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fileSharing readOnlyRecommended="1"/>
  <workbookPr filterPrivacy="1" defaultThemeVersion="166925"/>
  <xr:revisionPtr revIDLastSave="0" documentId="8_{DB1C70E8-D0F9-4ED3-A02D-63DE3E80DA0B}" xr6:coauthVersionLast="47" xr6:coauthVersionMax="47" xr10:uidLastSave="{00000000-0000-0000-0000-000000000000}"/>
  <workbookProtection workbookAlgorithmName="SHA-512" workbookHashValue="6O10LoGJuyrivLYyiyIQ0qyFcOv/k3F5lXGpCazwAaHnOipU6FbMKFuMcejBxQ1CNuxE5NpzKnEnKIuk9llViw==" workbookSaltValue="JbJUFdL0SI6gcd42NZqPCw==" workbookSpinCount="100000" lockStructure="1"/>
  <bookViews>
    <workbookView xWindow="-110" yWindow="-110" windowWidth="19420" windowHeight="10420" xr2:uid="{F75F27F7-DD36-4C07-8088-BF0A8E3A0390}"/>
  </bookViews>
  <sheets>
    <sheet name="Bulletins" sheetId="20" r:id="rId1"/>
    <sheet name="Oppositiounsbeweegung Mir d’Vol" sheetId="3" r:id="rId2"/>
    <sheet name="VOLT Luxembourg" sheetId="4" r:id="rId3"/>
    <sheet name="LSAP" sheetId="19" r:id="rId4"/>
    <sheet name="FOKUS." sheetId="5" r:id="rId5"/>
    <sheet name="KPL – d’Kommunisten" sheetId="6" r:id="rId6"/>
    <sheet name="déi Konservativ – d’Fräiheetspa" sheetId="18" r:id="rId7"/>
    <sheet name="Déi Lénk" sheetId="7" r:id="rId8"/>
    <sheet name="DP – DEMOKRATESCH PARTEI" sheetId="8" r:id="rId9"/>
    <sheet name="ADR" sheetId="17" r:id="rId10"/>
    <sheet name="Zesummen – d’Bréck" sheetId="9" r:id="rId11"/>
    <sheet name="CSV" sheetId="11" r:id="rId12"/>
    <sheet name="déi gréng" sheetId="12" r:id="rId13"/>
    <sheet name="PIRATEN" sheetId="10" r:id="rId14"/>
    <sheet name="Parteien" sheetId="16" r:id="rId15"/>
    <sheet name="Recensement général des suffr." sheetId="15" r:id="rId16"/>
    <sheet name="Total" sheetId="1" r:id="rId17"/>
  </sheets>
  <externalReferences>
    <externalReference r:id="rId1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359" i="10" l="1"/>
  <c r="BN359" i="10"/>
  <c r="BM359" i="10"/>
  <c r="BL359" i="10"/>
  <c r="BK359" i="10"/>
  <c r="BJ359" i="10"/>
  <c r="BI359" i="10"/>
  <c r="BH359" i="10"/>
  <c r="BG359" i="10"/>
  <c r="BF359" i="10"/>
  <c r="BE359" i="10"/>
  <c r="BD359" i="10"/>
  <c r="BO358" i="10"/>
  <c r="BO360" i="10" s="1"/>
  <c r="BN358" i="10"/>
  <c r="BN360" i="10" s="1"/>
  <c r="BM358" i="10"/>
  <c r="BM360" i="10" s="1"/>
  <c r="BL358" i="10"/>
  <c r="BL360" i="10" s="1"/>
  <c r="BK358" i="10"/>
  <c r="BK360" i="10" s="1"/>
  <c r="BJ358" i="10"/>
  <c r="BJ360" i="10" s="1"/>
  <c r="BI358" i="10"/>
  <c r="BI360" i="10" s="1"/>
  <c r="BH358" i="10"/>
  <c r="BH360" i="10" s="1"/>
  <c r="BG358" i="10"/>
  <c r="BG360" i="10" s="1"/>
  <c r="BF358" i="10"/>
  <c r="BF360" i="10" s="1"/>
  <c r="BE358" i="10"/>
  <c r="BE360" i="10" s="1"/>
  <c r="BD358" i="10"/>
  <c r="BD360" i="10" s="1"/>
  <c r="BE348" i="10"/>
  <c r="BF348" i="10" s="1"/>
  <c r="BG348" i="10" s="1"/>
  <c r="BH348" i="10" s="1"/>
  <c r="BI348" i="10" s="1"/>
  <c r="BJ348" i="10" s="1"/>
  <c r="BK348" i="10" s="1"/>
  <c r="BL348" i="10" s="1"/>
  <c r="BM348" i="10" s="1"/>
  <c r="BN348" i="10" s="1"/>
  <c r="BO348" i="10" s="1"/>
  <c r="BK345" i="10"/>
  <c r="BJ345" i="10"/>
  <c r="BI345" i="10"/>
  <c r="BH345" i="10"/>
  <c r="BG345" i="10"/>
  <c r="BF345" i="10"/>
  <c r="BE345" i="10"/>
  <c r="BD345" i="10"/>
  <c r="BK344" i="10"/>
  <c r="BK346" i="10" s="1"/>
  <c r="BJ344" i="10"/>
  <c r="BJ346" i="10" s="1"/>
  <c r="BI344" i="10"/>
  <c r="BI346" i="10" s="1"/>
  <c r="BH344" i="10"/>
  <c r="BH346" i="10" s="1"/>
  <c r="BG344" i="10"/>
  <c r="BG346" i="10" s="1"/>
  <c r="BF344" i="10"/>
  <c r="BF346" i="10" s="1"/>
  <c r="BE344" i="10"/>
  <c r="BE346" i="10" s="1"/>
  <c r="BD344" i="10"/>
  <c r="BD346" i="10" s="1"/>
  <c r="BE334" i="10"/>
  <c r="BF334" i="10" s="1"/>
  <c r="BG334" i="10" s="1"/>
  <c r="BH334" i="10" s="1"/>
  <c r="BI334" i="10" s="1"/>
  <c r="BJ334" i="10" s="1"/>
  <c r="BK334" i="10" s="1"/>
  <c r="BM328" i="10"/>
  <c r="BL328" i="10"/>
  <c r="BK328" i="10"/>
  <c r="BJ328" i="10"/>
  <c r="BI328" i="10"/>
  <c r="BH328" i="10"/>
  <c r="BG328" i="10"/>
  <c r="BF328" i="10"/>
  <c r="BE328" i="10"/>
  <c r="BD328" i="10"/>
  <c r="BM327" i="10"/>
  <c r="BM329" i="10" s="1"/>
  <c r="BL327" i="10"/>
  <c r="BL329" i="10" s="1"/>
  <c r="BK327" i="10"/>
  <c r="BJ327" i="10"/>
  <c r="BI327" i="10"/>
  <c r="BI329" i="10" s="1"/>
  <c r="BH327" i="10"/>
  <c r="BH329" i="10" s="1"/>
  <c r="BG327" i="10"/>
  <c r="BF327" i="10"/>
  <c r="BE327" i="10"/>
  <c r="BE329" i="10" s="1"/>
  <c r="BD327" i="10"/>
  <c r="BD329" i="10" s="1"/>
  <c r="BE317" i="10"/>
  <c r="BF317" i="10" s="1"/>
  <c r="BG317" i="10" s="1"/>
  <c r="BH317" i="10" s="1"/>
  <c r="BI317" i="10" s="1"/>
  <c r="BJ317" i="10" s="1"/>
  <c r="BK317" i="10" s="1"/>
  <c r="BL317" i="10" s="1"/>
  <c r="BM317" i="10" s="1"/>
  <c r="BM314" i="10"/>
  <c r="BL314" i="10"/>
  <c r="BK314" i="10"/>
  <c r="BJ314" i="10"/>
  <c r="BI314" i="10"/>
  <c r="BH314" i="10"/>
  <c r="BG314" i="10"/>
  <c r="BF314" i="10"/>
  <c r="BE314" i="10"/>
  <c r="BD314" i="10"/>
  <c r="BM313" i="10"/>
  <c r="BL313" i="10"/>
  <c r="BK313" i="10"/>
  <c r="BJ313" i="10"/>
  <c r="BJ315" i="10" s="1"/>
  <c r="BI313" i="10"/>
  <c r="BH313" i="10"/>
  <c r="BG313" i="10"/>
  <c r="BF313" i="10"/>
  <c r="BF315" i="10" s="1"/>
  <c r="BE313" i="10"/>
  <c r="BD313" i="10"/>
  <c r="BE303" i="10"/>
  <c r="BF303" i="10" s="1"/>
  <c r="BG303" i="10" s="1"/>
  <c r="BH303" i="10" s="1"/>
  <c r="BI303" i="10" s="1"/>
  <c r="BJ303" i="10" s="1"/>
  <c r="BK303" i="10" s="1"/>
  <c r="BL303" i="10" s="1"/>
  <c r="BM303" i="10" s="1"/>
  <c r="BJ297" i="10"/>
  <c r="BI297" i="10"/>
  <c r="BH297" i="10"/>
  <c r="BG297" i="10"/>
  <c r="BF297" i="10"/>
  <c r="BE297" i="10"/>
  <c r="BD297" i="10"/>
  <c r="BJ296" i="10"/>
  <c r="BI296" i="10"/>
  <c r="BH296" i="10"/>
  <c r="BH298" i="10" s="1"/>
  <c r="BG296" i="10"/>
  <c r="BG298" i="10" s="1"/>
  <c r="BF296" i="10"/>
  <c r="BE296" i="10"/>
  <c r="BD296" i="10"/>
  <c r="BD298" i="10" s="1"/>
  <c r="BE286" i="10"/>
  <c r="BF286" i="10" s="1"/>
  <c r="BG286" i="10" s="1"/>
  <c r="BH286" i="10" s="1"/>
  <c r="BI286" i="10" s="1"/>
  <c r="BJ286" i="10" s="1"/>
  <c r="BK283" i="10"/>
  <c r="BJ283" i="10"/>
  <c r="BI283" i="10"/>
  <c r="BH283" i="10"/>
  <c r="BG283" i="10"/>
  <c r="BF283" i="10"/>
  <c r="BE283" i="10"/>
  <c r="BD283" i="10"/>
  <c r="BK282" i="10"/>
  <c r="BK284" i="10" s="1"/>
  <c r="BJ282" i="10"/>
  <c r="BJ284" i="10" s="1"/>
  <c r="BI282" i="10"/>
  <c r="BI284" i="10" s="1"/>
  <c r="BH282" i="10"/>
  <c r="BH284" i="10" s="1"/>
  <c r="BG282" i="10"/>
  <c r="BG284" i="10" s="1"/>
  <c r="BF282" i="10"/>
  <c r="BF284" i="10" s="1"/>
  <c r="BE282" i="10"/>
  <c r="BE284" i="10" s="1"/>
  <c r="BD282" i="10"/>
  <c r="BD284" i="10" s="1"/>
  <c r="BE272" i="10"/>
  <c r="BF272" i="10" s="1"/>
  <c r="BG272" i="10" s="1"/>
  <c r="BH272" i="10" s="1"/>
  <c r="BI272" i="10" s="1"/>
  <c r="BJ272" i="10" s="1"/>
  <c r="BK272" i="10" s="1"/>
  <c r="A268" i="10"/>
  <c r="L267" i="10"/>
  <c r="K267" i="10"/>
  <c r="J267" i="10"/>
  <c r="I267" i="10"/>
  <c r="H267" i="10"/>
  <c r="G267" i="10"/>
  <c r="F267" i="10"/>
  <c r="E267" i="10"/>
  <c r="D267" i="10"/>
  <c r="C267" i="10"/>
  <c r="B267" i="10"/>
  <c r="A267" i="10"/>
  <c r="L266" i="10"/>
  <c r="L268" i="10" s="1"/>
  <c r="K266" i="10"/>
  <c r="K268" i="10" s="1"/>
  <c r="J266" i="10"/>
  <c r="J268" i="10" s="1"/>
  <c r="I266" i="10"/>
  <c r="H266" i="10"/>
  <c r="H268" i="10" s="1"/>
  <c r="G266" i="10"/>
  <c r="G268" i="10" s="1"/>
  <c r="F266" i="10"/>
  <c r="E266" i="10"/>
  <c r="D266" i="10"/>
  <c r="D268" i="10" s="1"/>
  <c r="C266" i="10"/>
  <c r="C268" i="10" s="1"/>
  <c r="B266" i="10"/>
  <c r="B268" i="10" s="1"/>
  <c r="A266" i="10"/>
  <c r="A265" i="10"/>
  <c r="C256" i="10"/>
  <c r="D256" i="10" s="1"/>
  <c r="E256" i="10" s="1"/>
  <c r="F256" i="10" s="1"/>
  <c r="G256" i="10" s="1"/>
  <c r="H256" i="10" s="1"/>
  <c r="I256" i="10" s="1"/>
  <c r="J256" i="10" s="1"/>
  <c r="K256" i="10" s="1"/>
  <c r="L256" i="10" s="1"/>
  <c r="BM253" i="10"/>
  <c r="BL253" i="10"/>
  <c r="BK253" i="10"/>
  <c r="BJ253" i="10"/>
  <c r="BI253" i="10"/>
  <c r="BH253" i="10"/>
  <c r="BG253" i="10"/>
  <c r="BF253" i="10"/>
  <c r="BE253" i="10"/>
  <c r="BD253" i="10"/>
  <c r="K253" i="10"/>
  <c r="J253" i="10"/>
  <c r="I253" i="10"/>
  <c r="H253" i="10"/>
  <c r="G253" i="10"/>
  <c r="F253" i="10"/>
  <c r="E253" i="10"/>
  <c r="D253" i="10"/>
  <c r="C253" i="10"/>
  <c r="B253" i="10"/>
  <c r="BM252" i="10"/>
  <c r="BM254" i="10" s="1"/>
  <c r="BL252" i="10"/>
  <c r="BL254" i="10" s="1"/>
  <c r="BK252" i="10"/>
  <c r="BK254" i="10" s="1"/>
  <c r="BJ252" i="10"/>
  <c r="BJ254" i="10" s="1"/>
  <c r="BI252" i="10"/>
  <c r="BI254" i="10" s="1"/>
  <c r="BH252" i="10"/>
  <c r="BH254" i="10" s="1"/>
  <c r="BG252" i="10"/>
  <c r="BG254" i="10" s="1"/>
  <c r="BF252" i="10"/>
  <c r="BF254" i="10" s="1"/>
  <c r="BE252" i="10"/>
  <c r="BE254" i="10" s="1"/>
  <c r="BD252" i="10"/>
  <c r="BD254" i="10" s="1"/>
  <c r="K252" i="10"/>
  <c r="K254" i="10" s="1"/>
  <c r="J252" i="10"/>
  <c r="J254" i="10" s="1"/>
  <c r="I252" i="10"/>
  <c r="I254" i="10" s="1"/>
  <c r="H252" i="10"/>
  <c r="H254" i="10" s="1"/>
  <c r="G252" i="10"/>
  <c r="G254" i="10" s="1"/>
  <c r="F252" i="10"/>
  <c r="F254" i="10" s="1"/>
  <c r="E252" i="10"/>
  <c r="E254" i="10" s="1"/>
  <c r="D252" i="10"/>
  <c r="D254" i="10" s="1"/>
  <c r="C252" i="10"/>
  <c r="C254" i="10" s="1"/>
  <c r="B252" i="10"/>
  <c r="B254" i="10" s="1"/>
  <c r="BE242" i="10"/>
  <c r="BF242" i="10" s="1"/>
  <c r="BG242" i="10" s="1"/>
  <c r="BH242" i="10" s="1"/>
  <c r="BI242" i="10" s="1"/>
  <c r="BJ242" i="10" s="1"/>
  <c r="BK242" i="10" s="1"/>
  <c r="BL242" i="10" s="1"/>
  <c r="BM242" i="10" s="1"/>
  <c r="C242" i="10"/>
  <c r="D242" i="10" s="1"/>
  <c r="E242" i="10" s="1"/>
  <c r="F242" i="10" s="1"/>
  <c r="G242" i="10" s="1"/>
  <c r="H242" i="10" s="1"/>
  <c r="I242" i="10" s="1"/>
  <c r="J242" i="10" s="1"/>
  <c r="K242" i="10" s="1"/>
  <c r="A238" i="10"/>
  <c r="BN237" i="10"/>
  <c r="BM237" i="10"/>
  <c r="BL237" i="10"/>
  <c r="BK237" i="10"/>
  <c r="BJ237" i="10"/>
  <c r="BI237" i="10"/>
  <c r="BH237" i="10"/>
  <c r="BG237" i="10"/>
  <c r="BF237" i="10"/>
  <c r="BE237" i="10"/>
  <c r="BD237" i="10"/>
  <c r="M237" i="10"/>
  <c r="L237" i="10"/>
  <c r="K237" i="10"/>
  <c r="J237" i="10"/>
  <c r="H237" i="10"/>
  <c r="G237" i="10"/>
  <c r="F237" i="10"/>
  <c r="E237" i="10"/>
  <c r="D237" i="10"/>
  <c r="C237" i="10"/>
  <c r="B237" i="10"/>
  <c r="A237" i="10"/>
  <c r="BN236" i="10"/>
  <c r="BM236" i="10"/>
  <c r="BL236" i="10"/>
  <c r="BK236" i="10"/>
  <c r="BK238" i="10" s="1"/>
  <c r="BJ236" i="10"/>
  <c r="BI236" i="10"/>
  <c r="BH236" i="10"/>
  <c r="BG236" i="10"/>
  <c r="BG238" i="10" s="1"/>
  <c r="BF236" i="10"/>
  <c r="BE236" i="10"/>
  <c r="BD236" i="10"/>
  <c r="M236" i="10"/>
  <c r="M238" i="10" s="1"/>
  <c r="L236" i="10"/>
  <c r="K236" i="10"/>
  <c r="J236" i="10"/>
  <c r="H236" i="10"/>
  <c r="H238" i="10" s="1"/>
  <c r="G236" i="10"/>
  <c r="F236" i="10"/>
  <c r="E236" i="10"/>
  <c r="D236" i="10"/>
  <c r="D238" i="10" s="1"/>
  <c r="C236" i="10"/>
  <c r="B236" i="10"/>
  <c r="A236" i="10"/>
  <c r="A235" i="10"/>
  <c r="BE226" i="10"/>
  <c r="BF226" i="10" s="1"/>
  <c r="BG226" i="10" s="1"/>
  <c r="BH226" i="10" s="1"/>
  <c r="BI226" i="10" s="1"/>
  <c r="BJ226" i="10" s="1"/>
  <c r="BK226" i="10" s="1"/>
  <c r="BL226" i="10" s="1"/>
  <c r="BM226" i="10" s="1"/>
  <c r="BN226" i="10" s="1"/>
  <c r="K226" i="10"/>
  <c r="L226" i="10" s="1"/>
  <c r="M226" i="10" s="1"/>
  <c r="C226" i="10"/>
  <c r="D226" i="10" s="1"/>
  <c r="E226" i="10" s="1"/>
  <c r="F226" i="10" s="1"/>
  <c r="G226" i="10" s="1"/>
  <c r="H226" i="10" s="1"/>
  <c r="BN223" i="10"/>
  <c r="BM223" i="10"/>
  <c r="BL223" i="10"/>
  <c r="BK223" i="10"/>
  <c r="BJ223" i="10"/>
  <c r="BI223" i="10"/>
  <c r="BH223" i="10"/>
  <c r="BG223" i="10"/>
  <c r="BF223" i="10"/>
  <c r="BE223" i="10"/>
  <c r="BD223" i="10"/>
  <c r="K223" i="10"/>
  <c r="J223" i="10"/>
  <c r="I223" i="10"/>
  <c r="H223" i="10"/>
  <c r="G223" i="10"/>
  <c r="E223" i="10"/>
  <c r="D223" i="10"/>
  <c r="C223" i="10"/>
  <c r="B223" i="10"/>
  <c r="BN222" i="10"/>
  <c r="BN224" i="10" s="1"/>
  <c r="BM222" i="10"/>
  <c r="BM224" i="10" s="1"/>
  <c r="BL222" i="10"/>
  <c r="BL224" i="10" s="1"/>
  <c r="BK222" i="10"/>
  <c r="BK224" i="10" s="1"/>
  <c r="BJ222" i="10"/>
  <c r="BJ224" i="10" s="1"/>
  <c r="BI222" i="10"/>
  <c r="BI224" i="10" s="1"/>
  <c r="BH222" i="10"/>
  <c r="BH224" i="10" s="1"/>
  <c r="BG222" i="10"/>
  <c r="BG224" i="10" s="1"/>
  <c r="BF222" i="10"/>
  <c r="BF224" i="10" s="1"/>
  <c r="BE222" i="10"/>
  <c r="BE224" i="10" s="1"/>
  <c r="BD222" i="10"/>
  <c r="BD224" i="10" s="1"/>
  <c r="K222" i="10"/>
  <c r="K224" i="10" s="1"/>
  <c r="J222" i="10"/>
  <c r="J224" i="10" s="1"/>
  <c r="I222" i="10"/>
  <c r="I224" i="10" s="1"/>
  <c r="H222" i="10"/>
  <c r="H224" i="10" s="1"/>
  <c r="G222" i="10"/>
  <c r="G224" i="10" s="1"/>
  <c r="E222" i="10"/>
  <c r="E224" i="10" s="1"/>
  <c r="D222" i="10"/>
  <c r="D224" i="10" s="1"/>
  <c r="C222" i="10"/>
  <c r="C224" i="10" s="1"/>
  <c r="B222" i="10"/>
  <c r="B224" i="10" s="1"/>
  <c r="BE212" i="10"/>
  <c r="BF212" i="10" s="1"/>
  <c r="BG212" i="10" s="1"/>
  <c r="BH212" i="10" s="1"/>
  <c r="BI212" i="10" s="1"/>
  <c r="BJ212" i="10" s="1"/>
  <c r="BK212" i="10" s="1"/>
  <c r="BL212" i="10" s="1"/>
  <c r="BM212" i="10" s="1"/>
  <c r="BN212" i="10" s="1"/>
  <c r="H212" i="10"/>
  <c r="I212" i="10" s="1"/>
  <c r="J212" i="10" s="1"/>
  <c r="K212" i="10" s="1"/>
  <c r="C212" i="10"/>
  <c r="D212" i="10" s="1"/>
  <c r="E212" i="10" s="1"/>
  <c r="BN207" i="10"/>
  <c r="BM207" i="10"/>
  <c r="BL207" i="10"/>
  <c r="BK207" i="10"/>
  <c r="BJ207" i="10"/>
  <c r="BI207" i="10"/>
  <c r="BH207" i="10"/>
  <c r="BG207" i="10"/>
  <c r="BF207" i="10"/>
  <c r="BE207" i="10"/>
  <c r="BD207" i="10"/>
  <c r="I207" i="10"/>
  <c r="H207" i="10"/>
  <c r="G207" i="10"/>
  <c r="F207" i="10"/>
  <c r="E207" i="10"/>
  <c r="D207" i="10"/>
  <c r="C207" i="10"/>
  <c r="B207" i="10"/>
  <c r="BN206" i="10"/>
  <c r="BM206" i="10"/>
  <c r="BL206" i="10"/>
  <c r="BL208" i="10" s="1"/>
  <c r="BK206" i="10"/>
  <c r="BK208" i="10" s="1"/>
  <c r="BJ206" i="10"/>
  <c r="BI206" i="10"/>
  <c r="BH206" i="10"/>
  <c r="BH208" i="10" s="1"/>
  <c r="BG206" i="10"/>
  <c r="BG208" i="10" s="1"/>
  <c r="BF206" i="10"/>
  <c r="BE206" i="10"/>
  <c r="BD206" i="10"/>
  <c r="BD208" i="10" s="1"/>
  <c r="I206" i="10"/>
  <c r="I208" i="10" s="1"/>
  <c r="H206" i="10"/>
  <c r="G206" i="10"/>
  <c r="F206" i="10"/>
  <c r="F208" i="10" s="1"/>
  <c r="E206" i="10"/>
  <c r="D206" i="10"/>
  <c r="C206" i="10"/>
  <c r="B206" i="10"/>
  <c r="B208" i="10" s="1"/>
  <c r="BE196" i="10"/>
  <c r="BF196" i="10" s="1"/>
  <c r="BG196" i="10" s="1"/>
  <c r="BH196" i="10" s="1"/>
  <c r="BI196" i="10" s="1"/>
  <c r="BJ196" i="10" s="1"/>
  <c r="BK196" i="10" s="1"/>
  <c r="BL196" i="10" s="1"/>
  <c r="BM196" i="10" s="1"/>
  <c r="BN196" i="10" s="1"/>
  <c r="C196" i="10"/>
  <c r="D196" i="10" s="1"/>
  <c r="E196" i="10" s="1"/>
  <c r="F196" i="10" s="1"/>
  <c r="G196" i="10" s="1"/>
  <c r="H196" i="10" s="1"/>
  <c r="I196" i="10" s="1"/>
  <c r="A194" i="10"/>
  <c r="BM193" i="10"/>
  <c r="BL193" i="10"/>
  <c r="BK193" i="10"/>
  <c r="BI193" i="10"/>
  <c r="BH193" i="10"/>
  <c r="BG193" i="10"/>
  <c r="BF193" i="10"/>
  <c r="BE193" i="10"/>
  <c r="BD193" i="10"/>
  <c r="H193" i="10"/>
  <c r="G193" i="10"/>
  <c r="F193" i="10"/>
  <c r="E193" i="10"/>
  <c r="D193" i="10"/>
  <c r="C193" i="10"/>
  <c r="B193" i="10"/>
  <c r="A193" i="10"/>
  <c r="BM192" i="10"/>
  <c r="BL192" i="10"/>
  <c r="BK192" i="10"/>
  <c r="BK194" i="10" s="1"/>
  <c r="BI192" i="10"/>
  <c r="BI194" i="10" s="1"/>
  <c r="BH192" i="10"/>
  <c r="BG192" i="10"/>
  <c r="BF192" i="10"/>
  <c r="BF194" i="10" s="1"/>
  <c r="BE192" i="10"/>
  <c r="BE194" i="10" s="1"/>
  <c r="BD192" i="10"/>
  <c r="H192" i="10"/>
  <c r="G192" i="10"/>
  <c r="G194" i="10" s="1"/>
  <c r="F192" i="10"/>
  <c r="F194" i="10" s="1"/>
  <c r="E192" i="10"/>
  <c r="D192" i="10"/>
  <c r="C192" i="10"/>
  <c r="C194" i="10" s="1"/>
  <c r="B192" i="10"/>
  <c r="B194" i="10" s="1"/>
  <c r="A192" i="10"/>
  <c r="A191" i="10"/>
  <c r="BL182" i="10"/>
  <c r="BM182" i="10" s="1"/>
  <c r="BE182" i="10"/>
  <c r="BF182" i="10" s="1"/>
  <c r="BG182" i="10" s="1"/>
  <c r="BH182" i="10" s="1"/>
  <c r="BI182" i="10" s="1"/>
  <c r="C182" i="10"/>
  <c r="D182" i="10" s="1"/>
  <c r="E182" i="10" s="1"/>
  <c r="F182" i="10" s="1"/>
  <c r="G182" i="10" s="1"/>
  <c r="H182" i="10" s="1"/>
  <c r="BP177" i="10"/>
  <c r="BO177" i="10"/>
  <c r="BN177" i="10"/>
  <c r="BM177" i="10"/>
  <c r="BK177" i="10"/>
  <c r="BJ177" i="10"/>
  <c r="BI177" i="10"/>
  <c r="BH177" i="10"/>
  <c r="BG177" i="10"/>
  <c r="BF177" i="10"/>
  <c r="BE177" i="10"/>
  <c r="BD177" i="10"/>
  <c r="K177" i="10"/>
  <c r="J177" i="10"/>
  <c r="I177" i="10"/>
  <c r="H177" i="10"/>
  <c r="G177" i="10"/>
  <c r="F177" i="10"/>
  <c r="E177" i="10"/>
  <c r="D177" i="10"/>
  <c r="C177" i="10"/>
  <c r="B177" i="10"/>
  <c r="BP176" i="10"/>
  <c r="BP178" i="10" s="1"/>
  <c r="BO176" i="10"/>
  <c r="BN176" i="10"/>
  <c r="BM176" i="10"/>
  <c r="BK176" i="10"/>
  <c r="BK178" i="10" s="1"/>
  <c r="BJ176" i="10"/>
  <c r="BI176" i="10"/>
  <c r="BH176" i="10"/>
  <c r="BG176" i="10"/>
  <c r="BG178" i="10" s="1"/>
  <c r="BF176" i="10"/>
  <c r="BE176" i="10"/>
  <c r="BD176" i="10"/>
  <c r="K176" i="10"/>
  <c r="K178" i="10" s="1"/>
  <c r="J176" i="10"/>
  <c r="J178" i="10" s="1"/>
  <c r="I176" i="10"/>
  <c r="H176" i="10"/>
  <c r="G176" i="10"/>
  <c r="G178" i="10" s="1"/>
  <c r="F176" i="10"/>
  <c r="F178" i="10" s="1"/>
  <c r="E176" i="10"/>
  <c r="D176" i="10"/>
  <c r="C176" i="10"/>
  <c r="C178" i="10" s="1"/>
  <c r="B176" i="10"/>
  <c r="BN166" i="10"/>
  <c r="BO166" i="10" s="1"/>
  <c r="BP166" i="10" s="1"/>
  <c r="BE166" i="10"/>
  <c r="BF166" i="10" s="1"/>
  <c r="BG166" i="10" s="1"/>
  <c r="BH166" i="10" s="1"/>
  <c r="BI166" i="10" s="1"/>
  <c r="BJ166" i="10" s="1"/>
  <c r="BK166" i="10" s="1"/>
  <c r="D166" i="10"/>
  <c r="E166" i="10" s="1"/>
  <c r="F166" i="10" s="1"/>
  <c r="G166" i="10" s="1"/>
  <c r="H166" i="10" s="1"/>
  <c r="I166" i="10" s="1"/>
  <c r="J166" i="10" s="1"/>
  <c r="K166" i="10" s="1"/>
  <c r="C166" i="10"/>
  <c r="BM163" i="10"/>
  <c r="BL163" i="10"/>
  <c r="BK163" i="10"/>
  <c r="BJ163" i="10"/>
  <c r="BI163" i="10"/>
  <c r="BH163" i="10"/>
  <c r="BG163" i="10"/>
  <c r="BF163" i="10"/>
  <c r="BE163" i="10"/>
  <c r="BD163" i="10"/>
  <c r="G163" i="10"/>
  <c r="F163" i="10"/>
  <c r="E163" i="10"/>
  <c r="D163" i="10"/>
  <c r="C163" i="10"/>
  <c r="B163" i="10"/>
  <c r="BM162" i="10"/>
  <c r="BM164" i="10" s="1"/>
  <c r="BL162" i="10"/>
  <c r="BL164" i="10" s="1"/>
  <c r="BK162" i="10"/>
  <c r="BK164" i="10" s="1"/>
  <c r="BJ162" i="10"/>
  <c r="BJ164" i="10" s="1"/>
  <c r="BI162" i="10"/>
  <c r="BI164" i="10" s="1"/>
  <c r="BH162" i="10"/>
  <c r="BH164" i="10" s="1"/>
  <c r="BG162" i="10"/>
  <c r="BG164" i="10" s="1"/>
  <c r="BF162" i="10"/>
  <c r="BF164" i="10" s="1"/>
  <c r="BE162" i="10"/>
  <c r="BE164" i="10" s="1"/>
  <c r="BD162" i="10"/>
  <c r="BD164" i="10" s="1"/>
  <c r="G162" i="10"/>
  <c r="G164" i="10" s="1"/>
  <c r="F162" i="10"/>
  <c r="F164" i="10" s="1"/>
  <c r="E162" i="10"/>
  <c r="E164" i="10" s="1"/>
  <c r="D162" i="10"/>
  <c r="D164" i="10" s="1"/>
  <c r="C162" i="10"/>
  <c r="C164" i="10" s="1"/>
  <c r="B162" i="10"/>
  <c r="B164" i="10" s="1"/>
  <c r="BE152" i="10"/>
  <c r="BF152" i="10" s="1"/>
  <c r="BG152" i="10" s="1"/>
  <c r="BH152" i="10" s="1"/>
  <c r="BI152" i="10" s="1"/>
  <c r="BJ152" i="10" s="1"/>
  <c r="BK152" i="10" s="1"/>
  <c r="BL152" i="10" s="1"/>
  <c r="BM152" i="10" s="1"/>
  <c r="C152" i="10"/>
  <c r="D152" i="10" s="1"/>
  <c r="E152" i="10" s="1"/>
  <c r="F152" i="10" s="1"/>
  <c r="G152" i="10" s="1"/>
  <c r="BM147" i="10"/>
  <c r="BL147" i="10"/>
  <c r="BK147" i="10"/>
  <c r="BJ147" i="10"/>
  <c r="BI147" i="10"/>
  <c r="BH147" i="10"/>
  <c r="BG147" i="10"/>
  <c r="BF147" i="10"/>
  <c r="BE147" i="10"/>
  <c r="BD147" i="10"/>
  <c r="H147" i="10"/>
  <c r="G147" i="10"/>
  <c r="F147" i="10"/>
  <c r="E147" i="10"/>
  <c r="D147" i="10"/>
  <c r="C147" i="10"/>
  <c r="B147" i="10"/>
  <c r="BM146" i="10"/>
  <c r="BM148" i="10" s="1"/>
  <c r="BL146" i="10"/>
  <c r="BK146" i="10"/>
  <c r="BK148" i="10" s="1"/>
  <c r="BJ146" i="10"/>
  <c r="BI146" i="10"/>
  <c r="BI148" i="10" s="1"/>
  <c r="BH146" i="10"/>
  <c r="BG146" i="10"/>
  <c r="BG148" i="10" s="1"/>
  <c r="BF146" i="10"/>
  <c r="BE146" i="10"/>
  <c r="BE148" i="10" s="1"/>
  <c r="BD146" i="10"/>
  <c r="H146" i="10"/>
  <c r="H148" i="10" s="1"/>
  <c r="G146" i="10"/>
  <c r="F146" i="10"/>
  <c r="F148" i="10" s="1"/>
  <c r="E146" i="10"/>
  <c r="D146" i="10"/>
  <c r="D148" i="10" s="1"/>
  <c r="C146" i="10"/>
  <c r="B146" i="10"/>
  <c r="B148" i="10" s="1"/>
  <c r="BE136" i="10"/>
  <c r="BF136" i="10" s="1"/>
  <c r="BG136" i="10" s="1"/>
  <c r="BH136" i="10" s="1"/>
  <c r="BI136" i="10" s="1"/>
  <c r="BJ136" i="10" s="1"/>
  <c r="BK136" i="10" s="1"/>
  <c r="BL136" i="10" s="1"/>
  <c r="BM136" i="10" s="1"/>
  <c r="C136" i="10"/>
  <c r="D136" i="10" s="1"/>
  <c r="E136" i="10" s="1"/>
  <c r="F136" i="10" s="1"/>
  <c r="G136" i="10" s="1"/>
  <c r="H136" i="10" s="1"/>
  <c r="BM133" i="10"/>
  <c r="BL133" i="10"/>
  <c r="BK133" i="10"/>
  <c r="BJ133" i="10"/>
  <c r="BI133" i="10"/>
  <c r="BH133" i="10"/>
  <c r="BG133" i="10"/>
  <c r="BF133" i="10"/>
  <c r="BE133" i="10"/>
  <c r="BD133" i="10"/>
  <c r="H133" i="10"/>
  <c r="G133" i="10"/>
  <c r="F133" i="10"/>
  <c r="E133" i="10"/>
  <c r="D133" i="10"/>
  <c r="C133" i="10"/>
  <c r="B133" i="10"/>
  <c r="BM132" i="10"/>
  <c r="BL132" i="10"/>
  <c r="BK132" i="10"/>
  <c r="BJ132" i="10"/>
  <c r="BJ134" i="10" s="1"/>
  <c r="BI132" i="10"/>
  <c r="BH132" i="10"/>
  <c r="BG132" i="10"/>
  <c r="BF132" i="10"/>
  <c r="BF134" i="10" s="1"/>
  <c r="BE132" i="10"/>
  <c r="BD132" i="10"/>
  <c r="H132" i="10"/>
  <c r="G132" i="10"/>
  <c r="G134" i="10" s="1"/>
  <c r="F132" i="10"/>
  <c r="E132" i="10"/>
  <c r="D132" i="10"/>
  <c r="C132" i="10"/>
  <c r="C134" i="10" s="1"/>
  <c r="B132" i="10"/>
  <c r="BE122" i="10"/>
  <c r="BF122" i="10" s="1"/>
  <c r="BG122" i="10" s="1"/>
  <c r="BH122" i="10" s="1"/>
  <c r="BI122" i="10" s="1"/>
  <c r="BJ122" i="10" s="1"/>
  <c r="BK122" i="10" s="1"/>
  <c r="BL122" i="10" s="1"/>
  <c r="BM122" i="10" s="1"/>
  <c r="C122" i="10"/>
  <c r="D122" i="10" s="1"/>
  <c r="E122" i="10" s="1"/>
  <c r="F122" i="10" s="1"/>
  <c r="G122" i="10" s="1"/>
  <c r="H122" i="10" s="1"/>
  <c r="A118" i="10"/>
  <c r="BM117" i="10"/>
  <c r="BL117" i="10"/>
  <c r="BK117" i="10"/>
  <c r="BJ117" i="10"/>
  <c r="BI117" i="10"/>
  <c r="BH117" i="10"/>
  <c r="BG117" i="10"/>
  <c r="BF117" i="10"/>
  <c r="BE117" i="10"/>
  <c r="BD117" i="10"/>
  <c r="K117" i="10"/>
  <c r="J117" i="10"/>
  <c r="I117" i="10"/>
  <c r="H117" i="10"/>
  <c r="G117" i="10"/>
  <c r="F117" i="10"/>
  <c r="E117" i="10"/>
  <c r="D117" i="10"/>
  <c r="C117" i="10"/>
  <c r="B117" i="10"/>
  <c r="A117" i="10"/>
  <c r="BM116" i="10"/>
  <c r="BL116" i="10"/>
  <c r="BK116" i="10"/>
  <c r="BK118" i="10" s="1"/>
  <c r="BJ116" i="10"/>
  <c r="BJ118" i="10" s="1"/>
  <c r="BI116" i="10"/>
  <c r="BH116" i="10"/>
  <c r="BG116" i="10"/>
  <c r="BG118" i="10" s="1"/>
  <c r="BF116" i="10"/>
  <c r="BF118" i="10" s="1"/>
  <c r="BE116" i="10"/>
  <c r="BD116" i="10"/>
  <c r="K116" i="10"/>
  <c r="K118" i="10" s="1"/>
  <c r="J116" i="10"/>
  <c r="J118" i="10" s="1"/>
  <c r="I116" i="10"/>
  <c r="H116" i="10"/>
  <c r="G116" i="10"/>
  <c r="G118" i="10" s="1"/>
  <c r="F116" i="10"/>
  <c r="F118" i="10" s="1"/>
  <c r="E116" i="10"/>
  <c r="D116" i="10"/>
  <c r="C116" i="10"/>
  <c r="C118" i="10" s="1"/>
  <c r="B116" i="10"/>
  <c r="B118" i="10" s="1"/>
  <c r="A116" i="10"/>
  <c r="A115" i="10"/>
  <c r="BE106" i="10"/>
  <c r="BF106" i="10" s="1"/>
  <c r="BG106" i="10" s="1"/>
  <c r="BH106" i="10" s="1"/>
  <c r="BI106" i="10" s="1"/>
  <c r="BJ106" i="10" s="1"/>
  <c r="BK106" i="10" s="1"/>
  <c r="BL106" i="10" s="1"/>
  <c r="BM106" i="10" s="1"/>
  <c r="C106" i="10"/>
  <c r="D106" i="10" s="1"/>
  <c r="E106" i="10" s="1"/>
  <c r="F106" i="10" s="1"/>
  <c r="G106" i="10" s="1"/>
  <c r="H106" i="10" s="1"/>
  <c r="I106" i="10" s="1"/>
  <c r="J106" i="10" s="1"/>
  <c r="K106" i="10" s="1"/>
  <c r="BM103" i="10"/>
  <c r="BL103" i="10"/>
  <c r="BK103" i="10"/>
  <c r="BJ103" i="10"/>
  <c r="BI103" i="10"/>
  <c r="BH103" i="10"/>
  <c r="BG103" i="10"/>
  <c r="BF103" i="10"/>
  <c r="BE103" i="10"/>
  <c r="BD103" i="10"/>
  <c r="V103" i="10"/>
  <c r="U103" i="10"/>
  <c r="T103" i="10"/>
  <c r="S103" i="10"/>
  <c r="R103" i="10"/>
  <c r="Q103" i="10"/>
  <c r="P103" i="10"/>
  <c r="O103" i="10"/>
  <c r="N103" i="10"/>
  <c r="K103" i="10"/>
  <c r="J103" i="10"/>
  <c r="I103" i="10"/>
  <c r="H103" i="10"/>
  <c r="G103" i="10"/>
  <c r="F103" i="10"/>
  <c r="E103" i="10"/>
  <c r="D103" i="10"/>
  <c r="C103" i="10"/>
  <c r="B103" i="10"/>
  <c r="BM102" i="10"/>
  <c r="BL102" i="10"/>
  <c r="BK102" i="10"/>
  <c r="BK104" i="10" s="1"/>
  <c r="BJ102" i="10"/>
  <c r="BI102" i="10"/>
  <c r="BH102" i="10"/>
  <c r="BH104" i="10" s="1"/>
  <c r="BG102" i="10"/>
  <c r="BG104" i="10" s="1"/>
  <c r="BF102" i="10"/>
  <c r="BE102" i="10"/>
  <c r="BD102" i="10"/>
  <c r="BD104" i="10" s="1"/>
  <c r="V102" i="10"/>
  <c r="V104" i="10" s="1"/>
  <c r="U102" i="10"/>
  <c r="T102" i="10"/>
  <c r="S102" i="10"/>
  <c r="R102" i="10"/>
  <c r="R104" i="10" s="1"/>
  <c r="Q102" i="10"/>
  <c r="P102" i="10"/>
  <c r="O102" i="10"/>
  <c r="N102" i="10"/>
  <c r="N104" i="10" s="1"/>
  <c r="K102" i="10"/>
  <c r="J102" i="10"/>
  <c r="I102" i="10"/>
  <c r="I104" i="10" s="1"/>
  <c r="H102" i="10"/>
  <c r="H104" i="10" s="1"/>
  <c r="G102" i="10"/>
  <c r="F102" i="10"/>
  <c r="E102" i="10"/>
  <c r="E104" i="10" s="1"/>
  <c r="D102" i="10"/>
  <c r="D104" i="10" s="1"/>
  <c r="C102" i="10"/>
  <c r="B102" i="10"/>
  <c r="BE92" i="10"/>
  <c r="BF92" i="10" s="1"/>
  <c r="BG92" i="10" s="1"/>
  <c r="BH92" i="10" s="1"/>
  <c r="BI92" i="10" s="1"/>
  <c r="BJ92" i="10" s="1"/>
  <c r="BK92" i="10" s="1"/>
  <c r="BL92" i="10" s="1"/>
  <c r="BM92" i="10" s="1"/>
  <c r="O92" i="10"/>
  <c r="P92" i="10" s="1"/>
  <c r="Q92" i="10" s="1"/>
  <c r="R92" i="10" s="1"/>
  <c r="S92" i="10" s="1"/>
  <c r="T92" i="10" s="1"/>
  <c r="U92" i="10" s="1"/>
  <c r="V92" i="10" s="1"/>
  <c r="C92" i="10"/>
  <c r="D92" i="10" s="1"/>
  <c r="E92" i="10" s="1"/>
  <c r="F92" i="10" s="1"/>
  <c r="G92" i="10" s="1"/>
  <c r="H92" i="10" s="1"/>
  <c r="I92" i="10" s="1"/>
  <c r="J92" i="10" s="1"/>
  <c r="K92" i="10" s="1"/>
  <c r="A88" i="10"/>
  <c r="BM87" i="10"/>
  <c r="BL87" i="10"/>
  <c r="BK87" i="10"/>
  <c r="BJ87" i="10"/>
  <c r="BI87" i="10"/>
  <c r="BH87" i="10"/>
  <c r="BG87" i="10"/>
  <c r="BF87" i="10"/>
  <c r="BE87" i="10"/>
  <c r="BD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K87" i="10"/>
  <c r="J87" i="10"/>
  <c r="I87" i="10"/>
  <c r="H87" i="10"/>
  <c r="G87" i="10"/>
  <c r="F87" i="10"/>
  <c r="E87" i="10"/>
  <c r="D87" i="10"/>
  <c r="C87" i="10"/>
  <c r="B87" i="10"/>
  <c r="A87" i="10"/>
  <c r="BM86" i="10"/>
  <c r="BL86" i="10"/>
  <c r="BK86" i="10"/>
  <c r="BK88" i="10" s="1"/>
  <c r="BJ86" i="10"/>
  <c r="BJ88" i="10" s="1"/>
  <c r="BI86" i="10"/>
  <c r="BH86" i="10"/>
  <c r="BG86" i="10"/>
  <c r="BG88" i="10" s="1"/>
  <c r="BF86" i="10"/>
  <c r="BF88" i="10" s="1"/>
  <c r="BE86" i="10"/>
  <c r="BD86" i="10"/>
  <c r="Z86" i="10"/>
  <c r="Y86" i="10"/>
  <c r="Y88" i="10" s="1"/>
  <c r="X86" i="10"/>
  <c r="W86" i="10"/>
  <c r="V86" i="10"/>
  <c r="U86" i="10"/>
  <c r="U88" i="10" s="1"/>
  <c r="T86" i="10"/>
  <c r="S86" i="10"/>
  <c r="R86" i="10"/>
  <c r="R88" i="10" s="1"/>
  <c r="Q86" i="10"/>
  <c r="Q88" i="10" s="1"/>
  <c r="P86" i="10"/>
  <c r="O86" i="10"/>
  <c r="N86" i="10"/>
  <c r="N88" i="10" s="1"/>
  <c r="K86" i="10"/>
  <c r="K88" i="10" s="1"/>
  <c r="J86" i="10"/>
  <c r="I86" i="10"/>
  <c r="H86" i="10"/>
  <c r="G86" i="10"/>
  <c r="G88" i="10" s="1"/>
  <c r="F86" i="10"/>
  <c r="E86" i="10"/>
  <c r="D86" i="10"/>
  <c r="C86" i="10"/>
  <c r="C88" i="10" s="1"/>
  <c r="B86" i="10"/>
  <c r="A86" i="10"/>
  <c r="A85" i="10"/>
  <c r="BE76" i="10"/>
  <c r="BF76" i="10" s="1"/>
  <c r="BG76" i="10" s="1"/>
  <c r="BH76" i="10" s="1"/>
  <c r="BI76" i="10" s="1"/>
  <c r="BJ76" i="10" s="1"/>
  <c r="BK76" i="10" s="1"/>
  <c r="BL76" i="10" s="1"/>
  <c r="BM76" i="10" s="1"/>
  <c r="O76" i="10"/>
  <c r="P76" i="10" s="1"/>
  <c r="Q76" i="10" s="1"/>
  <c r="R76" i="10" s="1"/>
  <c r="S76" i="10" s="1"/>
  <c r="T76" i="10" s="1"/>
  <c r="U76" i="10" s="1"/>
  <c r="V76" i="10" s="1"/>
  <c r="W76" i="10" s="1"/>
  <c r="X76" i="10" s="1"/>
  <c r="Y76" i="10" s="1"/>
  <c r="Z76" i="10" s="1"/>
  <c r="B76" i="10"/>
  <c r="C76" i="10" s="1"/>
  <c r="D76" i="10" s="1"/>
  <c r="E76" i="10" s="1"/>
  <c r="F76" i="10" s="1"/>
  <c r="G76" i="10" s="1"/>
  <c r="H76" i="10" s="1"/>
  <c r="I76" i="10" s="1"/>
  <c r="J76" i="10" s="1"/>
  <c r="K76" i="10" s="1"/>
  <c r="CV73" i="10"/>
  <c r="CU73" i="10"/>
  <c r="CT73" i="10"/>
  <c r="BM73" i="10"/>
  <c r="BL73" i="10"/>
  <c r="BK73" i="10"/>
  <c r="BJ73" i="10"/>
  <c r="BI73" i="10"/>
  <c r="BH73" i="10"/>
  <c r="BG73" i="10"/>
  <c r="BF73" i="10"/>
  <c r="BE73" i="10"/>
  <c r="BD73" i="10"/>
  <c r="R73" i="10"/>
  <c r="Q73" i="10"/>
  <c r="P73" i="10"/>
  <c r="O73" i="10"/>
  <c r="N73" i="10"/>
  <c r="K73" i="10"/>
  <c r="J73" i="10"/>
  <c r="I73" i="10"/>
  <c r="H73" i="10"/>
  <c r="G73" i="10"/>
  <c r="F73" i="10"/>
  <c r="E73" i="10"/>
  <c r="D73" i="10"/>
  <c r="C73" i="10"/>
  <c r="B73" i="10"/>
  <c r="CV72" i="10"/>
  <c r="CV74" i="10" s="1"/>
  <c r="CU72" i="10"/>
  <c r="CU74" i="10" s="1"/>
  <c r="CT72" i="10"/>
  <c r="CT74" i="10" s="1"/>
  <c r="BM72" i="10"/>
  <c r="BM74" i="10" s="1"/>
  <c r="BL72" i="10"/>
  <c r="BL74" i="10" s="1"/>
  <c r="BK72" i="10"/>
  <c r="BK74" i="10" s="1"/>
  <c r="BJ72" i="10"/>
  <c r="BJ74" i="10" s="1"/>
  <c r="BI72" i="10"/>
  <c r="BI74" i="10" s="1"/>
  <c r="BH72" i="10"/>
  <c r="BH74" i="10" s="1"/>
  <c r="BG72" i="10"/>
  <c r="BG74" i="10" s="1"/>
  <c r="BF72" i="10"/>
  <c r="BF74" i="10" s="1"/>
  <c r="BE72" i="10"/>
  <c r="BE74" i="10" s="1"/>
  <c r="BD72" i="10"/>
  <c r="BD74" i="10" s="1"/>
  <c r="R72" i="10"/>
  <c r="R74" i="10" s="1"/>
  <c r="Q72" i="10"/>
  <c r="Q74" i="10" s="1"/>
  <c r="P72" i="10"/>
  <c r="P74" i="10" s="1"/>
  <c r="O72" i="10"/>
  <c r="O74" i="10" s="1"/>
  <c r="N72" i="10"/>
  <c r="N74" i="10" s="1"/>
  <c r="K72" i="10"/>
  <c r="K74" i="10" s="1"/>
  <c r="J72" i="10"/>
  <c r="J74" i="10" s="1"/>
  <c r="I72" i="10"/>
  <c r="I74" i="10" s="1"/>
  <c r="H72" i="10"/>
  <c r="H74" i="10" s="1"/>
  <c r="G72" i="10"/>
  <c r="G74" i="10" s="1"/>
  <c r="F72" i="10"/>
  <c r="F74" i="10" s="1"/>
  <c r="E72" i="10"/>
  <c r="E74" i="10" s="1"/>
  <c r="D72" i="10"/>
  <c r="D74" i="10" s="1"/>
  <c r="C72" i="10"/>
  <c r="C74" i="10" s="1"/>
  <c r="B72" i="10"/>
  <c r="B74" i="10" s="1"/>
  <c r="CU62" i="10"/>
  <c r="CV62" i="10" s="1"/>
  <c r="BE62" i="10"/>
  <c r="BF62" i="10" s="1"/>
  <c r="BG62" i="10" s="1"/>
  <c r="BH62" i="10" s="1"/>
  <c r="BI62" i="10" s="1"/>
  <c r="BJ62" i="10" s="1"/>
  <c r="BK62" i="10" s="1"/>
  <c r="BL62" i="10" s="1"/>
  <c r="BM62" i="10" s="1"/>
  <c r="O62" i="10"/>
  <c r="P62" i="10" s="1"/>
  <c r="Q62" i="10" s="1"/>
  <c r="R62" i="10" s="1"/>
  <c r="C62" i="10"/>
  <c r="D62" i="10" s="1"/>
  <c r="E62" i="10" s="1"/>
  <c r="F62" i="10" s="1"/>
  <c r="G62" i="10" s="1"/>
  <c r="H62" i="10" s="1"/>
  <c r="I62" i="10" s="1"/>
  <c r="J62" i="10" s="1"/>
  <c r="K62" i="10" s="1"/>
  <c r="A57" i="10"/>
  <c r="DW56" i="10"/>
  <c r="DV56" i="10"/>
  <c r="DF56" i="10"/>
  <c r="DE56" i="10"/>
  <c r="DD56" i="10"/>
  <c r="DC56" i="10"/>
  <c r="DB56" i="10"/>
  <c r="DA56" i="10"/>
  <c r="CZ56" i="10"/>
  <c r="CY56" i="10"/>
  <c r="CX56" i="10"/>
  <c r="CW56" i="10"/>
  <c r="CV56" i="10"/>
  <c r="CU56" i="10"/>
  <c r="CT56" i="10"/>
  <c r="CR56" i="10"/>
  <c r="CQ56" i="10"/>
  <c r="CP56" i="10"/>
  <c r="CO56" i="10"/>
  <c r="CN56" i="10"/>
  <c r="CM56" i="10"/>
  <c r="CK56" i="10"/>
  <c r="CJ56" i="10"/>
  <c r="CI56" i="10"/>
  <c r="CH56" i="10"/>
  <c r="CG56" i="10"/>
  <c r="CF56" i="10"/>
  <c r="BU56" i="10"/>
  <c r="BT56" i="10"/>
  <c r="BS56" i="10"/>
  <c r="BR56" i="10"/>
  <c r="BM56" i="10"/>
  <c r="BL56" i="10"/>
  <c r="BK56" i="10"/>
  <c r="BJ56" i="10"/>
  <c r="BI56" i="10"/>
  <c r="BH56" i="10"/>
  <c r="BG56" i="10"/>
  <c r="BF56" i="10"/>
  <c r="BE56" i="10"/>
  <c r="BD56" i="10"/>
  <c r="AZ56" i="10"/>
  <c r="AY56" i="10"/>
  <c r="AX56" i="10"/>
  <c r="AW56" i="10"/>
  <c r="AU56" i="10"/>
  <c r="AT56" i="10"/>
  <c r="AR56" i="10"/>
  <c r="AQ56" i="10"/>
  <c r="AP56" i="10"/>
  <c r="Z56" i="10"/>
  <c r="Y56" i="10"/>
  <c r="X56" i="10"/>
  <c r="V56" i="10"/>
  <c r="U56" i="10"/>
  <c r="T56" i="10"/>
  <c r="S56" i="10"/>
  <c r="R56" i="10"/>
  <c r="Q56" i="10"/>
  <c r="P56" i="10"/>
  <c r="O56" i="10"/>
  <c r="O57" i="10" s="1"/>
  <c r="N56" i="10"/>
  <c r="K56" i="10"/>
  <c r="J56" i="10"/>
  <c r="I56" i="10"/>
  <c r="H56" i="10"/>
  <c r="G56" i="10"/>
  <c r="F56" i="10"/>
  <c r="E56" i="10"/>
  <c r="D56" i="10"/>
  <c r="C56" i="10"/>
  <c r="B56" i="10"/>
  <c r="A56" i="10"/>
  <c r="DW55" i="10"/>
  <c r="DV55" i="10"/>
  <c r="DV57" i="10" s="1"/>
  <c r="DF55" i="10"/>
  <c r="DE55" i="10"/>
  <c r="DE57" i="10" s="1"/>
  <c r="DD55" i="10"/>
  <c r="DC55" i="10"/>
  <c r="DC57" i="10" s="1"/>
  <c r="DB55" i="10"/>
  <c r="DA55" i="10"/>
  <c r="DA57" i="10" s="1"/>
  <c r="CZ55" i="10"/>
  <c r="CY55" i="10"/>
  <c r="CY57" i="10" s="1"/>
  <c r="CX55" i="10"/>
  <c r="CW55" i="10"/>
  <c r="CW57" i="10" s="1"/>
  <c r="CV55" i="10"/>
  <c r="CU55" i="10"/>
  <c r="CU57" i="10" s="1"/>
  <c r="CT55" i="10"/>
  <c r="CR55" i="10"/>
  <c r="CR57" i="10" s="1"/>
  <c r="CQ55" i="10"/>
  <c r="CP55" i="10"/>
  <c r="CP57" i="10" s="1"/>
  <c r="CO55" i="10"/>
  <c r="CN55" i="10"/>
  <c r="CN57" i="10" s="1"/>
  <c r="CM55" i="10"/>
  <c r="CK55" i="10"/>
  <c r="CK57" i="10" s="1"/>
  <c r="CJ55" i="10"/>
  <c r="CJ57" i="10" s="1"/>
  <c r="CI55" i="10"/>
  <c r="CI57" i="10" s="1"/>
  <c r="CH55" i="10"/>
  <c r="CG55" i="10"/>
  <c r="CG57" i="10" s="1"/>
  <c r="CF55" i="10"/>
  <c r="BU55" i="10"/>
  <c r="BU57" i="10" s="1"/>
  <c r="BT55" i="10"/>
  <c r="BS55" i="10"/>
  <c r="BS57" i="10" s="1"/>
  <c r="BR55" i="10"/>
  <c r="BR57" i="10" s="1"/>
  <c r="BM55" i="10"/>
  <c r="BM57" i="10" s="1"/>
  <c r="BL55" i="10"/>
  <c r="BK55" i="10"/>
  <c r="BK57" i="10" s="1"/>
  <c r="BJ55" i="10"/>
  <c r="BI55" i="10"/>
  <c r="BI57" i="10" s="1"/>
  <c r="BH55" i="10"/>
  <c r="BG55" i="10"/>
  <c r="BG57" i="10" s="1"/>
  <c r="BF55" i="10"/>
  <c r="BE55" i="10"/>
  <c r="BE57" i="10" s="1"/>
  <c r="BD55" i="10"/>
  <c r="AZ55" i="10"/>
  <c r="AZ57" i="10" s="1"/>
  <c r="AY55" i="10"/>
  <c r="AX55" i="10"/>
  <c r="AX57" i="10" s="1"/>
  <c r="AW55" i="10"/>
  <c r="AU55" i="10"/>
  <c r="AU57" i="10" s="1"/>
  <c r="AT55" i="10"/>
  <c r="AR55" i="10"/>
  <c r="AR57" i="10" s="1"/>
  <c r="AQ55" i="10"/>
  <c r="AP55" i="10"/>
  <c r="AP57" i="10" s="1"/>
  <c r="Z55" i="10"/>
  <c r="Y55" i="10"/>
  <c r="Y57" i="10" s="1"/>
  <c r="X55" i="10"/>
  <c r="V55" i="10"/>
  <c r="V57" i="10" s="1"/>
  <c r="U55" i="10"/>
  <c r="U57" i="10" s="1"/>
  <c r="T55" i="10"/>
  <c r="T57" i="10" s="1"/>
  <c r="S55" i="10"/>
  <c r="R55" i="10"/>
  <c r="R57" i="10" s="1"/>
  <c r="Q55" i="10"/>
  <c r="P55" i="10"/>
  <c r="P57" i="10" s="1"/>
  <c r="N55" i="10"/>
  <c r="N57" i="10" s="1"/>
  <c r="K55" i="10"/>
  <c r="K57" i="10" s="1"/>
  <c r="J55" i="10"/>
  <c r="J57" i="10" s="1"/>
  <c r="I55" i="10"/>
  <c r="I57" i="10" s="1"/>
  <c r="H55" i="10"/>
  <c r="H57" i="10" s="1"/>
  <c r="G55" i="10"/>
  <c r="G57" i="10" s="1"/>
  <c r="F55" i="10"/>
  <c r="F57" i="10" s="1"/>
  <c r="E55" i="10"/>
  <c r="E57" i="10" s="1"/>
  <c r="D55" i="10"/>
  <c r="D57" i="10" s="1"/>
  <c r="C55" i="10"/>
  <c r="C57" i="10" s="1"/>
  <c r="B55" i="10"/>
  <c r="B57" i="10" s="1"/>
  <c r="A55" i="10"/>
  <c r="A54" i="10"/>
  <c r="DW45" i="10"/>
  <c r="CU45" i="10"/>
  <c r="CV45" i="10" s="1"/>
  <c r="CW45" i="10" s="1"/>
  <c r="CX45" i="10" s="1"/>
  <c r="CY45" i="10" s="1"/>
  <c r="CZ45" i="10" s="1"/>
  <c r="DA45" i="10" s="1"/>
  <c r="DB45" i="10" s="1"/>
  <c r="DC45" i="10" s="1"/>
  <c r="DD45" i="10" s="1"/>
  <c r="DE45" i="10" s="1"/>
  <c r="DF45" i="10" s="1"/>
  <c r="CN45" i="10"/>
  <c r="CO45" i="10" s="1"/>
  <c r="CP45" i="10" s="1"/>
  <c r="CQ45" i="10" s="1"/>
  <c r="CR45" i="10" s="1"/>
  <c r="CG45" i="10"/>
  <c r="CH45" i="10" s="1"/>
  <c r="CI45" i="10" s="1"/>
  <c r="CJ45" i="10" s="1"/>
  <c r="CK45" i="10" s="1"/>
  <c r="BS45" i="10"/>
  <c r="BT45" i="10" s="1"/>
  <c r="BU45" i="10" s="1"/>
  <c r="BE45" i="10"/>
  <c r="BF45" i="10" s="1"/>
  <c r="BG45" i="10" s="1"/>
  <c r="BH45" i="10" s="1"/>
  <c r="BI45" i="10" s="1"/>
  <c r="BJ45" i="10" s="1"/>
  <c r="BK45" i="10" s="1"/>
  <c r="BL45" i="10" s="1"/>
  <c r="BM45" i="10" s="1"/>
  <c r="AX45" i="10"/>
  <c r="AY45" i="10" s="1"/>
  <c r="AZ45" i="10" s="1"/>
  <c r="AU45" i="10"/>
  <c r="AQ45" i="10"/>
  <c r="AR45" i="10" s="1"/>
  <c r="Y45" i="10"/>
  <c r="Z45" i="10" s="1"/>
  <c r="O45" i="10"/>
  <c r="P45" i="10" s="1"/>
  <c r="Q45" i="10" s="1"/>
  <c r="R45" i="10" s="1"/>
  <c r="S45" i="10" s="1"/>
  <c r="T45" i="10" s="1"/>
  <c r="U45" i="10" s="1"/>
  <c r="V45" i="10" s="1"/>
  <c r="ET42" i="10"/>
  <c r="ES42" i="10"/>
  <c r="EQ42" i="10"/>
  <c r="EP42" i="10"/>
  <c r="EO42" i="10"/>
  <c r="EN42" i="10"/>
  <c r="EM42" i="10"/>
  <c r="EL42" i="10"/>
  <c r="EK42" i="10"/>
  <c r="EJ42" i="10"/>
  <c r="EE42" i="10"/>
  <c r="ED42" i="10"/>
  <c r="EC42" i="10"/>
  <c r="EB42" i="10"/>
  <c r="EA42" i="10"/>
  <c r="DZ42" i="10"/>
  <c r="DY42" i="10"/>
  <c r="DX42" i="10"/>
  <c r="DW42" i="10"/>
  <c r="DV42" i="10"/>
  <c r="DT42" i="10"/>
  <c r="DS42" i="10"/>
  <c r="DQ42" i="10"/>
  <c r="DP42" i="10"/>
  <c r="DO42" i="10"/>
  <c r="DM42" i="10"/>
  <c r="DK42" i="10"/>
  <c r="DJ42" i="10"/>
  <c r="DI42" i="10"/>
  <c r="DH42" i="10"/>
  <c r="DD42" i="10"/>
  <c r="DC42" i="10"/>
  <c r="DB42" i="10"/>
  <c r="DA42" i="10"/>
  <c r="CZ42" i="10"/>
  <c r="CY42" i="10"/>
  <c r="CW42" i="10"/>
  <c r="CV42" i="10"/>
  <c r="CU42" i="10"/>
  <c r="CT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BX42" i="10"/>
  <c r="BW42" i="10"/>
  <c r="BV42" i="10"/>
  <c r="BU42" i="10"/>
  <c r="BT42" i="10"/>
  <c r="BS42" i="10"/>
  <c r="BR42" i="10"/>
  <c r="BM42" i="10"/>
  <c r="BL42" i="10"/>
  <c r="BK42" i="10"/>
  <c r="BJ42" i="10"/>
  <c r="BI42" i="10"/>
  <c r="BH42" i="10"/>
  <c r="BG42" i="10"/>
  <c r="BF42" i="10"/>
  <c r="BE42" i="10"/>
  <c r="BD42" i="10"/>
  <c r="BB42" i="10"/>
  <c r="BA42" i="10"/>
  <c r="AY42" i="10"/>
  <c r="AX42" i="10"/>
  <c r="AW42" i="10"/>
  <c r="AV42" i="10"/>
  <c r="AU42" i="10"/>
  <c r="AT42" i="10"/>
  <c r="AS42" i="10"/>
  <c r="AR42" i="10"/>
  <c r="AQ42" i="10"/>
  <c r="AP42" i="10"/>
  <c r="AH42" i="10"/>
  <c r="AG42" i="10"/>
  <c r="AF42" i="10"/>
  <c r="AE42" i="10"/>
  <c r="AD42" i="10"/>
  <c r="AC42" i="10"/>
  <c r="AB42" i="10"/>
  <c r="X42" i="10"/>
  <c r="W42" i="10"/>
  <c r="V42" i="10"/>
  <c r="U42" i="10"/>
  <c r="T42" i="10"/>
  <c r="S42" i="10"/>
  <c r="Q42" i="10"/>
  <c r="P42" i="10"/>
  <c r="O42" i="10"/>
  <c r="N42" i="10"/>
  <c r="K42" i="10"/>
  <c r="J42" i="10"/>
  <c r="I42" i="10"/>
  <c r="H42" i="10"/>
  <c r="G42" i="10"/>
  <c r="F42" i="10"/>
  <c r="E42" i="10"/>
  <c r="D42" i="10"/>
  <c r="C42" i="10"/>
  <c r="B42" i="10"/>
  <c r="ET41" i="10"/>
  <c r="ES41" i="10"/>
  <c r="ES43" i="10" s="1"/>
  <c r="EQ41" i="10"/>
  <c r="EP41" i="10"/>
  <c r="EO41" i="10"/>
  <c r="EN41" i="10"/>
  <c r="EN43" i="10" s="1"/>
  <c r="EM41" i="10"/>
  <c r="EL41" i="10"/>
  <c r="EK41" i="10"/>
  <c r="EJ41" i="10"/>
  <c r="EJ43" i="10" s="1"/>
  <c r="EE41" i="10"/>
  <c r="ED41" i="10"/>
  <c r="EC41" i="10"/>
  <c r="EB41" i="10"/>
  <c r="EB43" i="10" s="1"/>
  <c r="EA41" i="10"/>
  <c r="DZ41" i="10"/>
  <c r="DY41" i="10"/>
  <c r="DX41" i="10"/>
  <c r="DX43" i="10" s="1"/>
  <c r="DW41" i="10"/>
  <c r="DV41" i="10"/>
  <c r="DT41" i="10"/>
  <c r="DS41" i="10"/>
  <c r="DS43" i="10" s="1"/>
  <c r="DQ41" i="10"/>
  <c r="DP41" i="10"/>
  <c r="DO41" i="10"/>
  <c r="DM41" i="10"/>
  <c r="DM43" i="10" s="1"/>
  <c r="DK41" i="10"/>
  <c r="DJ41" i="10"/>
  <c r="DI41" i="10"/>
  <c r="DH41" i="10"/>
  <c r="DH43" i="10" s="1"/>
  <c r="DD41" i="10"/>
  <c r="DC41" i="10"/>
  <c r="DB41" i="10"/>
  <c r="DA41" i="10"/>
  <c r="DA43" i="10" s="1"/>
  <c r="CZ41" i="10"/>
  <c r="CY41" i="10"/>
  <c r="CW41" i="10"/>
  <c r="CV41" i="10"/>
  <c r="CV43" i="10" s="1"/>
  <c r="CU41" i="10"/>
  <c r="CT41" i="10"/>
  <c r="CR41" i="10"/>
  <c r="CQ41" i="10"/>
  <c r="CQ43" i="10" s="1"/>
  <c r="CP41" i="10"/>
  <c r="CO41" i="10"/>
  <c r="CN41" i="10"/>
  <c r="CM41" i="10"/>
  <c r="CM43" i="10" s="1"/>
  <c r="CL41" i="10"/>
  <c r="CK41" i="10"/>
  <c r="CJ41" i="10"/>
  <c r="CI41" i="10"/>
  <c r="CI43" i="10" s="1"/>
  <c r="CH41" i="10"/>
  <c r="CG41" i="10"/>
  <c r="CF41" i="10"/>
  <c r="BX41" i="10"/>
  <c r="BX43" i="10" s="1"/>
  <c r="BW41" i="10"/>
  <c r="BV41" i="10"/>
  <c r="BU41" i="10"/>
  <c r="BT41" i="10"/>
  <c r="BT43" i="10" s="1"/>
  <c r="BS41" i="10"/>
  <c r="BR41" i="10"/>
  <c r="BM41" i="10"/>
  <c r="BL41" i="10"/>
  <c r="BL43" i="10" s="1"/>
  <c r="BK41" i="10"/>
  <c r="BJ41" i="10"/>
  <c r="BI41" i="10"/>
  <c r="BH41" i="10"/>
  <c r="BH43" i="10" s="1"/>
  <c r="BG41" i="10"/>
  <c r="BF41" i="10"/>
  <c r="BE41" i="10"/>
  <c r="BD41" i="10"/>
  <c r="BD43" i="10" s="1"/>
  <c r="BB41" i="10"/>
  <c r="BA41" i="10"/>
  <c r="AY41" i="10"/>
  <c r="AX41" i="10"/>
  <c r="AX43" i="10" s="1"/>
  <c r="AW41" i="10"/>
  <c r="AV41" i="10"/>
  <c r="AU41" i="10"/>
  <c r="AT41" i="10"/>
  <c r="AT43" i="10" s="1"/>
  <c r="AS41" i="10"/>
  <c r="AR41" i="10"/>
  <c r="AQ41" i="10"/>
  <c r="AP41" i="10"/>
  <c r="AP43" i="10" s="1"/>
  <c r="AH41" i="10"/>
  <c r="AG41" i="10"/>
  <c r="AF41" i="10"/>
  <c r="AE41" i="10"/>
  <c r="AE43" i="10" s="1"/>
  <c r="AD41" i="10"/>
  <c r="AC41" i="10"/>
  <c r="AB41" i="10"/>
  <c r="X41" i="10"/>
  <c r="X43" i="10" s="1"/>
  <c r="W41" i="10"/>
  <c r="V41" i="10"/>
  <c r="U41" i="10"/>
  <c r="T41" i="10"/>
  <c r="T43" i="10" s="1"/>
  <c r="S41" i="10"/>
  <c r="Q41" i="10"/>
  <c r="P41" i="10"/>
  <c r="O41" i="10"/>
  <c r="O43" i="10" s="1"/>
  <c r="N41" i="10"/>
  <c r="K41" i="10"/>
  <c r="J41" i="10"/>
  <c r="I41" i="10"/>
  <c r="I43" i="10" s="1"/>
  <c r="H41" i="10"/>
  <c r="G41" i="10"/>
  <c r="F41" i="10"/>
  <c r="E41" i="10"/>
  <c r="E43" i="10" s="1"/>
  <c r="D41" i="10"/>
  <c r="C41" i="10"/>
  <c r="C43" i="10" s="1"/>
  <c r="B41" i="10"/>
  <c r="ET31" i="10"/>
  <c r="EK31" i="10"/>
  <c r="EL31" i="10" s="1"/>
  <c r="EM31" i="10" s="1"/>
  <c r="EN31" i="10" s="1"/>
  <c r="EO31" i="10" s="1"/>
  <c r="EP31" i="10" s="1"/>
  <c r="EQ31" i="10" s="1"/>
  <c r="DW31" i="10"/>
  <c r="DX31" i="10" s="1"/>
  <c r="DY31" i="10" s="1"/>
  <c r="DZ31" i="10" s="1"/>
  <c r="EA31" i="10" s="1"/>
  <c r="EB31" i="10" s="1"/>
  <c r="EC31" i="10" s="1"/>
  <c r="ED31" i="10" s="1"/>
  <c r="EE31" i="10" s="1"/>
  <c r="DT31" i="10"/>
  <c r="DP31" i="10"/>
  <c r="DQ31" i="10" s="1"/>
  <c r="DI31" i="10"/>
  <c r="DJ31" i="10" s="1"/>
  <c r="DK31" i="10" s="1"/>
  <c r="CZ31" i="10"/>
  <c r="DA31" i="10" s="1"/>
  <c r="DB31" i="10" s="1"/>
  <c r="DC31" i="10" s="1"/>
  <c r="DD31" i="10" s="1"/>
  <c r="CU31" i="10"/>
  <c r="CV31" i="10" s="1"/>
  <c r="CW31" i="10" s="1"/>
  <c r="CG31" i="10"/>
  <c r="CH31" i="10" s="1"/>
  <c r="CI31" i="10" s="1"/>
  <c r="CJ31" i="10" s="1"/>
  <c r="CK31" i="10" s="1"/>
  <c r="CL31" i="10" s="1"/>
  <c r="CM31" i="10" s="1"/>
  <c r="CN31" i="10" s="1"/>
  <c r="CO31" i="10" s="1"/>
  <c r="CP31" i="10" s="1"/>
  <c r="CQ31" i="10" s="1"/>
  <c r="CR31" i="10" s="1"/>
  <c r="BS31" i="10"/>
  <c r="BT31" i="10" s="1"/>
  <c r="BU31" i="10" s="1"/>
  <c r="BV31" i="10" s="1"/>
  <c r="BW31" i="10" s="1"/>
  <c r="BX31" i="10" s="1"/>
  <c r="BE31" i="10"/>
  <c r="BF31" i="10" s="1"/>
  <c r="BG31" i="10" s="1"/>
  <c r="BH31" i="10" s="1"/>
  <c r="BI31" i="10" s="1"/>
  <c r="BJ31" i="10" s="1"/>
  <c r="BK31" i="10" s="1"/>
  <c r="BL31" i="10" s="1"/>
  <c r="BM31" i="10" s="1"/>
  <c r="BB31" i="10"/>
  <c r="AQ31" i="10"/>
  <c r="AR31" i="10" s="1"/>
  <c r="AS31" i="10" s="1"/>
  <c r="AT31" i="10" s="1"/>
  <c r="AU31" i="10" s="1"/>
  <c r="AV31" i="10" s="1"/>
  <c r="AW31" i="10" s="1"/>
  <c r="AX31" i="10" s="1"/>
  <c r="AY31" i="10" s="1"/>
  <c r="AD31" i="10"/>
  <c r="AE31" i="10" s="1"/>
  <c r="AF31" i="10" s="1"/>
  <c r="AG31" i="10" s="1"/>
  <c r="AH31" i="10" s="1"/>
  <c r="AC31" i="10"/>
  <c r="T31" i="10"/>
  <c r="U31" i="10" s="1"/>
  <c r="V31" i="10" s="1"/>
  <c r="W31" i="10" s="1"/>
  <c r="X31" i="10" s="1"/>
  <c r="EP28" i="10"/>
  <c r="EO28" i="10"/>
  <c r="EN28" i="10"/>
  <c r="EM28" i="10"/>
  <c r="EK28" i="10"/>
  <c r="EJ28" i="10"/>
  <c r="EG28" i="10"/>
  <c r="EF28" i="10"/>
  <c r="EE28" i="10"/>
  <c r="ED28" i="10"/>
  <c r="EB28" i="10"/>
  <c r="EA28" i="10"/>
  <c r="DZ28" i="10"/>
  <c r="DY28" i="10"/>
  <c r="DX28" i="10"/>
  <c r="DW28" i="10"/>
  <c r="DV28" i="10"/>
  <c r="DS28" i="10"/>
  <c r="DR28" i="10"/>
  <c r="DQ28" i="10"/>
  <c r="DP28" i="10"/>
  <c r="DO28" i="10"/>
  <c r="DN28" i="10"/>
  <c r="DM28" i="10"/>
  <c r="DL28" i="10"/>
  <c r="DJ28" i="10"/>
  <c r="DI28" i="10"/>
  <c r="DH28" i="10"/>
  <c r="DF28" i="10"/>
  <c r="DE28" i="10"/>
  <c r="DC28" i="10"/>
  <c r="DB28" i="10"/>
  <c r="DA28" i="10"/>
  <c r="CZ28" i="10"/>
  <c r="CY28" i="10"/>
  <c r="CX28" i="10"/>
  <c r="CW28" i="10"/>
  <c r="CU28" i="10"/>
  <c r="CT28" i="10"/>
  <c r="CO28" i="10"/>
  <c r="CN28" i="10"/>
  <c r="CM28" i="10"/>
  <c r="CK28" i="10"/>
  <c r="CJ28" i="10"/>
  <c r="CI28" i="10"/>
  <c r="CH28" i="10"/>
  <c r="CG28" i="10"/>
  <c r="CF28" i="10"/>
  <c r="CC28" i="10"/>
  <c r="CB28" i="10"/>
  <c r="CA28" i="10"/>
  <c r="BY28" i="10"/>
  <c r="BX28" i="10"/>
  <c r="BW28" i="10"/>
  <c r="BV28" i="10"/>
  <c r="BU28" i="10"/>
  <c r="BT28" i="10"/>
  <c r="BS28" i="10"/>
  <c r="BR28" i="10"/>
  <c r="BI28" i="10"/>
  <c r="BH28" i="10"/>
  <c r="BG28" i="10"/>
  <c r="BF28" i="10"/>
  <c r="BE28" i="10"/>
  <c r="BD28" i="10"/>
  <c r="BB28" i="10"/>
  <c r="BA28" i="10"/>
  <c r="AZ28" i="10"/>
  <c r="AY28" i="10"/>
  <c r="AW28" i="10"/>
  <c r="AV28" i="10"/>
  <c r="AU28" i="10"/>
  <c r="AT28" i="10"/>
  <c r="AS28" i="10"/>
  <c r="AR28" i="10"/>
  <c r="AQ28" i="10"/>
  <c r="AP28" i="10"/>
  <c r="AK28" i="10"/>
  <c r="AJ28" i="10"/>
  <c r="AI28" i="10"/>
  <c r="AG28" i="10"/>
  <c r="AF28" i="10"/>
  <c r="AE28" i="10"/>
  <c r="AD28" i="10"/>
  <c r="AC28" i="10"/>
  <c r="AB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K28" i="10"/>
  <c r="J28" i="10"/>
  <c r="I28" i="10"/>
  <c r="H28" i="10"/>
  <c r="G28" i="10"/>
  <c r="F28" i="10"/>
  <c r="E28" i="10"/>
  <c r="D28" i="10"/>
  <c r="C28" i="10"/>
  <c r="B28" i="10"/>
  <c r="EP27" i="10"/>
  <c r="EP29" i="10" s="1"/>
  <c r="EO27" i="10"/>
  <c r="EO29" i="10" s="1"/>
  <c r="EN27" i="10"/>
  <c r="EN29" i="10" s="1"/>
  <c r="EM27" i="10"/>
  <c r="EM29" i="10" s="1"/>
  <c r="EK27" i="10"/>
  <c r="EK29" i="10" s="1"/>
  <c r="EJ27" i="10"/>
  <c r="EJ29" i="10" s="1"/>
  <c r="EG27" i="10"/>
  <c r="EG29" i="10" s="1"/>
  <c r="EF27" i="10"/>
  <c r="EF29" i="10" s="1"/>
  <c r="EE27" i="10"/>
  <c r="EE29" i="10" s="1"/>
  <c r="ED27" i="10"/>
  <c r="ED29" i="10" s="1"/>
  <c r="EB27" i="10"/>
  <c r="EB29" i="10" s="1"/>
  <c r="EA27" i="10"/>
  <c r="EA29" i="10" s="1"/>
  <c r="DZ27" i="10"/>
  <c r="DZ29" i="10" s="1"/>
  <c r="DY27" i="10"/>
  <c r="DY29" i="10" s="1"/>
  <c r="DX27" i="10"/>
  <c r="DX29" i="10" s="1"/>
  <c r="DW27" i="10"/>
  <c r="DW29" i="10" s="1"/>
  <c r="DV27" i="10"/>
  <c r="DV29" i="10" s="1"/>
  <c r="DS27" i="10"/>
  <c r="DS29" i="10" s="1"/>
  <c r="DR27" i="10"/>
  <c r="DR29" i="10" s="1"/>
  <c r="DQ27" i="10"/>
  <c r="DQ29" i="10" s="1"/>
  <c r="DP27" i="10"/>
  <c r="DP29" i="10" s="1"/>
  <c r="DO27" i="10"/>
  <c r="DO29" i="10" s="1"/>
  <c r="DN27" i="10"/>
  <c r="DN29" i="10" s="1"/>
  <c r="DM27" i="10"/>
  <c r="DM29" i="10" s="1"/>
  <c r="DL27" i="10"/>
  <c r="DL29" i="10" s="1"/>
  <c r="DJ27" i="10"/>
  <c r="DJ29" i="10" s="1"/>
  <c r="DI27" i="10"/>
  <c r="DI29" i="10" s="1"/>
  <c r="DH27" i="10"/>
  <c r="DH29" i="10" s="1"/>
  <c r="DF27" i="10"/>
  <c r="DF29" i="10" s="1"/>
  <c r="DE27" i="10"/>
  <c r="DE29" i="10" s="1"/>
  <c r="DC27" i="10"/>
  <c r="DC29" i="10" s="1"/>
  <c r="DB27" i="10"/>
  <c r="DB29" i="10" s="1"/>
  <c r="DA27" i="10"/>
  <c r="DA29" i="10" s="1"/>
  <c r="CZ27" i="10"/>
  <c r="CZ29" i="10" s="1"/>
  <c r="CY27" i="10"/>
  <c r="CY29" i="10" s="1"/>
  <c r="CX27" i="10"/>
  <c r="CX29" i="10" s="1"/>
  <c r="CW27" i="10"/>
  <c r="CW29" i="10" s="1"/>
  <c r="CU27" i="10"/>
  <c r="CU29" i="10" s="1"/>
  <c r="CT27" i="10"/>
  <c r="CT29" i="10" s="1"/>
  <c r="CO27" i="10"/>
  <c r="CO29" i="10" s="1"/>
  <c r="CN27" i="10"/>
  <c r="CN29" i="10" s="1"/>
  <c r="CM27" i="10"/>
  <c r="CM29" i="10" s="1"/>
  <c r="CK27" i="10"/>
  <c r="CK29" i="10" s="1"/>
  <c r="CJ27" i="10"/>
  <c r="CJ29" i="10" s="1"/>
  <c r="CI27" i="10"/>
  <c r="CI29" i="10" s="1"/>
  <c r="CH27" i="10"/>
  <c r="CH29" i="10" s="1"/>
  <c r="CG27" i="10"/>
  <c r="CG29" i="10" s="1"/>
  <c r="CF27" i="10"/>
  <c r="CF29" i="10" s="1"/>
  <c r="CC27" i="10"/>
  <c r="CC29" i="10" s="1"/>
  <c r="CB27" i="10"/>
  <c r="CB29" i="10" s="1"/>
  <c r="CA27" i="10"/>
  <c r="CA29" i="10" s="1"/>
  <c r="BY27" i="10"/>
  <c r="BY29" i="10" s="1"/>
  <c r="BX27" i="10"/>
  <c r="BX29" i="10" s="1"/>
  <c r="BW27" i="10"/>
  <c r="BW29" i="10" s="1"/>
  <c r="BV27" i="10"/>
  <c r="BV29" i="10" s="1"/>
  <c r="BU27" i="10"/>
  <c r="BU29" i="10" s="1"/>
  <c r="BT27" i="10"/>
  <c r="BT29" i="10" s="1"/>
  <c r="BS27" i="10"/>
  <c r="BS29" i="10" s="1"/>
  <c r="BR27" i="10"/>
  <c r="BR29" i="10" s="1"/>
  <c r="BI27" i="10"/>
  <c r="BI29" i="10" s="1"/>
  <c r="BH27" i="10"/>
  <c r="BH29" i="10" s="1"/>
  <c r="BG27" i="10"/>
  <c r="BG29" i="10" s="1"/>
  <c r="BF27" i="10"/>
  <c r="BF29" i="10" s="1"/>
  <c r="BE27" i="10"/>
  <c r="BE29" i="10" s="1"/>
  <c r="BD27" i="10"/>
  <c r="BD29" i="10" s="1"/>
  <c r="BB27" i="10"/>
  <c r="BB29" i="10" s="1"/>
  <c r="BA27" i="10"/>
  <c r="BA29" i="10" s="1"/>
  <c r="AZ27" i="10"/>
  <c r="AZ29" i="10" s="1"/>
  <c r="AY27" i="10"/>
  <c r="AY29" i="10" s="1"/>
  <c r="AW27" i="10"/>
  <c r="AW29" i="10" s="1"/>
  <c r="AV27" i="10"/>
  <c r="AV29" i="10" s="1"/>
  <c r="AU27" i="10"/>
  <c r="AU29" i="10" s="1"/>
  <c r="AT27" i="10"/>
  <c r="AT29" i="10" s="1"/>
  <c r="AS27" i="10"/>
  <c r="AS29" i="10" s="1"/>
  <c r="AR27" i="10"/>
  <c r="AR29" i="10" s="1"/>
  <c r="AQ27" i="10"/>
  <c r="AQ29" i="10" s="1"/>
  <c r="AP27" i="10"/>
  <c r="AP29" i="10" s="1"/>
  <c r="AK27" i="10"/>
  <c r="AK29" i="10" s="1"/>
  <c r="AJ27" i="10"/>
  <c r="AJ29" i="10" s="1"/>
  <c r="AI27" i="10"/>
  <c r="AI29" i="10" s="1"/>
  <c r="AG27" i="10"/>
  <c r="AG29" i="10" s="1"/>
  <c r="AF27" i="10"/>
  <c r="AF29" i="10" s="1"/>
  <c r="AE27" i="10"/>
  <c r="AE29" i="10" s="1"/>
  <c r="AD27" i="10"/>
  <c r="AD29" i="10" s="1"/>
  <c r="AC27" i="10"/>
  <c r="AC29" i="10" s="1"/>
  <c r="AB27" i="10"/>
  <c r="AB29" i="10" s="1"/>
  <c r="Y27" i="10"/>
  <c r="Y29" i="10" s="1"/>
  <c r="X27" i="10"/>
  <c r="X29" i="10" s="1"/>
  <c r="W27" i="10"/>
  <c r="W29" i="10" s="1"/>
  <c r="V27" i="10"/>
  <c r="V29" i="10" s="1"/>
  <c r="U27" i="10"/>
  <c r="U29" i="10" s="1"/>
  <c r="T27" i="10"/>
  <c r="T29" i="10" s="1"/>
  <c r="S27" i="10"/>
  <c r="S29" i="10" s="1"/>
  <c r="R27" i="10"/>
  <c r="R29" i="10" s="1"/>
  <c r="Q27" i="10"/>
  <c r="Q29" i="10" s="1"/>
  <c r="P27" i="10"/>
  <c r="P29" i="10" s="1"/>
  <c r="O27" i="10"/>
  <c r="O29" i="10" s="1"/>
  <c r="N27" i="10"/>
  <c r="N29" i="10" s="1"/>
  <c r="K27" i="10"/>
  <c r="K29" i="10" s="1"/>
  <c r="J27" i="10"/>
  <c r="J29" i="10" s="1"/>
  <c r="I27" i="10"/>
  <c r="I29" i="10" s="1"/>
  <c r="H27" i="10"/>
  <c r="H29" i="10" s="1"/>
  <c r="G27" i="10"/>
  <c r="G29" i="10" s="1"/>
  <c r="F27" i="10"/>
  <c r="F29" i="10" s="1"/>
  <c r="E27" i="10"/>
  <c r="E29" i="10" s="1"/>
  <c r="D27" i="10"/>
  <c r="D29" i="10" s="1"/>
  <c r="C27" i="10"/>
  <c r="C29" i="10" s="1"/>
  <c r="B27" i="10"/>
  <c r="B29" i="10" s="1"/>
  <c r="EN17" i="10"/>
  <c r="EO17" i="10" s="1"/>
  <c r="EP17" i="10" s="1"/>
  <c r="EK17" i="10"/>
  <c r="EE17" i="10"/>
  <c r="EF17" i="10" s="1"/>
  <c r="EG17" i="10" s="1"/>
  <c r="DW17" i="10"/>
  <c r="DX17" i="10" s="1"/>
  <c r="DY17" i="10" s="1"/>
  <c r="DZ17" i="10" s="1"/>
  <c r="EA17" i="10" s="1"/>
  <c r="EB17" i="10" s="1"/>
  <c r="DM17" i="10"/>
  <c r="DN17" i="10" s="1"/>
  <c r="DO17" i="10" s="1"/>
  <c r="DP17" i="10" s="1"/>
  <c r="DQ17" i="10" s="1"/>
  <c r="DR17" i="10" s="1"/>
  <c r="DS17" i="10" s="1"/>
  <c r="DI17" i="10"/>
  <c r="DJ17" i="10" s="1"/>
  <c r="DF17" i="10"/>
  <c r="CX17" i="10"/>
  <c r="CY17" i="10" s="1"/>
  <c r="CZ17" i="10" s="1"/>
  <c r="DA17" i="10" s="1"/>
  <c r="DB17" i="10" s="1"/>
  <c r="DC17" i="10" s="1"/>
  <c r="CU17" i="10"/>
  <c r="CN17" i="10"/>
  <c r="CO17" i="10" s="1"/>
  <c r="CG17" i="10"/>
  <c r="CH17" i="10" s="1"/>
  <c r="CI17" i="10" s="1"/>
  <c r="CJ17" i="10" s="1"/>
  <c r="CK17" i="10" s="1"/>
  <c r="CB17" i="10"/>
  <c r="CC17" i="10" s="1"/>
  <c r="BS17" i="10"/>
  <c r="BT17" i="10" s="1"/>
  <c r="BU17" i="10" s="1"/>
  <c r="BV17" i="10" s="1"/>
  <c r="BW17" i="10" s="1"/>
  <c r="BX17" i="10" s="1"/>
  <c r="BY17" i="10" s="1"/>
  <c r="BB17" i="10"/>
  <c r="AZ17" i="10"/>
  <c r="BA17" i="10" s="1"/>
  <c r="AQ17" i="10"/>
  <c r="AR17" i="10" s="1"/>
  <c r="AS17" i="10" s="1"/>
  <c r="AT17" i="10" s="1"/>
  <c r="AU17" i="10" s="1"/>
  <c r="AV17" i="10" s="1"/>
  <c r="AW17" i="10" s="1"/>
  <c r="AJ17" i="10"/>
  <c r="AK17" i="10" s="1"/>
  <c r="AC17" i="10"/>
  <c r="AD17" i="10" s="1"/>
  <c r="AE17" i="10" s="1"/>
  <c r="AF17" i="10" s="1"/>
  <c r="AG17" i="10" s="1"/>
  <c r="R17" i="10"/>
  <c r="S17" i="10" s="1"/>
  <c r="T17" i="10" s="1"/>
  <c r="U17" i="10" s="1"/>
  <c r="V17" i="10" s="1"/>
  <c r="W17" i="10" s="1"/>
  <c r="X17" i="10" s="1"/>
  <c r="Y17" i="10" s="1"/>
  <c r="N31" i="10" s="1"/>
  <c r="O31" i="10" s="1"/>
  <c r="P31" i="10" s="1"/>
  <c r="Q31" i="10" s="1"/>
  <c r="O17" i="10"/>
  <c r="P17" i="10" s="1"/>
  <c r="Q17" i="10" s="1"/>
  <c r="A17" i="10"/>
  <c r="A31" i="10" s="1"/>
  <c r="A45" i="10" s="1"/>
  <c r="A62" i="10" s="1"/>
  <c r="A76" i="10" s="1"/>
  <c r="A92" i="10" s="1"/>
  <c r="A106" i="10" s="1"/>
  <c r="A122" i="10" s="1"/>
  <c r="A136" i="10" s="1"/>
  <c r="A152" i="10" s="1"/>
  <c r="A166" i="10" s="1"/>
  <c r="A182" i="10" s="1"/>
  <c r="A196" i="10" s="1"/>
  <c r="A212" i="10" s="1"/>
  <c r="A226" i="10" s="1"/>
  <c r="A242" i="10" s="1"/>
  <c r="A256" i="10" s="1"/>
  <c r="FF14" i="10"/>
  <c r="FE14" i="10"/>
  <c r="FC14" i="10"/>
  <c r="FB14" i="10"/>
  <c r="FA14" i="10"/>
  <c r="EY14" i="10"/>
  <c r="EX14" i="10"/>
  <c r="ET14" i="10"/>
  <c r="ES14" i="10"/>
  <c r="EQ14" i="10"/>
  <c r="EP14" i="10"/>
  <c r="EO14" i="10"/>
  <c r="EN14" i="10"/>
  <c r="EL14" i="10"/>
  <c r="EK14" i="10"/>
  <c r="EJ14" i="10"/>
  <c r="EH14" i="10"/>
  <c r="EG14" i="10"/>
  <c r="EF14" i="10"/>
  <c r="ED14" i="10"/>
  <c r="EC14" i="10"/>
  <c r="EB14" i="10"/>
  <c r="EA14" i="10"/>
  <c r="DY14" i="10"/>
  <c r="DX14" i="10"/>
  <c r="DW14" i="10"/>
  <c r="DV14" i="10"/>
  <c r="DT14" i="10"/>
  <c r="DS14" i="10"/>
  <c r="DR14" i="10"/>
  <c r="DQ14" i="10"/>
  <c r="DO14" i="10"/>
  <c r="DN14" i="10"/>
  <c r="DL14" i="10"/>
  <c r="DK14" i="10"/>
  <c r="DJ14" i="10"/>
  <c r="DI14" i="10"/>
  <c r="DH14" i="10"/>
  <c r="DD14" i="10"/>
  <c r="DC14" i="10"/>
  <c r="DA14" i="10"/>
  <c r="CZ14" i="10"/>
  <c r="CY14" i="10"/>
  <c r="CW14" i="10"/>
  <c r="CV14" i="10"/>
  <c r="CU14" i="10"/>
  <c r="CT14" i="10"/>
  <c r="CR14" i="10"/>
  <c r="CQ14" i="10"/>
  <c r="CP14" i="10"/>
  <c r="CN14" i="10"/>
  <c r="CM14" i="10"/>
  <c r="CL14" i="10"/>
  <c r="CJ14" i="10"/>
  <c r="CI14" i="10"/>
  <c r="CH14" i="10"/>
  <c r="CG14" i="10"/>
  <c r="CF14" i="10"/>
  <c r="CA14" i="10"/>
  <c r="BZ14" i="10"/>
  <c r="BY14" i="10"/>
  <c r="BW14" i="10"/>
  <c r="BV14" i="10"/>
  <c r="BT14" i="10"/>
  <c r="BS14" i="10"/>
  <c r="BR14" i="10"/>
  <c r="BO14" i="10"/>
  <c r="BN14" i="10"/>
  <c r="BM14" i="10"/>
  <c r="BL14" i="10"/>
  <c r="BK14" i="10"/>
  <c r="BJ14" i="10"/>
  <c r="BI14" i="10"/>
  <c r="BH14" i="10"/>
  <c r="BG14" i="10"/>
  <c r="BF14" i="10"/>
  <c r="BE14" i="10"/>
  <c r="BD14" i="10"/>
  <c r="AZ14" i="10"/>
  <c r="AY14" i="10"/>
  <c r="AX14" i="10"/>
  <c r="AV14" i="10"/>
  <c r="AU14" i="10"/>
  <c r="AS14" i="10"/>
  <c r="AR14" i="10"/>
  <c r="AQ14" i="10"/>
  <c r="AP14" i="10"/>
  <c r="AN14" i="10"/>
  <c r="AM14" i="10"/>
  <c r="AL14" i="10"/>
  <c r="AK14" i="10"/>
  <c r="AI14" i="10"/>
  <c r="AH14" i="10"/>
  <c r="AG14" i="10"/>
  <c r="AF14" i="10"/>
  <c r="AE14" i="10"/>
  <c r="AD14" i="10"/>
  <c r="AC14" i="10"/>
  <c r="AB14" i="10"/>
  <c r="X14" i="10"/>
  <c r="W14" i="10"/>
  <c r="V14" i="10"/>
  <c r="T14" i="10"/>
  <c r="S14" i="10"/>
  <c r="R14" i="10"/>
  <c r="Q14" i="10"/>
  <c r="P14" i="10"/>
  <c r="O14" i="10"/>
  <c r="N14" i="10"/>
  <c r="K14" i="10"/>
  <c r="J14" i="10"/>
  <c r="I14" i="10"/>
  <c r="H14" i="10"/>
  <c r="G14" i="10"/>
  <c r="F14" i="10"/>
  <c r="E14" i="10"/>
  <c r="D14" i="10"/>
  <c r="C14" i="10"/>
  <c r="B14" i="10"/>
  <c r="FF13" i="10"/>
  <c r="FE13" i="10"/>
  <c r="FC13" i="10"/>
  <c r="FB13" i="10"/>
  <c r="FA13" i="10"/>
  <c r="EY13" i="10"/>
  <c r="EX13" i="10"/>
  <c r="ET13" i="10"/>
  <c r="ES13" i="10"/>
  <c r="EQ13" i="10"/>
  <c r="EP13" i="10"/>
  <c r="EO13" i="10"/>
  <c r="EN13" i="10"/>
  <c r="EL13" i="10"/>
  <c r="EK13" i="10"/>
  <c r="EJ13" i="10"/>
  <c r="EH13" i="10"/>
  <c r="EG13" i="10"/>
  <c r="EF13" i="10"/>
  <c r="ED13" i="10"/>
  <c r="EC13" i="10"/>
  <c r="EB13" i="10"/>
  <c r="EA13" i="10"/>
  <c r="DY13" i="10"/>
  <c r="DX13" i="10"/>
  <c r="DW13" i="10"/>
  <c r="DV13" i="10"/>
  <c r="DT13" i="10"/>
  <c r="DS13" i="10"/>
  <c r="DR13" i="10"/>
  <c r="DQ13" i="10"/>
  <c r="DO13" i="10"/>
  <c r="DN13" i="10"/>
  <c r="DL13" i="10"/>
  <c r="DK13" i="10"/>
  <c r="DJ13" i="10"/>
  <c r="DI13" i="10"/>
  <c r="DH13" i="10"/>
  <c r="DD13" i="10"/>
  <c r="DC13" i="10"/>
  <c r="DA13" i="10"/>
  <c r="CZ13" i="10"/>
  <c r="CY13" i="10"/>
  <c r="CW13" i="10"/>
  <c r="CV13" i="10"/>
  <c r="CU13" i="10"/>
  <c r="CT13" i="10"/>
  <c r="CR13" i="10"/>
  <c r="CQ13" i="10"/>
  <c r="CP13" i="10"/>
  <c r="CN13" i="10"/>
  <c r="CM13" i="10"/>
  <c r="CL13" i="10"/>
  <c r="CJ13" i="10"/>
  <c r="CI13" i="10"/>
  <c r="CH13" i="10"/>
  <c r="CG13" i="10"/>
  <c r="CF13" i="10"/>
  <c r="CA13" i="10"/>
  <c r="BZ13" i="10"/>
  <c r="BY13" i="10"/>
  <c r="BW13" i="10"/>
  <c r="BV13" i="10"/>
  <c r="BT13" i="10"/>
  <c r="BS13" i="10"/>
  <c r="BR13" i="10"/>
  <c r="BO13" i="10"/>
  <c r="BN13" i="10"/>
  <c r="BM13" i="10"/>
  <c r="BL13" i="10"/>
  <c r="BK13" i="10"/>
  <c r="BJ13" i="10"/>
  <c r="BI13" i="10"/>
  <c r="BH13" i="10"/>
  <c r="BG13" i="10"/>
  <c r="BF13" i="10"/>
  <c r="BE13" i="10"/>
  <c r="BD13" i="10"/>
  <c r="AZ13" i="10"/>
  <c r="AY13" i="10"/>
  <c r="AX13" i="10"/>
  <c r="AV13" i="10"/>
  <c r="AU13" i="10"/>
  <c r="AS13" i="10"/>
  <c r="AR13" i="10"/>
  <c r="AQ13" i="10"/>
  <c r="AP13" i="10"/>
  <c r="AN13" i="10"/>
  <c r="AM13" i="10"/>
  <c r="AL13" i="10"/>
  <c r="AK13" i="10"/>
  <c r="AI13" i="10"/>
  <c r="AH13" i="10"/>
  <c r="AG13" i="10"/>
  <c r="AF13" i="10"/>
  <c r="AE13" i="10"/>
  <c r="AD13" i="10"/>
  <c r="AC13" i="10"/>
  <c r="AB13" i="10"/>
  <c r="X13" i="10"/>
  <c r="W13" i="10"/>
  <c r="V13" i="10"/>
  <c r="T13" i="10"/>
  <c r="S13" i="10"/>
  <c r="S15" i="10" s="1"/>
  <c r="R13" i="10"/>
  <c r="Q13" i="10"/>
  <c r="P13" i="10"/>
  <c r="O13" i="10"/>
  <c r="O15" i="10" s="1"/>
  <c r="N13" i="10"/>
  <c r="K13" i="10"/>
  <c r="J13" i="10"/>
  <c r="I13" i="10"/>
  <c r="I15" i="10" s="1"/>
  <c r="H13" i="10"/>
  <c r="G13" i="10"/>
  <c r="F13" i="10"/>
  <c r="E13" i="10"/>
  <c r="E15" i="10" s="1"/>
  <c r="D13" i="10"/>
  <c r="C13" i="10"/>
  <c r="B13" i="10"/>
  <c r="A11" i="10"/>
  <c r="A25" i="10" s="1"/>
  <c r="A39" i="10" s="1"/>
  <c r="A53" i="10" s="1"/>
  <c r="A70" i="10" s="1"/>
  <c r="A84" i="10" s="1"/>
  <c r="A100" i="10" s="1"/>
  <c r="A114" i="10" s="1"/>
  <c r="A130" i="10" s="1"/>
  <c r="A144" i="10" s="1"/>
  <c r="A160" i="10" s="1"/>
  <c r="A174" i="10" s="1"/>
  <c r="A190" i="10" s="1"/>
  <c r="A204" i="10" s="1"/>
  <c r="A220" i="10" s="1"/>
  <c r="A234" i="10" s="1"/>
  <c r="A250" i="10" s="1"/>
  <c r="A264" i="10" s="1"/>
  <c r="A10" i="10"/>
  <c r="A24" i="10" s="1"/>
  <c r="A38" i="10" s="1"/>
  <c r="A52" i="10" s="1"/>
  <c r="A69" i="10" s="1"/>
  <c r="A83" i="10" s="1"/>
  <c r="A99" i="10" s="1"/>
  <c r="A113" i="10" s="1"/>
  <c r="A129" i="10" s="1"/>
  <c r="A143" i="10" s="1"/>
  <c r="A159" i="10" s="1"/>
  <c r="A173" i="10" s="1"/>
  <c r="A189" i="10" s="1"/>
  <c r="A203" i="10" s="1"/>
  <c r="A219" i="10" s="1"/>
  <c r="A233" i="10" s="1"/>
  <c r="A249" i="10" s="1"/>
  <c r="A263" i="10" s="1"/>
  <c r="A9" i="10"/>
  <c r="A23" i="10" s="1"/>
  <c r="A37" i="10" s="1"/>
  <c r="A51" i="10" s="1"/>
  <c r="A68" i="10" s="1"/>
  <c r="A82" i="10" s="1"/>
  <c r="A98" i="10" s="1"/>
  <c r="A112" i="10" s="1"/>
  <c r="A128" i="10" s="1"/>
  <c r="A142" i="10" s="1"/>
  <c r="A158" i="10" s="1"/>
  <c r="A172" i="10" s="1"/>
  <c r="A188" i="10" s="1"/>
  <c r="A202" i="10" s="1"/>
  <c r="A218" i="10" s="1"/>
  <c r="A232" i="10" s="1"/>
  <c r="A248" i="10" s="1"/>
  <c r="A262" i="10" s="1"/>
  <c r="A8" i="10"/>
  <c r="A22" i="10" s="1"/>
  <c r="A36" i="10" s="1"/>
  <c r="A50" i="10" s="1"/>
  <c r="A67" i="10" s="1"/>
  <c r="A81" i="10" s="1"/>
  <c r="A97" i="10" s="1"/>
  <c r="A111" i="10" s="1"/>
  <c r="A127" i="10" s="1"/>
  <c r="A141" i="10" s="1"/>
  <c r="A157" i="10" s="1"/>
  <c r="A171" i="10" s="1"/>
  <c r="A187" i="10" s="1"/>
  <c r="A201" i="10" s="1"/>
  <c r="A217" i="10" s="1"/>
  <c r="A231" i="10" s="1"/>
  <c r="A247" i="10" s="1"/>
  <c r="A261" i="10" s="1"/>
  <c r="A7" i="10"/>
  <c r="A21" i="10" s="1"/>
  <c r="A35" i="10" s="1"/>
  <c r="A49" i="10" s="1"/>
  <c r="A66" i="10" s="1"/>
  <c r="A80" i="10" s="1"/>
  <c r="A96" i="10" s="1"/>
  <c r="A110" i="10" s="1"/>
  <c r="A126" i="10" s="1"/>
  <c r="A140" i="10" s="1"/>
  <c r="A156" i="10" s="1"/>
  <c r="A170" i="10" s="1"/>
  <c r="A186" i="10" s="1"/>
  <c r="A200" i="10" s="1"/>
  <c r="A216" i="10" s="1"/>
  <c r="A230" i="10" s="1"/>
  <c r="A246" i="10" s="1"/>
  <c r="A260" i="10" s="1"/>
  <c r="A6" i="10"/>
  <c r="A20" i="10" s="1"/>
  <c r="A34" i="10" s="1"/>
  <c r="A48" i="10" s="1"/>
  <c r="A65" i="10" s="1"/>
  <c r="A79" i="10" s="1"/>
  <c r="A95" i="10" s="1"/>
  <c r="A109" i="10" s="1"/>
  <c r="A125" i="10" s="1"/>
  <c r="A139" i="10" s="1"/>
  <c r="A155" i="10" s="1"/>
  <c r="A169" i="10" s="1"/>
  <c r="A185" i="10" s="1"/>
  <c r="A199" i="10" s="1"/>
  <c r="A215" i="10" s="1"/>
  <c r="A229" i="10" s="1"/>
  <c r="A245" i="10" s="1"/>
  <c r="A259" i="10" s="1"/>
  <c r="FF3" i="10"/>
  <c r="FB3" i="10"/>
  <c r="FC3" i="10" s="1"/>
  <c r="EY3" i="10"/>
  <c r="ET3" i="10"/>
  <c r="EO3" i="10"/>
  <c r="EP3" i="10" s="1"/>
  <c r="EQ3" i="10" s="1"/>
  <c r="EK3" i="10"/>
  <c r="EL3" i="10" s="1"/>
  <c r="EG3" i="10"/>
  <c r="EH3" i="10" s="1"/>
  <c r="EB3" i="10"/>
  <c r="EC3" i="10" s="1"/>
  <c r="ED3" i="10" s="1"/>
  <c r="DX3" i="10"/>
  <c r="DY3" i="10" s="1"/>
  <c r="DW3" i="10"/>
  <c r="DR3" i="10"/>
  <c r="DS3" i="10" s="1"/>
  <c r="DT3" i="10" s="1"/>
  <c r="DO3" i="10"/>
  <c r="DJ3" i="10"/>
  <c r="DK3" i="10" s="1"/>
  <c r="DL3" i="10" s="1"/>
  <c r="DI3" i="10"/>
  <c r="DD3" i="10"/>
  <c r="CZ3" i="10"/>
  <c r="DA3" i="10" s="1"/>
  <c r="CU3" i="10"/>
  <c r="CV3" i="10" s="1"/>
  <c r="CW3" i="10" s="1"/>
  <c r="CQ3" i="10"/>
  <c r="CR3" i="10" s="1"/>
  <c r="CM3" i="10"/>
  <c r="CN3" i="10" s="1"/>
  <c r="CH3" i="10"/>
  <c r="CI3" i="10" s="1"/>
  <c r="CJ3" i="10" s="1"/>
  <c r="CG3" i="10"/>
  <c r="BZ3" i="10"/>
  <c r="CA3" i="10" s="1"/>
  <c r="BW3" i="10"/>
  <c r="BS3" i="10"/>
  <c r="BT3" i="10" s="1"/>
  <c r="BE3" i="10"/>
  <c r="BF3" i="10" s="1"/>
  <c r="BG3" i="10" s="1"/>
  <c r="BH3" i="10" s="1"/>
  <c r="BI3" i="10" s="1"/>
  <c r="BJ3" i="10" s="1"/>
  <c r="BK3" i="10" s="1"/>
  <c r="BL3" i="10" s="1"/>
  <c r="BM3" i="10" s="1"/>
  <c r="BN3" i="10" s="1"/>
  <c r="BO3" i="10" s="1"/>
  <c r="BD17" i="10" s="1"/>
  <c r="BE17" i="10" s="1"/>
  <c r="BF17" i="10" s="1"/>
  <c r="BG17" i="10" s="1"/>
  <c r="BH17" i="10" s="1"/>
  <c r="BI17" i="10" s="1"/>
  <c r="AY3" i="10"/>
  <c r="AZ3" i="10" s="1"/>
  <c r="AV3" i="10"/>
  <c r="AQ3" i="10"/>
  <c r="AR3" i="10" s="1"/>
  <c r="AS3" i="10" s="1"/>
  <c r="AL3" i="10"/>
  <c r="AM3" i="10" s="1"/>
  <c r="AN3" i="10" s="1"/>
  <c r="AC3" i="10"/>
  <c r="AD3" i="10" s="1"/>
  <c r="AE3" i="10" s="1"/>
  <c r="AF3" i="10" s="1"/>
  <c r="AG3" i="10" s="1"/>
  <c r="AH3" i="10" s="1"/>
  <c r="AI3" i="10" s="1"/>
  <c r="W3" i="10"/>
  <c r="X3" i="10" s="1"/>
  <c r="O3" i="10"/>
  <c r="P3" i="10" s="1"/>
  <c r="Q3" i="10" s="1"/>
  <c r="R3" i="10" s="1"/>
  <c r="S3" i="10" s="1"/>
  <c r="T3" i="10" s="1"/>
  <c r="A3" i="10"/>
  <c r="BO358" i="12"/>
  <c r="BN358" i="12"/>
  <c r="BM358" i="12"/>
  <c r="BL358" i="12"/>
  <c r="BK358" i="12"/>
  <c r="BJ358" i="12"/>
  <c r="BI358" i="12"/>
  <c r="BH358" i="12"/>
  <c r="BG358" i="12"/>
  <c r="BF358" i="12"/>
  <c r="BE358" i="12"/>
  <c r="BD358" i="12"/>
  <c r="BO357" i="12"/>
  <c r="BO359" i="12" s="1"/>
  <c r="BN357" i="12"/>
  <c r="BN359" i="12" s="1"/>
  <c r="BM357" i="12"/>
  <c r="BM359" i="12" s="1"/>
  <c r="BL357" i="12"/>
  <c r="BL359" i="12" s="1"/>
  <c r="BK357" i="12"/>
  <c r="BK359" i="12" s="1"/>
  <c r="BJ357" i="12"/>
  <c r="BJ359" i="12" s="1"/>
  <c r="BI357" i="12"/>
  <c r="BI359" i="12" s="1"/>
  <c r="BH357" i="12"/>
  <c r="BH359" i="12" s="1"/>
  <c r="BG357" i="12"/>
  <c r="BG359" i="12" s="1"/>
  <c r="BF357" i="12"/>
  <c r="BF359" i="12" s="1"/>
  <c r="BE357" i="12"/>
  <c r="BE359" i="12" s="1"/>
  <c r="BD357" i="12"/>
  <c r="BD359" i="12" s="1"/>
  <c r="BE347" i="12"/>
  <c r="BF347" i="12" s="1"/>
  <c r="BG347" i="12" s="1"/>
  <c r="BH347" i="12" s="1"/>
  <c r="BI347" i="12" s="1"/>
  <c r="BJ347" i="12" s="1"/>
  <c r="BK347" i="12" s="1"/>
  <c r="BL347" i="12" s="1"/>
  <c r="BM347" i="12" s="1"/>
  <c r="BN347" i="12" s="1"/>
  <c r="BO347" i="12" s="1"/>
  <c r="BK344" i="12"/>
  <c r="BJ344" i="12"/>
  <c r="BI344" i="12"/>
  <c r="BH344" i="12"/>
  <c r="BG344" i="12"/>
  <c r="BF344" i="12"/>
  <c r="BE344" i="12"/>
  <c r="BD344" i="12"/>
  <c r="BK343" i="12"/>
  <c r="BK345" i="12" s="1"/>
  <c r="BJ343" i="12"/>
  <c r="BJ345" i="12" s="1"/>
  <c r="BI343" i="12"/>
  <c r="BI345" i="12" s="1"/>
  <c r="BH343" i="12"/>
  <c r="BH345" i="12" s="1"/>
  <c r="BG343" i="12"/>
  <c r="BG345" i="12" s="1"/>
  <c r="BF343" i="12"/>
  <c r="BF345" i="12" s="1"/>
  <c r="BE343" i="12"/>
  <c r="BE345" i="12" s="1"/>
  <c r="BD343" i="12"/>
  <c r="BD345" i="12" s="1"/>
  <c r="BE333" i="12"/>
  <c r="BF333" i="12" s="1"/>
  <c r="BG333" i="12" s="1"/>
  <c r="BH333" i="12" s="1"/>
  <c r="BI333" i="12" s="1"/>
  <c r="BJ333" i="12" s="1"/>
  <c r="BK333" i="12" s="1"/>
  <c r="BM327" i="12"/>
  <c r="BL327" i="12"/>
  <c r="BK327" i="12"/>
  <c r="BJ327" i="12"/>
  <c r="BI327" i="12"/>
  <c r="BH327" i="12"/>
  <c r="BG327" i="12"/>
  <c r="BF327" i="12"/>
  <c r="BE327" i="12"/>
  <c r="BD327" i="12"/>
  <c r="BM326" i="12"/>
  <c r="BM328" i="12" s="1"/>
  <c r="BL326" i="12"/>
  <c r="BL328" i="12" s="1"/>
  <c r="BK326" i="12"/>
  <c r="BK328" i="12" s="1"/>
  <c r="BJ326" i="12"/>
  <c r="BI326" i="12"/>
  <c r="BI328" i="12" s="1"/>
  <c r="BH326" i="12"/>
  <c r="BH328" i="12" s="1"/>
  <c r="BG326" i="12"/>
  <c r="BG328" i="12" s="1"/>
  <c r="BF326" i="12"/>
  <c r="BE326" i="12"/>
  <c r="BE328" i="12" s="1"/>
  <c r="BD326" i="12"/>
  <c r="BD328" i="12" s="1"/>
  <c r="BE316" i="12"/>
  <c r="BF316" i="12" s="1"/>
  <c r="BG316" i="12" s="1"/>
  <c r="BH316" i="12" s="1"/>
  <c r="BI316" i="12" s="1"/>
  <c r="BJ316" i="12" s="1"/>
  <c r="BK316" i="12" s="1"/>
  <c r="BL316" i="12" s="1"/>
  <c r="BM316" i="12" s="1"/>
  <c r="BM313" i="12"/>
  <c r="BL313" i="12"/>
  <c r="BK313" i="12"/>
  <c r="BJ313" i="12"/>
  <c r="BI313" i="12"/>
  <c r="BH313" i="12"/>
  <c r="BG313" i="12"/>
  <c r="BF313" i="12"/>
  <c r="BE313" i="12"/>
  <c r="BD313" i="12"/>
  <c r="BM312" i="12"/>
  <c r="BM314" i="12" s="1"/>
  <c r="BL312" i="12"/>
  <c r="BL314" i="12" s="1"/>
  <c r="BK312" i="12"/>
  <c r="BK314" i="12" s="1"/>
  <c r="BJ312" i="12"/>
  <c r="BJ314" i="12" s="1"/>
  <c r="BI312" i="12"/>
  <c r="BI314" i="12" s="1"/>
  <c r="BH312" i="12"/>
  <c r="BH314" i="12" s="1"/>
  <c r="BG312" i="12"/>
  <c r="BG314" i="12" s="1"/>
  <c r="BF312" i="12"/>
  <c r="BF314" i="12" s="1"/>
  <c r="BE312" i="12"/>
  <c r="BE314" i="12" s="1"/>
  <c r="BD312" i="12"/>
  <c r="BD314" i="12" s="1"/>
  <c r="BE302" i="12"/>
  <c r="BF302" i="12" s="1"/>
  <c r="BG302" i="12" s="1"/>
  <c r="BH302" i="12" s="1"/>
  <c r="BI302" i="12" s="1"/>
  <c r="BJ302" i="12" s="1"/>
  <c r="BK302" i="12" s="1"/>
  <c r="BL302" i="12" s="1"/>
  <c r="BM302" i="12" s="1"/>
  <c r="BJ296" i="12"/>
  <c r="BI296" i="12"/>
  <c r="BH296" i="12"/>
  <c r="BG296" i="12"/>
  <c r="BF296" i="12"/>
  <c r="BE296" i="12"/>
  <c r="BD296" i="12"/>
  <c r="BJ295" i="12"/>
  <c r="BJ297" i="12" s="1"/>
  <c r="BI295" i="12"/>
  <c r="BI297" i="12" s="1"/>
  <c r="BH295" i="12"/>
  <c r="BH297" i="12" s="1"/>
  <c r="BG295" i="12"/>
  <c r="BG297" i="12" s="1"/>
  <c r="BF295" i="12"/>
  <c r="BF297" i="12" s="1"/>
  <c r="BE295" i="12"/>
  <c r="BE297" i="12" s="1"/>
  <c r="BD295" i="12"/>
  <c r="BD297" i="12" s="1"/>
  <c r="BF285" i="12"/>
  <c r="BG285" i="12" s="1"/>
  <c r="BH285" i="12" s="1"/>
  <c r="BI285" i="12" s="1"/>
  <c r="BJ285" i="12" s="1"/>
  <c r="BE285" i="12"/>
  <c r="BK282" i="12"/>
  <c r="BJ282" i="12"/>
  <c r="BI282" i="12"/>
  <c r="BH282" i="12"/>
  <c r="BG282" i="12"/>
  <c r="BF282" i="12"/>
  <c r="BE282" i="12"/>
  <c r="BD282" i="12"/>
  <c r="BK281" i="12"/>
  <c r="BK283" i="12" s="1"/>
  <c r="BJ281" i="12"/>
  <c r="BJ283" i="12" s="1"/>
  <c r="BI281" i="12"/>
  <c r="BI283" i="12" s="1"/>
  <c r="BH281" i="12"/>
  <c r="BH283" i="12" s="1"/>
  <c r="BG281" i="12"/>
  <c r="BG283" i="12" s="1"/>
  <c r="BF281" i="12"/>
  <c r="BF283" i="12" s="1"/>
  <c r="BE281" i="12"/>
  <c r="BE283" i="12" s="1"/>
  <c r="BD281" i="12"/>
  <c r="BD283" i="12" s="1"/>
  <c r="BE271" i="12"/>
  <c r="BF271" i="12" s="1"/>
  <c r="BG271" i="12" s="1"/>
  <c r="BH271" i="12" s="1"/>
  <c r="BI271" i="12" s="1"/>
  <c r="BJ271" i="12" s="1"/>
  <c r="BK271" i="12" s="1"/>
  <c r="A267" i="12"/>
  <c r="L266" i="12"/>
  <c r="K266" i="12"/>
  <c r="J266" i="12"/>
  <c r="I266" i="12"/>
  <c r="H266" i="12"/>
  <c r="G266" i="12"/>
  <c r="F266" i="12"/>
  <c r="E266" i="12"/>
  <c r="D266" i="12"/>
  <c r="C266" i="12"/>
  <c r="B266" i="12"/>
  <c r="A266" i="12"/>
  <c r="L265" i="12"/>
  <c r="L267" i="12" s="1"/>
  <c r="K265" i="12"/>
  <c r="K267" i="12" s="1"/>
  <c r="J265" i="12"/>
  <c r="J267" i="12" s="1"/>
  <c r="I265" i="12"/>
  <c r="I267" i="12" s="1"/>
  <c r="H265" i="12"/>
  <c r="H267" i="12" s="1"/>
  <c r="G265" i="12"/>
  <c r="G267" i="12" s="1"/>
  <c r="F265" i="12"/>
  <c r="F267" i="12" s="1"/>
  <c r="E265" i="12"/>
  <c r="E267" i="12" s="1"/>
  <c r="D265" i="12"/>
  <c r="D267" i="12" s="1"/>
  <c r="C265" i="12"/>
  <c r="C267" i="12" s="1"/>
  <c r="B265" i="12"/>
  <c r="B267" i="12" s="1"/>
  <c r="A265" i="12"/>
  <c r="A264" i="12"/>
  <c r="C255" i="12"/>
  <c r="D255" i="12" s="1"/>
  <c r="E255" i="12" s="1"/>
  <c r="F255" i="12" s="1"/>
  <c r="G255" i="12" s="1"/>
  <c r="H255" i="12" s="1"/>
  <c r="I255" i="12" s="1"/>
  <c r="J255" i="12" s="1"/>
  <c r="K255" i="12" s="1"/>
  <c r="L255" i="12" s="1"/>
  <c r="BM252" i="12"/>
  <c r="BL252" i="12"/>
  <c r="BK252" i="12"/>
  <c r="BJ252" i="12"/>
  <c r="BI252" i="12"/>
  <c r="BH252" i="12"/>
  <c r="BG252" i="12"/>
  <c r="BF252" i="12"/>
  <c r="BE252" i="12"/>
  <c r="BD252" i="12"/>
  <c r="K252" i="12"/>
  <c r="J252" i="12"/>
  <c r="I252" i="12"/>
  <c r="H252" i="12"/>
  <c r="G252" i="12"/>
  <c r="F252" i="12"/>
  <c r="E252" i="12"/>
  <c r="D252" i="12"/>
  <c r="C252" i="12"/>
  <c r="B252" i="12"/>
  <c r="BM251" i="12"/>
  <c r="BM253" i="12" s="1"/>
  <c r="BL251" i="12"/>
  <c r="BL253" i="12" s="1"/>
  <c r="BK251" i="12"/>
  <c r="BK253" i="12" s="1"/>
  <c r="BJ251" i="12"/>
  <c r="BJ253" i="12" s="1"/>
  <c r="BI251" i="12"/>
  <c r="BI253" i="12" s="1"/>
  <c r="BH251" i="12"/>
  <c r="BH253" i="12" s="1"/>
  <c r="BG251" i="12"/>
  <c r="BG253" i="12" s="1"/>
  <c r="BF251" i="12"/>
  <c r="BF253" i="12" s="1"/>
  <c r="BE251" i="12"/>
  <c r="BE253" i="12" s="1"/>
  <c r="BD251" i="12"/>
  <c r="BD253" i="12" s="1"/>
  <c r="K251" i="12"/>
  <c r="K253" i="12" s="1"/>
  <c r="J251" i="12"/>
  <c r="J253" i="12" s="1"/>
  <c r="I251" i="12"/>
  <c r="I253" i="12" s="1"/>
  <c r="H251" i="12"/>
  <c r="H253" i="12" s="1"/>
  <c r="G251" i="12"/>
  <c r="G253" i="12" s="1"/>
  <c r="F251" i="12"/>
  <c r="F253" i="12" s="1"/>
  <c r="E251" i="12"/>
  <c r="E253" i="12" s="1"/>
  <c r="D251" i="12"/>
  <c r="D253" i="12" s="1"/>
  <c r="C251" i="12"/>
  <c r="C253" i="12" s="1"/>
  <c r="B251" i="12"/>
  <c r="B253" i="12" s="1"/>
  <c r="BE241" i="12"/>
  <c r="BF241" i="12" s="1"/>
  <c r="BG241" i="12" s="1"/>
  <c r="BH241" i="12" s="1"/>
  <c r="BI241" i="12" s="1"/>
  <c r="BJ241" i="12" s="1"/>
  <c r="BK241" i="12" s="1"/>
  <c r="BL241" i="12" s="1"/>
  <c r="BM241" i="12" s="1"/>
  <c r="D241" i="12"/>
  <c r="E241" i="12" s="1"/>
  <c r="F241" i="12" s="1"/>
  <c r="G241" i="12" s="1"/>
  <c r="H241" i="12" s="1"/>
  <c r="I241" i="12" s="1"/>
  <c r="J241" i="12" s="1"/>
  <c r="K241" i="12" s="1"/>
  <c r="C241" i="12"/>
  <c r="A237" i="12"/>
  <c r="BN236" i="12"/>
  <c r="BM236" i="12"/>
  <c r="BL236" i="12"/>
  <c r="BK236" i="12"/>
  <c r="BJ236" i="12"/>
  <c r="BI236" i="12"/>
  <c r="BH236" i="12"/>
  <c r="BG236" i="12"/>
  <c r="BF236" i="12"/>
  <c r="BE236" i="12"/>
  <c r="BD236" i="12"/>
  <c r="M236" i="12"/>
  <c r="L236" i="12"/>
  <c r="K236" i="12"/>
  <c r="J236" i="12"/>
  <c r="H236" i="12"/>
  <c r="G236" i="12"/>
  <c r="F236" i="12"/>
  <c r="E236" i="12"/>
  <c r="D236" i="12"/>
  <c r="C236" i="12"/>
  <c r="B236" i="12"/>
  <c r="A236" i="12"/>
  <c r="BN235" i="12"/>
  <c r="BN237" i="12" s="1"/>
  <c r="BM235" i="12"/>
  <c r="BM237" i="12" s="1"/>
  <c r="BL235" i="12"/>
  <c r="BL237" i="12" s="1"/>
  <c r="BK235" i="12"/>
  <c r="BK237" i="12" s="1"/>
  <c r="BJ235" i="12"/>
  <c r="BJ237" i="12" s="1"/>
  <c r="BI235" i="12"/>
  <c r="BI237" i="12" s="1"/>
  <c r="BH235" i="12"/>
  <c r="BH237" i="12" s="1"/>
  <c r="BG235" i="12"/>
  <c r="BG237" i="12" s="1"/>
  <c r="BF235" i="12"/>
  <c r="BF237" i="12" s="1"/>
  <c r="BE235" i="12"/>
  <c r="BE237" i="12" s="1"/>
  <c r="BD235" i="12"/>
  <c r="BD237" i="12" s="1"/>
  <c r="M235" i="12"/>
  <c r="M237" i="12" s="1"/>
  <c r="L235" i="12"/>
  <c r="L237" i="12" s="1"/>
  <c r="K235" i="12"/>
  <c r="K237" i="12" s="1"/>
  <c r="J235" i="12"/>
  <c r="J237" i="12" s="1"/>
  <c r="H235" i="12"/>
  <c r="H237" i="12" s="1"/>
  <c r="G235" i="12"/>
  <c r="G237" i="12" s="1"/>
  <c r="F235" i="12"/>
  <c r="F237" i="12" s="1"/>
  <c r="E235" i="12"/>
  <c r="E237" i="12" s="1"/>
  <c r="D235" i="12"/>
  <c r="D237" i="12" s="1"/>
  <c r="C235" i="12"/>
  <c r="C237" i="12" s="1"/>
  <c r="B235" i="12"/>
  <c r="B237" i="12" s="1"/>
  <c r="A235" i="12"/>
  <c r="A234" i="12"/>
  <c r="BE225" i="12"/>
  <c r="BF225" i="12" s="1"/>
  <c r="BG225" i="12" s="1"/>
  <c r="BH225" i="12" s="1"/>
  <c r="BI225" i="12" s="1"/>
  <c r="BJ225" i="12" s="1"/>
  <c r="BK225" i="12" s="1"/>
  <c r="BL225" i="12" s="1"/>
  <c r="BM225" i="12" s="1"/>
  <c r="BN225" i="12" s="1"/>
  <c r="K225" i="12"/>
  <c r="L225" i="12" s="1"/>
  <c r="M225" i="12" s="1"/>
  <c r="C225" i="12"/>
  <c r="D225" i="12" s="1"/>
  <c r="E225" i="12" s="1"/>
  <c r="F225" i="12" s="1"/>
  <c r="G225" i="12" s="1"/>
  <c r="H225" i="12" s="1"/>
  <c r="BN222" i="12"/>
  <c r="BM222" i="12"/>
  <c r="BL222" i="12"/>
  <c r="BK222" i="12"/>
  <c r="BJ222" i="12"/>
  <c r="BI222" i="12"/>
  <c r="BH222" i="12"/>
  <c r="BG222" i="12"/>
  <c r="BF222" i="12"/>
  <c r="BE222" i="12"/>
  <c r="BD222" i="12"/>
  <c r="K222" i="12"/>
  <c r="J222" i="12"/>
  <c r="I222" i="12"/>
  <c r="H222" i="12"/>
  <c r="G222" i="12"/>
  <c r="E222" i="12"/>
  <c r="D222" i="12"/>
  <c r="C222" i="12"/>
  <c r="B222" i="12"/>
  <c r="BN221" i="12"/>
  <c r="BN223" i="12" s="1"/>
  <c r="BM221" i="12"/>
  <c r="BM223" i="12" s="1"/>
  <c r="BL221" i="12"/>
  <c r="BL223" i="12" s="1"/>
  <c r="BK221" i="12"/>
  <c r="BK223" i="12" s="1"/>
  <c r="BJ221" i="12"/>
  <c r="BJ223" i="12" s="1"/>
  <c r="BI221" i="12"/>
  <c r="BI223" i="12" s="1"/>
  <c r="BH221" i="12"/>
  <c r="BH223" i="12" s="1"/>
  <c r="BG221" i="12"/>
  <c r="BG223" i="12" s="1"/>
  <c r="BF221" i="12"/>
  <c r="BF223" i="12" s="1"/>
  <c r="BE221" i="12"/>
  <c r="BE223" i="12" s="1"/>
  <c r="BD221" i="12"/>
  <c r="BD223" i="12" s="1"/>
  <c r="K221" i="12"/>
  <c r="K223" i="12" s="1"/>
  <c r="J221" i="12"/>
  <c r="J223" i="12" s="1"/>
  <c r="I221" i="12"/>
  <c r="I223" i="12" s="1"/>
  <c r="H221" i="12"/>
  <c r="H223" i="12" s="1"/>
  <c r="G221" i="12"/>
  <c r="G223" i="12" s="1"/>
  <c r="E221" i="12"/>
  <c r="E223" i="12" s="1"/>
  <c r="D221" i="12"/>
  <c r="D223" i="12" s="1"/>
  <c r="C221" i="12"/>
  <c r="C223" i="12" s="1"/>
  <c r="B221" i="12"/>
  <c r="B223" i="12" s="1"/>
  <c r="BG211" i="12"/>
  <c r="BH211" i="12" s="1"/>
  <c r="BI211" i="12" s="1"/>
  <c r="BJ211" i="12" s="1"/>
  <c r="BK211" i="12" s="1"/>
  <c r="BL211" i="12" s="1"/>
  <c r="BM211" i="12" s="1"/>
  <c r="BN211" i="12" s="1"/>
  <c r="BF211" i="12"/>
  <c r="BE211" i="12"/>
  <c r="H211" i="12"/>
  <c r="I211" i="12" s="1"/>
  <c r="J211" i="12" s="1"/>
  <c r="K211" i="12" s="1"/>
  <c r="C211" i="12"/>
  <c r="D211" i="12" s="1"/>
  <c r="E211" i="12" s="1"/>
  <c r="BN206" i="12"/>
  <c r="BM206" i="12"/>
  <c r="BL206" i="12"/>
  <c r="BK206" i="12"/>
  <c r="BJ206" i="12"/>
  <c r="BI206" i="12"/>
  <c r="BH206" i="12"/>
  <c r="BG206" i="12"/>
  <c r="BF206" i="12"/>
  <c r="BE206" i="12"/>
  <c r="BD206" i="12"/>
  <c r="I206" i="12"/>
  <c r="H206" i="12"/>
  <c r="G206" i="12"/>
  <c r="F206" i="12"/>
  <c r="E206" i="12"/>
  <c r="D206" i="12"/>
  <c r="C206" i="12"/>
  <c r="B206" i="12"/>
  <c r="BN205" i="12"/>
  <c r="BN207" i="12" s="1"/>
  <c r="BM205" i="12"/>
  <c r="BM207" i="12" s="1"/>
  <c r="BL205" i="12"/>
  <c r="BK205" i="12"/>
  <c r="BK207" i="12" s="1"/>
  <c r="BJ205" i="12"/>
  <c r="BJ207" i="12" s="1"/>
  <c r="BI205" i="12"/>
  <c r="BI207" i="12" s="1"/>
  <c r="BH205" i="12"/>
  <c r="BG205" i="12"/>
  <c r="BG207" i="12" s="1"/>
  <c r="BF205" i="12"/>
  <c r="BF207" i="12" s="1"/>
  <c r="BE205" i="12"/>
  <c r="BE207" i="12" s="1"/>
  <c r="BD205" i="12"/>
  <c r="I205" i="12"/>
  <c r="I207" i="12" s="1"/>
  <c r="H205" i="12"/>
  <c r="H207" i="12" s="1"/>
  <c r="G205" i="12"/>
  <c r="G207" i="12" s="1"/>
  <c r="F205" i="12"/>
  <c r="E205" i="12"/>
  <c r="E207" i="12" s="1"/>
  <c r="D205" i="12"/>
  <c r="D207" i="12" s="1"/>
  <c r="C205" i="12"/>
  <c r="C207" i="12" s="1"/>
  <c r="B205" i="12"/>
  <c r="BE195" i="12"/>
  <c r="BF195" i="12" s="1"/>
  <c r="BG195" i="12" s="1"/>
  <c r="BH195" i="12" s="1"/>
  <c r="BI195" i="12" s="1"/>
  <c r="BJ195" i="12" s="1"/>
  <c r="BK195" i="12" s="1"/>
  <c r="BL195" i="12" s="1"/>
  <c r="BM195" i="12" s="1"/>
  <c r="BN195" i="12" s="1"/>
  <c r="D195" i="12"/>
  <c r="E195" i="12" s="1"/>
  <c r="F195" i="12" s="1"/>
  <c r="G195" i="12" s="1"/>
  <c r="H195" i="12" s="1"/>
  <c r="I195" i="12" s="1"/>
  <c r="C195" i="12"/>
  <c r="A193" i="12"/>
  <c r="BM192" i="12"/>
  <c r="BL192" i="12"/>
  <c r="BK192" i="12"/>
  <c r="BI192" i="12"/>
  <c r="BH192" i="12"/>
  <c r="BG192" i="12"/>
  <c r="BF192" i="12"/>
  <c r="BE192" i="12"/>
  <c r="BD192" i="12"/>
  <c r="H192" i="12"/>
  <c r="G192" i="12"/>
  <c r="F192" i="12"/>
  <c r="E192" i="12"/>
  <c r="D192" i="12"/>
  <c r="C192" i="12"/>
  <c r="B192" i="12"/>
  <c r="A192" i="12"/>
  <c r="BM191" i="12"/>
  <c r="BL191" i="12"/>
  <c r="BL193" i="12" s="1"/>
  <c r="BK191" i="12"/>
  <c r="BK193" i="12" s="1"/>
  <c r="BI191" i="12"/>
  <c r="BI193" i="12" s="1"/>
  <c r="BH191" i="12"/>
  <c r="BH193" i="12" s="1"/>
  <c r="BG191" i="12"/>
  <c r="BG193" i="12" s="1"/>
  <c r="BF191" i="12"/>
  <c r="BF193" i="12" s="1"/>
  <c r="BE191" i="12"/>
  <c r="BE193" i="12" s="1"/>
  <c r="BD191" i="12"/>
  <c r="H191" i="12"/>
  <c r="H193" i="12" s="1"/>
  <c r="G191" i="12"/>
  <c r="G193" i="12" s="1"/>
  <c r="F191" i="12"/>
  <c r="F193" i="12" s="1"/>
  <c r="E191" i="12"/>
  <c r="E193" i="12" s="1"/>
  <c r="D191" i="12"/>
  <c r="D193" i="12" s="1"/>
  <c r="C191" i="12"/>
  <c r="C193" i="12" s="1"/>
  <c r="B191" i="12"/>
  <c r="B193" i="12" s="1"/>
  <c r="A191" i="12"/>
  <c r="A190" i="12"/>
  <c r="BL181" i="12"/>
  <c r="BM181" i="12" s="1"/>
  <c r="BE181" i="12"/>
  <c r="BF181" i="12" s="1"/>
  <c r="BG181" i="12" s="1"/>
  <c r="BH181" i="12" s="1"/>
  <c r="BI181" i="12" s="1"/>
  <c r="C181" i="12"/>
  <c r="D181" i="12" s="1"/>
  <c r="E181" i="12" s="1"/>
  <c r="F181" i="12" s="1"/>
  <c r="G181" i="12" s="1"/>
  <c r="H181" i="12" s="1"/>
  <c r="BP176" i="12"/>
  <c r="BO176" i="12"/>
  <c r="BN176" i="12"/>
  <c r="BM176" i="12"/>
  <c r="BK176" i="12"/>
  <c r="BJ176" i="12"/>
  <c r="BI176" i="12"/>
  <c r="BH176" i="12"/>
  <c r="BG176" i="12"/>
  <c r="BF176" i="12"/>
  <c r="BE176" i="12"/>
  <c r="BD176" i="12"/>
  <c r="K176" i="12"/>
  <c r="J176" i="12"/>
  <c r="I176" i="12"/>
  <c r="H176" i="12"/>
  <c r="G176" i="12"/>
  <c r="F176" i="12"/>
  <c r="E176" i="12"/>
  <c r="D176" i="12"/>
  <c r="C176" i="12"/>
  <c r="B176" i="12"/>
  <c r="BP175" i="12"/>
  <c r="BO175" i="12"/>
  <c r="BN175" i="12"/>
  <c r="BN177" i="12" s="1"/>
  <c r="BM175" i="12"/>
  <c r="BM177" i="12" s="1"/>
  <c r="BK175" i="12"/>
  <c r="BK177" i="12" s="1"/>
  <c r="BJ175" i="12"/>
  <c r="BJ177" i="12" s="1"/>
  <c r="BI175" i="12"/>
  <c r="BI177" i="12" s="1"/>
  <c r="BH175" i="12"/>
  <c r="BH177" i="12" s="1"/>
  <c r="BG175" i="12"/>
  <c r="BG177" i="12" s="1"/>
  <c r="BF175" i="12"/>
  <c r="BF177" i="12" s="1"/>
  <c r="BE175" i="12"/>
  <c r="BE177" i="12" s="1"/>
  <c r="BD175" i="12"/>
  <c r="BD177" i="12" s="1"/>
  <c r="K175" i="12"/>
  <c r="K177" i="12" s="1"/>
  <c r="J175" i="12"/>
  <c r="J177" i="12" s="1"/>
  <c r="I175" i="12"/>
  <c r="I177" i="12" s="1"/>
  <c r="H175" i="12"/>
  <c r="H177" i="12" s="1"/>
  <c r="G175" i="12"/>
  <c r="G177" i="12" s="1"/>
  <c r="F175" i="12"/>
  <c r="F177" i="12" s="1"/>
  <c r="E175" i="12"/>
  <c r="E177" i="12" s="1"/>
  <c r="D175" i="12"/>
  <c r="D177" i="12" s="1"/>
  <c r="C175" i="12"/>
  <c r="C177" i="12" s="1"/>
  <c r="B175" i="12"/>
  <c r="B177" i="12" s="1"/>
  <c r="BN165" i="12"/>
  <c r="BO165" i="12" s="1"/>
  <c r="BP165" i="12" s="1"/>
  <c r="BE165" i="12"/>
  <c r="BF165" i="12" s="1"/>
  <c r="BG165" i="12" s="1"/>
  <c r="BH165" i="12" s="1"/>
  <c r="BI165" i="12" s="1"/>
  <c r="BJ165" i="12" s="1"/>
  <c r="BK165" i="12" s="1"/>
  <c r="C165" i="12"/>
  <c r="D165" i="12" s="1"/>
  <c r="E165" i="12" s="1"/>
  <c r="F165" i="12" s="1"/>
  <c r="G165" i="12" s="1"/>
  <c r="H165" i="12" s="1"/>
  <c r="I165" i="12" s="1"/>
  <c r="J165" i="12" s="1"/>
  <c r="K165" i="12" s="1"/>
  <c r="BM162" i="12"/>
  <c r="BL162" i="12"/>
  <c r="BK162" i="12"/>
  <c r="BJ162" i="12"/>
  <c r="BI162" i="12"/>
  <c r="BH162" i="12"/>
  <c r="BG162" i="12"/>
  <c r="BF162" i="12"/>
  <c r="BE162" i="12"/>
  <c r="BD162" i="12"/>
  <c r="G162" i="12"/>
  <c r="F162" i="12"/>
  <c r="E162" i="12"/>
  <c r="D162" i="12"/>
  <c r="C162" i="12"/>
  <c r="B162" i="12"/>
  <c r="BM161" i="12"/>
  <c r="BM163" i="12" s="1"/>
  <c r="BL161" i="12"/>
  <c r="BL163" i="12" s="1"/>
  <c r="BK161" i="12"/>
  <c r="BK163" i="12" s="1"/>
  <c r="BJ161" i="12"/>
  <c r="BJ163" i="12" s="1"/>
  <c r="BI161" i="12"/>
  <c r="BI163" i="12" s="1"/>
  <c r="BH161" i="12"/>
  <c r="BH163" i="12" s="1"/>
  <c r="BG161" i="12"/>
  <c r="BG163" i="12" s="1"/>
  <c r="BF161" i="12"/>
  <c r="BF163" i="12" s="1"/>
  <c r="BE161" i="12"/>
  <c r="BE163" i="12" s="1"/>
  <c r="BD161" i="12"/>
  <c r="BD163" i="12" s="1"/>
  <c r="G161" i="12"/>
  <c r="G163" i="12" s="1"/>
  <c r="F161" i="12"/>
  <c r="F163" i="12" s="1"/>
  <c r="E161" i="12"/>
  <c r="E163" i="12" s="1"/>
  <c r="D161" i="12"/>
  <c r="D163" i="12" s="1"/>
  <c r="C161" i="12"/>
  <c r="C163" i="12" s="1"/>
  <c r="B161" i="12"/>
  <c r="B163" i="12" s="1"/>
  <c r="BE151" i="12"/>
  <c r="BF151" i="12" s="1"/>
  <c r="BG151" i="12" s="1"/>
  <c r="BH151" i="12" s="1"/>
  <c r="BI151" i="12" s="1"/>
  <c r="BJ151" i="12" s="1"/>
  <c r="BK151" i="12" s="1"/>
  <c r="BL151" i="12" s="1"/>
  <c r="BM151" i="12" s="1"/>
  <c r="C151" i="12"/>
  <c r="D151" i="12" s="1"/>
  <c r="E151" i="12" s="1"/>
  <c r="F151" i="12" s="1"/>
  <c r="G151" i="12" s="1"/>
  <c r="BM146" i="12"/>
  <c r="BL146" i="12"/>
  <c r="BK146" i="12"/>
  <c r="BJ146" i="12"/>
  <c r="BI146" i="12"/>
  <c r="BH146" i="12"/>
  <c r="BG146" i="12"/>
  <c r="BF146" i="12"/>
  <c r="BE146" i="12"/>
  <c r="BD146" i="12"/>
  <c r="H146" i="12"/>
  <c r="G146" i="12"/>
  <c r="F146" i="12"/>
  <c r="E146" i="12"/>
  <c r="D146" i="12"/>
  <c r="C146" i="12"/>
  <c r="B146" i="12"/>
  <c r="BM145" i="12"/>
  <c r="BM147" i="12" s="1"/>
  <c r="BL145" i="12"/>
  <c r="BK145" i="12"/>
  <c r="BK147" i="12" s="1"/>
  <c r="BJ145" i="12"/>
  <c r="BJ147" i="12" s="1"/>
  <c r="BI145" i="12"/>
  <c r="BI147" i="12" s="1"/>
  <c r="BH145" i="12"/>
  <c r="BG145" i="12"/>
  <c r="BG147" i="12" s="1"/>
  <c r="BF145" i="12"/>
  <c r="BF147" i="12" s="1"/>
  <c r="BE145" i="12"/>
  <c r="BE147" i="12" s="1"/>
  <c r="BD145" i="12"/>
  <c r="H145" i="12"/>
  <c r="H147" i="12" s="1"/>
  <c r="G145" i="12"/>
  <c r="G147" i="12" s="1"/>
  <c r="F145" i="12"/>
  <c r="F147" i="12" s="1"/>
  <c r="E145" i="12"/>
  <c r="D145" i="12"/>
  <c r="D147" i="12" s="1"/>
  <c r="C145" i="12"/>
  <c r="C147" i="12" s="1"/>
  <c r="B145" i="12"/>
  <c r="B147" i="12" s="1"/>
  <c r="BE135" i="12"/>
  <c r="BF135" i="12" s="1"/>
  <c r="BG135" i="12" s="1"/>
  <c r="BH135" i="12" s="1"/>
  <c r="BI135" i="12" s="1"/>
  <c r="BJ135" i="12" s="1"/>
  <c r="BK135" i="12" s="1"/>
  <c r="BL135" i="12" s="1"/>
  <c r="BM135" i="12" s="1"/>
  <c r="C135" i="12"/>
  <c r="D135" i="12" s="1"/>
  <c r="E135" i="12" s="1"/>
  <c r="F135" i="12" s="1"/>
  <c r="G135" i="12" s="1"/>
  <c r="H135" i="12" s="1"/>
  <c r="BM132" i="12"/>
  <c r="BL132" i="12"/>
  <c r="BK132" i="12"/>
  <c r="BJ132" i="12"/>
  <c r="BI132" i="12"/>
  <c r="BH132" i="12"/>
  <c r="BG132" i="12"/>
  <c r="BF132" i="12"/>
  <c r="BE132" i="12"/>
  <c r="BD132" i="12"/>
  <c r="H132" i="12"/>
  <c r="G132" i="12"/>
  <c r="F132" i="12"/>
  <c r="E132" i="12"/>
  <c r="D132" i="12"/>
  <c r="C132" i="12"/>
  <c r="B132" i="12"/>
  <c r="BM131" i="12"/>
  <c r="BL131" i="12"/>
  <c r="BL133" i="12" s="1"/>
  <c r="BK131" i="12"/>
  <c r="BK133" i="12" s="1"/>
  <c r="BJ131" i="12"/>
  <c r="BJ133" i="12" s="1"/>
  <c r="BI131" i="12"/>
  <c r="BH131" i="12"/>
  <c r="BH133" i="12" s="1"/>
  <c r="BG131" i="12"/>
  <c r="BG133" i="12" s="1"/>
  <c r="BF131" i="12"/>
  <c r="BF133" i="12" s="1"/>
  <c r="BE131" i="12"/>
  <c r="BD131" i="12"/>
  <c r="BD133" i="12" s="1"/>
  <c r="H131" i="12"/>
  <c r="H133" i="12" s="1"/>
  <c r="G131" i="12"/>
  <c r="G133" i="12" s="1"/>
  <c r="F131" i="12"/>
  <c r="E131" i="12"/>
  <c r="E133" i="12" s="1"/>
  <c r="D131" i="12"/>
  <c r="D133" i="12" s="1"/>
  <c r="C131" i="12"/>
  <c r="C133" i="12" s="1"/>
  <c r="B131" i="12"/>
  <c r="BE121" i="12"/>
  <c r="BF121" i="12" s="1"/>
  <c r="BG121" i="12" s="1"/>
  <c r="BH121" i="12" s="1"/>
  <c r="BI121" i="12" s="1"/>
  <c r="BJ121" i="12" s="1"/>
  <c r="BK121" i="12" s="1"/>
  <c r="BL121" i="12" s="1"/>
  <c r="BM121" i="12" s="1"/>
  <c r="C121" i="12"/>
  <c r="D121" i="12" s="1"/>
  <c r="E121" i="12" s="1"/>
  <c r="F121" i="12" s="1"/>
  <c r="G121" i="12" s="1"/>
  <c r="H121" i="12" s="1"/>
  <c r="A117" i="12"/>
  <c r="BM116" i="12"/>
  <c r="BL116" i="12"/>
  <c r="BK116" i="12"/>
  <c r="BJ116" i="12"/>
  <c r="BI116" i="12"/>
  <c r="BH116" i="12"/>
  <c r="BG116" i="12"/>
  <c r="BF116" i="12"/>
  <c r="BE116" i="12"/>
  <c r="BD116" i="12"/>
  <c r="K116" i="12"/>
  <c r="J116" i="12"/>
  <c r="I116" i="12"/>
  <c r="H116" i="12"/>
  <c r="G116" i="12"/>
  <c r="F116" i="12"/>
  <c r="E116" i="12"/>
  <c r="D116" i="12"/>
  <c r="C116" i="12"/>
  <c r="B116" i="12"/>
  <c r="A116" i="12"/>
  <c r="BM115" i="12"/>
  <c r="BM117" i="12" s="1"/>
  <c r="BL115" i="12"/>
  <c r="BL117" i="12" s="1"/>
  <c r="BK115" i="12"/>
  <c r="BK117" i="12" s="1"/>
  <c r="BJ115" i="12"/>
  <c r="BJ117" i="12" s="1"/>
  <c r="BI115" i="12"/>
  <c r="BI117" i="12" s="1"/>
  <c r="BH115" i="12"/>
  <c r="BH117" i="12" s="1"/>
  <c r="BG115" i="12"/>
  <c r="BG117" i="12" s="1"/>
  <c r="BF115" i="12"/>
  <c r="BF117" i="12" s="1"/>
  <c r="BE115" i="12"/>
  <c r="BE117" i="12" s="1"/>
  <c r="BD115" i="12"/>
  <c r="BD117" i="12" s="1"/>
  <c r="K115" i="12"/>
  <c r="K117" i="12" s="1"/>
  <c r="J115" i="12"/>
  <c r="J117" i="12" s="1"/>
  <c r="I115" i="12"/>
  <c r="I117" i="12" s="1"/>
  <c r="H115" i="12"/>
  <c r="H117" i="12" s="1"/>
  <c r="G115" i="12"/>
  <c r="G117" i="12" s="1"/>
  <c r="F115" i="12"/>
  <c r="F117" i="12" s="1"/>
  <c r="E115" i="12"/>
  <c r="E117" i="12" s="1"/>
  <c r="D115" i="12"/>
  <c r="D117" i="12" s="1"/>
  <c r="C115" i="12"/>
  <c r="C117" i="12" s="1"/>
  <c r="B115" i="12"/>
  <c r="B117" i="12" s="1"/>
  <c r="A115" i="12"/>
  <c r="A114" i="12"/>
  <c r="BE105" i="12"/>
  <c r="BF105" i="12" s="1"/>
  <c r="BG105" i="12" s="1"/>
  <c r="BH105" i="12" s="1"/>
  <c r="BI105" i="12" s="1"/>
  <c r="BJ105" i="12" s="1"/>
  <c r="BK105" i="12" s="1"/>
  <c r="BL105" i="12" s="1"/>
  <c r="BM105" i="12" s="1"/>
  <c r="C105" i="12"/>
  <c r="D105" i="12" s="1"/>
  <c r="E105" i="12" s="1"/>
  <c r="F105" i="12" s="1"/>
  <c r="G105" i="12" s="1"/>
  <c r="H105" i="12" s="1"/>
  <c r="I105" i="12" s="1"/>
  <c r="J105" i="12" s="1"/>
  <c r="K105" i="12" s="1"/>
  <c r="BM102" i="12"/>
  <c r="BL102" i="12"/>
  <c r="BK102" i="12"/>
  <c r="BJ102" i="12"/>
  <c r="BI102" i="12"/>
  <c r="BH102" i="12"/>
  <c r="BG102" i="12"/>
  <c r="BF102" i="12"/>
  <c r="BE102" i="12"/>
  <c r="BD102" i="12"/>
  <c r="V102" i="12"/>
  <c r="U102" i="12"/>
  <c r="T102" i="12"/>
  <c r="S102" i="12"/>
  <c r="R102" i="12"/>
  <c r="Q102" i="12"/>
  <c r="P102" i="12"/>
  <c r="O102" i="12"/>
  <c r="N102" i="12"/>
  <c r="K102" i="12"/>
  <c r="J102" i="12"/>
  <c r="I102" i="12"/>
  <c r="H102" i="12"/>
  <c r="G102" i="12"/>
  <c r="F102" i="12"/>
  <c r="E102" i="12"/>
  <c r="D102" i="12"/>
  <c r="C102" i="12"/>
  <c r="B102" i="12"/>
  <c r="BM101" i="12"/>
  <c r="BM103" i="12" s="1"/>
  <c r="BL101" i="12"/>
  <c r="BL103" i="12" s="1"/>
  <c r="BK101" i="12"/>
  <c r="BJ101" i="12"/>
  <c r="BJ103" i="12" s="1"/>
  <c r="BI101" i="12"/>
  <c r="BI103" i="12" s="1"/>
  <c r="BH101" i="12"/>
  <c r="BH103" i="12" s="1"/>
  <c r="BG101" i="12"/>
  <c r="BF101" i="12"/>
  <c r="BF103" i="12" s="1"/>
  <c r="BE101" i="12"/>
  <c r="BE103" i="12" s="1"/>
  <c r="BD101" i="12"/>
  <c r="BD103" i="12" s="1"/>
  <c r="V101" i="12"/>
  <c r="U101" i="12"/>
  <c r="U103" i="12" s="1"/>
  <c r="T101" i="12"/>
  <c r="T103" i="12" s="1"/>
  <c r="S101" i="12"/>
  <c r="S103" i="12" s="1"/>
  <c r="R101" i="12"/>
  <c r="Q101" i="12"/>
  <c r="Q103" i="12" s="1"/>
  <c r="P101" i="12"/>
  <c r="P103" i="12" s="1"/>
  <c r="O101" i="12"/>
  <c r="O103" i="12" s="1"/>
  <c r="N101" i="12"/>
  <c r="K101" i="12"/>
  <c r="K103" i="12" s="1"/>
  <c r="J101" i="12"/>
  <c r="J103" i="12" s="1"/>
  <c r="I101" i="12"/>
  <c r="I103" i="12" s="1"/>
  <c r="H101" i="12"/>
  <c r="G101" i="12"/>
  <c r="G103" i="12" s="1"/>
  <c r="F101" i="12"/>
  <c r="F103" i="12" s="1"/>
  <c r="E101" i="12"/>
  <c r="E103" i="12" s="1"/>
  <c r="D101" i="12"/>
  <c r="C101" i="12"/>
  <c r="C103" i="12" s="1"/>
  <c r="B101" i="12"/>
  <c r="B103" i="12" s="1"/>
  <c r="BE91" i="12"/>
  <c r="BF91" i="12" s="1"/>
  <c r="BG91" i="12" s="1"/>
  <c r="BH91" i="12" s="1"/>
  <c r="BI91" i="12" s="1"/>
  <c r="BJ91" i="12" s="1"/>
  <c r="BK91" i="12" s="1"/>
  <c r="BL91" i="12" s="1"/>
  <c r="BM91" i="12" s="1"/>
  <c r="O91" i="12"/>
  <c r="P91" i="12" s="1"/>
  <c r="Q91" i="12" s="1"/>
  <c r="R91" i="12" s="1"/>
  <c r="S91" i="12" s="1"/>
  <c r="T91" i="12" s="1"/>
  <c r="U91" i="12" s="1"/>
  <c r="V91" i="12" s="1"/>
  <c r="C91" i="12"/>
  <c r="D91" i="12" s="1"/>
  <c r="E91" i="12" s="1"/>
  <c r="F91" i="12" s="1"/>
  <c r="G91" i="12" s="1"/>
  <c r="H91" i="12" s="1"/>
  <c r="I91" i="12" s="1"/>
  <c r="J91" i="12" s="1"/>
  <c r="K91" i="12" s="1"/>
  <c r="A87" i="12"/>
  <c r="BM86" i="12"/>
  <c r="BL86" i="12"/>
  <c r="BK86" i="12"/>
  <c r="BJ86" i="12"/>
  <c r="BI86" i="12"/>
  <c r="BH86" i="12"/>
  <c r="BG86" i="12"/>
  <c r="BF86" i="12"/>
  <c r="BE86" i="12"/>
  <c r="BD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K86" i="12"/>
  <c r="J86" i="12"/>
  <c r="I86" i="12"/>
  <c r="H86" i="12"/>
  <c r="G86" i="12"/>
  <c r="F86" i="12"/>
  <c r="E86" i="12"/>
  <c r="D86" i="12"/>
  <c r="C86" i="12"/>
  <c r="B86" i="12"/>
  <c r="A86" i="12"/>
  <c r="BM85" i="12"/>
  <c r="BL85" i="12"/>
  <c r="BL87" i="12" s="1"/>
  <c r="BK85" i="12"/>
  <c r="BK87" i="12" s="1"/>
  <c r="BJ85" i="12"/>
  <c r="BJ87" i="12" s="1"/>
  <c r="BI85" i="12"/>
  <c r="BH85" i="12"/>
  <c r="BG85" i="12"/>
  <c r="BG87" i="12" s="1"/>
  <c r="BF85" i="12"/>
  <c r="BF87" i="12" s="1"/>
  <c r="BE85" i="12"/>
  <c r="BD85" i="12"/>
  <c r="Z85" i="12"/>
  <c r="Z87" i="12" s="1"/>
  <c r="Y85" i="12"/>
  <c r="Y87" i="12" s="1"/>
  <c r="X85" i="12"/>
  <c r="W85" i="12"/>
  <c r="W87" i="12" s="1"/>
  <c r="V85" i="12"/>
  <c r="V87" i="12" s="1"/>
  <c r="U85" i="12"/>
  <c r="U87" i="12" s="1"/>
  <c r="T85" i="12"/>
  <c r="S85" i="12"/>
  <c r="S87" i="12" s="1"/>
  <c r="R85" i="12"/>
  <c r="R87" i="12" s="1"/>
  <c r="Q85" i="12"/>
  <c r="Q87" i="12" s="1"/>
  <c r="P85" i="12"/>
  <c r="O85" i="12"/>
  <c r="O87" i="12" s="1"/>
  <c r="N85" i="12"/>
  <c r="N87" i="12" s="1"/>
  <c r="K85" i="12"/>
  <c r="K87" i="12" s="1"/>
  <c r="J85" i="12"/>
  <c r="I85" i="12"/>
  <c r="H85" i="12"/>
  <c r="H87" i="12" s="1"/>
  <c r="G85" i="12"/>
  <c r="G87" i="12" s="1"/>
  <c r="F85" i="12"/>
  <c r="E85" i="12"/>
  <c r="E87" i="12" s="1"/>
  <c r="D85" i="12"/>
  <c r="D87" i="12" s="1"/>
  <c r="C85" i="12"/>
  <c r="C87" i="12" s="1"/>
  <c r="B85" i="12"/>
  <c r="B87" i="12" s="1"/>
  <c r="A85" i="12"/>
  <c r="A84" i="12"/>
  <c r="BG75" i="12"/>
  <c r="BH75" i="12" s="1"/>
  <c r="BI75" i="12" s="1"/>
  <c r="BJ75" i="12" s="1"/>
  <c r="BK75" i="12" s="1"/>
  <c r="BL75" i="12" s="1"/>
  <c r="BM75" i="12" s="1"/>
  <c r="BE75" i="12"/>
  <c r="BF75" i="12" s="1"/>
  <c r="O75" i="12"/>
  <c r="P75" i="12" s="1"/>
  <c r="Q75" i="12" s="1"/>
  <c r="R75" i="12" s="1"/>
  <c r="S75" i="12" s="1"/>
  <c r="T75" i="12" s="1"/>
  <c r="U75" i="12" s="1"/>
  <c r="V75" i="12" s="1"/>
  <c r="W75" i="12" s="1"/>
  <c r="X75" i="12" s="1"/>
  <c r="Y75" i="12" s="1"/>
  <c r="Z75" i="12" s="1"/>
  <c r="C75" i="12"/>
  <c r="D75" i="12" s="1"/>
  <c r="E75" i="12" s="1"/>
  <c r="F75" i="12" s="1"/>
  <c r="G75" i="12" s="1"/>
  <c r="H75" i="12" s="1"/>
  <c r="I75" i="12" s="1"/>
  <c r="J75" i="12" s="1"/>
  <c r="K75" i="12" s="1"/>
  <c r="B75" i="12"/>
  <c r="CV72" i="12"/>
  <c r="CU72" i="12"/>
  <c r="CT72" i="12"/>
  <c r="BM72" i="12"/>
  <c r="BL72" i="12"/>
  <c r="BK72" i="12"/>
  <c r="BJ72" i="12"/>
  <c r="BI72" i="12"/>
  <c r="BH72" i="12"/>
  <c r="BG72" i="12"/>
  <c r="BF72" i="12"/>
  <c r="BE72" i="12"/>
  <c r="BD72" i="12"/>
  <c r="R72" i="12"/>
  <c r="Q72" i="12"/>
  <c r="P72" i="12"/>
  <c r="O72" i="12"/>
  <c r="N72" i="12"/>
  <c r="K72" i="12"/>
  <c r="J72" i="12"/>
  <c r="I72" i="12"/>
  <c r="H72" i="12"/>
  <c r="G72" i="12"/>
  <c r="F72" i="12"/>
  <c r="E72" i="12"/>
  <c r="D72" i="12"/>
  <c r="C72" i="12"/>
  <c r="B72" i="12"/>
  <c r="CV71" i="12"/>
  <c r="CV73" i="12" s="1"/>
  <c r="CU71" i="12"/>
  <c r="CU73" i="12" s="1"/>
  <c r="CT71" i="12"/>
  <c r="CT73" i="12" s="1"/>
  <c r="BM71" i="12"/>
  <c r="BM73" i="12" s="1"/>
  <c r="BL71" i="12"/>
  <c r="BL73" i="12" s="1"/>
  <c r="BK71" i="12"/>
  <c r="BK73" i="12" s="1"/>
  <c r="BJ71" i="12"/>
  <c r="BJ73" i="12" s="1"/>
  <c r="BI71" i="12"/>
  <c r="BI73" i="12" s="1"/>
  <c r="BH71" i="12"/>
  <c r="BH73" i="12" s="1"/>
  <c r="BG71" i="12"/>
  <c r="BG73" i="12" s="1"/>
  <c r="BF71" i="12"/>
  <c r="BF73" i="12" s="1"/>
  <c r="BE71" i="12"/>
  <c r="BE73" i="12" s="1"/>
  <c r="BD71" i="12"/>
  <c r="BD73" i="12" s="1"/>
  <c r="R71" i="12"/>
  <c r="R73" i="12" s="1"/>
  <c r="Q71" i="12"/>
  <c r="Q73" i="12" s="1"/>
  <c r="P71" i="12"/>
  <c r="P73" i="12" s="1"/>
  <c r="O71" i="12"/>
  <c r="O73" i="12" s="1"/>
  <c r="N71" i="12"/>
  <c r="N73" i="12" s="1"/>
  <c r="K71" i="12"/>
  <c r="K73" i="12" s="1"/>
  <c r="J71" i="12"/>
  <c r="J73" i="12" s="1"/>
  <c r="I71" i="12"/>
  <c r="I73" i="12" s="1"/>
  <c r="H71" i="12"/>
  <c r="H73" i="12" s="1"/>
  <c r="G71" i="12"/>
  <c r="G73" i="12" s="1"/>
  <c r="F71" i="12"/>
  <c r="F73" i="12" s="1"/>
  <c r="E71" i="12"/>
  <c r="E73" i="12" s="1"/>
  <c r="D71" i="12"/>
  <c r="D73" i="12" s="1"/>
  <c r="C71" i="12"/>
  <c r="C73" i="12" s="1"/>
  <c r="B71" i="12"/>
  <c r="B73" i="12" s="1"/>
  <c r="CU61" i="12"/>
  <c r="CV61" i="12" s="1"/>
  <c r="BG61" i="12"/>
  <c r="BH61" i="12" s="1"/>
  <c r="BI61" i="12" s="1"/>
  <c r="BJ61" i="12" s="1"/>
  <c r="BK61" i="12" s="1"/>
  <c r="BL61" i="12" s="1"/>
  <c r="BM61" i="12" s="1"/>
  <c r="BE61" i="12"/>
  <c r="BF61" i="12" s="1"/>
  <c r="O61" i="12"/>
  <c r="P61" i="12" s="1"/>
  <c r="Q61" i="12" s="1"/>
  <c r="R61" i="12" s="1"/>
  <c r="C61" i="12"/>
  <c r="D61" i="12" s="1"/>
  <c r="E61" i="12" s="1"/>
  <c r="F61" i="12" s="1"/>
  <c r="G61" i="12" s="1"/>
  <c r="H61" i="12" s="1"/>
  <c r="I61" i="12" s="1"/>
  <c r="J61" i="12" s="1"/>
  <c r="K61" i="12" s="1"/>
  <c r="A57" i="12"/>
  <c r="DW56" i="12"/>
  <c r="DV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R56" i="12"/>
  <c r="CQ56" i="12"/>
  <c r="CP56" i="12"/>
  <c r="CO56" i="12"/>
  <c r="CN56" i="12"/>
  <c r="CM56" i="12"/>
  <c r="CK56" i="12"/>
  <c r="CJ56" i="12"/>
  <c r="CI56" i="12"/>
  <c r="CH56" i="12"/>
  <c r="CG56" i="12"/>
  <c r="CF56" i="12"/>
  <c r="BU56" i="12"/>
  <c r="BT56" i="12"/>
  <c r="BS56" i="12"/>
  <c r="BR56" i="12"/>
  <c r="BM56" i="12"/>
  <c r="BL56" i="12"/>
  <c r="BK56" i="12"/>
  <c r="BJ56" i="12"/>
  <c r="BI56" i="12"/>
  <c r="BH56" i="12"/>
  <c r="BG56" i="12"/>
  <c r="BF56" i="12"/>
  <c r="BE56" i="12"/>
  <c r="BD56" i="12"/>
  <c r="AZ56" i="12"/>
  <c r="AY56" i="12"/>
  <c r="AX56" i="12"/>
  <c r="AW56" i="12"/>
  <c r="AU56" i="12"/>
  <c r="AT56" i="12"/>
  <c r="AR56" i="12"/>
  <c r="AQ56" i="12"/>
  <c r="AP56" i="12"/>
  <c r="Z56" i="12"/>
  <c r="Y56" i="12"/>
  <c r="X56" i="12"/>
  <c r="V56" i="12"/>
  <c r="U56" i="12"/>
  <c r="T56" i="12"/>
  <c r="S56" i="12"/>
  <c r="R56" i="12"/>
  <c r="Q56" i="12"/>
  <c r="P56" i="12"/>
  <c r="O56" i="12"/>
  <c r="N56" i="12"/>
  <c r="K56" i="12"/>
  <c r="J56" i="12"/>
  <c r="I56" i="12"/>
  <c r="H56" i="12"/>
  <c r="G56" i="12"/>
  <c r="F56" i="12"/>
  <c r="E56" i="12"/>
  <c r="D56" i="12"/>
  <c r="C56" i="12"/>
  <c r="B56" i="12"/>
  <c r="A56" i="12"/>
  <c r="DW55" i="12"/>
  <c r="DW57" i="12" s="1"/>
  <c r="DV55" i="12"/>
  <c r="DV57" i="12" s="1"/>
  <c r="DF55" i="12"/>
  <c r="DF57" i="12" s="1"/>
  <c r="DE55" i="12"/>
  <c r="DE57" i="12" s="1"/>
  <c r="DD55" i="12"/>
  <c r="DD57" i="12" s="1"/>
  <c r="DC55" i="12"/>
  <c r="DC57" i="12" s="1"/>
  <c r="DB55" i="12"/>
  <c r="DA55" i="12"/>
  <c r="DA57" i="12" s="1"/>
  <c r="CZ55" i="12"/>
  <c r="CZ57" i="12" s="1"/>
  <c r="CY55" i="12"/>
  <c r="CY57" i="12" s="1"/>
  <c r="CX55" i="12"/>
  <c r="CX57" i="12" s="1"/>
  <c r="CW55" i="12"/>
  <c r="CW57" i="12" s="1"/>
  <c r="CV55" i="12"/>
  <c r="CV57" i="12" s="1"/>
  <c r="CU55" i="12"/>
  <c r="CU57" i="12" s="1"/>
  <c r="CT55" i="12"/>
  <c r="CR55" i="12"/>
  <c r="CR57" i="12" s="1"/>
  <c r="CQ55" i="12"/>
  <c r="CQ57" i="12" s="1"/>
  <c r="CP55" i="12"/>
  <c r="CP57" i="12" s="1"/>
  <c r="CO55" i="12"/>
  <c r="CO57" i="12" s="1"/>
  <c r="CN55" i="12"/>
  <c r="CN57" i="12" s="1"/>
  <c r="CM55" i="12"/>
  <c r="CM57" i="12" s="1"/>
  <c r="CK55" i="12"/>
  <c r="CK57" i="12" s="1"/>
  <c r="CJ55" i="12"/>
  <c r="CI55" i="12"/>
  <c r="CI57" i="12" s="1"/>
  <c r="CH55" i="12"/>
  <c r="CH57" i="12" s="1"/>
  <c r="CG55" i="12"/>
  <c r="CG57" i="12" s="1"/>
  <c r="CF55" i="12"/>
  <c r="CF57" i="12" s="1"/>
  <c r="BU55" i="12"/>
  <c r="BU57" i="12" s="1"/>
  <c r="BT55" i="12"/>
  <c r="BT57" i="12" s="1"/>
  <c r="BS55" i="12"/>
  <c r="BS57" i="12" s="1"/>
  <c r="BR55" i="12"/>
  <c r="BM55" i="12"/>
  <c r="BM57" i="12" s="1"/>
  <c r="BL55" i="12"/>
  <c r="BL57" i="12" s="1"/>
  <c r="BK55" i="12"/>
  <c r="BK57" i="12" s="1"/>
  <c r="BJ55" i="12"/>
  <c r="BJ57" i="12" s="1"/>
  <c r="BI55" i="12"/>
  <c r="BI57" i="12" s="1"/>
  <c r="BH55" i="12"/>
  <c r="BH57" i="12" s="1"/>
  <c r="BG55" i="12"/>
  <c r="BG57" i="12" s="1"/>
  <c r="BF55" i="12"/>
  <c r="BE55" i="12"/>
  <c r="BE57" i="12" s="1"/>
  <c r="BD55" i="12"/>
  <c r="BD57" i="12" s="1"/>
  <c r="AZ55" i="12"/>
  <c r="AZ57" i="12" s="1"/>
  <c r="AY55" i="12"/>
  <c r="AY57" i="12" s="1"/>
  <c r="AX55" i="12"/>
  <c r="AX57" i="12" s="1"/>
  <c r="AW55" i="12"/>
  <c r="AW57" i="12" s="1"/>
  <c r="AU55" i="12"/>
  <c r="AU57" i="12" s="1"/>
  <c r="AT55" i="12"/>
  <c r="AR55" i="12"/>
  <c r="AR57" i="12" s="1"/>
  <c r="AQ55" i="12"/>
  <c r="AQ57" i="12" s="1"/>
  <c r="AP55" i="12"/>
  <c r="AP57" i="12" s="1"/>
  <c r="Z55" i="12"/>
  <c r="Z57" i="12" s="1"/>
  <c r="Y55" i="12"/>
  <c r="Y57" i="12" s="1"/>
  <c r="X55" i="12"/>
  <c r="X57" i="12" s="1"/>
  <c r="V55" i="12"/>
  <c r="V57" i="12" s="1"/>
  <c r="U55" i="12"/>
  <c r="T55" i="12"/>
  <c r="T57" i="12" s="1"/>
  <c r="S55" i="12"/>
  <c r="S57" i="12" s="1"/>
  <c r="R55" i="12"/>
  <c r="R57" i="12" s="1"/>
  <c r="Q55" i="12"/>
  <c r="Q57" i="12" s="1"/>
  <c r="P55" i="12"/>
  <c r="P57" i="12" s="1"/>
  <c r="O55" i="12"/>
  <c r="O57" i="12" s="1"/>
  <c r="N55" i="12"/>
  <c r="N57" i="12" s="1"/>
  <c r="K55" i="12"/>
  <c r="J55" i="12"/>
  <c r="J57" i="12" s="1"/>
  <c r="I55" i="12"/>
  <c r="I57" i="12" s="1"/>
  <c r="H55" i="12"/>
  <c r="H57" i="12" s="1"/>
  <c r="G55" i="12"/>
  <c r="G57" i="12" s="1"/>
  <c r="F55" i="12"/>
  <c r="F57" i="12" s="1"/>
  <c r="E55" i="12"/>
  <c r="E57" i="12" s="1"/>
  <c r="D55" i="12"/>
  <c r="D57" i="12" s="1"/>
  <c r="C55" i="12"/>
  <c r="B55" i="12"/>
  <c r="B57" i="12" s="1"/>
  <c r="A55" i="12"/>
  <c r="A54" i="12"/>
  <c r="DW45" i="12"/>
  <c r="CU45" i="12"/>
  <c r="CV45" i="12" s="1"/>
  <c r="CW45" i="12" s="1"/>
  <c r="CX45" i="12" s="1"/>
  <c r="CY45" i="12" s="1"/>
  <c r="CZ45" i="12" s="1"/>
  <c r="DA45" i="12" s="1"/>
  <c r="DB45" i="12" s="1"/>
  <c r="DC45" i="12" s="1"/>
  <c r="DD45" i="12" s="1"/>
  <c r="DE45" i="12" s="1"/>
  <c r="DF45" i="12" s="1"/>
  <c r="CO45" i="12"/>
  <c r="CP45" i="12" s="1"/>
  <c r="CQ45" i="12" s="1"/>
  <c r="CR45" i="12" s="1"/>
  <c r="CN45" i="12"/>
  <c r="CG45" i="12"/>
  <c r="CH45" i="12" s="1"/>
  <c r="CI45" i="12" s="1"/>
  <c r="CJ45" i="12" s="1"/>
  <c r="CK45" i="12" s="1"/>
  <c r="BS45" i="12"/>
  <c r="BT45" i="12" s="1"/>
  <c r="BU45" i="12" s="1"/>
  <c r="BE45" i="12"/>
  <c r="BF45" i="12" s="1"/>
  <c r="BG45" i="12" s="1"/>
  <c r="BH45" i="12" s="1"/>
  <c r="BI45" i="12" s="1"/>
  <c r="BJ45" i="12" s="1"/>
  <c r="BK45" i="12" s="1"/>
  <c r="BL45" i="12" s="1"/>
  <c r="BM45" i="12" s="1"/>
  <c r="AY45" i="12"/>
  <c r="AZ45" i="12" s="1"/>
  <c r="AX45" i="12"/>
  <c r="AU45" i="12"/>
  <c r="AQ45" i="12"/>
  <c r="AR45" i="12" s="1"/>
  <c r="Z45" i="12"/>
  <c r="Y45" i="12"/>
  <c r="O45" i="12"/>
  <c r="P45" i="12" s="1"/>
  <c r="Q45" i="12" s="1"/>
  <c r="R45" i="12" s="1"/>
  <c r="S45" i="12" s="1"/>
  <c r="T45" i="12" s="1"/>
  <c r="U45" i="12" s="1"/>
  <c r="V45" i="12" s="1"/>
  <c r="ET42" i="12"/>
  <c r="ES42" i="12"/>
  <c r="EQ42" i="12"/>
  <c r="EP42" i="12"/>
  <c r="EO42" i="12"/>
  <c r="EN42" i="12"/>
  <c r="EM42" i="12"/>
  <c r="EL42" i="12"/>
  <c r="EK42" i="12"/>
  <c r="EJ42" i="12"/>
  <c r="EE42" i="12"/>
  <c r="ED42" i="12"/>
  <c r="EC42" i="12"/>
  <c r="EB42" i="12"/>
  <c r="EA42" i="12"/>
  <c r="DZ42" i="12"/>
  <c r="DY42" i="12"/>
  <c r="DX42" i="12"/>
  <c r="DW42" i="12"/>
  <c r="DV42" i="12"/>
  <c r="DT42" i="12"/>
  <c r="DS42" i="12"/>
  <c r="DQ42" i="12"/>
  <c r="DP42" i="12"/>
  <c r="DO42" i="12"/>
  <c r="DM42" i="12"/>
  <c r="DK42" i="12"/>
  <c r="DJ42" i="12"/>
  <c r="DI42" i="12"/>
  <c r="DH42" i="12"/>
  <c r="DD42" i="12"/>
  <c r="DC42" i="12"/>
  <c r="DB42" i="12"/>
  <c r="DA42" i="12"/>
  <c r="CZ42" i="12"/>
  <c r="CY42" i="12"/>
  <c r="CW42" i="12"/>
  <c r="CV42" i="12"/>
  <c r="CU42" i="12"/>
  <c r="CT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BX42" i="12"/>
  <c r="BW42" i="12"/>
  <c r="BV42" i="12"/>
  <c r="BU42" i="12"/>
  <c r="BT42" i="12"/>
  <c r="BS42" i="12"/>
  <c r="BR42" i="12"/>
  <c r="BM42" i="12"/>
  <c r="BL42" i="12"/>
  <c r="BK42" i="12"/>
  <c r="BJ42" i="12"/>
  <c r="BI42" i="12"/>
  <c r="BH42" i="12"/>
  <c r="BG42" i="12"/>
  <c r="BF42" i="12"/>
  <c r="BE42" i="12"/>
  <c r="BD42" i="12"/>
  <c r="BB42" i="12"/>
  <c r="BA42" i="12"/>
  <c r="AY42" i="12"/>
  <c r="AX42" i="12"/>
  <c r="AW42" i="12"/>
  <c r="AV42" i="12"/>
  <c r="AU42" i="12"/>
  <c r="AT42" i="12"/>
  <c r="AS42" i="12"/>
  <c r="AR42" i="12"/>
  <c r="AQ42" i="12"/>
  <c r="AP42" i="12"/>
  <c r="AH42" i="12"/>
  <c r="AG42" i="12"/>
  <c r="AF42" i="12"/>
  <c r="AE42" i="12"/>
  <c r="AD42" i="12"/>
  <c r="AC42" i="12"/>
  <c r="AB42" i="12"/>
  <c r="X42" i="12"/>
  <c r="W42" i="12"/>
  <c r="V42" i="12"/>
  <c r="U42" i="12"/>
  <c r="T42" i="12"/>
  <c r="S42" i="12"/>
  <c r="Q42" i="12"/>
  <c r="P42" i="12"/>
  <c r="O42" i="12"/>
  <c r="N42" i="12"/>
  <c r="K42" i="12"/>
  <c r="J42" i="12"/>
  <c r="I42" i="12"/>
  <c r="H42" i="12"/>
  <c r="G42" i="12"/>
  <c r="F42" i="12"/>
  <c r="E42" i="12"/>
  <c r="D42" i="12"/>
  <c r="C42" i="12"/>
  <c r="B42" i="12"/>
  <c r="ET41" i="12"/>
  <c r="ET43" i="12" s="1"/>
  <c r="ES41" i="12"/>
  <c r="ES43" i="12" s="1"/>
  <c r="EQ41" i="12"/>
  <c r="EQ43" i="12" s="1"/>
  <c r="EP41" i="12"/>
  <c r="EP43" i="12" s="1"/>
  <c r="EO41" i="12"/>
  <c r="EO43" i="12" s="1"/>
  <c r="EN41" i="12"/>
  <c r="EM41" i="12"/>
  <c r="EM43" i="12" s="1"/>
  <c r="EL41" i="12"/>
  <c r="EL43" i="12" s="1"/>
  <c r="EK41" i="12"/>
  <c r="EK43" i="12" s="1"/>
  <c r="EJ41" i="12"/>
  <c r="EJ43" i="12" s="1"/>
  <c r="EE41" i="12"/>
  <c r="EE43" i="12" s="1"/>
  <c r="ED41" i="12"/>
  <c r="ED43" i="12" s="1"/>
  <c r="EC41" i="12"/>
  <c r="EC43" i="12" s="1"/>
  <c r="EB41" i="12"/>
  <c r="EA41" i="12"/>
  <c r="EA43" i="12" s="1"/>
  <c r="DZ41" i="12"/>
  <c r="DZ43" i="12" s="1"/>
  <c r="DY41" i="12"/>
  <c r="DY43" i="12" s="1"/>
  <c r="DX41" i="12"/>
  <c r="DW41" i="12"/>
  <c r="DW43" i="12" s="1"/>
  <c r="DV41" i="12"/>
  <c r="DV43" i="12" s="1"/>
  <c r="DT41" i="12"/>
  <c r="DT43" i="12" s="1"/>
  <c r="DS41" i="12"/>
  <c r="DQ41" i="12"/>
  <c r="DQ43" i="12" s="1"/>
  <c r="DP41" i="12"/>
  <c r="DP43" i="12" s="1"/>
  <c r="DO41" i="12"/>
  <c r="DO43" i="12" s="1"/>
  <c r="DM41" i="12"/>
  <c r="DK41" i="12"/>
  <c r="DK43" i="12" s="1"/>
  <c r="DJ41" i="12"/>
  <c r="DJ43" i="12" s="1"/>
  <c r="DI41" i="12"/>
  <c r="DI43" i="12" s="1"/>
  <c r="DH41" i="12"/>
  <c r="DD41" i="12"/>
  <c r="DD43" i="12" s="1"/>
  <c r="DC41" i="12"/>
  <c r="DC43" i="12" s="1"/>
  <c r="DB41" i="12"/>
  <c r="DB43" i="12" s="1"/>
  <c r="DA41" i="12"/>
  <c r="CZ41" i="12"/>
  <c r="CZ43" i="12" s="1"/>
  <c r="CY41" i="12"/>
  <c r="CY43" i="12" s="1"/>
  <c r="CW41" i="12"/>
  <c r="CW43" i="12" s="1"/>
  <c r="CV41" i="12"/>
  <c r="CU41" i="12"/>
  <c r="CU43" i="12" s="1"/>
  <c r="CT41" i="12"/>
  <c r="CT43" i="12" s="1"/>
  <c r="CR41" i="12"/>
  <c r="CR43" i="12" s="1"/>
  <c r="CQ41" i="12"/>
  <c r="CP41" i="12"/>
  <c r="CP43" i="12" s="1"/>
  <c r="CO41" i="12"/>
  <c r="CO43" i="12" s="1"/>
  <c r="CN41" i="12"/>
  <c r="CN43" i="12" s="1"/>
  <c r="CM41" i="12"/>
  <c r="CL41" i="12"/>
  <c r="CL43" i="12" s="1"/>
  <c r="CK41" i="12"/>
  <c r="CK43" i="12" s="1"/>
  <c r="CJ41" i="12"/>
  <c r="CJ43" i="12" s="1"/>
  <c r="CI41" i="12"/>
  <c r="CH41" i="12"/>
  <c r="CH43" i="12" s="1"/>
  <c r="CG41" i="12"/>
  <c r="CG43" i="12" s="1"/>
  <c r="CF41" i="12"/>
  <c r="CF43" i="12" s="1"/>
  <c r="BX41" i="12"/>
  <c r="BW41" i="12"/>
  <c r="BW43" i="12" s="1"/>
  <c r="BV41" i="12"/>
  <c r="BV43" i="12" s="1"/>
  <c r="BU41" i="12"/>
  <c r="BU43" i="12" s="1"/>
  <c r="BT41" i="12"/>
  <c r="BS41" i="12"/>
  <c r="BS43" i="12" s="1"/>
  <c r="BR41" i="12"/>
  <c r="BR43" i="12" s="1"/>
  <c r="BM41" i="12"/>
  <c r="BM43" i="12" s="1"/>
  <c r="BL41" i="12"/>
  <c r="BK41" i="12"/>
  <c r="BK43" i="12" s="1"/>
  <c r="BJ41" i="12"/>
  <c r="BJ43" i="12" s="1"/>
  <c r="BI41" i="12"/>
  <c r="BI43" i="12" s="1"/>
  <c r="BH41" i="12"/>
  <c r="BG41" i="12"/>
  <c r="BG43" i="12" s="1"/>
  <c r="BF41" i="12"/>
  <c r="BF43" i="12" s="1"/>
  <c r="BE41" i="12"/>
  <c r="BE43" i="12" s="1"/>
  <c r="BD41" i="12"/>
  <c r="BB41" i="12"/>
  <c r="BB43" i="12" s="1"/>
  <c r="BA41" i="12"/>
  <c r="BA43" i="12" s="1"/>
  <c r="AY41" i="12"/>
  <c r="AY43" i="12" s="1"/>
  <c r="AX41" i="12"/>
  <c r="AW41" i="12"/>
  <c r="AW43" i="12" s="1"/>
  <c r="AV41" i="12"/>
  <c r="AV43" i="12" s="1"/>
  <c r="AU41" i="12"/>
  <c r="AU43" i="12" s="1"/>
  <c r="AT41" i="12"/>
  <c r="AS41" i="12"/>
  <c r="AS43" i="12" s="1"/>
  <c r="AR41" i="12"/>
  <c r="AR43" i="12" s="1"/>
  <c r="AQ41" i="12"/>
  <c r="AQ43" i="12" s="1"/>
  <c r="AP41" i="12"/>
  <c r="AH41" i="12"/>
  <c r="AH43" i="12" s="1"/>
  <c r="AG41" i="12"/>
  <c r="AG43" i="12" s="1"/>
  <c r="AF41" i="12"/>
  <c r="AF43" i="12" s="1"/>
  <c r="AE41" i="12"/>
  <c r="AD41" i="12"/>
  <c r="AD43" i="12" s="1"/>
  <c r="AC41" i="12"/>
  <c r="AC43" i="12" s="1"/>
  <c r="AB41" i="12"/>
  <c r="AB43" i="12" s="1"/>
  <c r="X41" i="12"/>
  <c r="W41" i="12"/>
  <c r="W43" i="12" s="1"/>
  <c r="V41" i="12"/>
  <c r="V43" i="12" s="1"/>
  <c r="U41" i="12"/>
  <c r="U43" i="12" s="1"/>
  <c r="T41" i="12"/>
  <c r="S41" i="12"/>
  <c r="S43" i="12" s="1"/>
  <c r="Q41" i="12"/>
  <c r="Q43" i="12" s="1"/>
  <c r="P41" i="12"/>
  <c r="P43" i="12" s="1"/>
  <c r="O41" i="12"/>
  <c r="N41" i="12"/>
  <c r="N43" i="12" s="1"/>
  <c r="K41" i="12"/>
  <c r="K43" i="12" s="1"/>
  <c r="J41" i="12"/>
  <c r="J43" i="12" s="1"/>
  <c r="I41" i="12"/>
  <c r="H41" i="12"/>
  <c r="H43" i="12" s="1"/>
  <c r="G41" i="12"/>
  <c r="G43" i="12" s="1"/>
  <c r="F41" i="12"/>
  <c r="F43" i="12" s="1"/>
  <c r="E41" i="12"/>
  <c r="D41" i="12"/>
  <c r="D43" i="12" s="1"/>
  <c r="C41" i="12"/>
  <c r="C43" i="12" s="1"/>
  <c r="B41" i="12"/>
  <c r="B43" i="12" s="1"/>
  <c r="ET31" i="12"/>
  <c r="EK31" i="12"/>
  <c r="EL31" i="12" s="1"/>
  <c r="EM31" i="12" s="1"/>
  <c r="EN31" i="12" s="1"/>
  <c r="EO31" i="12" s="1"/>
  <c r="EP31" i="12" s="1"/>
  <c r="EQ31" i="12" s="1"/>
  <c r="DW31" i="12"/>
  <c r="DX31" i="12" s="1"/>
  <c r="DY31" i="12" s="1"/>
  <c r="DZ31" i="12" s="1"/>
  <c r="EA31" i="12" s="1"/>
  <c r="EB31" i="12" s="1"/>
  <c r="EC31" i="12" s="1"/>
  <c r="ED31" i="12" s="1"/>
  <c r="EE31" i="12" s="1"/>
  <c r="DT31" i="12"/>
  <c r="DP31" i="12"/>
  <c r="DQ31" i="12" s="1"/>
  <c r="DI31" i="12"/>
  <c r="DJ31" i="12" s="1"/>
  <c r="DK31" i="12" s="1"/>
  <c r="CZ31" i="12"/>
  <c r="DA31" i="12" s="1"/>
  <c r="DB31" i="12" s="1"/>
  <c r="DC31" i="12" s="1"/>
  <c r="DD31" i="12" s="1"/>
  <c r="CV31" i="12"/>
  <c r="CW31" i="12" s="1"/>
  <c r="CU31" i="12"/>
  <c r="CG31" i="12"/>
  <c r="CH31" i="12" s="1"/>
  <c r="CI31" i="12" s="1"/>
  <c r="CJ31" i="12" s="1"/>
  <c r="CK31" i="12" s="1"/>
  <c r="CL31" i="12" s="1"/>
  <c r="CM31" i="12" s="1"/>
  <c r="CN31" i="12" s="1"/>
  <c r="CO31" i="12" s="1"/>
  <c r="CP31" i="12" s="1"/>
  <c r="CQ31" i="12" s="1"/>
  <c r="CR31" i="12" s="1"/>
  <c r="BS31" i="12"/>
  <c r="BT31" i="12" s="1"/>
  <c r="BU31" i="12" s="1"/>
  <c r="BV31" i="12" s="1"/>
  <c r="BW31" i="12" s="1"/>
  <c r="BX31" i="12" s="1"/>
  <c r="BE31" i="12"/>
  <c r="BF31" i="12" s="1"/>
  <c r="BG31" i="12" s="1"/>
  <c r="BH31" i="12" s="1"/>
  <c r="BI31" i="12" s="1"/>
  <c r="BJ31" i="12" s="1"/>
  <c r="BK31" i="12" s="1"/>
  <c r="BL31" i="12" s="1"/>
  <c r="BM31" i="12" s="1"/>
  <c r="BB31" i="12"/>
  <c r="AQ31" i="12"/>
  <c r="AR31" i="12" s="1"/>
  <c r="AS31" i="12" s="1"/>
  <c r="AT31" i="12" s="1"/>
  <c r="AU31" i="12" s="1"/>
  <c r="AV31" i="12" s="1"/>
  <c r="AW31" i="12" s="1"/>
  <c r="AX31" i="12" s="1"/>
  <c r="AY31" i="12" s="1"/>
  <c r="AC31" i="12"/>
  <c r="AD31" i="12" s="1"/>
  <c r="AE31" i="12" s="1"/>
  <c r="AF31" i="12" s="1"/>
  <c r="AG31" i="12" s="1"/>
  <c r="AH31" i="12" s="1"/>
  <c r="T31" i="12"/>
  <c r="U31" i="12" s="1"/>
  <c r="V31" i="12" s="1"/>
  <c r="W31" i="12" s="1"/>
  <c r="X31" i="12" s="1"/>
  <c r="EP28" i="12"/>
  <c r="EO28" i="12"/>
  <c r="EN28" i="12"/>
  <c r="EM28" i="12"/>
  <c r="EK28" i="12"/>
  <c r="EJ28" i="12"/>
  <c r="EG28" i="12"/>
  <c r="EF28" i="12"/>
  <c r="EE28" i="12"/>
  <c r="ED28" i="12"/>
  <c r="EB28" i="12"/>
  <c r="EA28" i="12"/>
  <c r="DZ28" i="12"/>
  <c r="DY28" i="12"/>
  <c r="DX28" i="12"/>
  <c r="DW28" i="12"/>
  <c r="DV28" i="12"/>
  <c r="DS28" i="12"/>
  <c r="DR28" i="12"/>
  <c r="DQ28" i="12"/>
  <c r="DP28" i="12"/>
  <c r="DO28" i="12"/>
  <c r="DN28" i="12"/>
  <c r="DM28" i="12"/>
  <c r="DL28" i="12"/>
  <c r="DJ28" i="12"/>
  <c r="DI28" i="12"/>
  <c r="DH28" i="12"/>
  <c r="DF28" i="12"/>
  <c r="DE28" i="12"/>
  <c r="DC28" i="12"/>
  <c r="DB28" i="12"/>
  <c r="DA28" i="12"/>
  <c r="CZ28" i="12"/>
  <c r="CY28" i="12"/>
  <c r="CX28" i="12"/>
  <c r="CW28" i="12"/>
  <c r="CU28" i="12"/>
  <c r="CT28" i="12"/>
  <c r="CO28" i="12"/>
  <c r="CN28" i="12"/>
  <c r="CM28" i="12"/>
  <c r="CK28" i="12"/>
  <c r="CJ28" i="12"/>
  <c r="CI28" i="12"/>
  <c r="CH28" i="12"/>
  <c r="CG28" i="12"/>
  <c r="CF28" i="12"/>
  <c r="CC28" i="12"/>
  <c r="CB28" i="12"/>
  <c r="CA28" i="12"/>
  <c r="BY28" i="12"/>
  <c r="BX28" i="12"/>
  <c r="BW28" i="12"/>
  <c r="BV28" i="12"/>
  <c r="BU28" i="12"/>
  <c r="BT28" i="12"/>
  <c r="BS28" i="12"/>
  <c r="BR28" i="12"/>
  <c r="BI28" i="12"/>
  <c r="BH28" i="12"/>
  <c r="BG28" i="12"/>
  <c r="BF28" i="12"/>
  <c r="BE28" i="12"/>
  <c r="BD28" i="12"/>
  <c r="BB28" i="12"/>
  <c r="BA28" i="12"/>
  <c r="AZ28" i="12"/>
  <c r="AY28" i="12"/>
  <c r="AW28" i="12"/>
  <c r="AV28" i="12"/>
  <c r="AU28" i="12"/>
  <c r="AT28" i="12"/>
  <c r="AS28" i="12"/>
  <c r="AR28" i="12"/>
  <c r="AQ28" i="12"/>
  <c r="AP28" i="12"/>
  <c r="AK28" i="12"/>
  <c r="AJ28" i="12"/>
  <c r="AI28" i="12"/>
  <c r="AG28" i="12"/>
  <c r="AF28" i="12"/>
  <c r="AE28" i="12"/>
  <c r="AD28" i="12"/>
  <c r="AC28" i="12"/>
  <c r="AB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K28" i="12"/>
  <c r="J28" i="12"/>
  <c r="I28" i="12"/>
  <c r="H28" i="12"/>
  <c r="G28" i="12"/>
  <c r="F28" i="12"/>
  <c r="E28" i="12"/>
  <c r="D28" i="12"/>
  <c r="C28" i="12"/>
  <c r="B28" i="12"/>
  <c r="EP27" i="12"/>
  <c r="EP29" i="12" s="1"/>
  <c r="EO27" i="12"/>
  <c r="EO29" i="12" s="1"/>
  <c r="EN27" i="12"/>
  <c r="EN29" i="12" s="1"/>
  <c r="EM27" i="12"/>
  <c r="EM29" i="12" s="1"/>
  <c r="EK27" i="12"/>
  <c r="EK29" i="12" s="1"/>
  <c r="EJ27" i="12"/>
  <c r="EJ29" i="12" s="1"/>
  <c r="EG27" i="12"/>
  <c r="EG29" i="12" s="1"/>
  <c r="EF27" i="12"/>
  <c r="EF29" i="12" s="1"/>
  <c r="EE27" i="12"/>
  <c r="EE29" i="12" s="1"/>
  <c r="ED27" i="12"/>
  <c r="ED29" i="12" s="1"/>
  <c r="EB27" i="12"/>
  <c r="EB29" i="12" s="1"/>
  <c r="EA27" i="12"/>
  <c r="EA29" i="12" s="1"/>
  <c r="DZ27" i="12"/>
  <c r="DZ29" i="12" s="1"/>
  <c r="DY27" i="12"/>
  <c r="DY29" i="12" s="1"/>
  <c r="DX27" i="12"/>
  <c r="DX29" i="12" s="1"/>
  <c r="DW27" i="12"/>
  <c r="DW29" i="12" s="1"/>
  <c r="DV27" i="12"/>
  <c r="DV29" i="12" s="1"/>
  <c r="DS27" i="12"/>
  <c r="DS29" i="12" s="1"/>
  <c r="DR27" i="12"/>
  <c r="DR29" i="12" s="1"/>
  <c r="DQ27" i="12"/>
  <c r="DQ29" i="12" s="1"/>
  <c r="DP27" i="12"/>
  <c r="DP29" i="12" s="1"/>
  <c r="DO27" i="12"/>
  <c r="DO29" i="12" s="1"/>
  <c r="DN27" i="12"/>
  <c r="DN29" i="12" s="1"/>
  <c r="DM27" i="12"/>
  <c r="DM29" i="12" s="1"/>
  <c r="DL27" i="12"/>
  <c r="DL29" i="12" s="1"/>
  <c r="DJ27" i="12"/>
  <c r="DJ29" i="12" s="1"/>
  <c r="DI27" i="12"/>
  <c r="DI29" i="12" s="1"/>
  <c r="DH27" i="12"/>
  <c r="DH29" i="12" s="1"/>
  <c r="DF27" i="12"/>
  <c r="DF29" i="12" s="1"/>
  <c r="DE27" i="12"/>
  <c r="DE29" i="12" s="1"/>
  <c r="DC27" i="12"/>
  <c r="DC29" i="12" s="1"/>
  <c r="DB27" i="12"/>
  <c r="DB29" i="12" s="1"/>
  <c r="DA27" i="12"/>
  <c r="DA29" i="12" s="1"/>
  <c r="CZ27" i="12"/>
  <c r="CZ29" i="12" s="1"/>
  <c r="CY27" i="12"/>
  <c r="CY29" i="12" s="1"/>
  <c r="CX27" i="12"/>
  <c r="CX29" i="12" s="1"/>
  <c r="CW27" i="12"/>
  <c r="CW29" i="12" s="1"/>
  <c r="CU27" i="12"/>
  <c r="CU29" i="12" s="1"/>
  <c r="CT27" i="12"/>
  <c r="CT29" i="12" s="1"/>
  <c r="CO27" i="12"/>
  <c r="CO29" i="12" s="1"/>
  <c r="CN27" i="12"/>
  <c r="CN29" i="12" s="1"/>
  <c r="CM27" i="12"/>
  <c r="CM29" i="12" s="1"/>
  <c r="CK27" i="12"/>
  <c r="CK29" i="12" s="1"/>
  <c r="CJ27" i="12"/>
  <c r="CJ29" i="12" s="1"/>
  <c r="CI27" i="12"/>
  <c r="CI29" i="12" s="1"/>
  <c r="CH27" i="12"/>
  <c r="CH29" i="12" s="1"/>
  <c r="CG27" i="12"/>
  <c r="CG29" i="12" s="1"/>
  <c r="CF27" i="12"/>
  <c r="CF29" i="12" s="1"/>
  <c r="CC27" i="12"/>
  <c r="CC29" i="12" s="1"/>
  <c r="CB27" i="12"/>
  <c r="CB29" i="12" s="1"/>
  <c r="CA27" i="12"/>
  <c r="CA29" i="12" s="1"/>
  <c r="BY27" i="12"/>
  <c r="BY29" i="12" s="1"/>
  <c r="BX27" i="12"/>
  <c r="BX29" i="12" s="1"/>
  <c r="BW27" i="12"/>
  <c r="BW29" i="12" s="1"/>
  <c r="BV27" i="12"/>
  <c r="BV29" i="12" s="1"/>
  <c r="BU27" i="12"/>
  <c r="BU29" i="12" s="1"/>
  <c r="BT27" i="12"/>
  <c r="BT29" i="12" s="1"/>
  <c r="BS27" i="12"/>
  <c r="BS29" i="12" s="1"/>
  <c r="BR27" i="12"/>
  <c r="BR29" i="12" s="1"/>
  <c r="BI27" i="12"/>
  <c r="BI29" i="12" s="1"/>
  <c r="BH27" i="12"/>
  <c r="BH29" i="12" s="1"/>
  <c r="BG27" i="12"/>
  <c r="BG29" i="12" s="1"/>
  <c r="BF27" i="12"/>
  <c r="BF29" i="12" s="1"/>
  <c r="BE27" i="12"/>
  <c r="BE29" i="12" s="1"/>
  <c r="BD27" i="12"/>
  <c r="BD29" i="12" s="1"/>
  <c r="BB27" i="12"/>
  <c r="BB29" i="12" s="1"/>
  <c r="BA27" i="12"/>
  <c r="BA29" i="12" s="1"/>
  <c r="AZ27" i="12"/>
  <c r="AZ29" i="12" s="1"/>
  <c r="AY27" i="12"/>
  <c r="AY29" i="12" s="1"/>
  <c r="AW27" i="12"/>
  <c r="AW29" i="12" s="1"/>
  <c r="AV27" i="12"/>
  <c r="AV29" i="12" s="1"/>
  <c r="AU27" i="12"/>
  <c r="AU29" i="12" s="1"/>
  <c r="AT27" i="12"/>
  <c r="AT29" i="12" s="1"/>
  <c r="AS27" i="12"/>
  <c r="AS29" i="12" s="1"/>
  <c r="AR27" i="12"/>
  <c r="AR29" i="12" s="1"/>
  <c r="AQ27" i="12"/>
  <c r="AQ29" i="12" s="1"/>
  <c r="AP27" i="12"/>
  <c r="AP29" i="12" s="1"/>
  <c r="AK27" i="12"/>
  <c r="AK29" i="12" s="1"/>
  <c r="AJ27" i="12"/>
  <c r="AJ29" i="12" s="1"/>
  <c r="AI27" i="12"/>
  <c r="AI29" i="12" s="1"/>
  <c r="AG27" i="12"/>
  <c r="AG29" i="12" s="1"/>
  <c r="AF27" i="12"/>
  <c r="AF29" i="12" s="1"/>
  <c r="AE27" i="12"/>
  <c r="AE29" i="12" s="1"/>
  <c r="AD27" i="12"/>
  <c r="AD29" i="12" s="1"/>
  <c r="AC27" i="12"/>
  <c r="AC29" i="12" s="1"/>
  <c r="AB27" i="12"/>
  <c r="AB29" i="12" s="1"/>
  <c r="Y27" i="12"/>
  <c r="Y29" i="12" s="1"/>
  <c r="X27" i="12"/>
  <c r="X29" i="12" s="1"/>
  <c r="W27" i="12"/>
  <c r="W29" i="12" s="1"/>
  <c r="V27" i="12"/>
  <c r="V29" i="12" s="1"/>
  <c r="U27" i="12"/>
  <c r="U29" i="12" s="1"/>
  <c r="T27" i="12"/>
  <c r="T29" i="12" s="1"/>
  <c r="S27" i="12"/>
  <c r="S29" i="12" s="1"/>
  <c r="R27" i="12"/>
  <c r="R29" i="12" s="1"/>
  <c r="Q27" i="12"/>
  <c r="Q29" i="12" s="1"/>
  <c r="P27" i="12"/>
  <c r="P29" i="12" s="1"/>
  <c r="O27" i="12"/>
  <c r="O29" i="12" s="1"/>
  <c r="N27" i="12"/>
  <c r="N29" i="12" s="1"/>
  <c r="K27" i="12"/>
  <c r="K29" i="12" s="1"/>
  <c r="J27" i="12"/>
  <c r="J29" i="12" s="1"/>
  <c r="I27" i="12"/>
  <c r="I29" i="12" s="1"/>
  <c r="H27" i="12"/>
  <c r="H29" i="12" s="1"/>
  <c r="G27" i="12"/>
  <c r="G29" i="12" s="1"/>
  <c r="F27" i="12"/>
  <c r="F29" i="12" s="1"/>
  <c r="E27" i="12"/>
  <c r="E29" i="12" s="1"/>
  <c r="D27" i="12"/>
  <c r="D29" i="12" s="1"/>
  <c r="C27" i="12"/>
  <c r="C29" i="12" s="1"/>
  <c r="B27" i="12"/>
  <c r="B29" i="12" s="1"/>
  <c r="EN17" i="12"/>
  <c r="EO17" i="12" s="1"/>
  <c r="EP17" i="12" s="1"/>
  <c r="EK17" i="12"/>
  <c r="EE17" i="12"/>
  <c r="EF17" i="12" s="1"/>
  <c r="EG17" i="12" s="1"/>
  <c r="DW17" i="12"/>
  <c r="DX17" i="12" s="1"/>
  <c r="DY17" i="12" s="1"/>
  <c r="DZ17" i="12" s="1"/>
  <c r="EA17" i="12" s="1"/>
  <c r="EB17" i="12" s="1"/>
  <c r="DN17" i="12"/>
  <c r="DO17" i="12" s="1"/>
  <c r="DP17" i="12" s="1"/>
  <c r="DQ17" i="12" s="1"/>
  <c r="DR17" i="12" s="1"/>
  <c r="DS17" i="12" s="1"/>
  <c r="DM17" i="12"/>
  <c r="DI17" i="12"/>
  <c r="DJ17" i="12" s="1"/>
  <c r="DF17" i="12"/>
  <c r="CZ17" i="12"/>
  <c r="DA17" i="12" s="1"/>
  <c r="DB17" i="12" s="1"/>
  <c r="DC17" i="12" s="1"/>
  <c r="CY17" i="12"/>
  <c r="CX17" i="12"/>
  <c r="CU17" i="12"/>
  <c r="CO17" i="12"/>
  <c r="CN17" i="12"/>
  <c r="CG17" i="12"/>
  <c r="CH17" i="12" s="1"/>
  <c r="CI17" i="12" s="1"/>
  <c r="CJ17" i="12" s="1"/>
  <c r="CK17" i="12" s="1"/>
  <c r="CB17" i="12"/>
  <c r="CC17" i="12" s="1"/>
  <c r="BS17" i="12"/>
  <c r="BT17" i="12" s="1"/>
  <c r="BU17" i="12" s="1"/>
  <c r="BV17" i="12" s="1"/>
  <c r="BW17" i="12" s="1"/>
  <c r="BX17" i="12" s="1"/>
  <c r="BY17" i="12" s="1"/>
  <c r="AZ17" i="12"/>
  <c r="BA17" i="12" s="1"/>
  <c r="BB17" i="12" s="1"/>
  <c r="AQ17" i="12"/>
  <c r="AR17" i="12" s="1"/>
  <c r="AS17" i="12" s="1"/>
  <c r="AT17" i="12" s="1"/>
  <c r="AU17" i="12" s="1"/>
  <c r="AV17" i="12" s="1"/>
  <c r="AW17" i="12" s="1"/>
  <c r="AJ17" i="12"/>
  <c r="AK17" i="12" s="1"/>
  <c r="AE17" i="12"/>
  <c r="AF17" i="12" s="1"/>
  <c r="AG17" i="12" s="1"/>
  <c r="AD17" i="12"/>
  <c r="AC17" i="12"/>
  <c r="O17" i="12"/>
  <c r="P17" i="12" s="1"/>
  <c r="Q17" i="12" s="1"/>
  <c r="R17" i="12" s="1"/>
  <c r="S17" i="12" s="1"/>
  <c r="T17" i="12" s="1"/>
  <c r="U17" i="12" s="1"/>
  <c r="V17" i="12" s="1"/>
  <c r="W17" i="12" s="1"/>
  <c r="X17" i="12" s="1"/>
  <c r="Y17" i="12" s="1"/>
  <c r="N31" i="12" s="1"/>
  <c r="O31" i="12" s="1"/>
  <c r="P31" i="12" s="1"/>
  <c r="Q31" i="12" s="1"/>
  <c r="A17" i="12"/>
  <c r="A31" i="12" s="1"/>
  <c r="A45" i="12" s="1"/>
  <c r="A61" i="12" s="1"/>
  <c r="A75" i="12" s="1"/>
  <c r="A91" i="12" s="1"/>
  <c r="A105" i="12" s="1"/>
  <c r="A121" i="12" s="1"/>
  <c r="A135" i="12" s="1"/>
  <c r="A151" i="12" s="1"/>
  <c r="A165" i="12" s="1"/>
  <c r="A181" i="12" s="1"/>
  <c r="A195" i="12" s="1"/>
  <c r="A211" i="12" s="1"/>
  <c r="A225" i="12" s="1"/>
  <c r="A241" i="12" s="1"/>
  <c r="A255" i="12" s="1"/>
  <c r="FF14" i="12"/>
  <c r="FE14" i="12"/>
  <c r="FC14" i="12"/>
  <c r="FB14" i="12"/>
  <c r="FA14" i="12"/>
  <c r="EY14" i="12"/>
  <c r="EX14" i="12"/>
  <c r="ET14" i="12"/>
  <c r="ES14" i="12"/>
  <c r="EQ14" i="12"/>
  <c r="EP14" i="12"/>
  <c r="EO14" i="12"/>
  <c r="EN14" i="12"/>
  <c r="EL14" i="12"/>
  <c r="EK14" i="12"/>
  <c r="EJ14" i="12"/>
  <c r="EH14" i="12"/>
  <c r="EG14" i="12"/>
  <c r="EF14" i="12"/>
  <c r="ED14" i="12"/>
  <c r="EC14" i="12"/>
  <c r="EB14" i="12"/>
  <c r="EA14" i="12"/>
  <c r="DY14" i="12"/>
  <c r="DX14" i="12"/>
  <c r="DW14" i="12"/>
  <c r="DV14" i="12"/>
  <c r="DT14" i="12"/>
  <c r="DS14" i="12"/>
  <c r="DR14" i="12"/>
  <c r="DQ14" i="12"/>
  <c r="DO14" i="12"/>
  <c r="DN14" i="12"/>
  <c r="DL14" i="12"/>
  <c r="DK14" i="12"/>
  <c r="DJ14" i="12"/>
  <c r="DI14" i="12"/>
  <c r="DH14" i="12"/>
  <c r="DD14" i="12"/>
  <c r="DC14" i="12"/>
  <c r="DA14" i="12"/>
  <c r="CZ14" i="12"/>
  <c r="CY14" i="12"/>
  <c r="CW14" i="12"/>
  <c r="CV14" i="12"/>
  <c r="CU14" i="12"/>
  <c r="CT14" i="12"/>
  <c r="CR14" i="12"/>
  <c r="CQ14" i="12"/>
  <c r="CP14" i="12"/>
  <c r="CN14" i="12"/>
  <c r="CM14" i="12"/>
  <c r="CL14" i="12"/>
  <c r="CJ14" i="12"/>
  <c r="CI14" i="12"/>
  <c r="CH14" i="12"/>
  <c r="CG14" i="12"/>
  <c r="CF14" i="12"/>
  <c r="CA14" i="12"/>
  <c r="BZ14" i="12"/>
  <c r="BY14" i="12"/>
  <c r="BW14" i="12"/>
  <c r="BV14" i="12"/>
  <c r="BT14" i="12"/>
  <c r="BS14" i="12"/>
  <c r="BR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AZ14" i="12"/>
  <c r="AY14" i="12"/>
  <c r="AX14" i="12"/>
  <c r="AV14" i="12"/>
  <c r="AU14" i="12"/>
  <c r="AS14" i="12"/>
  <c r="AR14" i="12"/>
  <c r="AQ14" i="12"/>
  <c r="AP14" i="12"/>
  <c r="AN14" i="12"/>
  <c r="AM14" i="12"/>
  <c r="AL14" i="12"/>
  <c r="AK14" i="12"/>
  <c r="AI14" i="12"/>
  <c r="AH14" i="12"/>
  <c r="AG14" i="12"/>
  <c r="AF14" i="12"/>
  <c r="AE14" i="12"/>
  <c r="AD14" i="12"/>
  <c r="AC14" i="12"/>
  <c r="AB14" i="12"/>
  <c r="X14" i="12"/>
  <c r="W14" i="12"/>
  <c r="V14" i="12"/>
  <c r="T14" i="12"/>
  <c r="S14" i="12"/>
  <c r="R14" i="12"/>
  <c r="Q14" i="12"/>
  <c r="P14" i="12"/>
  <c r="O14" i="12"/>
  <c r="N14" i="12"/>
  <c r="K14" i="12"/>
  <c r="J14" i="12"/>
  <c r="I14" i="12"/>
  <c r="H14" i="12"/>
  <c r="G14" i="12"/>
  <c r="F14" i="12"/>
  <c r="E14" i="12"/>
  <c r="D14" i="12"/>
  <c r="C14" i="12"/>
  <c r="B14" i="12"/>
  <c r="FF13" i="12"/>
  <c r="FF15" i="12" s="1"/>
  <c r="FE13" i="12"/>
  <c r="FE15" i="12" s="1"/>
  <c r="FC13" i="12"/>
  <c r="FB13" i="12"/>
  <c r="FA13" i="12"/>
  <c r="FA15" i="12" s="1"/>
  <c r="EY13" i="12"/>
  <c r="EY15" i="12" s="1"/>
  <c r="EX13" i="12"/>
  <c r="ET13" i="12"/>
  <c r="ES13" i="12"/>
  <c r="ES15" i="12" s="1"/>
  <c r="EQ13" i="12"/>
  <c r="EQ15" i="12" s="1"/>
  <c r="EP13" i="12"/>
  <c r="EO13" i="12"/>
  <c r="EN13" i="12"/>
  <c r="EN15" i="12" s="1"/>
  <c r="EL13" i="12"/>
  <c r="EL15" i="12" s="1"/>
  <c r="EK13" i="12"/>
  <c r="EJ13" i="12"/>
  <c r="EH13" i="12"/>
  <c r="EH15" i="12" s="1"/>
  <c r="EG13" i="12"/>
  <c r="EG15" i="12" s="1"/>
  <c r="EF13" i="12"/>
  <c r="ED13" i="12"/>
  <c r="EC13" i="12"/>
  <c r="EC15" i="12" s="1"/>
  <c r="EB13" i="12"/>
  <c r="EA13" i="12"/>
  <c r="DY13" i="12"/>
  <c r="DX13" i="12"/>
  <c r="DX15" i="12" s="1"/>
  <c r="DW13" i="12"/>
  <c r="DW15" i="12" s="1"/>
  <c r="DV13" i="12"/>
  <c r="DT13" i="12"/>
  <c r="DS13" i="12"/>
  <c r="DS15" i="12" s="1"/>
  <c r="DR13" i="12"/>
  <c r="DR15" i="12" s="1"/>
  <c r="DQ13" i="12"/>
  <c r="DO13" i="12"/>
  <c r="DN13" i="12"/>
  <c r="DN15" i="12" s="1"/>
  <c r="DL13" i="12"/>
  <c r="DL15" i="12" s="1"/>
  <c r="DK13" i="12"/>
  <c r="DJ13" i="12"/>
  <c r="DI13" i="12"/>
  <c r="DI15" i="12" s="1"/>
  <c r="DH13" i="12"/>
  <c r="DD13" i="12"/>
  <c r="DC13" i="12"/>
  <c r="DA13" i="12"/>
  <c r="DA15" i="12" s="1"/>
  <c r="CZ13" i="12"/>
  <c r="CZ15" i="12" s="1"/>
  <c r="CY13" i="12"/>
  <c r="CW13" i="12"/>
  <c r="CW15" i="12" s="1"/>
  <c r="CV13" i="12"/>
  <c r="CV15" i="12" s="1"/>
  <c r="CU13" i="12"/>
  <c r="CU15" i="12" s="1"/>
  <c r="CT13" i="12"/>
  <c r="CR13" i="12"/>
  <c r="CR15" i="12" s="1"/>
  <c r="CQ13" i="12"/>
  <c r="CQ15" i="12" s="1"/>
  <c r="CP13" i="12"/>
  <c r="CP15" i="12" s="1"/>
  <c r="CN13" i="12"/>
  <c r="CM13" i="12"/>
  <c r="CM15" i="12" s="1"/>
  <c r="CL13" i="12"/>
  <c r="CL15" i="12" s="1"/>
  <c r="CJ13" i="12"/>
  <c r="CI13" i="12"/>
  <c r="CH13" i="12"/>
  <c r="CH15" i="12" s="1"/>
  <c r="CG13" i="12"/>
  <c r="CG15" i="12" s="1"/>
  <c r="CF13" i="12"/>
  <c r="CF15" i="12" s="1"/>
  <c r="CA13" i="12"/>
  <c r="BZ13" i="12"/>
  <c r="BZ15" i="12" s="1"/>
  <c r="BY13" i="12"/>
  <c r="BY15" i="12" s="1"/>
  <c r="BW13" i="12"/>
  <c r="BW15" i="12" s="1"/>
  <c r="BV13" i="12"/>
  <c r="BT13" i="12"/>
  <c r="BT15" i="12" s="1"/>
  <c r="BS13" i="12"/>
  <c r="BS15" i="12" s="1"/>
  <c r="BR13" i="12"/>
  <c r="BR15" i="12" s="1"/>
  <c r="BO13" i="12"/>
  <c r="BN13" i="12"/>
  <c r="BN15" i="12" s="1"/>
  <c r="BM13" i="12"/>
  <c r="BM15" i="12" s="1"/>
  <c r="BL13" i="12"/>
  <c r="BL15" i="12" s="1"/>
  <c r="BK13" i="12"/>
  <c r="BJ13" i="12"/>
  <c r="BJ15" i="12" s="1"/>
  <c r="BI13" i="12"/>
  <c r="BI15" i="12" s="1"/>
  <c r="BH13" i="12"/>
  <c r="BH15" i="12" s="1"/>
  <c r="BG13" i="12"/>
  <c r="BF13" i="12"/>
  <c r="BF15" i="12" s="1"/>
  <c r="BE13" i="12"/>
  <c r="BE15" i="12" s="1"/>
  <c r="BD13" i="12"/>
  <c r="BD15" i="12" s="1"/>
  <c r="AZ13" i="12"/>
  <c r="AZ15" i="12" s="1"/>
  <c r="AY13" i="12"/>
  <c r="AY15" i="12" s="1"/>
  <c r="AX13" i="12"/>
  <c r="AX15" i="12" s="1"/>
  <c r="AV13" i="12"/>
  <c r="AV15" i="12" s="1"/>
  <c r="AU13" i="12"/>
  <c r="AU15" i="12" s="1"/>
  <c r="AS13" i="12"/>
  <c r="AS15" i="12" s="1"/>
  <c r="AR13" i="12"/>
  <c r="AR15" i="12" s="1"/>
  <c r="AQ13" i="12"/>
  <c r="AQ15" i="12" s="1"/>
  <c r="AP13" i="12"/>
  <c r="AP15" i="12" s="1"/>
  <c r="AN13" i="12"/>
  <c r="AN15" i="12" s="1"/>
  <c r="AM13" i="12"/>
  <c r="AM15" i="12" s="1"/>
  <c r="AL13" i="12"/>
  <c r="AL15" i="12" s="1"/>
  <c r="AK13" i="12"/>
  <c r="AI13" i="12"/>
  <c r="AI15" i="12" s="1"/>
  <c r="AH13" i="12"/>
  <c r="AH15" i="12" s="1"/>
  <c r="AG13" i="12"/>
  <c r="AG15" i="12" s="1"/>
  <c r="AF13" i="12"/>
  <c r="AF15" i="12" s="1"/>
  <c r="AE13" i="12"/>
  <c r="AE15" i="12" s="1"/>
  <c r="AD13" i="12"/>
  <c r="AD15" i="12" s="1"/>
  <c r="AC13" i="12"/>
  <c r="AC15" i="12" s="1"/>
  <c r="AB13" i="12"/>
  <c r="AB15" i="12" s="1"/>
  <c r="X13" i="12"/>
  <c r="X15" i="12" s="1"/>
  <c r="W13" i="12"/>
  <c r="W15" i="12" s="1"/>
  <c r="V13" i="12"/>
  <c r="V15" i="12" s="1"/>
  <c r="T13" i="12"/>
  <c r="T15" i="12" s="1"/>
  <c r="S13" i="12"/>
  <c r="S15" i="12" s="1"/>
  <c r="R13" i="12"/>
  <c r="R15" i="12" s="1"/>
  <c r="Q13" i="12"/>
  <c r="Q15" i="12" s="1"/>
  <c r="P13" i="12"/>
  <c r="O13" i="12"/>
  <c r="O15" i="12" s="1"/>
  <c r="N13" i="12"/>
  <c r="N15" i="12" s="1"/>
  <c r="K13" i="12"/>
  <c r="K15" i="12" s="1"/>
  <c r="J13" i="12"/>
  <c r="J15" i="12" s="1"/>
  <c r="I13" i="12"/>
  <c r="I15" i="12" s="1"/>
  <c r="H13" i="12"/>
  <c r="H15" i="12" s="1"/>
  <c r="G13" i="12"/>
  <c r="G15" i="12" s="1"/>
  <c r="F13" i="12"/>
  <c r="F15" i="12" s="1"/>
  <c r="E13" i="12"/>
  <c r="E15" i="12" s="1"/>
  <c r="D13" i="12"/>
  <c r="D15" i="12" s="1"/>
  <c r="C13" i="12"/>
  <c r="C15" i="12" s="1"/>
  <c r="B13" i="12"/>
  <c r="B15" i="12" s="1"/>
  <c r="A11" i="12"/>
  <c r="A25" i="12" s="1"/>
  <c r="A39" i="12" s="1"/>
  <c r="A53" i="12" s="1"/>
  <c r="A69" i="12" s="1"/>
  <c r="A83" i="12" s="1"/>
  <c r="A99" i="12" s="1"/>
  <c r="A113" i="12" s="1"/>
  <c r="A129" i="12" s="1"/>
  <c r="A143" i="12" s="1"/>
  <c r="A159" i="12" s="1"/>
  <c r="A173" i="12" s="1"/>
  <c r="A189" i="12" s="1"/>
  <c r="A203" i="12" s="1"/>
  <c r="A219" i="12" s="1"/>
  <c r="A233" i="12" s="1"/>
  <c r="A249" i="12" s="1"/>
  <c r="A263" i="12" s="1"/>
  <c r="A10" i="12"/>
  <c r="A24" i="12" s="1"/>
  <c r="A38" i="12" s="1"/>
  <c r="A52" i="12" s="1"/>
  <c r="A68" i="12" s="1"/>
  <c r="A82" i="12" s="1"/>
  <c r="A98" i="12" s="1"/>
  <c r="A112" i="12" s="1"/>
  <c r="A128" i="12" s="1"/>
  <c r="A142" i="12" s="1"/>
  <c r="A158" i="12" s="1"/>
  <c r="A172" i="12" s="1"/>
  <c r="A188" i="12" s="1"/>
  <c r="A202" i="12" s="1"/>
  <c r="A218" i="12" s="1"/>
  <c r="A232" i="12" s="1"/>
  <c r="A248" i="12" s="1"/>
  <c r="A262" i="12" s="1"/>
  <c r="A9" i="12"/>
  <c r="A23" i="12" s="1"/>
  <c r="A37" i="12" s="1"/>
  <c r="A51" i="12" s="1"/>
  <c r="A67" i="12" s="1"/>
  <c r="A81" i="12" s="1"/>
  <c r="A97" i="12" s="1"/>
  <c r="A111" i="12" s="1"/>
  <c r="A127" i="12" s="1"/>
  <c r="A141" i="12" s="1"/>
  <c r="A157" i="12" s="1"/>
  <c r="A171" i="12" s="1"/>
  <c r="A187" i="12" s="1"/>
  <c r="A201" i="12" s="1"/>
  <c r="A217" i="12" s="1"/>
  <c r="A231" i="12" s="1"/>
  <c r="A247" i="12" s="1"/>
  <c r="A261" i="12" s="1"/>
  <c r="A8" i="12"/>
  <c r="A22" i="12" s="1"/>
  <c r="A36" i="12" s="1"/>
  <c r="A50" i="12" s="1"/>
  <c r="A66" i="12" s="1"/>
  <c r="A80" i="12" s="1"/>
  <c r="A96" i="12" s="1"/>
  <c r="A110" i="12" s="1"/>
  <c r="A126" i="12" s="1"/>
  <c r="A140" i="12" s="1"/>
  <c r="A156" i="12" s="1"/>
  <c r="A170" i="12" s="1"/>
  <c r="A186" i="12" s="1"/>
  <c r="A200" i="12" s="1"/>
  <c r="A216" i="12" s="1"/>
  <c r="A230" i="12" s="1"/>
  <c r="A246" i="12" s="1"/>
  <c r="A260" i="12" s="1"/>
  <c r="A7" i="12"/>
  <c r="A21" i="12" s="1"/>
  <c r="A35" i="12" s="1"/>
  <c r="A49" i="12" s="1"/>
  <c r="A65" i="12" s="1"/>
  <c r="A79" i="12" s="1"/>
  <c r="A95" i="12" s="1"/>
  <c r="A109" i="12" s="1"/>
  <c r="A125" i="12" s="1"/>
  <c r="A139" i="12" s="1"/>
  <c r="A155" i="12" s="1"/>
  <c r="A169" i="12" s="1"/>
  <c r="A185" i="12" s="1"/>
  <c r="A199" i="12" s="1"/>
  <c r="A215" i="12" s="1"/>
  <c r="A229" i="12" s="1"/>
  <c r="A245" i="12" s="1"/>
  <c r="A259" i="12" s="1"/>
  <c r="A6" i="12"/>
  <c r="A20" i="12" s="1"/>
  <c r="A34" i="12" s="1"/>
  <c r="A48" i="12" s="1"/>
  <c r="A64" i="12" s="1"/>
  <c r="A78" i="12" s="1"/>
  <c r="A94" i="12" s="1"/>
  <c r="A108" i="12" s="1"/>
  <c r="A124" i="12" s="1"/>
  <c r="A138" i="12" s="1"/>
  <c r="A154" i="12" s="1"/>
  <c r="A168" i="12" s="1"/>
  <c r="A184" i="12" s="1"/>
  <c r="A198" i="12" s="1"/>
  <c r="A214" i="12" s="1"/>
  <c r="A228" i="12" s="1"/>
  <c r="A244" i="12" s="1"/>
  <c r="A258" i="12" s="1"/>
  <c r="FF3" i="12"/>
  <c r="FB3" i="12"/>
  <c r="FC3" i="12" s="1"/>
  <c r="EY3" i="12"/>
  <c r="ET3" i="12"/>
  <c r="EP3" i="12"/>
  <c r="EQ3" i="12" s="1"/>
  <c r="EO3" i="12"/>
  <c r="EK3" i="12"/>
  <c r="EL3" i="12" s="1"/>
  <c r="EH3" i="12"/>
  <c r="EG3" i="12"/>
  <c r="EB3" i="12"/>
  <c r="EC3" i="12" s="1"/>
  <c r="ED3" i="12" s="1"/>
  <c r="DW3" i="12"/>
  <c r="DX3" i="12" s="1"/>
  <c r="DY3" i="12" s="1"/>
  <c r="DT3" i="12"/>
  <c r="DS3" i="12"/>
  <c r="DR3" i="12"/>
  <c r="DO3" i="12"/>
  <c r="DI3" i="12"/>
  <c r="DJ3" i="12" s="1"/>
  <c r="DK3" i="12" s="1"/>
  <c r="DL3" i="12" s="1"/>
  <c r="DD3" i="12"/>
  <c r="CZ3" i="12"/>
  <c r="DA3" i="12" s="1"/>
  <c r="CV3" i="12"/>
  <c r="CW3" i="12" s="1"/>
  <c r="CU3" i="12"/>
  <c r="CQ3" i="12"/>
  <c r="CR3" i="12" s="1"/>
  <c r="CM3" i="12"/>
  <c r="CN3" i="12" s="1"/>
  <c r="CH3" i="12"/>
  <c r="CI3" i="12" s="1"/>
  <c r="CJ3" i="12" s="1"/>
  <c r="CG3" i="12"/>
  <c r="BZ3" i="12"/>
  <c r="CA3" i="12" s="1"/>
  <c r="BW3" i="12"/>
  <c r="BT3" i="12"/>
  <c r="BS3" i="12"/>
  <c r="BE3" i="12"/>
  <c r="BF3" i="12" s="1"/>
  <c r="BG3" i="12" s="1"/>
  <c r="BH3" i="12" s="1"/>
  <c r="BI3" i="12" s="1"/>
  <c r="BJ3" i="12" s="1"/>
  <c r="BK3" i="12" s="1"/>
  <c r="BL3" i="12" s="1"/>
  <c r="BM3" i="12" s="1"/>
  <c r="BN3" i="12" s="1"/>
  <c r="BO3" i="12" s="1"/>
  <c r="BD17" i="12" s="1"/>
  <c r="BE17" i="12" s="1"/>
  <c r="BF17" i="12" s="1"/>
  <c r="BG17" i="12" s="1"/>
  <c r="BH17" i="12" s="1"/>
  <c r="BI17" i="12" s="1"/>
  <c r="AY3" i="12"/>
  <c r="AZ3" i="12" s="1"/>
  <c r="AV3" i="12"/>
  <c r="AQ3" i="12"/>
  <c r="AR3" i="12" s="1"/>
  <c r="AS3" i="12" s="1"/>
  <c r="AN3" i="12"/>
  <c r="AM3" i="12"/>
  <c r="AL3" i="12"/>
  <c r="AC3" i="12"/>
  <c r="AD3" i="12" s="1"/>
  <c r="AE3" i="12" s="1"/>
  <c r="AF3" i="12" s="1"/>
  <c r="AG3" i="12" s="1"/>
  <c r="AH3" i="12" s="1"/>
  <c r="AI3" i="12" s="1"/>
  <c r="W3" i="12"/>
  <c r="X3" i="12" s="1"/>
  <c r="O3" i="12"/>
  <c r="P3" i="12" s="1"/>
  <c r="Q3" i="12" s="1"/>
  <c r="R3" i="12" s="1"/>
  <c r="S3" i="12" s="1"/>
  <c r="T3" i="12" s="1"/>
  <c r="A3" i="12"/>
  <c r="BO358" i="11"/>
  <c r="BN358" i="11"/>
  <c r="BM358" i="11"/>
  <c r="BL358" i="11"/>
  <c r="BK358" i="11"/>
  <c r="BJ358" i="11"/>
  <c r="BI358" i="11"/>
  <c r="BH358" i="11"/>
  <c r="BG358" i="11"/>
  <c r="BF358" i="11"/>
  <c r="BE358" i="11"/>
  <c r="BD358" i="11"/>
  <c r="BO357" i="11"/>
  <c r="BO359" i="11" s="1"/>
  <c r="BN357" i="11"/>
  <c r="BN359" i="11" s="1"/>
  <c r="BM357" i="11"/>
  <c r="BM359" i="11" s="1"/>
  <c r="BL357" i="11"/>
  <c r="BL359" i="11" s="1"/>
  <c r="BK357" i="11"/>
  <c r="BK359" i="11" s="1"/>
  <c r="BJ357" i="11"/>
  <c r="BJ359" i="11" s="1"/>
  <c r="BI357" i="11"/>
  <c r="BI359" i="11" s="1"/>
  <c r="BH357" i="11"/>
  <c r="BH359" i="11" s="1"/>
  <c r="BG357" i="11"/>
  <c r="BG359" i="11" s="1"/>
  <c r="BF357" i="11"/>
  <c r="BF359" i="11" s="1"/>
  <c r="BE357" i="11"/>
  <c r="BE359" i="11" s="1"/>
  <c r="BD357" i="11"/>
  <c r="BD359" i="11" s="1"/>
  <c r="BE347" i="11"/>
  <c r="BF347" i="11" s="1"/>
  <c r="BG347" i="11" s="1"/>
  <c r="BH347" i="11" s="1"/>
  <c r="BI347" i="11" s="1"/>
  <c r="BJ347" i="11" s="1"/>
  <c r="BK347" i="11" s="1"/>
  <c r="BL347" i="11" s="1"/>
  <c r="BM347" i="11" s="1"/>
  <c r="BN347" i="11" s="1"/>
  <c r="BO347" i="11" s="1"/>
  <c r="BK344" i="11"/>
  <c r="BJ344" i="11"/>
  <c r="BI344" i="11"/>
  <c r="BH344" i="11"/>
  <c r="BG344" i="11"/>
  <c r="BF344" i="11"/>
  <c r="BE344" i="11"/>
  <c r="BD344" i="11"/>
  <c r="BK343" i="11"/>
  <c r="BK345" i="11" s="1"/>
  <c r="BJ343" i="11"/>
  <c r="BJ345" i="11" s="1"/>
  <c r="BI343" i="11"/>
  <c r="BI345" i="11" s="1"/>
  <c r="BH343" i="11"/>
  <c r="BH345" i="11" s="1"/>
  <c r="BG343" i="11"/>
  <c r="BG345" i="11" s="1"/>
  <c r="BF343" i="11"/>
  <c r="BF345" i="11" s="1"/>
  <c r="BE343" i="11"/>
  <c r="BE345" i="11" s="1"/>
  <c r="BD343" i="11"/>
  <c r="BD345" i="11" s="1"/>
  <c r="BE333" i="11"/>
  <c r="BF333" i="11" s="1"/>
  <c r="BG333" i="11" s="1"/>
  <c r="BH333" i="11" s="1"/>
  <c r="BI333" i="11" s="1"/>
  <c r="BJ333" i="11" s="1"/>
  <c r="BK333" i="11" s="1"/>
  <c r="BM327" i="11"/>
  <c r="BL327" i="11"/>
  <c r="BK327" i="11"/>
  <c r="BJ327" i="11"/>
  <c r="BI327" i="11"/>
  <c r="BH327" i="11"/>
  <c r="BG327" i="11"/>
  <c r="BF327" i="11"/>
  <c r="BE327" i="11"/>
  <c r="BD327" i="11"/>
  <c r="BM326" i="11"/>
  <c r="BM328" i="11" s="1"/>
  <c r="BL326" i="11"/>
  <c r="BL328" i="11" s="1"/>
  <c r="BK326" i="11"/>
  <c r="BJ326" i="11"/>
  <c r="BJ328" i="11" s="1"/>
  <c r="BI326" i="11"/>
  <c r="BI328" i="11" s="1"/>
  <c r="BH326" i="11"/>
  <c r="BG326" i="11"/>
  <c r="BF326" i="11"/>
  <c r="BF328" i="11" s="1"/>
  <c r="BE326" i="11"/>
  <c r="BE328" i="11" s="1"/>
  <c r="BD326" i="11"/>
  <c r="BE316" i="11"/>
  <c r="BF316" i="11" s="1"/>
  <c r="BG316" i="11" s="1"/>
  <c r="BH316" i="11" s="1"/>
  <c r="BI316" i="11" s="1"/>
  <c r="BJ316" i="11" s="1"/>
  <c r="BK316" i="11" s="1"/>
  <c r="BL316" i="11" s="1"/>
  <c r="BM316" i="11" s="1"/>
  <c r="BM313" i="11"/>
  <c r="BL313" i="11"/>
  <c r="BK313" i="11"/>
  <c r="BJ313" i="11"/>
  <c r="BI313" i="11"/>
  <c r="BH313" i="11"/>
  <c r="BG313" i="11"/>
  <c r="BG314" i="11" s="1"/>
  <c r="BF313" i="11"/>
  <c r="BE313" i="11"/>
  <c r="BD313" i="11"/>
  <c r="BM312" i="11"/>
  <c r="BL312" i="11"/>
  <c r="BK312" i="11"/>
  <c r="BJ312" i="11"/>
  <c r="BJ314" i="11" s="1"/>
  <c r="BI312" i="11"/>
  <c r="BH312" i="11"/>
  <c r="BG312" i="11"/>
  <c r="BF312" i="11"/>
  <c r="BF314" i="11" s="1"/>
  <c r="BE312" i="11"/>
  <c r="BD312" i="11"/>
  <c r="BE302" i="11"/>
  <c r="BF302" i="11" s="1"/>
  <c r="BG302" i="11" s="1"/>
  <c r="BH302" i="11" s="1"/>
  <c r="BI302" i="11" s="1"/>
  <c r="BJ302" i="11" s="1"/>
  <c r="BK302" i="11" s="1"/>
  <c r="BL302" i="11" s="1"/>
  <c r="BM302" i="11" s="1"/>
  <c r="BJ296" i="11"/>
  <c r="BI296" i="11"/>
  <c r="BH296" i="11"/>
  <c r="BG296" i="11"/>
  <c r="BG297" i="11" s="1"/>
  <c r="BF296" i="11"/>
  <c r="BE296" i="11"/>
  <c r="BD296" i="11"/>
  <c r="BJ295" i="11"/>
  <c r="BI295" i="11"/>
  <c r="BI297" i="11" s="1"/>
  <c r="BH295" i="11"/>
  <c r="BG295" i="11"/>
  <c r="BF295" i="11"/>
  <c r="BE295" i="11"/>
  <c r="BE297" i="11" s="1"/>
  <c r="BD295" i="11"/>
  <c r="BE285" i="11"/>
  <c r="BF285" i="11" s="1"/>
  <c r="BG285" i="11" s="1"/>
  <c r="BH285" i="11" s="1"/>
  <c r="BI285" i="11" s="1"/>
  <c r="BJ285" i="11" s="1"/>
  <c r="BK283" i="11"/>
  <c r="BK282" i="11"/>
  <c r="BJ282" i="11"/>
  <c r="BI282" i="11"/>
  <c r="BH282" i="11"/>
  <c r="BG282" i="11"/>
  <c r="BF282" i="11"/>
  <c r="BE282" i="11"/>
  <c r="BD282" i="11"/>
  <c r="BK281" i="11"/>
  <c r="BJ281" i="11"/>
  <c r="BJ283" i="11" s="1"/>
  <c r="BI281" i="11"/>
  <c r="BI283" i="11" s="1"/>
  <c r="BH281" i="11"/>
  <c r="BH283" i="11" s="1"/>
  <c r="BG281" i="11"/>
  <c r="BG283" i="11" s="1"/>
  <c r="BF281" i="11"/>
  <c r="BF283" i="11" s="1"/>
  <c r="BE281" i="11"/>
  <c r="BE283" i="11" s="1"/>
  <c r="BD281" i="11"/>
  <c r="BD283" i="11" s="1"/>
  <c r="BG271" i="11"/>
  <c r="BH271" i="11" s="1"/>
  <c r="BI271" i="11" s="1"/>
  <c r="BJ271" i="11" s="1"/>
  <c r="BK271" i="11" s="1"/>
  <c r="BE271" i="11"/>
  <c r="BF271" i="11" s="1"/>
  <c r="J267" i="11"/>
  <c r="F267" i="11"/>
  <c r="A267" i="11"/>
  <c r="L266" i="11"/>
  <c r="K266" i="11"/>
  <c r="J266" i="11"/>
  <c r="I266" i="11"/>
  <c r="H266" i="11"/>
  <c r="G266" i="11"/>
  <c r="F266" i="11"/>
  <c r="E266" i="11"/>
  <c r="D266" i="11"/>
  <c r="C266" i="11"/>
  <c r="B266" i="11"/>
  <c r="A266" i="11"/>
  <c r="L265" i="11"/>
  <c r="L267" i="11" s="1"/>
  <c r="K265" i="11"/>
  <c r="K267" i="11" s="1"/>
  <c r="J265" i="11"/>
  <c r="I265" i="11"/>
  <c r="H265" i="11"/>
  <c r="H267" i="11" s="1"/>
  <c r="G265" i="11"/>
  <c r="G267" i="11" s="1"/>
  <c r="F265" i="11"/>
  <c r="E265" i="11"/>
  <c r="D265" i="11"/>
  <c r="D267" i="11" s="1"/>
  <c r="C265" i="11"/>
  <c r="C267" i="11" s="1"/>
  <c r="B265" i="11"/>
  <c r="B267" i="11" s="1"/>
  <c r="A265" i="11"/>
  <c r="A264" i="11"/>
  <c r="E255" i="11"/>
  <c r="F255" i="11" s="1"/>
  <c r="G255" i="11" s="1"/>
  <c r="H255" i="11" s="1"/>
  <c r="I255" i="11" s="1"/>
  <c r="J255" i="11" s="1"/>
  <c r="K255" i="11" s="1"/>
  <c r="L255" i="11" s="1"/>
  <c r="D255" i="11"/>
  <c r="C255" i="11"/>
  <c r="BM253" i="11"/>
  <c r="BI253" i="11"/>
  <c r="BM252" i="11"/>
  <c r="BL252" i="11"/>
  <c r="BK252" i="11"/>
  <c r="BJ252" i="11"/>
  <c r="BI252" i="11"/>
  <c r="BH252" i="11"/>
  <c r="BG252" i="11"/>
  <c r="BF252" i="11"/>
  <c r="BE252" i="11"/>
  <c r="BD252" i="11"/>
  <c r="K252" i="11"/>
  <c r="J252" i="11"/>
  <c r="I252" i="11"/>
  <c r="H252" i="11"/>
  <c r="G252" i="11"/>
  <c r="F252" i="11"/>
  <c r="E252" i="11"/>
  <c r="D252" i="11"/>
  <c r="C252" i="11"/>
  <c r="B252" i="11"/>
  <c r="BM251" i="11"/>
  <c r="BL251" i="11"/>
  <c r="BL253" i="11" s="1"/>
  <c r="BK251" i="11"/>
  <c r="BK253" i="11" s="1"/>
  <c r="BJ251" i="11"/>
  <c r="BJ253" i="11" s="1"/>
  <c r="BI251" i="11"/>
  <c r="BH251" i="11"/>
  <c r="BH253" i="11" s="1"/>
  <c r="BG251" i="11"/>
  <c r="BG253" i="11" s="1"/>
  <c r="BF251" i="11"/>
  <c r="BF253" i="11" s="1"/>
  <c r="BE251" i="11"/>
  <c r="BE253" i="11" s="1"/>
  <c r="BD251" i="11"/>
  <c r="BD253" i="11" s="1"/>
  <c r="K251" i="11"/>
  <c r="K253" i="11" s="1"/>
  <c r="J251" i="11"/>
  <c r="J253" i="11" s="1"/>
  <c r="I251" i="11"/>
  <c r="I253" i="11" s="1"/>
  <c r="H251" i="11"/>
  <c r="H253" i="11" s="1"/>
  <c r="G251" i="11"/>
  <c r="G253" i="11" s="1"/>
  <c r="F251" i="11"/>
  <c r="F253" i="11" s="1"/>
  <c r="E251" i="11"/>
  <c r="E253" i="11" s="1"/>
  <c r="D251" i="11"/>
  <c r="D253" i="11" s="1"/>
  <c r="C251" i="11"/>
  <c r="C253" i="11" s="1"/>
  <c r="B251" i="11"/>
  <c r="B253" i="11" s="1"/>
  <c r="BE241" i="11"/>
  <c r="BF241" i="11" s="1"/>
  <c r="BG241" i="11" s="1"/>
  <c r="BH241" i="11" s="1"/>
  <c r="BI241" i="11" s="1"/>
  <c r="BJ241" i="11" s="1"/>
  <c r="BK241" i="11" s="1"/>
  <c r="BL241" i="11" s="1"/>
  <c r="BM241" i="11" s="1"/>
  <c r="C241" i="11"/>
  <c r="D241" i="11" s="1"/>
  <c r="E241" i="11" s="1"/>
  <c r="F241" i="11" s="1"/>
  <c r="G241" i="11" s="1"/>
  <c r="H241" i="11" s="1"/>
  <c r="I241" i="11" s="1"/>
  <c r="J241" i="11" s="1"/>
  <c r="K241" i="11" s="1"/>
  <c r="A237" i="11"/>
  <c r="BN236" i="11"/>
  <c r="BM236" i="11"/>
  <c r="BL236" i="11"/>
  <c r="BK236" i="11"/>
  <c r="BJ236" i="11"/>
  <c r="BI236" i="11"/>
  <c r="BH236" i="11"/>
  <c r="BG236" i="11"/>
  <c r="BG237" i="11" s="1"/>
  <c r="BF236" i="11"/>
  <c r="BE236" i="11"/>
  <c r="BD236" i="11"/>
  <c r="M236" i="11"/>
  <c r="M237" i="11" s="1"/>
  <c r="L236" i="11"/>
  <c r="K236" i="11"/>
  <c r="J236" i="11"/>
  <c r="H236" i="11"/>
  <c r="G236" i="11"/>
  <c r="F236" i="11"/>
  <c r="E236" i="11"/>
  <c r="D236" i="11"/>
  <c r="C236" i="11"/>
  <c r="B236" i="11"/>
  <c r="A236" i="11"/>
  <c r="BN235" i="11"/>
  <c r="BN237" i="11" s="1"/>
  <c r="BM235" i="11"/>
  <c r="BM237" i="11" s="1"/>
  <c r="BL235" i="11"/>
  <c r="BL237" i="11" s="1"/>
  <c r="BK235" i="11"/>
  <c r="BK237" i="11" s="1"/>
  <c r="BJ235" i="11"/>
  <c r="BJ237" i="11" s="1"/>
  <c r="BI235" i="11"/>
  <c r="BI237" i="11" s="1"/>
  <c r="BH235" i="11"/>
  <c r="BH237" i="11" s="1"/>
  <c r="BG235" i="11"/>
  <c r="BF235" i="11"/>
  <c r="BF237" i="11" s="1"/>
  <c r="BE235" i="11"/>
  <c r="BE237" i="11" s="1"/>
  <c r="BD235" i="11"/>
  <c r="BD237" i="11" s="1"/>
  <c r="M235" i="11"/>
  <c r="L235" i="11"/>
  <c r="L237" i="11" s="1"/>
  <c r="K235" i="11"/>
  <c r="K237" i="11" s="1"/>
  <c r="J235" i="11"/>
  <c r="J237" i="11" s="1"/>
  <c r="H235" i="11"/>
  <c r="H237" i="11" s="1"/>
  <c r="G235" i="11"/>
  <c r="G237" i="11" s="1"/>
  <c r="F235" i="11"/>
  <c r="F237" i="11" s="1"/>
  <c r="E235" i="11"/>
  <c r="E237" i="11" s="1"/>
  <c r="D235" i="11"/>
  <c r="D237" i="11" s="1"/>
  <c r="C235" i="11"/>
  <c r="C237" i="11" s="1"/>
  <c r="B235" i="11"/>
  <c r="B237" i="11" s="1"/>
  <c r="A235" i="11"/>
  <c r="A234" i="11"/>
  <c r="BE225" i="11"/>
  <c r="BF225" i="11" s="1"/>
  <c r="BG225" i="11" s="1"/>
  <c r="BH225" i="11" s="1"/>
  <c r="BI225" i="11" s="1"/>
  <c r="BJ225" i="11" s="1"/>
  <c r="BK225" i="11" s="1"/>
  <c r="BL225" i="11" s="1"/>
  <c r="BM225" i="11" s="1"/>
  <c r="BN225" i="11" s="1"/>
  <c r="L225" i="11"/>
  <c r="M225" i="11" s="1"/>
  <c r="K225" i="11"/>
  <c r="C225" i="11"/>
  <c r="D225" i="11" s="1"/>
  <c r="E225" i="11" s="1"/>
  <c r="F225" i="11" s="1"/>
  <c r="G225" i="11" s="1"/>
  <c r="H225" i="11" s="1"/>
  <c r="BG223" i="11"/>
  <c r="BN222" i="11"/>
  <c r="BM222" i="11"/>
  <c r="BL222" i="11"/>
  <c r="BK222" i="11"/>
  <c r="BJ222" i="11"/>
  <c r="BI222" i="11"/>
  <c r="BH222" i="11"/>
  <c r="BG222" i="11"/>
  <c r="BF222" i="11"/>
  <c r="BE222" i="11"/>
  <c r="BD222" i="11"/>
  <c r="K222" i="11"/>
  <c r="J222" i="11"/>
  <c r="I222" i="11"/>
  <c r="H222" i="11"/>
  <c r="G222" i="11"/>
  <c r="E222" i="11"/>
  <c r="D222" i="11"/>
  <c r="C222" i="11"/>
  <c r="B222" i="11"/>
  <c r="BN221" i="11"/>
  <c r="BN223" i="11" s="1"/>
  <c r="BM221" i="11"/>
  <c r="BM223" i="11" s="1"/>
  <c r="BL221" i="11"/>
  <c r="BL223" i="11" s="1"/>
  <c r="BK221" i="11"/>
  <c r="BK223" i="11" s="1"/>
  <c r="BJ221" i="11"/>
  <c r="BJ223" i="11" s="1"/>
  <c r="BI221" i="11"/>
  <c r="BI223" i="11" s="1"/>
  <c r="BH221" i="11"/>
  <c r="BH223" i="11" s="1"/>
  <c r="BG221" i="11"/>
  <c r="BF221" i="11"/>
  <c r="BF223" i="11" s="1"/>
  <c r="BE221" i="11"/>
  <c r="BE223" i="11" s="1"/>
  <c r="BD221" i="11"/>
  <c r="BD223" i="11" s="1"/>
  <c r="K221" i="11"/>
  <c r="K223" i="11" s="1"/>
  <c r="J221" i="11"/>
  <c r="J223" i="11" s="1"/>
  <c r="I221" i="11"/>
  <c r="I223" i="11" s="1"/>
  <c r="H221" i="11"/>
  <c r="H223" i="11" s="1"/>
  <c r="G221" i="11"/>
  <c r="G223" i="11" s="1"/>
  <c r="E221" i="11"/>
  <c r="E223" i="11" s="1"/>
  <c r="D221" i="11"/>
  <c r="D223" i="11" s="1"/>
  <c r="C221" i="11"/>
  <c r="C223" i="11" s="1"/>
  <c r="B221" i="11"/>
  <c r="B223" i="11" s="1"/>
  <c r="BE211" i="11"/>
  <c r="BF211" i="11" s="1"/>
  <c r="BG211" i="11" s="1"/>
  <c r="BH211" i="11" s="1"/>
  <c r="BI211" i="11" s="1"/>
  <c r="BJ211" i="11" s="1"/>
  <c r="BK211" i="11" s="1"/>
  <c r="BL211" i="11" s="1"/>
  <c r="BM211" i="11" s="1"/>
  <c r="BN211" i="11" s="1"/>
  <c r="H211" i="11"/>
  <c r="I211" i="11" s="1"/>
  <c r="J211" i="11" s="1"/>
  <c r="K211" i="11" s="1"/>
  <c r="C211" i="11"/>
  <c r="D211" i="11" s="1"/>
  <c r="E211" i="11" s="1"/>
  <c r="BN206" i="11"/>
  <c r="BM206" i="11"/>
  <c r="BL206" i="11"/>
  <c r="BK206" i="11"/>
  <c r="BJ206" i="11"/>
  <c r="BI206" i="11"/>
  <c r="BH206" i="11"/>
  <c r="BG206" i="11"/>
  <c r="BF206" i="11"/>
  <c r="BE206" i="11"/>
  <c r="BD206" i="11"/>
  <c r="I206" i="11"/>
  <c r="H206" i="11"/>
  <c r="G206" i="11"/>
  <c r="F206" i="11"/>
  <c r="E206" i="11"/>
  <c r="D206" i="11"/>
  <c r="C206" i="11"/>
  <c r="B206" i="11"/>
  <c r="BN205" i="11"/>
  <c r="BM205" i="11"/>
  <c r="BM207" i="11" s="1"/>
  <c r="BL205" i="11"/>
  <c r="BK205" i="11"/>
  <c r="BK207" i="11" s="1"/>
  <c r="BJ205" i="11"/>
  <c r="BI205" i="11"/>
  <c r="BI207" i="11" s="1"/>
  <c r="BH205" i="11"/>
  <c r="BG205" i="11"/>
  <c r="BG207" i="11" s="1"/>
  <c r="BF205" i="11"/>
  <c r="BE205" i="11"/>
  <c r="BE207" i="11" s="1"/>
  <c r="BD205" i="11"/>
  <c r="I205" i="11"/>
  <c r="I207" i="11" s="1"/>
  <c r="H205" i="11"/>
  <c r="G205" i="11"/>
  <c r="G207" i="11" s="1"/>
  <c r="F205" i="11"/>
  <c r="E205" i="11"/>
  <c r="E207" i="11" s="1"/>
  <c r="D205" i="11"/>
  <c r="C205" i="11"/>
  <c r="C207" i="11" s="1"/>
  <c r="B205" i="11"/>
  <c r="BF195" i="11"/>
  <c r="BG195" i="11" s="1"/>
  <c r="BH195" i="11" s="1"/>
  <c r="BI195" i="11" s="1"/>
  <c r="BJ195" i="11" s="1"/>
  <c r="BK195" i="11" s="1"/>
  <c r="BL195" i="11" s="1"/>
  <c r="BM195" i="11" s="1"/>
  <c r="BN195" i="11" s="1"/>
  <c r="BE195" i="11"/>
  <c r="C195" i="11"/>
  <c r="D195" i="11" s="1"/>
  <c r="E195" i="11" s="1"/>
  <c r="F195" i="11" s="1"/>
  <c r="G195" i="11" s="1"/>
  <c r="H195" i="11" s="1"/>
  <c r="I195" i="11" s="1"/>
  <c r="BF193" i="11"/>
  <c r="G193" i="11"/>
  <c r="A193" i="11"/>
  <c r="BM192" i="11"/>
  <c r="BL192" i="11"/>
  <c r="BK192" i="11"/>
  <c r="BI192" i="11"/>
  <c r="BH192" i="11"/>
  <c r="BG192" i="11"/>
  <c r="BF192" i="11"/>
  <c r="BE192" i="11"/>
  <c r="BD192" i="11"/>
  <c r="H192" i="11"/>
  <c r="G192" i="11"/>
  <c r="F192" i="11"/>
  <c r="E192" i="11"/>
  <c r="D192" i="11"/>
  <c r="C192" i="11"/>
  <c r="B192" i="11"/>
  <c r="A192" i="11"/>
  <c r="BM191" i="11"/>
  <c r="BL191" i="11"/>
  <c r="BK191" i="11"/>
  <c r="BK193" i="11" s="1"/>
  <c r="BI191" i="11"/>
  <c r="BI193" i="11" s="1"/>
  <c r="BH191" i="11"/>
  <c r="BG191" i="11"/>
  <c r="BF191" i="11"/>
  <c r="BE191" i="11"/>
  <c r="BE193" i="11" s="1"/>
  <c r="BD191" i="11"/>
  <c r="H191" i="11"/>
  <c r="G191" i="11"/>
  <c r="F191" i="11"/>
  <c r="F193" i="11" s="1"/>
  <c r="E191" i="11"/>
  <c r="D191" i="11"/>
  <c r="C191" i="11"/>
  <c r="C193" i="11" s="1"/>
  <c r="B191" i="11"/>
  <c r="B193" i="11" s="1"/>
  <c r="A191" i="11"/>
  <c r="A190" i="11"/>
  <c r="BL181" i="11"/>
  <c r="BM181" i="11" s="1"/>
  <c r="BG181" i="11"/>
  <c r="BH181" i="11" s="1"/>
  <c r="BI181" i="11" s="1"/>
  <c r="BE181" i="11"/>
  <c r="BF181" i="11" s="1"/>
  <c r="C181" i="11"/>
  <c r="D181" i="11" s="1"/>
  <c r="E181" i="11" s="1"/>
  <c r="F181" i="11" s="1"/>
  <c r="G181" i="11" s="1"/>
  <c r="H181" i="11" s="1"/>
  <c r="E177" i="11"/>
  <c r="BP176" i="11"/>
  <c r="BO176" i="11"/>
  <c r="BN176" i="11"/>
  <c r="BM176" i="11"/>
  <c r="BK176" i="11"/>
  <c r="BJ176" i="11"/>
  <c r="BI176" i="11"/>
  <c r="BH176" i="11"/>
  <c r="BG176" i="11"/>
  <c r="BF176" i="11"/>
  <c r="BE176" i="11"/>
  <c r="BD176" i="11"/>
  <c r="K176" i="11"/>
  <c r="J176" i="11"/>
  <c r="I176" i="11"/>
  <c r="H176" i="11"/>
  <c r="G176" i="11"/>
  <c r="F176" i="11"/>
  <c r="E176" i="11"/>
  <c r="D176" i="11"/>
  <c r="C176" i="11"/>
  <c r="B176" i="11"/>
  <c r="BP175" i="11"/>
  <c r="BO175" i="11"/>
  <c r="BO177" i="11" s="1"/>
  <c r="BN175" i="11"/>
  <c r="BN177" i="11" s="1"/>
  <c r="BM175" i="11"/>
  <c r="BK175" i="11"/>
  <c r="BJ175" i="11"/>
  <c r="BJ177" i="11" s="1"/>
  <c r="BI175" i="11"/>
  <c r="BI177" i="11" s="1"/>
  <c r="BH175" i="11"/>
  <c r="BG175" i="11"/>
  <c r="BF175" i="11"/>
  <c r="BF177" i="11" s="1"/>
  <c r="BE175" i="11"/>
  <c r="BE177" i="11" s="1"/>
  <c r="BD175" i="11"/>
  <c r="K175" i="11"/>
  <c r="J175" i="11"/>
  <c r="J177" i="11" s="1"/>
  <c r="I175" i="11"/>
  <c r="I177" i="11" s="1"/>
  <c r="H175" i="11"/>
  <c r="G175" i="11"/>
  <c r="F175" i="11"/>
  <c r="F177" i="11" s="1"/>
  <c r="E175" i="11"/>
  <c r="D175" i="11"/>
  <c r="C175" i="11"/>
  <c r="B175" i="11"/>
  <c r="B177" i="11" s="1"/>
  <c r="BO165" i="11"/>
  <c r="BP165" i="11" s="1"/>
  <c r="BN165" i="11"/>
  <c r="BE165" i="11"/>
  <c r="BF165" i="11" s="1"/>
  <c r="BG165" i="11" s="1"/>
  <c r="BH165" i="11" s="1"/>
  <c r="BI165" i="11" s="1"/>
  <c r="BJ165" i="11" s="1"/>
  <c r="BK165" i="11" s="1"/>
  <c r="D165" i="11"/>
  <c r="E165" i="11" s="1"/>
  <c r="F165" i="11" s="1"/>
  <c r="G165" i="11" s="1"/>
  <c r="H165" i="11" s="1"/>
  <c r="I165" i="11" s="1"/>
  <c r="J165" i="11" s="1"/>
  <c r="K165" i="11" s="1"/>
  <c r="C165" i="11"/>
  <c r="BM162" i="11"/>
  <c r="BL162" i="11"/>
  <c r="BK162" i="11"/>
  <c r="BJ162" i="11"/>
  <c r="BI162" i="11"/>
  <c r="BH162" i="11"/>
  <c r="BG162" i="11"/>
  <c r="BF162" i="11"/>
  <c r="BE162" i="11"/>
  <c r="BD162" i="11"/>
  <c r="G162" i="11"/>
  <c r="F162" i="11"/>
  <c r="E162" i="11"/>
  <c r="D162" i="11"/>
  <c r="C162" i="11"/>
  <c r="B162" i="11"/>
  <c r="BM161" i="11"/>
  <c r="BM163" i="11" s="1"/>
  <c r="BL161" i="11"/>
  <c r="BL163" i="11" s="1"/>
  <c r="BK161" i="11"/>
  <c r="BK163" i="11" s="1"/>
  <c r="BJ161" i="11"/>
  <c r="BJ163" i="11" s="1"/>
  <c r="BI161" i="11"/>
  <c r="BI163" i="11" s="1"/>
  <c r="BH161" i="11"/>
  <c r="BH163" i="11" s="1"/>
  <c r="BG161" i="11"/>
  <c r="BG163" i="11" s="1"/>
  <c r="BF161" i="11"/>
  <c r="BF163" i="11" s="1"/>
  <c r="BE161" i="11"/>
  <c r="BE163" i="11" s="1"/>
  <c r="BD161" i="11"/>
  <c r="BD163" i="11" s="1"/>
  <c r="G161" i="11"/>
  <c r="G163" i="11" s="1"/>
  <c r="F161" i="11"/>
  <c r="F163" i="11" s="1"/>
  <c r="E161" i="11"/>
  <c r="E163" i="11" s="1"/>
  <c r="D161" i="11"/>
  <c r="D163" i="11" s="1"/>
  <c r="C161" i="11"/>
  <c r="C163" i="11" s="1"/>
  <c r="B161" i="11"/>
  <c r="B163" i="11" s="1"/>
  <c r="BI151" i="11"/>
  <c r="BJ151" i="11" s="1"/>
  <c r="BK151" i="11" s="1"/>
  <c r="BL151" i="11" s="1"/>
  <c r="BM151" i="11" s="1"/>
  <c r="BF151" i="11"/>
  <c r="BG151" i="11" s="1"/>
  <c r="BH151" i="11" s="1"/>
  <c r="BE151" i="11"/>
  <c r="C151" i="11"/>
  <c r="D151" i="11" s="1"/>
  <c r="E151" i="11" s="1"/>
  <c r="F151" i="11" s="1"/>
  <c r="G151" i="11" s="1"/>
  <c r="E147" i="11"/>
  <c r="BM146" i="11"/>
  <c r="BL146" i="11"/>
  <c r="BK146" i="11"/>
  <c r="BJ146" i="11"/>
  <c r="BI146" i="11"/>
  <c r="BH146" i="11"/>
  <c r="BG146" i="11"/>
  <c r="BF146" i="11"/>
  <c r="BE146" i="11"/>
  <c r="BD146" i="11"/>
  <c r="H146" i="11"/>
  <c r="G146" i="11"/>
  <c r="F146" i="11"/>
  <c r="E146" i="11"/>
  <c r="D146" i="11"/>
  <c r="C146" i="11"/>
  <c r="B146" i="11"/>
  <c r="BM145" i="11"/>
  <c r="BM147" i="11" s="1"/>
  <c r="BL145" i="11"/>
  <c r="BL147" i="11" s="1"/>
  <c r="BK145" i="11"/>
  <c r="BJ145" i="11"/>
  <c r="BI145" i="11"/>
  <c r="BI147" i="11" s="1"/>
  <c r="BH145" i="11"/>
  <c r="BH147" i="11" s="1"/>
  <c r="BG145" i="11"/>
  <c r="BF145" i="11"/>
  <c r="BE145" i="11"/>
  <c r="BE147" i="11" s="1"/>
  <c r="BD145" i="11"/>
  <c r="BD147" i="11" s="1"/>
  <c r="H145" i="11"/>
  <c r="H147" i="11" s="1"/>
  <c r="G145" i="11"/>
  <c r="F145" i="11"/>
  <c r="F147" i="11" s="1"/>
  <c r="E145" i="11"/>
  <c r="D145" i="11"/>
  <c r="D147" i="11" s="1"/>
  <c r="C145" i="11"/>
  <c r="B145" i="11"/>
  <c r="B147" i="11" s="1"/>
  <c r="BE135" i="11"/>
  <c r="BF135" i="11" s="1"/>
  <c r="BG135" i="11" s="1"/>
  <c r="BH135" i="11" s="1"/>
  <c r="BI135" i="11" s="1"/>
  <c r="BJ135" i="11" s="1"/>
  <c r="BK135" i="11" s="1"/>
  <c r="BL135" i="11" s="1"/>
  <c r="BM135" i="11" s="1"/>
  <c r="F135" i="11"/>
  <c r="G135" i="11" s="1"/>
  <c r="H135" i="11" s="1"/>
  <c r="C135" i="11"/>
  <c r="D135" i="11" s="1"/>
  <c r="E135" i="11" s="1"/>
  <c r="BM133" i="11"/>
  <c r="BM132" i="11"/>
  <c r="BL132" i="11"/>
  <c r="BK132" i="11"/>
  <c r="BJ132" i="11"/>
  <c r="BI132" i="11"/>
  <c r="BH132" i="11"/>
  <c r="BG132" i="11"/>
  <c r="BF132" i="11"/>
  <c r="BE132" i="11"/>
  <c r="BD132" i="11"/>
  <c r="H132" i="11"/>
  <c r="G132" i="11"/>
  <c r="F132" i="11"/>
  <c r="E132" i="11"/>
  <c r="D132" i="11"/>
  <c r="C132" i="11"/>
  <c r="B132" i="11"/>
  <c r="BM131" i="11"/>
  <c r="BL131" i="11"/>
  <c r="BL133" i="11" s="1"/>
  <c r="BK131" i="11"/>
  <c r="BJ131" i="11"/>
  <c r="BI131" i="11"/>
  <c r="BH131" i="11"/>
  <c r="BH133" i="11" s="1"/>
  <c r="BG131" i="11"/>
  <c r="BF131" i="11"/>
  <c r="BE131" i="11"/>
  <c r="BD131" i="11"/>
  <c r="BD133" i="11" s="1"/>
  <c r="H131" i="11"/>
  <c r="G131" i="11"/>
  <c r="F131" i="11"/>
  <c r="E131" i="11"/>
  <c r="E133" i="11" s="1"/>
  <c r="D131" i="11"/>
  <c r="C131" i="11"/>
  <c r="C133" i="11" s="1"/>
  <c r="B131" i="11"/>
  <c r="BE121" i="11"/>
  <c r="BF121" i="11" s="1"/>
  <c r="BG121" i="11" s="1"/>
  <c r="BH121" i="11" s="1"/>
  <c r="BI121" i="11" s="1"/>
  <c r="BJ121" i="11" s="1"/>
  <c r="BK121" i="11" s="1"/>
  <c r="BL121" i="11" s="1"/>
  <c r="BM121" i="11" s="1"/>
  <c r="C121" i="11"/>
  <c r="D121" i="11" s="1"/>
  <c r="E121" i="11" s="1"/>
  <c r="F121" i="11" s="1"/>
  <c r="G121" i="11" s="1"/>
  <c r="H121" i="11" s="1"/>
  <c r="A117" i="11"/>
  <c r="BM116" i="11"/>
  <c r="BL116" i="11"/>
  <c r="BK116" i="11"/>
  <c r="BJ116" i="11"/>
  <c r="BJ117" i="11" s="1"/>
  <c r="BI116" i="11"/>
  <c r="BH116" i="11"/>
  <c r="BG116" i="11"/>
  <c r="BF116" i="11"/>
  <c r="BE116" i="11"/>
  <c r="BD116" i="11"/>
  <c r="K116" i="11"/>
  <c r="J116" i="11"/>
  <c r="I116" i="11"/>
  <c r="H116" i="11"/>
  <c r="G116" i="11"/>
  <c r="F116" i="11"/>
  <c r="E116" i="11"/>
  <c r="D116" i="11"/>
  <c r="C116" i="11"/>
  <c r="B116" i="11"/>
  <c r="A116" i="11"/>
  <c r="BM115" i="11"/>
  <c r="BL115" i="11"/>
  <c r="BL117" i="11" s="1"/>
  <c r="BK115" i="11"/>
  <c r="BJ115" i="11"/>
  <c r="BI115" i="11"/>
  <c r="BH115" i="11"/>
  <c r="BH117" i="11" s="1"/>
  <c r="BG115" i="11"/>
  <c r="BF115" i="11"/>
  <c r="BE115" i="11"/>
  <c r="BD115" i="11"/>
  <c r="BD117" i="11" s="1"/>
  <c r="K115" i="11"/>
  <c r="K117" i="11" s="1"/>
  <c r="J115" i="11"/>
  <c r="I115" i="11"/>
  <c r="H115" i="11"/>
  <c r="H117" i="11" s="1"/>
  <c r="G115" i="11"/>
  <c r="F115" i="11"/>
  <c r="F117" i="11" s="1"/>
  <c r="E115" i="11"/>
  <c r="D115" i="11"/>
  <c r="D117" i="11" s="1"/>
  <c r="C115" i="11"/>
  <c r="B115" i="11"/>
  <c r="B117" i="11" s="1"/>
  <c r="A115" i="11"/>
  <c r="A114" i="11"/>
  <c r="BE105" i="11"/>
  <c r="BF105" i="11" s="1"/>
  <c r="BG105" i="11" s="1"/>
  <c r="BH105" i="11" s="1"/>
  <c r="BI105" i="11" s="1"/>
  <c r="BJ105" i="11" s="1"/>
  <c r="BK105" i="11" s="1"/>
  <c r="BL105" i="11" s="1"/>
  <c r="BM105" i="11" s="1"/>
  <c r="E105" i="11"/>
  <c r="F105" i="11" s="1"/>
  <c r="G105" i="11" s="1"/>
  <c r="H105" i="11" s="1"/>
  <c r="I105" i="11" s="1"/>
  <c r="J105" i="11" s="1"/>
  <c r="K105" i="11" s="1"/>
  <c r="C105" i="11"/>
  <c r="D105" i="11" s="1"/>
  <c r="BK103" i="11"/>
  <c r="H103" i="11"/>
  <c r="BM102" i="11"/>
  <c r="BL102" i="11"/>
  <c r="BK102" i="11"/>
  <c r="BJ102" i="11"/>
  <c r="BI102" i="11"/>
  <c r="BH102" i="11"/>
  <c r="BG102" i="11"/>
  <c r="BF102" i="11"/>
  <c r="BE102" i="11"/>
  <c r="BD102" i="11"/>
  <c r="V102" i="11"/>
  <c r="U102" i="11"/>
  <c r="T102" i="11"/>
  <c r="S102" i="11"/>
  <c r="S103" i="11" s="1"/>
  <c r="R102" i="11"/>
  <c r="Q102" i="11"/>
  <c r="P102" i="11"/>
  <c r="O102" i="11"/>
  <c r="N102" i="11"/>
  <c r="K102" i="11"/>
  <c r="J102" i="11"/>
  <c r="I102" i="11"/>
  <c r="H102" i="11"/>
  <c r="G102" i="11"/>
  <c r="F102" i="11"/>
  <c r="E102" i="11"/>
  <c r="D102" i="11"/>
  <c r="C102" i="11"/>
  <c r="B102" i="11"/>
  <c r="BM101" i="11"/>
  <c r="BM103" i="11" s="1"/>
  <c r="BL101" i="11"/>
  <c r="BL103" i="11" s="1"/>
  <c r="BK101" i="11"/>
  <c r="BJ101" i="11"/>
  <c r="BJ103" i="11" s="1"/>
  <c r="BI101" i="11"/>
  <c r="BI103" i="11" s="1"/>
  <c r="BH101" i="11"/>
  <c r="BG101" i="11"/>
  <c r="BF101" i="11"/>
  <c r="BF103" i="11" s="1"/>
  <c r="BE101" i="11"/>
  <c r="BE103" i="11" s="1"/>
  <c r="BD101" i="11"/>
  <c r="V101" i="11"/>
  <c r="V103" i="11" s="1"/>
  <c r="U101" i="11"/>
  <c r="U103" i="11" s="1"/>
  <c r="T101" i="11"/>
  <c r="T103" i="11" s="1"/>
  <c r="S101" i="11"/>
  <c r="R101" i="11"/>
  <c r="R103" i="11" s="1"/>
  <c r="Q101" i="11"/>
  <c r="Q103" i="11" s="1"/>
  <c r="P101" i="11"/>
  <c r="P103" i="11" s="1"/>
  <c r="O101" i="11"/>
  <c r="N101" i="11"/>
  <c r="N103" i="11" s="1"/>
  <c r="K101" i="11"/>
  <c r="K103" i="11" s="1"/>
  <c r="J101" i="11"/>
  <c r="J103" i="11" s="1"/>
  <c r="I101" i="11"/>
  <c r="H101" i="11"/>
  <c r="G101" i="11"/>
  <c r="G103" i="11" s="1"/>
  <c r="F101" i="11"/>
  <c r="F103" i="11" s="1"/>
  <c r="E101" i="11"/>
  <c r="D101" i="11"/>
  <c r="C101" i="11"/>
  <c r="C103" i="11" s="1"/>
  <c r="B101" i="11"/>
  <c r="B103" i="11" s="1"/>
  <c r="BE91" i="11"/>
  <c r="BF91" i="11" s="1"/>
  <c r="BG91" i="11" s="1"/>
  <c r="BH91" i="11" s="1"/>
  <c r="BI91" i="11" s="1"/>
  <c r="BJ91" i="11" s="1"/>
  <c r="BK91" i="11" s="1"/>
  <c r="BL91" i="11" s="1"/>
  <c r="BM91" i="11" s="1"/>
  <c r="Q91" i="11"/>
  <c r="R91" i="11" s="1"/>
  <c r="S91" i="11" s="1"/>
  <c r="T91" i="11" s="1"/>
  <c r="U91" i="11" s="1"/>
  <c r="V91" i="11" s="1"/>
  <c r="O91" i="11"/>
  <c r="P91" i="11" s="1"/>
  <c r="C91" i="11"/>
  <c r="D91" i="11" s="1"/>
  <c r="E91" i="11" s="1"/>
  <c r="F91" i="11" s="1"/>
  <c r="G91" i="11" s="1"/>
  <c r="H91" i="11" s="1"/>
  <c r="I91" i="11" s="1"/>
  <c r="J91" i="11" s="1"/>
  <c r="K91" i="11" s="1"/>
  <c r="BK87" i="11"/>
  <c r="V87" i="11"/>
  <c r="K87" i="11"/>
  <c r="A87" i="11"/>
  <c r="BM86" i="11"/>
  <c r="BL86" i="11"/>
  <c r="BK86" i="11"/>
  <c r="BJ86" i="11"/>
  <c r="BI86" i="11"/>
  <c r="BH86" i="11"/>
  <c r="BG86" i="11"/>
  <c r="BF86" i="11"/>
  <c r="BE86" i="11"/>
  <c r="BD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K86" i="11"/>
  <c r="J86" i="11"/>
  <c r="I86" i="11"/>
  <c r="H86" i="11"/>
  <c r="G86" i="11"/>
  <c r="F86" i="11"/>
  <c r="E86" i="11"/>
  <c r="D86" i="11"/>
  <c r="C86" i="11"/>
  <c r="B86" i="11"/>
  <c r="A86" i="11"/>
  <c r="BM85" i="11"/>
  <c r="BM87" i="11" s="1"/>
  <c r="BL85" i="11"/>
  <c r="BK85" i="11"/>
  <c r="BJ85" i="11"/>
  <c r="BI85" i="11"/>
  <c r="BI87" i="11" s="1"/>
  <c r="BH85" i="11"/>
  <c r="BG85" i="11"/>
  <c r="BG87" i="11" s="1"/>
  <c r="BF85" i="11"/>
  <c r="BF87" i="11" s="1"/>
  <c r="BE85" i="11"/>
  <c r="BE87" i="11" s="1"/>
  <c r="BD85" i="11"/>
  <c r="Z85" i="11"/>
  <c r="Z87" i="11" s="1"/>
  <c r="Y85" i="11"/>
  <c r="X85" i="11"/>
  <c r="X87" i="11" s="1"/>
  <c r="W85" i="11"/>
  <c r="V85" i="11"/>
  <c r="U85" i="11"/>
  <c r="U87" i="11" s="1"/>
  <c r="T85" i="11"/>
  <c r="T87" i="11" s="1"/>
  <c r="S85" i="11"/>
  <c r="R85" i="11"/>
  <c r="R87" i="11" s="1"/>
  <c r="Q85" i="11"/>
  <c r="P85" i="11"/>
  <c r="P87" i="11" s="1"/>
  <c r="O85" i="11"/>
  <c r="N85" i="11"/>
  <c r="N87" i="11" s="1"/>
  <c r="K85" i="11"/>
  <c r="J85" i="11"/>
  <c r="J87" i="11" s="1"/>
  <c r="I85" i="11"/>
  <c r="H85" i="11"/>
  <c r="H87" i="11" s="1"/>
  <c r="G85" i="11"/>
  <c r="F85" i="11"/>
  <c r="F87" i="11" s="1"/>
  <c r="E85" i="11"/>
  <c r="D85" i="11"/>
  <c r="D87" i="11" s="1"/>
  <c r="C85" i="11"/>
  <c r="C87" i="11" s="1"/>
  <c r="B85" i="11"/>
  <c r="B87" i="11" s="1"/>
  <c r="A85" i="11"/>
  <c r="A84" i="11"/>
  <c r="BE75" i="11"/>
  <c r="BF75" i="11" s="1"/>
  <c r="BG75" i="11" s="1"/>
  <c r="BH75" i="11" s="1"/>
  <c r="BI75" i="11" s="1"/>
  <c r="BJ75" i="11" s="1"/>
  <c r="BK75" i="11" s="1"/>
  <c r="BL75" i="11" s="1"/>
  <c r="BM75" i="11" s="1"/>
  <c r="O75" i="11"/>
  <c r="P75" i="11" s="1"/>
  <c r="Q75" i="11" s="1"/>
  <c r="R75" i="11" s="1"/>
  <c r="S75" i="11" s="1"/>
  <c r="T75" i="11" s="1"/>
  <c r="U75" i="11" s="1"/>
  <c r="V75" i="11" s="1"/>
  <c r="W75" i="11" s="1"/>
  <c r="X75" i="11" s="1"/>
  <c r="Y75" i="11" s="1"/>
  <c r="Z75" i="11" s="1"/>
  <c r="G75" i="11"/>
  <c r="H75" i="11" s="1"/>
  <c r="I75" i="11" s="1"/>
  <c r="J75" i="11" s="1"/>
  <c r="K75" i="11" s="1"/>
  <c r="B75" i="11"/>
  <c r="C75" i="11" s="1"/>
  <c r="D75" i="11" s="1"/>
  <c r="E75" i="11" s="1"/>
  <c r="F75" i="11" s="1"/>
  <c r="N73" i="11"/>
  <c r="CV72" i="11"/>
  <c r="CU72" i="11"/>
  <c r="CT72" i="11"/>
  <c r="BM72" i="11"/>
  <c r="BL72" i="11"/>
  <c r="BK72" i="11"/>
  <c r="BJ72" i="11"/>
  <c r="BI72" i="11"/>
  <c r="BH72" i="11"/>
  <c r="BG72" i="11"/>
  <c r="BF72" i="11"/>
  <c r="BE72" i="11"/>
  <c r="BD72" i="11"/>
  <c r="R72" i="11"/>
  <c r="Q72" i="11"/>
  <c r="P72" i="11"/>
  <c r="O72" i="11"/>
  <c r="N72" i="11"/>
  <c r="K72" i="11"/>
  <c r="J72" i="11"/>
  <c r="I72" i="11"/>
  <c r="H72" i="11"/>
  <c r="G72" i="11"/>
  <c r="F72" i="11"/>
  <c r="E72" i="11"/>
  <c r="D72" i="11"/>
  <c r="C72" i="11"/>
  <c r="B72" i="11"/>
  <c r="CV71" i="11"/>
  <c r="CV73" i="11" s="1"/>
  <c r="CU71" i="11"/>
  <c r="CU73" i="11" s="1"/>
  <c r="CT71" i="11"/>
  <c r="CT73" i="11" s="1"/>
  <c r="BM71" i="11"/>
  <c r="BM73" i="11" s="1"/>
  <c r="BL71" i="11"/>
  <c r="BL73" i="11" s="1"/>
  <c r="BK71" i="11"/>
  <c r="BK73" i="11" s="1"/>
  <c r="BJ71" i="11"/>
  <c r="BJ73" i="11" s="1"/>
  <c r="BI71" i="11"/>
  <c r="BI73" i="11" s="1"/>
  <c r="BH71" i="11"/>
  <c r="BH73" i="11" s="1"/>
  <c r="BG71" i="11"/>
  <c r="BG73" i="11" s="1"/>
  <c r="BF71" i="11"/>
  <c r="BF73" i="11" s="1"/>
  <c r="BE71" i="11"/>
  <c r="BE73" i="11" s="1"/>
  <c r="BD71" i="11"/>
  <c r="BD73" i="11" s="1"/>
  <c r="R71" i="11"/>
  <c r="R73" i="11" s="1"/>
  <c r="Q71" i="11"/>
  <c r="Q73" i="11" s="1"/>
  <c r="P71" i="11"/>
  <c r="P73" i="11" s="1"/>
  <c r="O71" i="11"/>
  <c r="O73" i="11" s="1"/>
  <c r="N71" i="11"/>
  <c r="K71" i="11"/>
  <c r="K73" i="11" s="1"/>
  <c r="J71" i="11"/>
  <c r="J73" i="11" s="1"/>
  <c r="I71" i="11"/>
  <c r="I73" i="11" s="1"/>
  <c r="H71" i="11"/>
  <c r="H73" i="11" s="1"/>
  <c r="G71" i="11"/>
  <c r="G73" i="11" s="1"/>
  <c r="F71" i="11"/>
  <c r="F73" i="11" s="1"/>
  <c r="E71" i="11"/>
  <c r="E73" i="11" s="1"/>
  <c r="D71" i="11"/>
  <c r="D73" i="11" s="1"/>
  <c r="C71" i="11"/>
  <c r="C73" i="11" s="1"/>
  <c r="B71" i="11"/>
  <c r="B73" i="11" s="1"/>
  <c r="CV61" i="11"/>
  <c r="CU61" i="11"/>
  <c r="BK61" i="11"/>
  <c r="BL61" i="11" s="1"/>
  <c r="BM61" i="11" s="1"/>
  <c r="BE61" i="11"/>
  <c r="BF61" i="11" s="1"/>
  <c r="BG61" i="11" s="1"/>
  <c r="BH61" i="11" s="1"/>
  <c r="BI61" i="11" s="1"/>
  <c r="BJ61" i="11" s="1"/>
  <c r="O61" i="11"/>
  <c r="P61" i="11" s="1"/>
  <c r="Q61" i="11" s="1"/>
  <c r="R61" i="11" s="1"/>
  <c r="J61" i="11"/>
  <c r="K61" i="11" s="1"/>
  <c r="C61" i="11"/>
  <c r="D61" i="11" s="1"/>
  <c r="E61" i="11" s="1"/>
  <c r="F61" i="11" s="1"/>
  <c r="G61" i="11" s="1"/>
  <c r="H61" i="11" s="1"/>
  <c r="I61" i="11" s="1"/>
  <c r="DA57" i="11"/>
  <c r="CI57" i="11"/>
  <c r="BE57" i="11"/>
  <c r="T57" i="11"/>
  <c r="B57" i="11"/>
  <c r="A57" i="11"/>
  <c r="DW56" i="11"/>
  <c r="DV56" i="11"/>
  <c r="DF56" i="11"/>
  <c r="DF57" i="11" s="1"/>
  <c r="DE56" i="11"/>
  <c r="DD56" i="11"/>
  <c r="DC56" i="11"/>
  <c r="DB56" i="11"/>
  <c r="DB57" i="11" s="1"/>
  <c r="DA56" i="11"/>
  <c r="CZ56" i="11"/>
  <c r="CY56" i="11"/>
  <c r="CX56" i="11"/>
  <c r="CX57" i="11" s="1"/>
  <c r="CW56" i="11"/>
  <c r="CV56" i="11"/>
  <c r="CU56" i="11"/>
  <c r="CT56" i="11"/>
  <c r="CT57" i="11" s="1"/>
  <c r="CR56" i="11"/>
  <c r="CQ56" i="11"/>
  <c r="CP56" i="11"/>
  <c r="CO56" i="11"/>
  <c r="CO57" i="11" s="1"/>
  <c r="CN56" i="11"/>
  <c r="CM56" i="11"/>
  <c r="CK56" i="11"/>
  <c r="CJ56" i="11"/>
  <c r="CJ57" i="11" s="1"/>
  <c r="CI56" i="11"/>
  <c r="CH56" i="11"/>
  <c r="CG56" i="11"/>
  <c r="CF56" i="11"/>
  <c r="CF57" i="11" s="1"/>
  <c r="BU56" i="11"/>
  <c r="BT56" i="11"/>
  <c r="BS56" i="11"/>
  <c r="BR56" i="11"/>
  <c r="BR57" i="11" s="1"/>
  <c r="BM56" i="11"/>
  <c r="BL56" i="11"/>
  <c r="BK56" i="11"/>
  <c r="BJ56" i="11"/>
  <c r="BJ57" i="11" s="1"/>
  <c r="BI56" i="11"/>
  <c r="BH56" i="11"/>
  <c r="BG56" i="11"/>
  <c r="BF56" i="11"/>
  <c r="BF57" i="11" s="1"/>
  <c r="BE56" i="11"/>
  <c r="BD56" i="11"/>
  <c r="AZ56" i="11"/>
  <c r="AY56" i="11"/>
  <c r="AY57" i="11" s="1"/>
  <c r="AX56" i="11"/>
  <c r="AW56" i="11"/>
  <c r="AU56" i="11"/>
  <c r="AT56" i="11"/>
  <c r="AT57" i="11" s="1"/>
  <c r="AR56" i="11"/>
  <c r="AQ56" i="11"/>
  <c r="AP56" i="11"/>
  <c r="Z56" i="11"/>
  <c r="Z57" i="11" s="1"/>
  <c r="Y56" i="11"/>
  <c r="X56" i="11"/>
  <c r="V56" i="11"/>
  <c r="U56" i="11"/>
  <c r="U57" i="11" s="1"/>
  <c r="T56" i="11"/>
  <c r="S56" i="11"/>
  <c r="R56" i="11"/>
  <c r="Q56" i="11"/>
  <c r="Q57" i="11" s="1"/>
  <c r="P56" i="11"/>
  <c r="O56" i="11"/>
  <c r="N56" i="11"/>
  <c r="K56" i="11"/>
  <c r="K57" i="11" s="1"/>
  <c r="J56" i="11"/>
  <c r="I56" i="11"/>
  <c r="H56" i="11"/>
  <c r="G56" i="11"/>
  <c r="G57" i="11" s="1"/>
  <c r="F56" i="11"/>
  <c r="E56" i="11"/>
  <c r="D56" i="11"/>
  <c r="C56" i="11"/>
  <c r="C57" i="11" s="1"/>
  <c r="B56" i="11"/>
  <c r="A56" i="11"/>
  <c r="DW55" i="11"/>
  <c r="DW57" i="11" s="1"/>
  <c r="DV55" i="11"/>
  <c r="DV57" i="11" s="1"/>
  <c r="DF55" i="11"/>
  <c r="DE55" i="11"/>
  <c r="DE57" i="11" s="1"/>
  <c r="DD55" i="11"/>
  <c r="DD57" i="11" s="1"/>
  <c r="DC55" i="11"/>
  <c r="DC57" i="11" s="1"/>
  <c r="DB55" i="11"/>
  <c r="DA55" i="11"/>
  <c r="CZ55" i="11"/>
  <c r="CZ57" i="11" s="1"/>
  <c r="CY55" i="11"/>
  <c r="CY57" i="11" s="1"/>
  <c r="CX55" i="11"/>
  <c r="CW55" i="11"/>
  <c r="CW57" i="11" s="1"/>
  <c r="CV55" i="11"/>
  <c r="CV57" i="11" s="1"/>
  <c r="CU55" i="11"/>
  <c r="CU57" i="11" s="1"/>
  <c r="CT55" i="11"/>
  <c r="CR55" i="11"/>
  <c r="CR57" i="11" s="1"/>
  <c r="CQ55" i="11"/>
  <c r="CQ57" i="11" s="1"/>
  <c r="CP55" i="11"/>
  <c r="CP57" i="11" s="1"/>
  <c r="CO55" i="11"/>
  <c r="CN55" i="11"/>
  <c r="CN57" i="11" s="1"/>
  <c r="CM55" i="11"/>
  <c r="CM57" i="11" s="1"/>
  <c r="CK55" i="11"/>
  <c r="CK57" i="11" s="1"/>
  <c r="CJ55" i="11"/>
  <c r="CI55" i="11"/>
  <c r="CH55" i="11"/>
  <c r="CH57" i="11" s="1"/>
  <c r="CG55" i="11"/>
  <c r="CG57" i="11" s="1"/>
  <c r="CF55" i="11"/>
  <c r="BU55" i="11"/>
  <c r="BU57" i="11" s="1"/>
  <c r="BT55" i="11"/>
  <c r="BT57" i="11" s="1"/>
  <c r="BS55" i="11"/>
  <c r="BS57" i="11" s="1"/>
  <c r="BR55" i="11"/>
  <c r="BM55" i="11"/>
  <c r="BM57" i="11" s="1"/>
  <c r="BL55" i="11"/>
  <c r="BL57" i="11" s="1"/>
  <c r="BK55" i="11"/>
  <c r="BK57" i="11" s="1"/>
  <c r="BJ55" i="11"/>
  <c r="BI55" i="11"/>
  <c r="BI57" i="11" s="1"/>
  <c r="BH55" i="11"/>
  <c r="BH57" i="11" s="1"/>
  <c r="BG55" i="11"/>
  <c r="BG57" i="11" s="1"/>
  <c r="BF55" i="11"/>
  <c r="BE55" i="11"/>
  <c r="BD55" i="11"/>
  <c r="BD57" i="11" s="1"/>
  <c r="AZ55" i="11"/>
  <c r="AZ57" i="11" s="1"/>
  <c r="AY55" i="11"/>
  <c r="AX55" i="11"/>
  <c r="AX57" i="11" s="1"/>
  <c r="AW55" i="11"/>
  <c r="AW57" i="11" s="1"/>
  <c r="AU55" i="11"/>
  <c r="AU57" i="11" s="1"/>
  <c r="AT55" i="11"/>
  <c r="AR55" i="11"/>
  <c r="AR57" i="11" s="1"/>
  <c r="AQ55" i="11"/>
  <c r="AQ57" i="11" s="1"/>
  <c r="AP55" i="11"/>
  <c r="AP57" i="11" s="1"/>
  <c r="Z55" i="11"/>
  <c r="Y55" i="11"/>
  <c r="Y57" i="11" s="1"/>
  <c r="X55" i="11"/>
  <c r="X57" i="11" s="1"/>
  <c r="V55" i="11"/>
  <c r="V57" i="11" s="1"/>
  <c r="U55" i="11"/>
  <c r="T55" i="11"/>
  <c r="S55" i="11"/>
  <c r="S57" i="11" s="1"/>
  <c r="R55" i="11"/>
  <c r="R57" i="11" s="1"/>
  <c r="Q55" i="11"/>
  <c r="P55" i="11"/>
  <c r="P57" i="11" s="1"/>
  <c r="O55" i="11"/>
  <c r="O57" i="11" s="1"/>
  <c r="N55" i="11"/>
  <c r="N57" i="11" s="1"/>
  <c r="K55" i="11"/>
  <c r="J55" i="11"/>
  <c r="J57" i="11" s="1"/>
  <c r="I55" i="11"/>
  <c r="I57" i="11" s="1"/>
  <c r="H55" i="11"/>
  <c r="H57" i="11" s="1"/>
  <c r="G55" i="11"/>
  <c r="F55" i="11"/>
  <c r="F57" i="11" s="1"/>
  <c r="E55" i="11"/>
  <c r="E57" i="11" s="1"/>
  <c r="D55" i="11"/>
  <c r="D57" i="11" s="1"/>
  <c r="C55" i="11"/>
  <c r="B55" i="11"/>
  <c r="A55" i="11"/>
  <c r="A54" i="11"/>
  <c r="DW45" i="11"/>
  <c r="CU45" i="11"/>
  <c r="CV45" i="11" s="1"/>
  <c r="CW45" i="11" s="1"/>
  <c r="CX45" i="11" s="1"/>
  <c r="CY45" i="11" s="1"/>
  <c r="CZ45" i="11" s="1"/>
  <c r="DA45" i="11" s="1"/>
  <c r="DB45" i="11" s="1"/>
  <c r="DC45" i="11" s="1"/>
  <c r="DD45" i="11" s="1"/>
  <c r="DE45" i="11" s="1"/>
  <c r="DF45" i="11" s="1"/>
  <c r="CN45" i="11"/>
  <c r="CO45" i="11" s="1"/>
  <c r="CP45" i="11" s="1"/>
  <c r="CQ45" i="11" s="1"/>
  <c r="CR45" i="11" s="1"/>
  <c r="CG45" i="11"/>
  <c r="CH45" i="11" s="1"/>
  <c r="CI45" i="11" s="1"/>
  <c r="CJ45" i="11" s="1"/>
  <c r="CK45" i="11" s="1"/>
  <c r="BT45" i="11"/>
  <c r="BU45" i="11" s="1"/>
  <c r="BS45" i="11"/>
  <c r="BF45" i="11"/>
  <c r="BG45" i="11" s="1"/>
  <c r="BH45" i="11" s="1"/>
  <c r="BI45" i="11" s="1"/>
  <c r="BJ45" i="11" s="1"/>
  <c r="BK45" i="11" s="1"/>
  <c r="BL45" i="11" s="1"/>
  <c r="BM45" i="11" s="1"/>
  <c r="BE45" i="11"/>
  <c r="AX45" i="11"/>
  <c r="AY45" i="11" s="1"/>
  <c r="AZ45" i="11" s="1"/>
  <c r="AU45" i="11"/>
  <c r="AQ45" i="11"/>
  <c r="AR45" i="11" s="1"/>
  <c r="Z45" i="11"/>
  <c r="Y45" i="11"/>
  <c r="O45" i="11"/>
  <c r="P45" i="11" s="1"/>
  <c r="Q45" i="11" s="1"/>
  <c r="R45" i="11" s="1"/>
  <c r="S45" i="11" s="1"/>
  <c r="T45" i="11" s="1"/>
  <c r="U45" i="11" s="1"/>
  <c r="V45" i="11" s="1"/>
  <c r="DT43" i="11"/>
  <c r="DH43" i="11"/>
  <c r="CF43" i="11"/>
  <c r="AX43" i="11"/>
  <c r="AF43" i="11"/>
  <c r="ET42" i="11"/>
  <c r="ES42" i="11"/>
  <c r="EQ42" i="11"/>
  <c r="EP42" i="11"/>
  <c r="EO42" i="11"/>
  <c r="EN42" i="11"/>
  <c r="EM42" i="11"/>
  <c r="EL42" i="11"/>
  <c r="EK42" i="11"/>
  <c r="EJ42" i="11"/>
  <c r="EE42" i="11"/>
  <c r="ED42" i="11"/>
  <c r="EC42" i="11"/>
  <c r="EB42" i="11"/>
  <c r="EA42" i="11"/>
  <c r="DZ42" i="11"/>
  <c r="DY42" i="11"/>
  <c r="DX42" i="11"/>
  <c r="DW42" i="11"/>
  <c r="DV42" i="11"/>
  <c r="DT42" i="11"/>
  <c r="DS42" i="11"/>
  <c r="DQ42" i="11"/>
  <c r="DP42" i="11"/>
  <c r="DO42" i="11"/>
  <c r="DM42" i="11"/>
  <c r="DK42" i="11"/>
  <c r="DJ42" i="11"/>
  <c r="DI42" i="11"/>
  <c r="DH42" i="11"/>
  <c r="DD42" i="11"/>
  <c r="DC42" i="11"/>
  <c r="DB42" i="11"/>
  <c r="DA42" i="11"/>
  <c r="CZ42" i="11"/>
  <c r="CY42" i="11"/>
  <c r="CW42" i="11"/>
  <c r="CV42" i="11"/>
  <c r="CU42" i="11"/>
  <c r="CT42" i="11"/>
  <c r="CR42" i="11"/>
  <c r="CQ42" i="11"/>
  <c r="CP42" i="11"/>
  <c r="CO42" i="11"/>
  <c r="CN42" i="11"/>
  <c r="CM42" i="11"/>
  <c r="CL42" i="11"/>
  <c r="CK42" i="11"/>
  <c r="CJ42" i="11"/>
  <c r="CI42" i="11"/>
  <c r="CH42" i="11"/>
  <c r="CG42" i="11"/>
  <c r="CF42" i="11"/>
  <c r="BX42" i="11"/>
  <c r="BW42" i="11"/>
  <c r="BV42" i="11"/>
  <c r="BU42" i="11"/>
  <c r="BT42" i="11"/>
  <c r="BS42" i="11"/>
  <c r="BR42" i="11"/>
  <c r="BM42" i="11"/>
  <c r="BL42" i="11"/>
  <c r="BK42" i="11"/>
  <c r="BJ42" i="11"/>
  <c r="BI42" i="11"/>
  <c r="BH42" i="11"/>
  <c r="BG42" i="11"/>
  <c r="BF42" i="11"/>
  <c r="BE42" i="11"/>
  <c r="BD42" i="11"/>
  <c r="BB42" i="11"/>
  <c r="BA42" i="11"/>
  <c r="AY42" i="11"/>
  <c r="AX42" i="11"/>
  <c r="AW42" i="11"/>
  <c r="AV42" i="11"/>
  <c r="AU42" i="11"/>
  <c r="AT42" i="11"/>
  <c r="AS42" i="11"/>
  <c r="AR42" i="11"/>
  <c r="AQ42" i="11"/>
  <c r="AP42" i="11"/>
  <c r="AH42" i="11"/>
  <c r="AG42" i="11"/>
  <c r="AF42" i="11"/>
  <c r="AE42" i="11"/>
  <c r="AD42" i="11"/>
  <c r="AC42" i="11"/>
  <c r="AB42" i="11"/>
  <c r="X42" i="11"/>
  <c r="W42" i="11"/>
  <c r="V42" i="11"/>
  <c r="U42" i="11"/>
  <c r="T42" i="11"/>
  <c r="S42" i="11"/>
  <c r="Q42" i="11"/>
  <c r="P42" i="11"/>
  <c r="O42" i="11"/>
  <c r="N42" i="11"/>
  <c r="K42" i="11"/>
  <c r="J42" i="11"/>
  <c r="I42" i="11"/>
  <c r="H42" i="11"/>
  <c r="G42" i="11"/>
  <c r="F42" i="11"/>
  <c r="E42" i="11"/>
  <c r="D42" i="11"/>
  <c r="C42" i="11"/>
  <c r="B42" i="11"/>
  <c r="ET41" i="11"/>
  <c r="ES41" i="11"/>
  <c r="ES43" i="11" s="1"/>
  <c r="EQ41" i="11"/>
  <c r="EP41" i="11"/>
  <c r="EO41" i="11"/>
  <c r="EO43" i="11" s="1"/>
  <c r="EN41" i="11"/>
  <c r="EN43" i="11" s="1"/>
  <c r="EM41" i="11"/>
  <c r="EL41" i="11"/>
  <c r="EK41" i="11"/>
  <c r="EJ41" i="11"/>
  <c r="EJ43" i="11" s="1"/>
  <c r="EE41" i="11"/>
  <c r="ED41" i="11"/>
  <c r="EC41" i="11"/>
  <c r="EC43" i="11" s="1"/>
  <c r="EB41" i="11"/>
  <c r="EB43" i="11" s="1"/>
  <c r="EA41" i="11"/>
  <c r="DZ41" i="11"/>
  <c r="DY41" i="11"/>
  <c r="DX41" i="11"/>
  <c r="DX43" i="11" s="1"/>
  <c r="DW41" i="11"/>
  <c r="DV41" i="11"/>
  <c r="DT41" i="11"/>
  <c r="DS41" i="11"/>
  <c r="DS43" i="11" s="1"/>
  <c r="DQ41" i="11"/>
  <c r="DP41" i="11"/>
  <c r="DO41" i="11"/>
  <c r="DM41" i="11"/>
  <c r="DM43" i="11" s="1"/>
  <c r="DK41" i="11"/>
  <c r="DJ41" i="11"/>
  <c r="DI41" i="11"/>
  <c r="DI43" i="11" s="1"/>
  <c r="DH41" i="11"/>
  <c r="DD41" i="11"/>
  <c r="DC41" i="11"/>
  <c r="DB41" i="11"/>
  <c r="DA41" i="11"/>
  <c r="DA43" i="11" s="1"/>
  <c r="CZ41" i="11"/>
  <c r="CY41" i="11"/>
  <c r="CW41" i="11"/>
  <c r="CW43" i="11" s="1"/>
  <c r="CV41" i="11"/>
  <c r="CV43" i="11" s="1"/>
  <c r="CU41" i="11"/>
  <c r="CT41" i="11"/>
  <c r="CR41" i="11"/>
  <c r="CQ41" i="11"/>
  <c r="CQ43" i="11" s="1"/>
  <c r="CP41" i="11"/>
  <c r="CO41" i="11"/>
  <c r="CN41" i="11"/>
  <c r="CN43" i="11" s="1"/>
  <c r="CM41" i="11"/>
  <c r="CM43" i="11" s="1"/>
  <c r="CL41" i="11"/>
  <c r="CK41" i="11"/>
  <c r="CJ41" i="11"/>
  <c r="CI41" i="11"/>
  <c r="CI43" i="11" s="1"/>
  <c r="CH41" i="11"/>
  <c r="CG41" i="11"/>
  <c r="CF41" i="11"/>
  <c r="BX41" i="11"/>
  <c r="BX43" i="11" s="1"/>
  <c r="BW41" i="11"/>
  <c r="BV41" i="11"/>
  <c r="BU41" i="11"/>
  <c r="BT41" i="11"/>
  <c r="BT43" i="11" s="1"/>
  <c r="BS41" i="11"/>
  <c r="BR41" i="11"/>
  <c r="BM41" i="11"/>
  <c r="BM43" i="11" s="1"/>
  <c r="BL41" i="11"/>
  <c r="BL43" i="11" s="1"/>
  <c r="BK41" i="11"/>
  <c r="BJ41" i="11"/>
  <c r="BI41" i="11"/>
  <c r="BH41" i="11"/>
  <c r="BH43" i="11" s="1"/>
  <c r="BG41" i="11"/>
  <c r="BF41" i="11"/>
  <c r="BE41" i="11"/>
  <c r="BE43" i="11" s="1"/>
  <c r="BD41" i="11"/>
  <c r="BD43" i="11" s="1"/>
  <c r="BB41" i="11"/>
  <c r="BA41" i="11"/>
  <c r="AY41" i="11"/>
  <c r="AX41" i="11"/>
  <c r="AW41" i="11"/>
  <c r="AV41" i="11"/>
  <c r="AU41" i="11"/>
  <c r="AU43" i="11" s="1"/>
  <c r="AT41" i="11"/>
  <c r="AT43" i="11" s="1"/>
  <c r="AS41" i="11"/>
  <c r="AR41" i="11"/>
  <c r="AQ41" i="11"/>
  <c r="AP41" i="11"/>
  <c r="AP43" i="11" s="1"/>
  <c r="AH41" i="11"/>
  <c r="AG41" i="11"/>
  <c r="AF41" i="11"/>
  <c r="AE41" i="11"/>
  <c r="AE43" i="11" s="1"/>
  <c r="AD41" i="11"/>
  <c r="AC41" i="11"/>
  <c r="AB41" i="11"/>
  <c r="X41" i="11"/>
  <c r="X43" i="11" s="1"/>
  <c r="W41" i="11"/>
  <c r="V41" i="11"/>
  <c r="U41" i="11"/>
  <c r="U43" i="11" s="1"/>
  <c r="T41" i="11"/>
  <c r="T43" i="11" s="1"/>
  <c r="S41" i="11"/>
  <c r="Q41" i="11"/>
  <c r="P41" i="11"/>
  <c r="O41" i="11"/>
  <c r="O43" i="11" s="1"/>
  <c r="N41" i="11"/>
  <c r="K41" i="11"/>
  <c r="J41" i="11"/>
  <c r="J43" i="11" s="1"/>
  <c r="I41" i="11"/>
  <c r="I43" i="11" s="1"/>
  <c r="H41" i="11"/>
  <c r="G41" i="11"/>
  <c r="F41" i="11"/>
  <c r="E41" i="11"/>
  <c r="E43" i="11" s="1"/>
  <c r="D41" i="11"/>
  <c r="C41" i="11"/>
  <c r="B41" i="11"/>
  <c r="B43" i="11" s="1"/>
  <c r="ET31" i="11"/>
  <c r="EN31" i="11"/>
  <c r="EO31" i="11" s="1"/>
  <c r="EP31" i="11" s="1"/>
  <c r="EQ31" i="11" s="1"/>
  <c r="EK31" i="11"/>
  <c r="EL31" i="11" s="1"/>
  <c r="EM31" i="11" s="1"/>
  <c r="DX31" i="11"/>
  <c r="DY31" i="11" s="1"/>
  <c r="DZ31" i="11" s="1"/>
  <c r="EA31" i="11" s="1"/>
  <c r="EB31" i="11" s="1"/>
  <c r="EC31" i="11" s="1"/>
  <c r="ED31" i="11" s="1"/>
  <c r="EE31" i="11" s="1"/>
  <c r="DW31" i="11"/>
  <c r="DT31" i="11"/>
  <c r="DP31" i="11"/>
  <c r="DQ31" i="11" s="1"/>
  <c r="DK31" i="11"/>
  <c r="DI31" i="11"/>
  <c r="DJ31" i="11" s="1"/>
  <c r="DC31" i="11"/>
  <c r="DD31" i="11" s="1"/>
  <c r="CZ31" i="11"/>
  <c r="DA31" i="11" s="1"/>
  <c r="DB31" i="11" s="1"/>
  <c r="CU31" i="11"/>
  <c r="CV31" i="11" s="1"/>
  <c r="CW31" i="11" s="1"/>
  <c r="CG31" i="11"/>
  <c r="CH31" i="11" s="1"/>
  <c r="CI31" i="11" s="1"/>
  <c r="CJ31" i="11" s="1"/>
  <c r="CK31" i="11" s="1"/>
  <c r="CL31" i="11" s="1"/>
  <c r="CM31" i="11" s="1"/>
  <c r="CN31" i="11" s="1"/>
  <c r="CO31" i="11" s="1"/>
  <c r="CP31" i="11" s="1"/>
  <c r="CQ31" i="11" s="1"/>
  <c r="CR31" i="11" s="1"/>
  <c r="BW31" i="11"/>
  <c r="BX31" i="11" s="1"/>
  <c r="BT31" i="11"/>
  <c r="BU31" i="11" s="1"/>
  <c r="BV31" i="11" s="1"/>
  <c r="BS31" i="11"/>
  <c r="BJ31" i="11"/>
  <c r="BK31" i="11" s="1"/>
  <c r="BL31" i="11" s="1"/>
  <c r="BM31" i="11" s="1"/>
  <c r="BG31" i="11"/>
  <c r="BH31" i="11" s="1"/>
  <c r="BI31" i="11" s="1"/>
  <c r="BF31" i="11"/>
  <c r="BE31" i="11"/>
  <c r="BB31" i="11"/>
  <c r="AT31" i="11"/>
  <c r="AU31" i="11" s="1"/>
  <c r="AV31" i="11" s="1"/>
  <c r="AW31" i="11" s="1"/>
  <c r="AX31" i="11" s="1"/>
  <c r="AY31" i="11" s="1"/>
  <c r="AQ31" i="11"/>
  <c r="AR31" i="11" s="1"/>
  <c r="AS31" i="11" s="1"/>
  <c r="AC31" i="11"/>
  <c r="AD31" i="11" s="1"/>
  <c r="AE31" i="11" s="1"/>
  <c r="AF31" i="11" s="1"/>
  <c r="AG31" i="11" s="1"/>
  <c r="AH31" i="11" s="1"/>
  <c r="T31" i="11"/>
  <c r="U31" i="11" s="1"/>
  <c r="V31" i="11" s="1"/>
  <c r="W31" i="11" s="1"/>
  <c r="X31" i="11" s="1"/>
  <c r="DV29" i="11"/>
  <c r="BY29" i="11"/>
  <c r="AD29" i="11"/>
  <c r="EP28" i="11"/>
  <c r="EO28" i="11"/>
  <c r="EN28" i="11"/>
  <c r="EM28" i="11"/>
  <c r="EK28" i="11"/>
  <c r="EJ28" i="11"/>
  <c r="EG28" i="11"/>
  <c r="EF28" i="11"/>
  <c r="EE28" i="11"/>
  <c r="ED28" i="11"/>
  <c r="EB28" i="11"/>
  <c r="EA28" i="11"/>
  <c r="DZ28" i="11"/>
  <c r="DY28" i="11"/>
  <c r="DX28" i="11"/>
  <c r="DW28" i="11"/>
  <c r="DV28" i="11"/>
  <c r="DS28" i="11"/>
  <c r="DR28" i="11"/>
  <c r="DQ28" i="11"/>
  <c r="DP28" i="11"/>
  <c r="DO28" i="11"/>
  <c r="DN28" i="11"/>
  <c r="DM28" i="11"/>
  <c r="DL28" i="11"/>
  <c r="DJ28" i="11"/>
  <c r="DI28" i="11"/>
  <c r="DH28" i="11"/>
  <c r="DF28" i="11"/>
  <c r="DE28" i="11"/>
  <c r="DC28" i="11"/>
  <c r="DB28" i="11"/>
  <c r="DA28" i="11"/>
  <c r="CZ28" i="11"/>
  <c r="CY28" i="11"/>
  <c r="CX28" i="11"/>
  <c r="CW28" i="11"/>
  <c r="CU28" i="11"/>
  <c r="CT28" i="11"/>
  <c r="CO28" i="11"/>
  <c r="CN28" i="11"/>
  <c r="CM28" i="11"/>
  <c r="CK28" i="11"/>
  <c r="CJ28" i="11"/>
  <c r="CI28" i="11"/>
  <c r="CH28" i="11"/>
  <c r="CG28" i="11"/>
  <c r="CF28" i="11"/>
  <c r="CC28" i="11"/>
  <c r="CB28" i="11"/>
  <c r="CA28" i="11"/>
  <c r="BY28" i="11"/>
  <c r="BX28" i="11"/>
  <c r="BW28" i="11"/>
  <c r="BV28" i="11"/>
  <c r="BU28" i="11"/>
  <c r="BT28" i="11"/>
  <c r="BS28" i="11"/>
  <c r="BR28" i="11"/>
  <c r="BI28" i="11"/>
  <c r="BH28" i="11"/>
  <c r="BG28" i="11"/>
  <c r="BF28" i="11"/>
  <c r="BE28" i="11"/>
  <c r="BD28" i="11"/>
  <c r="BB28" i="11"/>
  <c r="BA28" i="11"/>
  <c r="AZ28" i="11"/>
  <c r="AY28" i="11"/>
  <c r="AW28" i="11"/>
  <c r="AV28" i="11"/>
  <c r="AU28" i="11"/>
  <c r="AT28" i="11"/>
  <c r="AS28" i="11"/>
  <c r="AR28" i="11"/>
  <c r="AQ28" i="11"/>
  <c r="AP28" i="11"/>
  <c r="AK28" i="11"/>
  <c r="AJ28" i="11"/>
  <c r="AI28" i="11"/>
  <c r="AG28" i="11"/>
  <c r="AF28" i="11"/>
  <c r="AE28" i="11"/>
  <c r="AD28" i="11"/>
  <c r="AC28" i="11"/>
  <c r="AB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K28" i="11"/>
  <c r="J28" i="11"/>
  <c r="I28" i="11"/>
  <c r="H28" i="11"/>
  <c r="G28" i="11"/>
  <c r="F28" i="11"/>
  <c r="E28" i="11"/>
  <c r="D28" i="11"/>
  <c r="C28" i="11"/>
  <c r="B28" i="11"/>
  <c r="EP27" i="11"/>
  <c r="EP29" i="11" s="1"/>
  <c r="EO27" i="11"/>
  <c r="EO29" i="11" s="1"/>
  <c r="EN27" i="11"/>
  <c r="EN29" i="11" s="1"/>
  <c r="EM27" i="11"/>
  <c r="EM29" i="11" s="1"/>
  <c r="EK27" i="11"/>
  <c r="EK29" i="11" s="1"/>
  <c r="EJ27" i="11"/>
  <c r="EJ29" i="11" s="1"/>
  <c r="EG27" i="11"/>
  <c r="EG29" i="11" s="1"/>
  <c r="EF27" i="11"/>
  <c r="EF29" i="11" s="1"/>
  <c r="EE27" i="11"/>
  <c r="EE29" i="11" s="1"/>
  <c r="ED27" i="11"/>
  <c r="ED29" i="11" s="1"/>
  <c r="EB27" i="11"/>
  <c r="EB29" i="11" s="1"/>
  <c r="EA27" i="11"/>
  <c r="EA29" i="11" s="1"/>
  <c r="DZ27" i="11"/>
  <c r="DZ29" i="11" s="1"/>
  <c r="DY27" i="11"/>
  <c r="DY29" i="11" s="1"/>
  <c r="DX27" i="11"/>
  <c r="DX29" i="11" s="1"/>
  <c r="DW27" i="11"/>
  <c r="DW29" i="11" s="1"/>
  <c r="DV27" i="11"/>
  <c r="DS27" i="11"/>
  <c r="DS29" i="11" s="1"/>
  <c r="DR27" i="11"/>
  <c r="DR29" i="11" s="1"/>
  <c r="DQ27" i="11"/>
  <c r="DQ29" i="11" s="1"/>
  <c r="DP27" i="11"/>
  <c r="DP29" i="11" s="1"/>
  <c r="DO27" i="11"/>
  <c r="DO29" i="11" s="1"/>
  <c r="DN27" i="11"/>
  <c r="DN29" i="11" s="1"/>
  <c r="DM27" i="11"/>
  <c r="DM29" i="11" s="1"/>
  <c r="DL27" i="11"/>
  <c r="DL29" i="11" s="1"/>
  <c r="DJ27" i="11"/>
  <c r="DJ29" i="11" s="1"/>
  <c r="DI27" i="11"/>
  <c r="DI29" i="11" s="1"/>
  <c r="DH27" i="11"/>
  <c r="DH29" i="11" s="1"/>
  <c r="DF27" i="11"/>
  <c r="DF29" i="11" s="1"/>
  <c r="DE27" i="11"/>
  <c r="DE29" i="11" s="1"/>
  <c r="DC27" i="11"/>
  <c r="DC29" i="11" s="1"/>
  <c r="DB27" i="11"/>
  <c r="DB29" i="11" s="1"/>
  <c r="DA27" i="11"/>
  <c r="DA29" i="11" s="1"/>
  <c r="CZ27" i="11"/>
  <c r="CZ29" i="11" s="1"/>
  <c r="CY27" i="11"/>
  <c r="CY29" i="11" s="1"/>
  <c r="CX27" i="11"/>
  <c r="CX29" i="11" s="1"/>
  <c r="CW27" i="11"/>
  <c r="CW29" i="11" s="1"/>
  <c r="CU27" i="11"/>
  <c r="CU29" i="11" s="1"/>
  <c r="CT27" i="11"/>
  <c r="CT29" i="11" s="1"/>
  <c r="CO27" i="11"/>
  <c r="CO29" i="11" s="1"/>
  <c r="CN27" i="11"/>
  <c r="CN29" i="11" s="1"/>
  <c r="CM27" i="11"/>
  <c r="CM29" i="11" s="1"/>
  <c r="CK27" i="11"/>
  <c r="CK29" i="11" s="1"/>
  <c r="CJ27" i="11"/>
  <c r="CJ29" i="11" s="1"/>
  <c r="CI27" i="11"/>
  <c r="CI29" i="11" s="1"/>
  <c r="CH27" i="11"/>
  <c r="CH29" i="11" s="1"/>
  <c r="CG27" i="11"/>
  <c r="CG29" i="11" s="1"/>
  <c r="CF27" i="11"/>
  <c r="CF29" i="11" s="1"/>
  <c r="CC27" i="11"/>
  <c r="CC29" i="11" s="1"/>
  <c r="CB27" i="11"/>
  <c r="CB29" i="11" s="1"/>
  <c r="CA27" i="11"/>
  <c r="CA29" i="11" s="1"/>
  <c r="BY27" i="11"/>
  <c r="BX27" i="11"/>
  <c r="BX29" i="11" s="1"/>
  <c r="BW27" i="11"/>
  <c r="BW29" i="11" s="1"/>
  <c r="BV27" i="11"/>
  <c r="BV29" i="11" s="1"/>
  <c r="BU27" i="11"/>
  <c r="BU29" i="11" s="1"/>
  <c r="BT27" i="11"/>
  <c r="BT29" i="11" s="1"/>
  <c r="BS27" i="11"/>
  <c r="BS29" i="11" s="1"/>
  <c r="BR27" i="11"/>
  <c r="BR29" i="11" s="1"/>
  <c r="BI27" i="11"/>
  <c r="BI29" i="11" s="1"/>
  <c r="BH27" i="11"/>
  <c r="BH29" i="11" s="1"/>
  <c r="BG27" i="11"/>
  <c r="BG29" i="11" s="1"/>
  <c r="BF27" i="11"/>
  <c r="BF29" i="11" s="1"/>
  <c r="BE27" i="11"/>
  <c r="BE29" i="11" s="1"/>
  <c r="BD27" i="11"/>
  <c r="BD29" i="11" s="1"/>
  <c r="BB27" i="11"/>
  <c r="BB29" i="11" s="1"/>
  <c r="BA27" i="11"/>
  <c r="BA29" i="11" s="1"/>
  <c r="AZ27" i="11"/>
  <c r="AZ29" i="11" s="1"/>
  <c r="AY27" i="11"/>
  <c r="AY29" i="11" s="1"/>
  <c r="AW27" i="11"/>
  <c r="AW29" i="11" s="1"/>
  <c r="AV27" i="11"/>
  <c r="AV29" i="11" s="1"/>
  <c r="AU27" i="11"/>
  <c r="AU29" i="11" s="1"/>
  <c r="AT27" i="11"/>
  <c r="AT29" i="11" s="1"/>
  <c r="AS27" i="11"/>
  <c r="AS29" i="11" s="1"/>
  <c r="AR27" i="11"/>
  <c r="AR29" i="11" s="1"/>
  <c r="AQ27" i="11"/>
  <c r="AQ29" i="11" s="1"/>
  <c r="AP27" i="11"/>
  <c r="AP29" i="11" s="1"/>
  <c r="AK27" i="11"/>
  <c r="AK29" i="11" s="1"/>
  <c r="AJ27" i="11"/>
  <c r="AJ29" i="11" s="1"/>
  <c r="AI27" i="11"/>
  <c r="AI29" i="11" s="1"/>
  <c r="AG27" i="11"/>
  <c r="AG29" i="11" s="1"/>
  <c r="AF27" i="11"/>
  <c r="AF29" i="11" s="1"/>
  <c r="AE27" i="11"/>
  <c r="AE29" i="11" s="1"/>
  <c r="AD27" i="11"/>
  <c r="AC27" i="11"/>
  <c r="AC29" i="11" s="1"/>
  <c r="AB27" i="11"/>
  <c r="AB29" i="11" s="1"/>
  <c r="Y27" i="11"/>
  <c r="Y29" i="11" s="1"/>
  <c r="X27" i="11"/>
  <c r="X29" i="11" s="1"/>
  <c r="W27" i="11"/>
  <c r="W29" i="11" s="1"/>
  <c r="V27" i="11"/>
  <c r="V29" i="11" s="1"/>
  <c r="U27" i="11"/>
  <c r="U29" i="11" s="1"/>
  <c r="T27" i="11"/>
  <c r="T29" i="11" s="1"/>
  <c r="S27" i="11"/>
  <c r="S29" i="11" s="1"/>
  <c r="R27" i="11"/>
  <c r="R29" i="11" s="1"/>
  <c r="Q27" i="11"/>
  <c r="Q29" i="11" s="1"/>
  <c r="P27" i="11"/>
  <c r="P29" i="11" s="1"/>
  <c r="O27" i="11"/>
  <c r="O29" i="11" s="1"/>
  <c r="N27" i="11"/>
  <c r="N29" i="11" s="1"/>
  <c r="K27" i="11"/>
  <c r="K29" i="11" s="1"/>
  <c r="J27" i="11"/>
  <c r="J29" i="11" s="1"/>
  <c r="I27" i="11"/>
  <c r="I29" i="11" s="1"/>
  <c r="H27" i="11"/>
  <c r="H29" i="11" s="1"/>
  <c r="G27" i="11"/>
  <c r="G29" i="11" s="1"/>
  <c r="F27" i="11"/>
  <c r="F29" i="11" s="1"/>
  <c r="E27" i="11"/>
  <c r="E29" i="11" s="1"/>
  <c r="D27" i="11"/>
  <c r="D29" i="11" s="1"/>
  <c r="C27" i="11"/>
  <c r="C29" i="11" s="1"/>
  <c r="B27" i="11"/>
  <c r="B29" i="11" s="1"/>
  <c r="EN17" i="11"/>
  <c r="EO17" i="11" s="1"/>
  <c r="EP17" i="11" s="1"/>
  <c r="EK17" i="11"/>
  <c r="EE17" i="11"/>
  <c r="EF17" i="11" s="1"/>
  <c r="EG17" i="11" s="1"/>
  <c r="DW17" i="11"/>
  <c r="DX17" i="11" s="1"/>
  <c r="DY17" i="11" s="1"/>
  <c r="DZ17" i="11" s="1"/>
  <c r="EA17" i="11" s="1"/>
  <c r="EB17" i="11" s="1"/>
  <c r="DM17" i="11"/>
  <c r="DN17" i="11" s="1"/>
  <c r="DO17" i="11" s="1"/>
  <c r="DP17" i="11" s="1"/>
  <c r="DQ17" i="11" s="1"/>
  <c r="DR17" i="11" s="1"/>
  <c r="DS17" i="11" s="1"/>
  <c r="DI17" i="11"/>
  <c r="DJ17" i="11" s="1"/>
  <c r="DF17" i="11"/>
  <c r="CX17" i="11"/>
  <c r="CY17" i="11" s="1"/>
  <c r="CZ17" i="11" s="1"/>
  <c r="DA17" i="11" s="1"/>
  <c r="DB17" i="11" s="1"/>
  <c r="DC17" i="11" s="1"/>
  <c r="CU17" i="11"/>
  <c r="CO17" i="11"/>
  <c r="CN17" i="11"/>
  <c r="CG17" i="11"/>
  <c r="CH17" i="11" s="1"/>
  <c r="CI17" i="11" s="1"/>
  <c r="CJ17" i="11" s="1"/>
  <c r="CK17" i="11" s="1"/>
  <c r="CC17" i="11"/>
  <c r="CB17" i="11"/>
  <c r="BS17" i="11"/>
  <c r="BT17" i="11" s="1"/>
  <c r="BU17" i="11" s="1"/>
  <c r="BV17" i="11" s="1"/>
  <c r="BW17" i="11" s="1"/>
  <c r="BX17" i="11" s="1"/>
  <c r="BY17" i="11" s="1"/>
  <c r="BA17" i="11"/>
  <c r="BB17" i="11" s="1"/>
  <c r="AZ17" i="11"/>
  <c r="AQ17" i="11"/>
  <c r="AR17" i="11" s="1"/>
  <c r="AS17" i="11" s="1"/>
  <c r="AT17" i="11" s="1"/>
  <c r="AU17" i="11" s="1"/>
  <c r="AV17" i="11" s="1"/>
  <c r="AW17" i="11" s="1"/>
  <c r="AK17" i="11"/>
  <c r="AJ17" i="11"/>
  <c r="AC17" i="11"/>
  <c r="AD17" i="11" s="1"/>
  <c r="AE17" i="11" s="1"/>
  <c r="AF17" i="11" s="1"/>
  <c r="AG17" i="11" s="1"/>
  <c r="Q17" i="11"/>
  <c r="R17" i="11" s="1"/>
  <c r="S17" i="11" s="1"/>
  <c r="T17" i="11" s="1"/>
  <c r="U17" i="11" s="1"/>
  <c r="V17" i="11" s="1"/>
  <c r="W17" i="11" s="1"/>
  <c r="X17" i="11" s="1"/>
  <c r="Y17" i="11" s="1"/>
  <c r="N31" i="11" s="1"/>
  <c r="O31" i="11" s="1"/>
  <c r="P31" i="11" s="1"/>
  <c r="Q31" i="11" s="1"/>
  <c r="P17" i="11"/>
  <c r="O17" i="11"/>
  <c r="A17" i="11"/>
  <c r="A31" i="11" s="1"/>
  <c r="A45" i="11" s="1"/>
  <c r="A61" i="11" s="1"/>
  <c r="A75" i="11" s="1"/>
  <c r="A91" i="11" s="1"/>
  <c r="A105" i="11" s="1"/>
  <c r="A121" i="11" s="1"/>
  <c r="A135" i="11" s="1"/>
  <c r="A151" i="11" s="1"/>
  <c r="A165" i="11" s="1"/>
  <c r="A181" i="11" s="1"/>
  <c r="A195" i="11" s="1"/>
  <c r="A211" i="11" s="1"/>
  <c r="A225" i="11" s="1"/>
  <c r="A241" i="11" s="1"/>
  <c r="A255" i="11" s="1"/>
  <c r="FB15" i="11"/>
  <c r="ED15" i="11"/>
  <c r="FF14" i="11"/>
  <c r="FE14" i="11"/>
  <c r="FC14" i="11"/>
  <c r="FB14" i="11"/>
  <c r="FA14" i="11"/>
  <c r="FA15" i="11" s="1"/>
  <c r="EY14" i="11"/>
  <c r="EX14" i="11"/>
  <c r="ET14" i="11"/>
  <c r="ES14" i="11"/>
  <c r="EQ14" i="11"/>
  <c r="EP14" i="11"/>
  <c r="EO14" i="11"/>
  <c r="EN14" i="11"/>
  <c r="EL14" i="11"/>
  <c r="EK14" i="11"/>
  <c r="EJ14" i="11"/>
  <c r="EH14" i="11"/>
  <c r="EG14" i="11"/>
  <c r="EF14" i="11"/>
  <c r="ED14" i="11"/>
  <c r="EC14" i="11"/>
  <c r="EB14" i="11"/>
  <c r="EA14" i="11"/>
  <c r="DY14" i="11"/>
  <c r="DX14" i="11"/>
  <c r="DW14" i="11"/>
  <c r="DV14" i="11"/>
  <c r="DT14" i="11"/>
  <c r="DS14" i="11"/>
  <c r="DR14" i="11"/>
  <c r="DQ14" i="11"/>
  <c r="DO14" i="11"/>
  <c r="DN14" i="11"/>
  <c r="DL14" i="11"/>
  <c r="DK14" i="11"/>
  <c r="DJ14" i="11"/>
  <c r="DI14" i="11"/>
  <c r="DH14" i="11"/>
  <c r="DD14" i="11"/>
  <c r="DC14" i="11"/>
  <c r="DA14" i="11"/>
  <c r="CZ14" i="11"/>
  <c r="CY14" i="11"/>
  <c r="CW14" i="11"/>
  <c r="CV14" i="11"/>
  <c r="CU14" i="11"/>
  <c r="CT14" i="11"/>
  <c r="CR14" i="11"/>
  <c r="CQ14" i="11"/>
  <c r="CP14" i="11"/>
  <c r="CN14" i="11"/>
  <c r="CM14" i="11"/>
  <c r="CL14" i="11"/>
  <c r="CJ14" i="11"/>
  <c r="CI14" i="11"/>
  <c r="CH14" i="11"/>
  <c r="CG14" i="11"/>
  <c r="CF14" i="11"/>
  <c r="CA14" i="11"/>
  <c r="BZ14" i="11"/>
  <c r="BY14" i="11"/>
  <c r="BW14" i="11"/>
  <c r="BV14" i="11"/>
  <c r="BT14" i="11"/>
  <c r="BS14" i="11"/>
  <c r="BR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AZ14" i="11"/>
  <c r="AY14" i="11"/>
  <c r="AX14" i="11"/>
  <c r="AV14" i="11"/>
  <c r="AU14" i="11"/>
  <c r="AS14" i="11"/>
  <c r="AR14" i="11"/>
  <c r="AQ14" i="11"/>
  <c r="AP14" i="11"/>
  <c r="AN14" i="11"/>
  <c r="AM14" i="11"/>
  <c r="AL14" i="11"/>
  <c r="AK14" i="11"/>
  <c r="AI14" i="11"/>
  <c r="AH14" i="11"/>
  <c r="AG14" i="11"/>
  <c r="AF14" i="11"/>
  <c r="AE14" i="11"/>
  <c r="AD14" i="11"/>
  <c r="AC14" i="11"/>
  <c r="AB14" i="11"/>
  <c r="X14" i="11"/>
  <c r="W14" i="11"/>
  <c r="V14" i="11"/>
  <c r="T14" i="11"/>
  <c r="S14" i="11"/>
  <c r="R14" i="11"/>
  <c r="Q14" i="11"/>
  <c r="P14" i="11"/>
  <c r="O14" i="11"/>
  <c r="N14" i="11"/>
  <c r="K14" i="11"/>
  <c r="K15" i="11" s="1"/>
  <c r="J14" i="11"/>
  <c r="I14" i="11"/>
  <c r="H14" i="11"/>
  <c r="G14" i="11"/>
  <c r="G15" i="11" s="1"/>
  <c r="F14" i="11"/>
  <c r="E14" i="11"/>
  <c r="D14" i="11"/>
  <c r="C14" i="11"/>
  <c r="C15" i="11" s="1"/>
  <c r="B14" i="11"/>
  <c r="FF13" i="11"/>
  <c r="FE13" i="11"/>
  <c r="FE15" i="11" s="1"/>
  <c r="FC13" i="11"/>
  <c r="FC15" i="11" s="1"/>
  <c r="FB13" i="11"/>
  <c r="EY13" i="11"/>
  <c r="EX13" i="11"/>
  <c r="ET13" i="11"/>
  <c r="ET15" i="11" s="1"/>
  <c r="ES13" i="11"/>
  <c r="EQ13" i="11"/>
  <c r="EP13" i="11"/>
  <c r="EO13" i="11"/>
  <c r="EO15" i="11" s="1"/>
  <c r="EN13" i="11"/>
  <c r="EN15" i="11" s="1"/>
  <c r="EL13" i="11"/>
  <c r="EK13" i="11"/>
  <c r="EJ13" i="11"/>
  <c r="EJ15" i="11" s="1"/>
  <c r="EH13" i="11"/>
  <c r="EG13" i="11"/>
  <c r="EF13" i="11"/>
  <c r="ED13" i="11"/>
  <c r="EC13" i="11"/>
  <c r="EC15" i="11" s="1"/>
  <c r="EB13" i="11"/>
  <c r="EA13" i="11"/>
  <c r="EA15" i="11" s="1"/>
  <c r="DY13" i="11"/>
  <c r="DY15" i="11" s="1"/>
  <c r="DX13" i="11"/>
  <c r="DW13" i="11"/>
  <c r="DV13" i="11"/>
  <c r="DV15" i="11" s="1"/>
  <c r="DT13" i="11"/>
  <c r="DT15" i="11" s="1"/>
  <c r="DS13" i="11"/>
  <c r="DS15" i="11" s="1"/>
  <c r="DR13" i="11"/>
  <c r="DQ13" i="11"/>
  <c r="DQ15" i="11" s="1"/>
  <c r="DO13" i="11"/>
  <c r="DO15" i="11" s="1"/>
  <c r="DN13" i="11"/>
  <c r="DL13" i="11"/>
  <c r="DK13" i="11"/>
  <c r="DK15" i="11" s="1"/>
  <c r="DJ13" i="11"/>
  <c r="DJ15" i="11" s="1"/>
  <c r="DI13" i="11"/>
  <c r="DI15" i="11" s="1"/>
  <c r="DH13" i="11"/>
  <c r="DD13" i="11"/>
  <c r="DD15" i="11" s="1"/>
  <c r="DC13" i="11"/>
  <c r="DC15" i="11" s="1"/>
  <c r="DA13" i="11"/>
  <c r="CZ13" i="11"/>
  <c r="CY13" i="11"/>
  <c r="CY15" i="11" s="1"/>
  <c r="CW13" i="11"/>
  <c r="CW15" i="11" s="1"/>
  <c r="CV13" i="11"/>
  <c r="CV15" i="11" s="1"/>
  <c r="CU13" i="11"/>
  <c r="CT13" i="11"/>
  <c r="CT15" i="11" s="1"/>
  <c r="CR13" i="11"/>
  <c r="CR15" i="11" s="1"/>
  <c r="CQ13" i="11"/>
  <c r="CP13" i="11"/>
  <c r="CN13" i="11"/>
  <c r="CN15" i="11" s="1"/>
  <c r="CM13" i="11"/>
  <c r="CM15" i="11" s="1"/>
  <c r="CL13" i="11"/>
  <c r="CL15" i="11" s="1"/>
  <c r="CJ13" i="11"/>
  <c r="CI13" i="11"/>
  <c r="CI15" i="11" s="1"/>
  <c r="CH13" i="11"/>
  <c r="CH15" i="11" s="1"/>
  <c r="CG13" i="11"/>
  <c r="CF13" i="11"/>
  <c r="CA13" i="11"/>
  <c r="CA15" i="11" s="1"/>
  <c r="BZ13" i="11"/>
  <c r="BZ15" i="11" s="1"/>
  <c r="BY13" i="11"/>
  <c r="BY15" i="11" s="1"/>
  <c r="BW13" i="11"/>
  <c r="BV13" i="11"/>
  <c r="BV15" i="11" s="1"/>
  <c r="BT13" i="11"/>
  <c r="BT15" i="11" s="1"/>
  <c r="BS13" i="11"/>
  <c r="BR13" i="11"/>
  <c r="BO13" i="11"/>
  <c r="BO15" i="11" s="1"/>
  <c r="BN13" i="11"/>
  <c r="BN15" i="11" s="1"/>
  <c r="BM13" i="11"/>
  <c r="BM15" i="11" s="1"/>
  <c r="BL13" i="11"/>
  <c r="BK13" i="11"/>
  <c r="BK15" i="11" s="1"/>
  <c r="BJ13" i="11"/>
  <c r="BJ15" i="11" s="1"/>
  <c r="BI13" i="11"/>
  <c r="BH13" i="11"/>
  <c r="BG13" i="11"/>
  <c r="BG15" i="11" s="1"/>
  <c r="BF13" i="11"/>
  <c r="BF15" i="11" s="1"/>
  <c r="BE13" i="11"/>
  <c r="BE15" i="11" s="1"/>
  <c r="BD13" i="11"/>
  <c r="AZ13" i="11"/>
  <c r="AZ15" i="11" s="1"/>
  <c r="AY13" i="11"/>
  <c r="AY15" i="11" s="1"/>
  <c r="AX13" i="11"/>
  <c r="AV13" i="11"/>
  <c r="AU13" i="11"/>
  <c r="AU15" i="11" s="1"/>
  <c r="AS13" i="11"/>
  <c r="AS15" i="11" s="1"/>
  <c r="AR13" i="11"/>
  <c r="AR15" i="11" s="1"/>
  <c r="AQ13" i="11"/>
  <c r="AP13" i="11"/>
  <c r="AP15" i="11" s="1"/>
  <c r="AN13" i="11"/>
  <c r="AN15" i="11" s="1"/>
  <c r="AM13" i="11"/>
  <c r="AL13" i="11"/>
  <c r="AK13" i="11"/>
  <c r="AK15" i="11" s="1"/>
  <c r="AI13" i="11"/>
  <c r="AI15" i="11" s="1"/>
  <c r="AH13" i="11"/>
  <c r="AH15" i="11" s="1"/>
  <c r="AG13" i="11"/>
  <c r="AF13" i="11"/>
  <c r="AF15" i="11" s="1"/>
  <c r="AE13" i="11"/>
  <c r="AE15" i="11" s="1"/>
  <c r="AD13" i="11"/>
  <c r="AC13" i="11"/>
  <c r="AB13" i="11"/>
  <c r="AB15" i="11" s="1"/>
  <c r="X13" i="11"/>
  <c r="X15" i="11" s="1"/>
  <c r="W13" i="11"/>
  <c r="W15" i="11" s="1"/>
  <c r="V13" i="11"/>
  <c r="T13" i="11"/>
  <c r="T15" i="11" s="1"/>
  <c r="S13" i="11"/>
  <c r="S15" i="11" s="1"/>
  <c r="R13" i="11"/>
  <c r="Q13" i="11"/>
  <c r="P13" i="11"/>
  <c r="P15" i="11" s="1"/>
  <c r="O13" i="11"/>
  <c r="O15" i="11" s="1"/>
  <c r="N13" i="11"/>
  <c r="N15" i="11" s="1"/>
  <c r="K13" i="11"/>
  <c r="J13" i="11"/>
  <c r="J15" i="11" s="1"/>
  <c r="I13" i="11"/>
  <c r="I15" i="11" s="1"/>
  <c r="H13" i="11"/>
  <c r="G13" i="11"/>
  <c r="F13" i="11"/>
  <c r="F15" i="11" s="1"/>
  <c r="E13" i="11"/>
  <c r="E15" i="11" s="1"/>
  <c r="D13" i="11"/>
  <c r="D15" i="11" s="1"/>
  <c r="C13" i="11"/>
  <c r="B13" i="11"/>
  <c r="B15" i="11" s="1"/>
  <c r="A11" i="11"/>
  <c r="A25" i="11" s="1"/>
  <c r="A39" i="11" s="1"/>
  <c r="A53" i="11" s="1"/>
  <c r="A69" i="11" s="1"/>
  <c r="A83" i="11" s="1"/>
  <c r="A99" i="11" s="1"/>
  <c r="A113" i="11" s="1"/>
  <c r="A129" i="11" s="1"/>
  <c r="A143" i="11" s="1"/>
  <c r="A159" i="11" s="1"/>
  <c r="A173" i="11" s="1"/>
  <c r="A189" i="11" s="1"/>
  <c r="A203" i="11" s="1"/>
  <c r="A219" i="11" s="1"/>
  <c r="A233" i="11" s="1"/>
  <c r="A249" i="11" s="1"/>
  <c r="A263" i="11" s="1"/>
  <c r="A10" i="11"/>
  <c r="A24" i="11" s="1"/>
  <c r="A38" i="11" s="1"/>
  <c r="A52" i="11" s="1"/>
  <c r="A68" i="11" s="1"/>
  <c r="A82" i="11" s="1"/>
  <c r="A98" i="11" s="1"/>
  <c r="A112" i="11" s="1"/>
  <c r="A128" i="11" s="1"/>
  <c r="A142" i="11" s="1"/>
  <c r="A158" i="11" s="1"/>
  <c r="A172" i="11" s="1"/>
  <c r="A188" i="11" s="1"/>
  <c r="A202" i="11" s="1"/>
  <c r="A218" i="11" s="1"/>
  <c r="A232" i="11" s="1"/>
  <c r="A248" i="11" s="1"/>
  <c r="A262" i="11" s="1"/>
  <c r="A9" i="11"/>
  <c r="A23" i="11" s="1"/>
  <c r="A37" i="11" s="1"/>
  <c r="A51" i="11" s="1"/>
  <c r="A67" i="11" s="1"/>
  <c r="A81" i="11" s="1"/>
  <c r="A97" i="11" s="1"/>
  <c r="A111" i="11" s="1"/>
  <c r="A127" i="11" s="1"/>
  <c r="A141" i="11" s="1"/>
  <c r="A157" i="11" s="1"/>
  <c r="A171" i="11" s="1"/>
  <c r="A187" i="11" s="1"/>
  <c r="A201" i="11" s="1"/>
  <c r="A217" i="11" s="1"/>
  <c r="A231" i="11" s="1"/>
  <c r="A247" i="11" s="1"/>
  <c r="A261" i="11" s="1"/>
  <c r="A8" i="11"/>
  <c r="A22" i="11" s="1"/>
  <c r="A36" i="11" s="1"/>
  <c r="A50" i="11" s="1"/>
  <c r="A66" i="11" s="1"/>
  <c r="A80" i="11" s="1"/>
  <c r="A96" i="11" s="1"/>
  <c r="A110" i="11" s="1"/>
  <c r="A126" i="11" s="1"/>
  <c r="A140" i="11" s="1"/>
  <c r="A156" i="11" s="1"/>
  <c r="A170" i="11" s="1"/>
  <c r="A186" i="11" s="1"/>
  <c r="A200" i="11" s="1"/>
  <c r="A216" i="11" s="1"/>
  <c r="A230" i="11" s="1"/>
  <c r="A246" i="11" s="1"/>
  <c r="A260" i="11" s="1"/>
  <c r="A7" i="11"/>
  <c r="A21" i="11" s="1"/>
  <c r="A35" i="11" s="1"/>
  <c r="A49" i="11" s="1"/>
  <c r="A65" i="11" s="1"/>
  <c r="A79" i="11" s="1"/>
  <c r="A95" i="11" s="1"/>
  <c r="A109" i="11" s="1"/>
  <c r="A125" i="11" s="1"/>
  <c r="A139" i="11" s="1"/>
  <c r="A155" i="11" s="1"/>
  <c r="A169" i="11" s="1"/>
  <c r="A185" i="11" s="1"/>
  <c r="A199" i="11" s="1"/>
  <c r="A215" i="11" s="1"/>
  <c r="A229" i="11" s="1"/>
  <c r="A245" i="11" s="1"/>
  <c r="A259" i="11" s="1"/>
  <c r="A6" i="11"/>
  <c r="A20" i="11" s="1"/>
  <c r="A34" i="11" s="1"/>
  <c r="A48" i="11" s="1"/>
  <c r="A64" i="11" s="1"/>
  <c r="A78" i="11" s="1"/>
  <c r="A94" i="11" s="1"/>
  <c r="A108" i="11" s="1"/>
  <c r="A124" i="11" s="1"/>
  <c r="A138" i="11" s="1"/>
  <c r="A154" i="11" s="1"/>
  <c r="A168" i="11" s="1"/>
  <c r="A184" i="11" s="1"/>
  <c r="A198" i="11" s="1"/>
  <c r="A214" i="11" s="1"/>
  <c r="A228" i="11" s="1"/>
  <c r="A244" i="11" s="1"/>
  <c r="A258" i="11" s="1"/>
  <c r="FF3" i="11"/>
  <c r="FB3" i="11"/>
  <c r="FC3" i="11" s="1"/>
  <c r="EY3" i="11"/>
  <c r="ET3" i="11"/>
  <c r="EO3" i="11"/>
  <c r="EP3" i="11" s="1"/>
  <c r="EQ3" i="11" s="1"/>
  <c r="EK3" i="11"/>
  <c r="EL3" i="11" s="1"/>
  <c r="EH3" i="11"/>
  <c r="EG3" i="11"/>
  <c r="EB3" i="11"/>
  <c r="EC3" i="11" s="1"/>
  <c r="ED3" i="11" s="1"/>
  <c r="DW3" i="11"/>
  <c r="DX3" i="11" s="1"/>
  <c r="DY3" i="11" s="1"/>
  <c r="DR3" i="11"/>
  <c r="DS3" i="11" s="1"/>
  <c r="DT3" i="11" s="1"/>
  <c r="DO3" i="11"/>
  <c r="DI3" i="11"/>
  <c r="DJ3" i="11" s="1"/>
  <c r="DK3" i="11" s="1"/>
  <c r="DL3" i="11" s="1"/>
  <c r="DD3" i="11"/>
  <c r="DA3" i="11"/>
  <c r="CZ3" i="11"/>
  <c r="CU3" i="11"/>
  <c r="CV3" i="11" s="1"/>
  <c r="CW3" i="11" s="1"/>
  <c r="CQ3" i="11"/>
  <c r="CR3" i="11" s="1"/>
  <c r="CM3" i="11"/>
  <c r="CN3" i="11" s="1"/>
  <c r="CH3" i="11"/>
  <c r="CI3" i="11" s="1"/>
  <c r="CJ3" i="11" s="1"/>
  <c r="CG3" i="11"/>
  <c r="BZ3" i="11"/>
  <c r="CA3" i="11" s="1"/>
  <c r="BW3" i="11"/>
  <c r="BT3" i="11"/>
  <c r="BS3" i="11"/>
  <c r="BE3" i="11"/>
  <c r="BF3" i="11" s="1"/>
  <c r="BG3" i="11" s="1"/>
  <c r="BH3" i="11" s="1"/>
  <c r="BI3" i="11" s="1"/>
  <c r="BJ3" i="11" s="1"/>
  <c r="BK3" i="11" s="1"/>
  <c r="BL3" i="11" s="1"/>
  <c r="BM3" i="11" s="1"/>
  <c r="BN3" i="11" s="1"/>
  <c r="BO3" i="11" s="1"/>
  <c r="BD17" i="11" s="1"/>
  <c r="BE17" i="11" s="1"/>
  <c r="BF17" i="11" s="1"/>
  <c r="BG17" i="11" s="1"/>
  <c r="BH17" i="11" s="1"/>
  <c r="BI17" i="11" s="1"/>
  <c r="AY3" i="11"/>
  <c r="AZ3" i="11" s="1"/>
  <c r="AV3" i="11"/>
  <c r="AQ3" i="11"/>
  <c r="AR3" i="11" s="1"/>
  <c r="AS3" i="11" s="1"/>
  <c r="AM3" i="11"/>
  <c r="AN3" i="11" s="1"/>
  <c r="AL3" i="11"/>
  <c r="AC3" i="11"/>
  <c r="AD3" i="11" s="1"/>
  <c r="AE3" i="11" s="1"/>
  <c r="AF3" i="11" s="1"/>
  <c r="AG3" i="11" s="1"/>
  <c r="AH3" i="11" s="1"/>
  <c r="AI3" i="11" s="1"/>
  <c r="W3" i="11"/>
  <c r="X3" i="11" s="1"/>
  <c r="O3" i="11"/>
  <c r="P3" i="11" s="1"/>
  <c r="Q3" i="11" s="1"/>
  <c r="R3" i="11" s="1"/>
  <c r="S3" i="11" s="1"/>
  <c r="T3" i="11" s="1"/>
  <c r="A3" i="11"/>
  <c r="BO358" i="9"/>
  <c r="BN358" i="9"/>
  <c r="BM358" i="9"/>
  <c r="BL358" i="9"/>
  <c r="BK358" i="9"/>
  <c r="BJ358" i="9"/>
  <c r="BI358" i="9"/>
  <c r="BH358" i="9"/>
  <c r="BG358" i="9"/>
  <c r="BF358" i="9"/>
  <c r="BE358" i="9"/>
  <c r="BD358" i="9"/>
  <c r="BO357" i="9"/>
  <c r="BO359" i="9" s="1"/>
  <c r="BN357" i="9"/>
  <c r="BN359" i="9" s="1"/>
  <c r="BM357" i="9"/>
  <c r="BM359" i="9" s="1"/>
  <c r="BL357" i="9"/>
  <c r="BL359" i="9" s="1"/>
  <c r="BK357" i="9"/>
  <c r="BK359" i="9" s="1"/>
  <c r="BJ357" i="9"/>
  <c r="BJ359" i="9" s="1"/>
  <c r="BI357" i="9"/>
  <c r="BI359" i="9" s="1"/>
  <c r="BH357" i="9"/>
  <c r="BH359" i="9" s="1"/>
  <c r="BG357" i="9"/>
  <c r="BG359" i="9" s="1"/>
  <c r="BF357" i="9"/>
  <c r="BF359" i="9" s="1"/>
  <c r="BE357" i="9"/>
  <c r="BE359" i="9" s="1"/>
  <c r="BD357" i="9"/>
  <c r="BD359" i="9" s="1"/>
  <c r="BE347" i="9"/>
  <c r="BF347" i="9" s="1"/>
  <c r="BG347" i="9" s="1"/>
  <c r="BH347" i="9" s="1"/>
  <c r="BI347" i="9" s="1"/>
  <c r="BJ347" i="9" s="1"/>
  <c r="BK347" i="9" s="1"/>
  <c r="BL347" i="9" s="1"/>
  <c r="BM347" i="9" s="1"/>
  <c r="BN347" i="9" s="1"/>
  <c r="BO347" i="9" s="1"/>
  <c r="BK344" i="9"/>
  <c r="BJ344" i="9"/>
  <c r="BI344" i="9"/>
  <c r="BH344" i="9"/>
  <c r="BG344" i="9"/>
  <c r="BF344" i="9"/>
  <c r="BE344" i="9"/>
  <c r="BD344" i="9"/>
  <c r="BK343" i="9"/>
  <c r="BK345" i="9" s="1"/>
  <c r="BJ343" i="9"/>
  <c r="BJ345" i="9" s="1"/>
  <c r="BI343" i="9"/>
  <c r="BI345" i="9" s="1"/>
  <c r="BH343" i="9"/>
  <c r="BH345" i="9" s="1"/>
  <c r="BG343" i="9"/>
  <c r="BG345" i="9" s="1"/>
  <c r="BF343" i="9"/>
  <c r="BF345" i="9" s="1"/>
  <c r="BE343" i="9"/>
  <c r="BE345" i="9" s="1"/>
  <c r="BD343" i="9"/>
  <c r="BD345" i="9" s="1"/>
  <c r="BE333" i="9"/>
  <c r="BF333" i="9" s="1"/>
  <c r="BG333" i="9" s="1"/>
  <c r="BH333" i="9" s="1"/>
  <c r="BI333" i="9" s="1"/>
  <c r="BJ333" i="9" s="1"/>
  <c r="BK333" i="9" s="1"/>
  <c r="BM327" i="9"/>
  <c r="BL327" i="9"/>
  <c r="BK327" i="9"/>
  <c r="BJ327" i="9"/>
  <c r="BI327" i="9"/>
  <c r="BH327" i="9"/>
  <c r="BG327" i="9"/>
  <c r="BF327" i="9"/>
  <c r="BE327" i="9"/>
  <c r="BD327" i="9"/>
  <c r="BM326" i="9"/>
  <c r="BM328" i="9" s="1"/>
  <c r="BL326" i="9"/>
  <c r="BL328" i="9" s="1"/>
  <c r="BK326" i="9"/>
  <c r="BJ326" i="9"/>
  <c r="BI326" i="9"/>
  <c r="BI328" i="9" s="1"/>
  <c r="BH326" i="9"/>
  <c r="BH328" i="9" s="1"/>
  <c r="BG326" i="9"/>
  <c r="BF326" i="9"/>
  <c r="BE326" i="9"/>
  <c r="BE328" i="9" s="1"/>
  <c r="BD326" i="9"/>
  <c r="BD328" i="9" s="1"/>
  <c r="BE316" i="9"/>
  <c r="BF316" i="9" s="1"/>
  <c r="BG316" i="9" s="1"/>
  <c r="BH316" i="9" s="1"/>
  <c r="BI316" i="9" s="1"/>
  <c r="BJ316" i="9" s="1"/>
  <c r="BK316" i="9" s="1"/>
  <c r="BL316" i="9" s="1"/>
  <c r="BM316" i="9" s="1"/>
  <c r="BG314" i="9"/>
  <c r="BM313" i="9"/>
  <c r="BL313" i="9"/>
  <c r="BK313" i="9"/>
  <c r="BJ313" i="9"/>
  <c r="BI313" i="9"/>
  <c r="BH313" i="9"/>
  <c r="BG313" i="9"/>
  <c r="BF313" i="9"/>
  <c r="BE313" i="9"/>
  <c r="BD313" i="9"/>
  <c r="BM312" i="9"/>
  <c r="BL312" i="9"/>
  <c r="BL314" i="9" s="1"/>
  <c r="BK312" i="9"/>
  <c r="BJ312" i="9"/>
  <c r="BI312" i="9"/>
  <c r="BH312" i="9"/>
  <c r="BH314" i="9" s="1"/>
  <c r="BG312" i="9"/>
  <c r="BF312" i="9"/>
  <c r="BE312" i="9"/>
  <c r="BD312" i="9"/>
  <c r="BD314" i="9" s="1"/>
  <c r="BE302" i="9"/>
  <c r="BF302" i="9" s="1"/>
  <c r="BG302" i="9" s="1"/>
  <c r="BH302" i="9" s="1"/>
  <c r="BI302" i="9" s="1"/>
  <c r="BJ302" i="9" s="1"/>
  <c r="BK302" i="9" s="1"/>
  <c r="BL302" i="9" s="1"/>
  <c r="BM302" i="9" s="1"/>
  <c r="BJ296" i="9"/>
  <c r="BJ297" i="9" s="1"/>
  <c r="BI296" i="9"/>
  <c r="BH296" i="9"/>
  <c r="BG296" i="9"/>
  <c r="BG297" i="9" s="1"/>
  <c r="BF296" i="9"/>
  <c r="BF297" i="9" s="1"/>
  <c r="BE296" i="9"/>
  <c r="BD296" i="9"/>
  <c r="BJ295" i="9"/>
  <c r="BI295" i="9"/>
  <c r="BI297" i="9" s="1"/>
  <c r="BH295" i="9"/>
  <c r="BH297" i="9" s="1"/>
  <c r="BG295" i="9"/>
  <c r="BF295" i="9"/>
  <c r="BE295" i="9"/>
  <c r="BE297" i="9" s="1"/>
  <c r="BD295" i="9"/>
  <c r="BD297" i="9" s="1"/>
  <c r="BE285" i="9"/>
  <c r="BF285" i="9" s="1"/>
  <c r="BG285" i="9" s="1"/>
  <c r="BH285" i="9" s="1"/>
  <c r="BI285" i="9" s="1"/>
  <c r="BJ285" i="9" s="1"/>
  <c r="BK282" i="9"/>
  <c r="BJ282" i="9"/>
  <c r="BI282" i="9"/>
  <c r="BH282" i="9"/>
  <c r="BG282" i="9"/>
  <c r="BF282" i="9"/>
  <c r="BE282" i="9"/>
  <c r="BD282" i="9"/>
  <c r="BK281" i="9"/>
  <c r="BK283" i="9" s="1"/>
  <c r="BJ281" i="9"/>
  <c r="BJ283" i="9" s="1"/>
  <c r="BI281" i="9"/>
  <c r="BI283" i="9" s="1"/>
  <c r="BH281" i="9"/>
  <c r="BH283" i="9" s="1"/>
  <c r="BG281" i="9"/>
  <c r="BG283" i="9" s="1"/>
  <c r="BF281" i="9"/>
  <c r="BF283" i="9" s="1"/>
  <c r="BE281" i="9"/>
  <c r="BE283" i="9" s="1"/>
  <c r="BD281" i="9"/>
  <c r="BD283" i="9" s="1"/>
  <c r="BK271" i="9"/>
  <c r="BE271" i="9"/>
  <c r="BF271" i="9" s="1"/>
  <c r="BG271" i="9" s="1"/>
  <c r="BH271" i="9" s="1"/>
  <c r="BI271" i="9" s="1"/>
  <c r="BJ271" i="9" s="1"/>
  <c r="A267" i="9"/>
  <c r="L266" i="9"/>
  <c r="K266" i="9"/>
  <c r="J266" i="9"/>
  <c r="I266" i="9"/>
  <c r="H266" i="9"/>
  <c r="G266" i="9"/>
  <c r="F266" i="9"/>
  <c r="E266" i="9"/>
  <c r="D266" i="9"/>
  <c r="C266" i="9"/>
  <c r="B266" i="9"/>
  <c r="A266" i="9"/>
  <c r="L265" i="9"/>
  <c r="L267" i="9" s="1"/>
  <c r="K265" i="9"/>
  <c r="K267" i="9" s="1"/>
  <c r="J265" i="9"/>
  <c r="J267" i="9" s="1"/>
  <c r="I265" i="9"/>
  <c r="H265" i="9"/>
  <c r="H267" i="9" s="1"/>
  <c r="G265" i="9"/>
  <c r="G267" i="9" s="1"/>
  <c r="F265" i="9"/>
  <c r="F267" i="9" s="1"/>
  <c r="E265" i="9"/>
  <c r="D265" i="9"/>
  <c r="D267" i="9" s="1"/>
  <c r="C265" i="9"/>
  <c r="C267" i="9" s="1"/>
  <c r="B265" i="9"/>
  <c r="B267" i="9" s="1"/>
  <c r="A265" i="9"/>
  <c r="A264" i="9"/>
  <c r="C255" i="9"/>
  <c r="D255" i="9" s="1"/>
  <c r="E255" i="9" s="1"/>
  <c r="F255" i="9" s="1"/>
  <c r="G255" i="9" s="1"/>
  <c r="H255" i="9" s="1"/>
  <c r="I255" i="9" s="1"/>
  <c r="J255" i="9" s="1"/>
  <c r="K255" i="9" s="1"/>
  <c r="L255" i="9" s="1"/>
  <c r="BM252" i="9"/>
  <c r="BL252" i="9"/>
  <c r="BK252" i="9"/>
  <c r="BJ252" i="9"/>
  <c r="BI252" i="9"/>
  <c r="BH252" i="9"/>
  <c r="BG252" i="9"/>
  <c r="BF252" i="9"/>
  <c r="BE252" i="9"/>
  <c r="BD252" i="9"/>
  <c r="K252" i="9"/>
  <c r="J252" i="9"/>
  <c r="I252" i="9"/>
  <c r="H252" i="9"/>
  <c r="G252" i="9"/>
  <c r="F252" i="9"/>
  <c r="E252" i="9"/>
  <c r="D252" i="9"/>
  <c r="C252" i="9"/>
  <c r="B252" i="9"/>
  <c r="BM251" i="9"/>
  <c r="BM253" i="9" s="1"/>
  <c r="BL251" i="9"/>
  <c r="BL253" i="9" s="1"/>
  <c r="BK251" i="9"/>
  <c r="BK253" i="9" s="1"/>
  <c r="BJ251" i="9"/>
  <c r="BJ253" i="9" s="1"/>
  <c r="BI251" i="9"/>
  <c r="BI253" i="9" s="1"/>
  <c r="BH251" i="9"/>
  <c r="BH253" i="9" s="1"/>
  <c r="BG251" i="9"/>
  <c r="BG253" i="9" s="1"/>
  <c r="BF251" i="9"/>
  <c r="BF253" i="9" s="1"/>
  <c r="BE251" i="9"/>
  <c r="BE253" i="9" s="1"/>
  <c r="BD251" i="9"/>
  <c r="BD253" i="9" s="1"/>
  <c r="K251" i="9"/>
  <c r="K253" i="9" s="1"/>
  <c r="J251" i="9"/>
  <c r="J253" i="9" s="1"/>
  <c r="I251" i="9"/>
  <c r="I253" i="9" s="1"/>
  <c r="H251" i="9"/>
  <c r="H253" i="9" s="1"/>
  <c r="G251" i="9"/>
  <c r="G253" i="9" s="1"/>
  <c r="F251" i="9"/>
  <c r="F253" i="9" s="1"/>
  <c r="E251" i="9"/>
  <c r="E253" i="9" s="1"/>
  <c r="D251" i="9"/>
  <c r="D253" i="9" s="1"/>
  <c r="C251" i="9"/>
  <c r="C253" i="9" s="1"/>
  <c r="B251" i="9"/>
  <c r="B253" i="9" s="1"/>
  <c r="BG241" i="9"/>
  <c r="BH241" i="9" s="1"/>
  <c r="BI241" i="9" s="1"/>
  <c r="BJ241" i="9" s="1"/>
  <c r="BK241" i="9" s="1"/>
  <c r="BL241" i="9" s="1"/>
  <c r="BM241" i="9" s="1"/>
  <c r="BE241" i="9"/>
  <c r="BF241" i="9" s="1"/>
  <c r="C241" i="9"/>
  <c r="D241" i="9" s="1"/>
  <c r="E241" i="9" s="1"/>
  <c r="F241" i="9" s="1"/>
  <c r="G241" i="9" s="1"/>
  <c r="H241" i="9" s="1"/>
  <c r="I241" i="9" s="1"/>
  <c r="J241" i="9" s="1"/>
  <c r="K241" i="9" s="1"/>
  <c r="A237" i="9"/>
  <c r="BN236" i="9"/>
  <c r="BM236" i="9"/>
  <c r="BL236" i="9"/>
  <c r="BK236" i="9"/>
  <c r="BJ236" i="9"/>
  <c r="BI236" i="9"/>
  <c r="BH236" i="9"/>
  <c r="BG236" i="9"/>
  <c r="BF236" i="9"/>
  <c r="BE236" i="9"/>
  <c r="BD236" i="9"/>
  <c r="M236" i="9"/>
  <c r="L236" i="9"/>
  <c r="K236" i="9"/>
  <c r="J236" i="9"/>
  <c r="H236" i="9"/>
  <c r="G236" i="9"/>
  <c r="F236" i="9"/>
  <c r="E236" i="9"/>
  <c r="D236" i="9"/>
  <c r="C236" i="9"/>
  <c r="B236" i="9"/>
  <c r="A236" i="9"/>
  <c r="BN235" i="9"/>
  <c r="BM235" i="9"/>
  <c r="BL235" i="9"/>
  <c r="BK235" i="9"/>
  <c r="BK237" i="9" s="1"/>
  <c r="BJ235" i="9"/>
  <c r="BI235" i="9"/>
  <c r="BH235" i="9"/>
  <c r="BG235" i="9"/>
  <c r="BG237" i="9" s="1"/>
  <c r="BF235" i="9"/>
  <c r="BE235" i="9"/>
  <c r="BE237" i="9" s="1"/>
  <c r="BD235" i="9"/>
  <c r="M235" i="9"/>
  <c r="M237" i="9" s="1"/>
  <c r="L235" i="9"/>
  <c r="K235" i="9"/>
  <c r="K237" i="9" s="1"/>
  <c r="J235" i="9"/>
  <c r="H235" i="9"/>
  <c r="H237" i="9" s="1"/>
  <c r="G235" i="9"/>
  <c r="F235" i="9"/>
  <c r="F237" i="9" s="1"/>
  <c r="E235" i="9"/>
  <c r="D235" i="9"/>
  <c r="D237" i="9" s="1"/>
  <c r="C235" i="9"/>
  <c r="B235" i="9"/>
  <c r="B237" i="9" s="1"/>
  <c r="A235" i="9"/>
  <c r="A234" i="9"/>
  <c r="BE225" i="9"/>
  <c r="BF225" i="9" s="1"/>
  <c r="BG225" i="9" s="1"/>
  <c r="BH225" i="9" s="1"/>
  <c r="BI225" i="9" s="1"/>
  <c r="BJ225" i="9" s="1"/>
  <c r="BK225" i="9" s="1"/>
  <c r="BL225" i="9" s="1"/>
  <c r="BM225" i="9" s="1"/>
  <c r="BN225" i="9" s="1"/>
  <c r="K225" i="9"/>
  <c r="L225" i="9" s="1"/>
  <c r="M225" i="9" s="1"/>
  <c r="D225" i="9"/>
  <c r="E225" i="9" s="1"/>
  <c r="F225" i="9" s="1"/>
  <c r="G225" i="9" s="1"/>
  <c r="H225" i="9" s="1"/>
  <c r="C225" i="9"/>
  <c r="BN222" i="9"/>
  <c r="BM222" i="9"/>
  <c r="BL222" i="9"/>
  <c r="BK222" i="9"/>
  <c r="BJ222" i="9"/>
  <c r="BI222" i="9"/>
  <c r="BH222" i="9"/>
  <c r="BG222" i="9"/>
  <c r="BF222" i="9"/>
  <c r="BE222" i="9"/>
  <c r="BD222" i="9"/>
  <c r="K222" i="9"/>
  <c r="J222" i="9"/>
  <c r="I222" i="9"/>
  <c r="H222" i="9"/>
  <c r="G222" i="9"/>
  <c r="E222" i="9"/>
  <c r="D222" i="9"/>
  <c r="C222" i="9"/>
  <c r="B222" i="9"/>
  <c r="BN221" i="9"/>
  <c r="BN223" i="9" s="1"/>
  <c r="BM221" i="9"/>
  <c r="BM223" i="9" s="1"/>
  <c r="BL221" i="9"/>
  <c r="BL223" i="9" s="1"/>
  <c r="BK221" i="9"/>
  <c r="BK223" i="9" s="1"/>
  <c r="BJ221" i="9"/>
  <c r="BJ223" i="9" s="1"/>
  <c r="BI221" i="9"/>
  <c r="BI223" i="9" s="1"/>
  <c r="BH221" i="9"/>
  <c r="BH223" i="9" s="1"/>
  <c r="BG221" i="9"/>
  <c r="BG223" i="9" s="1"/>
  <c r="BF221" i="9"/>
  <c r="BF223" i="9" s="1"/>
  <c r="BE221" i="9"/>
  <c r="BE223" i="9" s="1"/>
  <c r="BD221" i="9"/>
  <c r="BD223" i="9" s="1"/>
  <c r="K221" i="9"/>
  <c r="K223" i="9" s="1"/>
  <c r="J221" i="9"/>
  <c r="J223" i="9" s="1"/>
  <c r="I221" i="9"/>
  <c r="I223" i="9" s="1"/>
  <c r="H221" i="9"/>
  <c r="H223" i="9" s="1"/>
  <c r="G221" i="9"/>
  <c r="G223" i="9" s="1"/>
  <c r="E221" i="9"/>
  <c r="E223" i="9" s="1"/>
  <c r="D221" i="9"/>
  <c r="D223" i="9" s="1"/>
  <c r="C221" i="9"/>
  <c r="C223" i="9" s="1"/>
  <c r="B221" i="9"/>
  <c r="B223" i="9" s="1"/>
  <c r="BI211" i="9"/>
  <c r="BJ211" i="9" s="1"/>
  <c r="BK211" i="9" s="1"/>
  <c r="BL211" i="9" s="1"/>
  <c r="BM211" i="9" s="1"/>
  <c r="BN211" i="9" s="1"/>
  <c r="BE211" i="9"/>
  <c r="BF211" i="9" s="1"/>
  <c r="BG211" i="9" s="1"/>
  <c r="BH211" i="9" s="1"/>
  <c r="H211" i="9"/>
  <c r="I211" i="9" s="1"/>
  <c r="J211" i="9" s="1"/>
  <c r="K211" i="9" s="1"/>
  <c r="C211" i="9"/>
  <c r="D211" i="9" s="1"/>
  <c r="E211" i="9" s="1"/>
  <c r="I207" i="9"/>
  <c r="BN206" i="9"/>
  <c r="BM206" i="9"/>
  <c r="BL206" i="9"/>
  <c r="BK206" i="9"/>
  <c r="BJ206" i="9"/>
  <c r="BI206" i="9"/>
  <c r="BH206" i="9"/>
  <c r="BG206" i="9"/>
  <c r="BF206" i="9"/>
  <c r="BE206" i="9"/>
  <c r="BD206" i="9"/>
  <c r="I206" i="9"/>
  <c r="H206" i="9"/>
  <c r="G206" i="9"/>
  <c r="F206" i="9"/>
  <c r="E206" i="9"/>
  <c r="D206" i="9"/>
  <c r="C206" i="9"/>
  <c r="B206" i="9"/>
  <c r="BN205" i="9"/>
  <c r="BM205" i="9"/>
  <c r="BM207" i="9" s="1"/>
  <c r="BL205" i="9"/>
  <c r="BK205" i="9"/>
  <c r="BK207" i="9" s="1"/>
  <c r="BJ205" i="9"/>
  <c r="BI205" i="9"/>
  <c r="BI207" i="9" s="1"/>
  <c r="BH205" i="9"/>
  <c r="BG205" i="9"/>
  <c r="BG207" i="9" s="1"/>
  <c r="BF205" i="9"/>
  <c r="BE205" i="9"/>
  <c r="BE207" i="9" s="1"/>
  <c r="BD205" i="9"/>
  <c r="I205" i="9"/>
  <c r="H205" i="9"/>
  <c r="G205" i="9"/>
  <c r="G207" i="9" s="1"/>
  <c r="F205" i="9"/>
  <c r="E205" i="9"/>
  <c r="E207" i="9" s="1"/>
  <c r="D205" i="9"/>
  <c r="C205" i="9"/>
  <c r="C207" i="9" s="1"/>
  <c r="B205" i="9"/>
  <c r="BF195" i="9"/>
  <c r="BG195" i="9" s="1"/>
  <c r="BH195" i="9" s="1"/>
  <c r="BI195" i="9" s="1"/>
  <c r="BJ195" i="9" s="1"/>
  <c r="BK195" i="9" s="1"/>
  <c r="BL195" i="9" s="1"/>
  <c r="BM195" i="9" s="1"/>
  <c r="BN195" i="9" s="1"/>
  <c r="BE195" i="9"/>
  <c r="C195" i="9"/>
  <c r="D195" i="9" s="1"/>
  <c r="E195" i="9" s="1"/>
  <c r="F195" i="9" s="1"/>
  <c r="G195" i="9" s="1"/>
  <c r="H195" i="9" s="1"/>
  <c r="I195" i="9" s="1"/>
  <c r="A193" i="9"/>
  <c r="BM192" i="9"/>
  <c r="BL192" i="9"/>
  <c r="BK192" i="9"/>
  <c r="BI192" i="9"/>
  <c r="BH192" i="9"/>
  <c r="BG192" i="9"/>
  <c r="BF192" i="9"/>
  <c r="BE192" i="9"/>
  <c r="BD192" i="9"/>
  <c r="H192" i="9"/>
  <c r="G192" i="9"/>
  <c r="F192" i="9"/>
  <c r="E192" i="9"/>
  <c r="D192" i="9"/>
  <c r="C192" i="9"/>
  <c r="B192" i="9"/>
  <c r="A192" i="9"/>
  <c r="BM191" i="9"/>
  <c r="BM193" i="9" s="1"/>
  <c r="BL191" i="9"/>
  <c r="BK191" i="9"/>
  <c r="BK193" i="9" s="1"/>
  <c r="BI191" i="9"/>
  <c r="BH191" i="9"/>
  <c r="BG191" i="9"/>
  <c r="BF191" i="9"/>
  <c r="BF193" i="9" s="1"/>
  <c r="BE191" i="9"/>
  <c r="BD191" i="9"/>
  <c r="H191" i="9"/>
  <c r="G191" i="9"/>
  <c r="G193" i="9" s="1"/>
  <c r="F191" i="9"/>
  <c r="E191" i="9"/>
  <c r="D191" i="9"/>
  <c r="C191" i="9"/>
  <c r="C193" i="9" s="1"/>
  <c r="B191" i="9"/>
  <c r="A191" i="9"/>
  <c r="A190" i="9"/>
  <c r="BL181" i="9"/>
  <c r="BM181" i="9" s="1"/>
  <c r="BE181" i="9"/>
  <c r="BF181" i="9" s="1"/>
  <c r="BG181" i="9" s="1"/>
  <c r="BH181" i="9" s="1"/>
  <c r="BI181" i="9" s="1"/>
  <c r="C181" i="9"/>
  <c r="D181" i="9" s="1"/>
  <c r="E181" i="9" s="1"/>
  <c r="F181" i="9" s="1"/>
  <c r="G181" i="9" s="1"/>
  <c r="H181" i="9" s="1"/>
  <c r="I177" i="9"/>
  <c r="BP176" i="9"/>
  <c r="BO176" i="9"/>
  <c r="BN176" i="9"/>
  <c r="BM176" i="9"/>
  <c r="BK176" i="9"/>
  <c r="BJ176" i="9"/>
  <c r="BI176" i="9"/>
  <c r="BH176" i="9"/>
  <c r="BG176" i="9"/>
  <c r="BF176" i="9"/>
  <c r="BE176" i="9"/>
  <c r="BD176" i="9"/>
  <c r="K176" i="9"/>
  <c r="J176" i="9"/>
  <c r="I176" i="9"/>
  <c r="H176" i="9"/>
  <c r="G176" i="9"/>
  <c r="F176" i="9"/>
  <c r="E176" i="9"/>
  <c r="D176" i="9"/>
  <c r="C176" i="9"/>
  <c r="B176" i="9"/>
  <c r="BP175" i="9"/>
  <c r="BP177" i="9" s="1"/>
  <c r="BO175" i="9"/>
  <c r="BO177" i="9" s="1"/>
  <c r="BN175" i="9"/>
  <c r="BN177" i="9" s="1"/>
  <c r="BM175" i="9"/>
  <c r="BK175" i="9"/>
  <c r="BK177" i="9" s="1"/>
  <c r="BJ175" i="9"/>
  <c r="BJ177" i="9" s="1"/>
  <c r="BI175" i="9"/>
  <c r="BI177" i="9" s="1"/>
  <c r="BH175" i="9"/>
  <c r="BG175" i="9"/>
  <c r="BG177" i="9" s="1"/>
  <c r="BF175" i="9"/>
  <c r="BF177" i="9" s="1"/>
  <c r="BE175" i="9"/>
  <c r="BE177" i="9" s="1"/>
  <c r="BD175" i="9"/>
  <c r="K175" i="9"/>
  <c r="K177" i="9" s="1"/>
  <c r="J175" i="9"/>
  <c r="J177" i="9" s="1"/>
  <c r="I175" i="9"/>
  <c r="H175" i="9"/>
  <c r="G175" i="9"/>
  <c r="G177" i="9" s="1"/>
  <c r="F175" i="9"/>
  <c r="F177" i="9" s="1"/>
  <c r="E175" i="9"/>
  <c r="E177" i="9" s="1"/>
  <c r="D175" i="9"/>
  <c r="C175" i="9"/>
  <c r="C177" i="9" s="1"/>
  <c r="B175" i="9"/>
  <c r="B177" i="9" s="1"/>
  <c r="BN165" i="9"/>
  <c r="BO165" i="9" s="1"/>
  <c r="BP165" i="9" s="1"/>
  <c r="BE165" i="9"/>
  <c r="BF165" i="9" s="1"/>
  <c r="BG165" i="9" s="1"/>
  <c r="BH165" i="9" s="1"/>
  <c r="BI165" i="9" s="1"/>
  <c r="BJ165" i="9" s="1"/>
  <c r="BK165" i="9" s="1"/>
  <c r="C165" i="9"/>
  <c r="D165" i="9" s="1"/>
  <c r="E165" i="9" s="1"/>
  <c r="F165" i="9" s="1"/>
  <c r="G165" i="9" s="1"/>
  <c r="H165" i="9" s="1"/>
  <c r="I165" i="9" s="1"/>
  <c r="J165" i="9" s="1"/>
  <c r="K165" i="9" s="1"/>
  <c r="BM162" i="9"/>
  <c r="BL162" i="9"/>
  <c r="BK162" i="9"/>
  <c r="BJ162" i="9"/>
  <c r="BI162" i="9"/>
  <c r="BH162" i="9"/>
  <c r="BG162" i="9"/>
  <c r="BF162" i="9"/>
  <c r="BE162" i="9"/>
  <c r="BD162" i="9"/>
  <c r="G162" i="9"/>
  <c r="F162" i="9"/>
  <c r="E162" i="9"/>
  <c r="D162" i="9"/>
  <c r="C162" i="9"/>
  <c r="B162" i="9"/>
  <c r="BM161" i="9"/>
  <c r="BM163" i="9" s="1"/>
  <c r="BL161" i="9"/>
  <c r="BL163" i="9" s="1"/>
  <c r="BK161" i="9"/>
  <c r="BK163" i="9" s="1"/>
  <c r="BJ161" i="9"/>
  <c r="BJ163" i="9" s="1"/>
  <c r="BI161" i="9"/>
  <c r="BI163" i="9" s="1"/>
  <c r="BH161" i="9"/>
  <c r="BH163" i="9" s="1"/>
  <c r="BG161" i="9"/>
  <c r="BG163" i="9" s="1"/>
  <c r="BF161" i="9"/>
  <c r="BF163" i="9" s="1"/>
  <c r="BE161" i="9"/>
  <c r="BE163" i="9" s="1"/>
  <c r="BD161" i="9"/>
  <c r="BD163" i="9" s="1"/>
  <c r="G161" i="9"/>
  <c r="G163" i="9" s="1"/>
  <c r="F161" i="9"/>
  <c r="F163" i="9" s="1"/>
  <c r="E161" i="9"/>
  <c r="E163" i="9" s="1"/>
  <c r="D161" i="9"/>
  <c r="D163" i="9" s="1"/>
  <c r="C161" i="9"/>
  <c r="C163" i="9" s="1"/>
  <c r="B161" i="9"/>
  <c r="B163" i="9" s="1"/>
  <c r="BE151" i="9"/>
  <c r="BF151" i="9" s="1"/>
  <c r="BG151" i="9" s="1"/>
  <c r="BH151" i="9" s="1"/>
  <c r="BI151" i="9" s="1"/>
  <c r="BJ151" i="9" s="1"/>
  <c r="BK151" i="9" s="1"/>
  <c r="BL151" i="9" s="1"/>
  <c r="BM151" i="9" s="1"/>
  <c r="D151" i="9"/>
  <c r="E151" i="9" s="1"/>
  <c r="F151" i="9" s="1"/>
  <c r="G151" i="9" s="1"/>
  <c r="C151" i="9"/>
  <c r="BH147" i="9"/>
  <c r="BM146" i="9"/>
  <c r="BL146" i="9"/>
  <c r="BK146" i="9"/>
  <c r="BJ146" i="9"/>
  <c r="BI146" i="9"/>
  <c r="BH146" i="9"/>
  <c r="BG146" i="9"/>
  <c r="BF146" i="9"/>
  <c r="BE146" i="9"/>
  <c r="BD146" i="9"/>
  <c r="H146" i="9"/>
  <c r="G146" i="9"/>
  <c r="F146" i="9"/>
  <c r="E146" i="9"/>
  <c r="D146" i="9"/>
  <c r="C146" i="9"/>
  <c r="B146" i="9"/>
  <c r="BM145" i="9"/>
  <c r="BM147" i="9" s="1"/>
  <c r="BL145" i="9"/>
  <c r="BL147" i="9" s="1"/>
  <c r="BK145" i="9"/>
  <c r="BJ145" i="9"/>
  <c r="BJ147" i="9" s="1"/>
  <c r="BI145" i="9"/>
  <c r="BI147" i="9" s="1"/>
  <c r="BH145" i="9"/>
  <c r="BG145" i="9"/>
  <c r="BF145" i="9"/>
  <c r="BF147" i="9" s="1"/>
  <c r="BE145" i="9"/>
  <c r="BE147" i="9" s="1"/>
  <c r="BD145" i="9"/>
  <c r="BD147" i="9" s="1"/>
  <c r="H145" i="9"/>
  <c r="G145" i="9"/>
  <c r="G147" i="9" s="1"/>
  <c r="F145" i="9"/>
  <c r="F147" i="9" s="1"/>
  <c r="E145" i="9"/>
  <c r="E147" i="9" s="1"/>
  <c r="D145" i="9"/>
  <c r="C145" i="9"/>
  <c r="C147" i="9" s="1"/>
  <c r="B145" i="9"/>
  <c r="B147" i="9" s="1"/>
  <c r="BE135" i="9"/>
  <c r="BF135" i="9" s="1"/>
  <c r="BG135" i="9" s="1"/>
  <c r="BH135" i="9" s="1"/>
  <c r="BI135" i="9" s="1"/>
  <c r="BJ135" i="9" s="1"/>
  <c r="BK135" i="9" s="1"/>
  <c r="BL135" i="9" s="1"/>
  <c r="BM135" i="9" s="1"/>
  <c r="C135" i="9"/>
  <c r="D135" i="9" s="1"/>
  <c r="E135" i="9" s="1"/>
  <c r="F135" i="9" s="1"/>
  <c r="G135" i="9" s="1"/>
  <c r="H135" i="9" s="1"/>
  <c r="BM133" i="9"/>
  <c r="B133" i="9"/>
  <c r="BM132" i="9"/>
  <c r="BL132" i="9"/>
  <c r="BK132" i="9"/>
  <c r="BJ132" i="9"/>
  <c r="BI132" i="9"/>
  <c r="BH132" i="9"/>
  <c r="BG132" i="9"/>
  <c r="BF132" i="9"/>
  <c r="BE132" i="9"/>
  <c r="BD132" i="9"/>
  <c r="H132" i="9"/>
  <c r="G132" i="9"/>
  <c r="F132" i="9"/>
  <c r="E132" i="9"/>
  <c r="D132" i="9"/>
  <c r="C132" i="9"/>
  <c r="B132" i="9"/>
  <c r="BM131" i="9"/>
  <c r="BL131" i="9"/>
  <c r="BK131" i="9"/>
  <c r="BK133" i="9" s="1"/>
  <c r="BJ131" i="9"/>
  <c r="BI131" i="9"/>
  <c r="BI133" i="9" s="1"/>
  <c r="BH131" i="9"/>
  <c r="BG131" i="9"/>
  <c r="BG133" i="9" s="1"/>
  <c r="BF131" i="9"/>
  <c r="BE131" i="9"/>
  <c r="BE133" i="9" s="1"/>
  <c r="BD131" i="9"/>
  <c r="H131" i="9"/>
  <c r="H133" i="9" s="1"/>
  <c r="G131" i="9"/>
  <c r="F131" i="9"/>
  <c r="F133" i="9" s="1"/>
  <c r="E131" i="9"/>
  <c r="D131" i="9"/>
  <c r="D133" i="9" s="1"/>
  <c r="C131" i="9"/>
  <c r="B131" i="9"/>
  <c r="BE121" i="9"/>
  <c r="BF121" i="9" s="1"/>
  <c r="BG121" i="9" s="1"/>
  <c r="BH121" i="9" s="1"/>
  <c r="BI121" i="9" s="1"/>
  <c r="BJ121" i="9" s="1"/>
  <c r="BK121" i="9" s="1"/>
  <c r="BL121" i="9" s="1"/>
  <c r="BM121" i="9" s="1"/>
  <c r="C121" i="9"/>
  <c r="D121" i="9" s="1"/>
  <c r="E121" i="9" s="1"/>
  <c r="F121" i="9" s="1"/>
  <c r="G121" i="9" s="1"/>
  <c r="H121" i="9" s="1"/>
  <c r="F117" i="9"/>
  <c r="A117" i="9"/>
  <c r="BM116" i="9"/>
  <c r="BL116" i="9"/>
  <c r="BK116" i="9"/>
  <c r="BJ116" i="9"/>
  <c r="BI116" i="9"/>
  <c r="BH116" i="9"/>
  <c r="BG116" i="9"/>
  <c r="BF116" i="9"/>
  <c r="BE116" i="9"/>
  <c r="BD116" i="9"/>
  <c r="K116" i="9"/>
  <c r="J116" i="9"/>
  <c r="I116" i="9"/>
  <c r="H116" i="9"/>
  <c r="G116" i="9"/>
  <c r="F116" i="9"/>
  <c r="E116" i="9"/>
  <c r="D116" i="9"/>
  <c r="C116" i="9"/>
  <c r="B116" i="9"/>
  <c r="A116" i="9"/>
  <c r="BM115" i="9"/>
  <c r="BL115" i="9"/>
  <c r="BK115" i="9"/>
  <c r="BK117" i="9" s="1"/>
  <c r="BJ115" i="9"/>
  <c r="BJ117" i="9" s="1"/>
  <c r="BI115" i="9"/>
  <c r="BH115" i="9"/>
  <c r="BG115" i="9"/>
  <c r="BG117" i="9" s="1"/>
  <c r="BF115" i="9"/>
  <c r="BF117" i="9" s="1"/>
  <c r="BE115" i="9"/>
  <c r="BD115" i="9"/>
  <c r="K115" i="9"/>
  <c r="K117" i="9" s="1"/>
  <c r="J115" i="9"/>
  <c r="J117" i="9" s="1"/>
  <c r="I115" i="9"/>
  <c r="H115" i="9"/>
  <c r="G115" i="9"/>
  <c r="G117" i="9" s="1"/>
  <c r="F115" i="9"/>
  <c r="E115" i="9"/>
  <c r="D115" i="9"/>
  <c r="C115" i="9"/>
  <c r="C117" i="9" s="1"/>
  <c r="B115" i="9"/>
  <c r="B117" i="9" s="1"/>
  <c r="A115" i="9"/>
  <c r="A114" i="9"/>
  <c r="BG105" i="9"/>
  <c r="BH105" i="9" s="1"/>
  <c r="BI105" i="9" s="1"/>
  <c r="BJ105" i="9" s="1"/>
  <c r="BK105" i="9" s="1"/>
  <c r="BL105" i="9" s="1"/>
  <c r="BM105" i="9" s="1"/>
  <c r="BE105" i="9"/>
  <c r="BF105" i="9" s="1"/>
  <c r="C105" i="9"/>
  <c r="D105" i="9" s="1"/>
  <c r="E105" i="9" s="1"/>
  <c r="F105" i="9" s="1"/>
  <c r="G105" i="9" s="1"/>
  <c r="H105" i="9" s="1"/>
  <c r="I105" i="9" s="1"/>
  <c r="J105" i="9" s="1"/>
  <c r="K105" i="9" s="1"/>
  <c r="BK103" i="9"/>
  <c r="V103" i="9"/>
  <c r="BM102" i="9"/>
  <c r="BL102" i="9"/>
  <c r="BK102" i="9"/>
  <c r="BJ102" i="9"/>
  <c r="BI102" i="9"/>
  <c r="BH102" i="9"/>
  <c r="BG102" i="9"/>
  <c r="BF102" i="9"/>
  <c r="BE102" i="9"/>
  <c r="BD102" i="9"/>
  <c r="V102" i="9"/>
  <c r="U102" i="9"/>
  <c r="T102" i="9"/>
  <c r="S102" i="9"/>
  <c r="R102" i="9"/>
  <c r="Q102" i="9"/>
  <c r="P102" i="9"/>
  <c r="O102" i="9"/>
  <c r="N102" i="9"/>
  <c r="N103" i="9" s="1"/>
  <c r="K102" i="9"/>
  <c r="J102" i="9"/>
  <c r="I102" i="9"/>
  <c r="H102" i="9"/>
  <c r="G102" i="9"/>
  <c r="F102" i="9"/>
  <c r="E102" i="9"/>
  <c r="D102" i="9"/>
  <c r="D103" i="9" s="1"/>
  <c r="C102" i="9"/>
  <c r="B102" i="9"/>
  <c r="BM101" i="9"/>
  <c r="BM103" i="9" s="1"/>
  <c r="BL101" i="9"/>
  <c r="BL103" i="9" s="1"/>
  <c r="BK101" i="9"/>
  <c r="BJ101" i="9"/>
  <c r="BJ103" i="9" s="1"/>
  <c r="BI101" i="9"/>
  <c r="BI103" i="9" s="1"/>
  <c r="BH101" i="9"/>
  <c r="BH103" i="9" s="1"/>
  <c r="BG101" i="9"/>
  <c r="BF101" i="9"/>
  <c r="BF103" i="9" s="1"/>
  <c r="BE101" i="9"/>
  <c r="BE103" i="9" s="1"/>
  <c r="BD101" i="9"/>
  <c r="BD103" i="9" s="1"/>
  <c r="V101" i="9"/>
  <c r="U101" i="9"/>
  <c r="U103" i="9" s="1"/>
  <c r="T101" i="9"/>
  <c r="T103" i="9" s="1"/>
  <c r="S101" i="9"/>
  <c r="S103" i="9" s="1"/>
  <c r="R101" i="9"/>
  <c r="Q101" i="9"/>
  <c r="Q103" i="9" s="1"/>
  <c r="P101" i="9"/>
  <c r="P103" i="9" s="1"/>
  <c r="O101" i="9"/>
  <c r="O103" i="9" s="1"/>
  <c r="N101" i="9"/>
  <c r="K101" i="9"/>
  <c r="K103" i="9" s="1"/>
  <c r="J101" i="9"/>
  <c r="J103" i="9" s="1"/>
  <c r="I101" i="9"/>
  <c r="I103" i="9" s="1"/>
  <c r="H101" i="9"/>
  <c r="G101" i="9"/>
  <c r="G103" i="9" s="1"/>
  <c r="F101" i="9"/>
  <c r="F103" i="9" s="1"/>
  <c r="E101" i="9"/>
  <c r="E103" i="9" s="1"/>
  <c r="D101" i="9"/>
  <c r="C101" i="9"/>
  <c r="C103" i="9" s="1"/>
  <c r="B101" i="9"/>
  <c r="B103" i="9" s="1"/>
  <c r="BL91" i="9"/>
  <c r="BM91" i="9" s="1"/>
  <c r="BE91" i="9"/>
  <c r="BF91" i="9" s="1"/>
  <c r="BG91" i="9" s="1"/>
  <c r="BH91" i="9" s="1"/>
  <c r="BI91" i="9" s="1"/>
  <c r="BJ91" i="9" s="1"/>
  <c r="BK91" i="9" s="1"/>
  <c r="O91" i="9"/>
  <c r="P91" i="9" s="1"/>
  <c r="Q91" i="9" s="1"/>
  <c r="R91" i="9" s="1"/>
  <c r="S91" i="9" s="1"/>
  <c r="T91" i="9" s="1"/>
  <c r="U91" i="9" s="1"/>
  <c r="V91" i="9" s="1"/>
  <c r="C91" i="9"/>
  <c r="D91" i="9" s="1"/>
  <c r="E91" i="9" s="1"/>
  <c r="F91" i="9" s="1"/>
  <c r="G91" i="9" s="1"/>
  <c r="H91" i="9" s="1"/>
  <c r="I91" i="9" s="1"/>
  <c r="J91" i="9" s="1"/>
  <c r="K91" i="9" s="1"/>
  <c r="Y87" i="9"/>
  <c r="A87" i="9"/>
  <c r="BM86" i="9"/>
  <c r="BL86" i="9"/>
  <c r="BK86" i="9"/>
  <c r="BJ86" i="9"/>
  <c r="BI86" i="9"/>
  <c r="BH86" i="9"/>
  <c r="BG86" i="9"/>
  <c r="BF86" i="9"/>
  <c r="BE86" i="9"/>
  <c r="BD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K86" i="9"/>
  <c r="J86" i="9"/>
  <c r="I86" i="9"/>
  <c r="H86" i="9"/>
  <c r="G86" i="9"/>
  <c r="F86" i="9"/>
  <c r="E86" i="9"/>
  <c r="D86" i="9"/>
  <c r="C86" i="9"/>
  <c r="B86" i="9"/>
  <c r="A86" i="9"/>
  <c r="BM85" i="9"/>
  <c r="BM87" i="9" s="1"/>
  <c r="BL85" i="9"/>
  <c r="BK85" i="9"/>
  <c r="BJ85" i="9"/>
  <c r="BI85" i="9"/>
  <c r="BI87" i="9" s="1"/>
  <c r="BH85" i="9"/>
  <c r="BG85" i="9"/>
  <c r="BF85" i="9"/>
  <c r="BE85" i="9"/>
  <c r="BE87" i="9" s="1"/>
  <c r="BD85" i="9"/>
  <c r="Z85" i="9"/>
  <c r="Y85" i="9"/>
  <c r="X85" i="9"/>
  <c r="X87" i="9" s="1"/>
  <c r="W85" i="9"/>
  <c r="V85" i="9"/>
  <c r="U85" i="9"/>
  <c r="U87" i="9" s="1"/>
  <c r="T85" i="9"/>
  <c r="T87" i="9" s="1"/>
  <c r="S85" i="9"/>
  <c r="R85" i="9"/>
  <c r="Q85" i="9"/>
  <c r="P85" i="9"/>
  <c r="P87" i="9" s="1"/>
  <c r="O85" i="9"/>
  <c r="N85" i="9"/>
  <c r="N87" i="9" s="1"/>
  <c r="K85" i="9"/>
  <c r="J85" i="9"/>
  <c r="J87" i="9" s="1"/>
  <c r="I85" i="9"/>
  <c r="H85" i="9"/>
  <c r="H87" i="9" s="1"/>
  <c r="G85" i="9"/>
  <c r="F85" i="9"/>
  <c r="F87" i="9" s="1"/>
  <c r="E85" i="9"/>
  <c r="D85" i="9"/>
  <c r="C85" i="9"/>
  <c r="B85" i="9"/>
  <c r="B87" i="9" s="1"/>
  <c r="A85" i="9"/>
  <c r="A84" i="9"/>
  <c r="BE75" i="9"/>
  <c r="BF75" i="9" s="1"/>
  <c r="BG75" i="9" s="1"/>
  <c r="BH75" i="9" s="1"/>
  <c r="BI75" i="9" s="1"/>
  <c r="BJ75" i="9" s="1"/>
  <c r="BK75" i="9" s="1"/>
  <c r="BL75" i="9" s="1"/>
  <c r="BM75" i="9" s="1"/>
  <c r="O75" i="9"/>
  <c r="P75" i="9" s="1"/>
  <c r="Q75" i="9" s="1"/>
  <c r="R75" i="9" s="1"/>
  <c r="S75" i="9" s="1"/>
  <c r="T75" i="9" s="1"/>
  <c r="U75" i="9" s="1"/>
  <c r="V75" i="9" s="1"/>
  <c r="W75" i="9" s="1"/>
  <c r="X75" i="9" s="1"/>
  <c r="Y75" i="9" s="1"/>
  <c r="Z75" i="9" s="1"/>
  <c r="B75" i="9"/>
  <c r="C75" i="9" s="1"/>
  <c r="D75" i="9" s="1"/>
  <c r="E75" i="9" s="1"/>
  <c r="F75" i="9" s="1"/>
  <c r="G75" i="9" s="1"/>
  <c r="H75" i="9" s="1"/>
  <c r="I75" i="9" s="1"/>
  <c r="J75" i="9" s="1"/>
  <c r="K75" i="9" s="1"/>
  <c r="BI73" i="9"/>
  <c r="J73" i="9"/>
  <c r="CV72" i="9"/>
  <c r="CU72" i="9"/>
  <c r="CT72" i="9"/>
  <c r="BM72" i="9"/>
  <c r="BL72" i="9"/>
  <c r="BK72" i="9"/>
  <c r="BJ72" i="9"/>
  <c r="BI72" i="9"/>
  <c r="BH72" i="9"/>
  <c r="BG72" i="9"/>
  <c r="BF72" i="9"/>
  <c r="BE72" i="9"/>
  <c r="BD72" i="9"/>
  <c r="R72" i="9"/>
  <c r="Q72" i="9"/>
  <c r="P72" i="9"/>
  <c r="O72" i="9"/>
  <c r="N72" i="9"/>
  <c r="K72" i="9"/>
  <c r="J72" i="9"/>
  <c r="I72" i="9"/>
  <c r="H72" i="9"/>
  <c r="G72" i="9"/>
  <c r="F72" i="9"/>
  <c r="E72" i="9"/>
  <c r="D72" i="9"/>
  <c r="C72" i="9"/>
  <c r="B72" i="9"/>
  <c r="CV71" i="9"/>
  <c r="CV73" i="9" s="1"/>
  <c r="CU71" i="9"/>
  <c r="CU73" i="9" s="1"/>
  <c r="CT71" i="9"/>
  <c r="CT73" i="9" s="1"/>
  <c r="BM71" i="9"/>
  <c r="BM73" i="9" s="1"/>
  <c r="BL71" i="9"/>
  <c r="BL73" i="9" s="1"/>
  <c r="BK71" i="9"/>
  <c r="BK73" i="9" s="1"/>
  <c r="BJ71" i="9"/>
  <c r="BJ73" i="9" s="1"/>
  <c r="BI71" i="9"/>
  <c r="BH71" i="9"/>
  <c r="BH73" i="9" s="1"/>
  <c r="BG71" i="9"/>
  <c r="BG73" i="9" s="1"/>
  <c r="BF71" i="9"/>
  <c r="BF73" i="9" s="1"/>
  <c r="BE71" i="9"/>
  <c r="BE73" i="9" s="1"/>
  <c r="BD71" i="9"/>
  <c r="BD73" i="9" s="1"/>
  <c r="R71" i="9"/>
  <c r="R73" i="9" s="1"/>
  <c r="Q71" i="9"/>
  <c r="Q73" i="9" s="1"/>
  <c r="P71" i="9"/>
  <c r="P73" i="9" s="1"/>
  <c r="O71" i="9"/>
  <c r="O73" i="9" s="1"/>
  <c r="N71" i="9"/>
  <c r="N73" i="9" s="1"/>
  <c r="K71" i="9"/>
  <c r="K73" i="9" s="1"/>
  <c r="J71" i="9"/>
  <c r="I71" i="9"/>
  <c r="I73" i="9" s="1"/>
  <c r="H71" i="9"/>
  <c r="H73" i="9" s="1"/>
  <c r="G71" i="9"/>
  <c r="G73" i="9" s="1"/>
  <c r="F71" i="9"/>
  <c r="F73" i="9" s="1"/>
  <c r="E71" i="9"/>
  <c r="E73" i="9" s="1"/>
  <c r="D71" i="9"/>
  <c r="D73" i="9" s="1"/>
  <c r="C71" i="9"/>
  <c r="C73" i="9" s="1"/>
  <c r="B71" i="9"/>
  <c r="B73" i="9" s="1"/>
  <c r="CU61" i="9"/>
  <c r="CV61" i="9" s="1"/>
  <c r="BE61" i="9"/>
  <c r="BF61" i="9" s="1"/>
  <c r="BG61" i="9" s="1"/>
  <c r="BH61" i="9" s="1"/>
  <c r="BI61" i="9" s="1"/>
  <c r="BJ61" i="9" s="1"/>
  <c r="BK61" i="9" s="1"/>
  <c r="BL61" i="9" s="1"/>
  <c r="BM61" i="9" s="1"/>
  <c r="O61" i="9"/>
  <c r="P61" i="9" s="1"/>
  <c r="Q61" i="9" s="1"/>
  <c r="R61" i="9" s="1"/>
  <c r="C61" i="9"/>
  <c r="D61" i="9" s="1"/>
  <c r="E61" i="9" s="1"/>
  <c r="F61" i="9" s="1"/>
  <c r="G61" i="9" s="1"/>
  <c r="H61" i="9" s="1"/>
  <c r="I61" i="9" s="1"/>
  <c r="J61" i="9" s="1"/>
  <c r="K61" i="9" s="1"/>
  <c r="CR57" i="9"/>
  <c r="CF57" i="9"/>
  <c r="BF57" i="9"/>
  <c r="P57" i="9"/>
  <c r="A57" i="9"/>
  <c r="DW56" i="9"/>
  <c r="DW57" i="9" s="1"/>
  <c r="DV56" i="9"/>
  <c r="DF56" i="9"/>
  <c r="DE56" i="9"/>
  <c r="DD56" i="9"/>
  <c r="DC56" i="9"/>
  <c r="DB56" i="9"/>
  <c r="DA56" i="9"/>
  <c r="CZ56" i="9"/>
  <c r="CY56" i="9"/>
  <c r="CX56" i="9"/>
  <c r="CW56" i="9"/>
  <c r="CV56" i="9"/>
  <c r="CU56" i="9"/>
  <c r="CT56" i="9"/>
  <c r="CR56" i="9"/>
  <c r="CQ56" i="9"/>
  <c r="CP56" i="9"/>
  <c r="CO56" i="9"/>
  <c r="CN56" i="9"/>
  <c r="CM56" i="9"/>
  <c r="CK56" i="9"/>
  <c r="CJ56" i="9"/>
  <c r="CI56" i="9"/>
  <c r="CH56" i="9"/>
  <c r="CG56" i="9"/>
  <c r="CF56" i="9"/>
  <c r="BU56" i="9"/>
  <c r="BT56" i="9"/>
  <c r="BS56" i="9"/>
  <c r="BR56" i="9"/>
  <c r="BM56" i="9"/>
  <c r="BL56" i="9"/>
  <c r="BK56" i="9"/>
  <c r="BJ56" i="9"/>
  <c r="BI56" i="9"/>
  <c r="BH56" i="9"/>
  <c r="BG56" i="9"/>
  <c r="BF56" i="9"/>
  <c r="BE56" i="9"/>
  <c r="BD56" i="9"/>
  <c r="AZ56" i="9"/>
  <c r="AY56" i="9"/>
  <c r="AX56" i="9"/>
  <c r="AW56" i="9"/>
  <c r="AU56" i="9"/>
  <c r="AT56" i="9"/>
  <c r="AR56" i="9"/>
  <c r="AQ56" i="9"/>
  <c r="AQ57" i="9" s="1"/>
  <c r="AP56" i="9"/>
  <c r="Z56" i="9"/>
  <c r="Y56" i="9"/>
  <c r="X56" i="9"/>
  <c r="V56" i="9"/>
  <c r="U56" i="9"/>
  <c r="T56" i="9"/>
  <c r="S56" i="9"/>
  <c r="R56" i="9"/>
  <c r="Q56" i="9"/>
  <c r="P56" i="9"/>
  <c r="O56" i="9"/>
  <c r="N56" i="9"/>
  <c r="K56" i="9"/>
  <c r="J56" i="9"/>
  <c r="I56" i="9"/>
  <c r="H56" i="9"/>
  <c r="G56" i="9"/>
  <c r="F56" i="9"/>
  <c r="E56" i="9"/>
  <c r="D56" i="9"/>
  <c r="C56" i="9"/>
  <c r="B56" i="9"/>
  <c r="A56" i="9"/>
  <c r="DW55" i="9"/>
  <c r="DV55" i="9"/>
  <c r="DF55" i="9"/>
  <c r="DF57" i="9" s="1"/>
  <c r="DE55" i="9"/>
  <c r="DD55" i="9"/>
  <c r="DC55" i="9"/>
  <c r="DB55" i="9"/>
  <c r="DB57" i="9" s="1"/>
  <c r="DA55" i="9"/>
  <c r="CZ55" i="9"/>
  <c r="CY55" i="9"/>
  <c r="CX55" i="9"/>
  <c r="CX57" i="9" s="1"/>
  <c r="CW55" i="9"/>
  <c r="CW57" i="9" s="1"/>
  <c r="CV55" i="9"/>
  <c r="CU55" i="9"/>
  <c r="CT55" i="9"/>
  <c r="CT57" i="9" s="1"/>
  <c r="CR55" i="9"/>
  <c r="CQ55" i="9"/>
  <c r="CP55" i="9"/>
  <c r="CO55" i="9"/>
  <c r="CO57" i="9" s="1"/>
  <c r="CN55" i="9"/>
  <c r="CM55" i="9"/>
  <c r="CK55" i="9"/>
  <c r="CJ55" i="9"/>
  <c r="CJ57" i="9" s="1"/>
  <c r="CI55" i="9"/>
  <c r="CH55" i="9"/>
  <c r="CG55" i="9"/>
  <c r="CF55" i="9"/>
  <c r="BU55" i="9"/>
  <c r="BU57" i="9" s="1"/>
  <c r="BT55" i="9"/>
  <c r="BS55" i="9"/>
  <c r="BR55" i="9"/>
  <c r="BR57" i="9" s="1"/>
  <c r="BM55" i="9"/>
  <c r="BM57" i="9" s="1"/>
  <c r="BL55" i="9"/>
  <c r="BK55" i="9"/>
  <c r="BJ55" i="9"/>
  <c r="BJ57" i="9" s="1"/>
  <c r="BI55" i="9"/>
  <c r="BH55" i="9"/>
  <c r="BG55" i="9"/>
  <c r="BF55" i="9"/>
  <c r="BE55" i="9"/>
  <c r="BD55" i="9"/>
  <c r="AZ55" i="9"/>
  <c r="AY55" i="9"/>
  <c r="AY57" i="9" s="1"/>
  <c r="AX55" i="9"/>
  <c r="AX57" i="9" s="1"/>
  <c r="AW55" i="9"/>
  <c r="AU55" i="9"/>
  <c r="AT55" i="9"/>
  <c r="AT57" i="9" s="1"/>
  <c r="AR55" i="9"/>
  <c r="AR57" i="9" s="1"/>
  <c r="AQ55" i="9"/>
  <c r="AP55" i="9"/>
  <c r="Z55" i="9"/>
  <c r="Z57" i="9" s="1"/>
  <c r="Y55" i="9"/>
  <c r="X55" i="9"/>
  <c r="V55" i="9"/>
  <c r="U55" i="9"/>
  <c r="U57" i="9" s="1"/>
  <c r="T55" i="9"/>
  <c r="S55" i="9"/>
  <c r="R55" i="9"/>
  <c r="Q55" i="9"/>
  <c r="Q57" i="9" s="1"/>
  <c r="P55" i="9"/>
  <c r="O55" i="9"/>
  <c r="N55" i="9"/>
  <c r="K55" i="9"/>
  <c r="K57" i="9" s="1"/>
  <c r="J55" i="9"/>
  <c r="J57" i="9" s="1"/>
  <c r="I55" i="9"/>
  <c r="H55" i="9"/>
  <c r="G55" i="9"/>
  <c r="G57" i="9" s="1"/>
  <c r="F55" i="9"/>
  <c r="F57" i="9" s="1"/>
  <c r="E55" i="9"/>
  <c r="D55" i="9"/>
  <c r="C55" i="9"/>
  <c r="C57" i="9" s="1"/>
  <c r="B55" i="9"/>
  <c r="B57" i="9" s="1"/>
  <c r="A55" i="9"/>
  <c r="A54" i="9"/>
  <c r="DW45" i="9"/>
  <c r="CU45" i="9"/>
  <c r="CV45" i="9" s="1"/>
  <c r="CW45" i="9" s="1"/>
  <c r="CX45" i="9" s="1"/>
  <c r="CY45" i="9" s="1"/>
  <c r="CZ45" i="9" s="1"/>
  <c r="DA45" i="9" s="1"/>
  <c r="DB45" i="9" s="1"/>
  <c r="DC45" i="9" s="1"/>
  <c r="DD45" i="9" s="1"/>
  <c r="DE45" i="9" s="1"/>
  <c r="DF45" i="9" s="1"/>
  <c r="CO45" i="9"/>
  <c r="CP45" i="9" s="1"/>
  <c r="CQ45" i="9" s="1"/>
  <c r="CR45" i="9" s="1"/>
  <c r="CN45" i="9"/>
  <c r="CG45" i="9"/>
  <c r="CH45" i="9" s="1"/>
  <c r="CI45" i="9" s="1"/>
  <c r="CJ45" i="9" s="1"/>
  <c r="CK45" i="9" s="1"/>
  <c r="BU45" i="9"/>
  <c r="BT45" i="9"/>
  <c r="BS45" i="9"/>
  <c r="BK45" i="9"/>
  <c r="BL45" i="9" s="1"/>
  <c r="BM45" i="9" s="1"/>
  <c r="BH45" i="9"/>
  <c r="BI45" i="9" s="1"/>
  <c r="BJ45" i="9" s="1"/>
  <c r="BE45" i="9"/>
  <c r="BF45" i="9" s="1"/>
  <c r="BG45" i="9" s="1"/>
  <c r="AX45" i="9"/>
  <c r="AY45" i="9" s="1"/>
  <c r="AZ45" i="9" s="1"/>
  <c r="AU45" i="9"/>
  <c r="AQ45" i="9"/>
  <c r="AR45" i="9" s="1"/>
  <c r="Y45" i="9"/>
  <c r="Z45" i="9" s="1"/>
  <c r="O45" i="9"/>
  <c r="P45" i="9" s="1"/>
  <c r="Q45" i="9" s="1"/>
  <c r="R45" i="9" s="1"/>
  <c r="S45" i="9" s="1"/>
  <c r="T45" i="9" s="1"/>
  <c r="U45" i="9" s="1"/>
  <c r="V45" i="9" s="1"/>
  <c r="ET43" i="9"/>
  <c r="DZ43" i="9"/>
  <c r="DC43" i="9"/>
  <c r="CT43" i="9"/>
  <c r="CR43" i="9"/>
  <c r="CF43" i="9"/>
  <c r="BJ43" i="9"/>
  <c r="BA43" i="9"/>
  <c r="AY43" i="9"/>
  <c r="AF43" i="9"/>
  <c r="Q43" i="9"/>
  <c r="G43" i="9"/>
  <c r="F43" i="9"/>
  <c r="ET42" i="9"/>
  <c r="ES42" i="9"/>
  <c r="EQ42" i="9"/>
  <c r="EP42" i="9"/>
  <c r="EP43" i="9" s="1"/>
  <c r="EO42" i="9"/>
  <c r="EN42" i="9"/>
  <c r="EM42" i="9"/>
  <c r="EL42" i="9"/>
  <c r="EK42" i="9"/>
  <c r="EJ42" i="9"/>
  <c r="EE42" i="9"/>
  <c r="ED42" i="9"/>
  <c r="ED43" i="9" s="1"/>
  <c r="EC42" i="9"/>
  <c r="EB42" i="9"/>
  <c r="EA42" i="9"/>
  <c r="DZ42" i="9"/>
  <c r="DY42" i="9"/>
  <c r="DX42" i="9"/>
  <c r="DW42" i="9"/>
  <c r="DV42" i="9"/>
  <c r="DV43" i="9" s="1"/>
  <c r="DT42" i="9"/>
  <c r="DS42" i="9"/>
  <c r="DQ42" i="9"/>
  <c r="DP42" i="9"/>
  <c r="DO42" i="9"/>
  <c r="DM42" i="9"/>
  <c r="DK42" i="9"/>
  <c r="DJ42" i="9"/>
  <c r="DJ43" i="9" s="1"/>
  <c r="DI42" i="9"/>
  <c r="DH42" i="9"/>
  <c r="DD42" i="9"/>
  <c r="DC42" i="9"/>
  <c r="DB42" i="9"/>
  <c r="DA42" i="9"/>
  <c r="CZ42" i="9"/>
  <c r="CY42" i="9"/>
  <c r="CY43" i="9" s="1"/>
  <c r="CW42" i="9"/>
  <c r="CV42" i="9"/>
  <c r="CU42" i="9"/>
  <c r="CT42" i="9"/>
  <c r="CR42" i="9"/>
  <c r="CQ42" i="9"/>
  <c r="CP42" i="9"/>
  <c r="CO42" i="9"/>
  <c r="CO43" i="9" s="1"/>
  <c r="CN42" i="9"/>
  <c r="CM42" i="9"/>
  <c r="CL42" i="9"/>
  <c r="CK42" i="9"/>
  <c r="CJ42" i="9"/>
  <c r="CI42" i="9"/>
  <c r="CH42" i="9"/>
  <c r="CG42" i="9"/>
  <c r="CG43" i="9" s="1"/>
  <c r="CF42" i="9"/>
  <c r="BX42" i="9"/>
  <c r="BW42" i="9"/>
  <c r="BV42" i="9"/>
  <c r="BV43" i="9" s="1"/>
  <c r="BU42" i="9"/>
  <c r="BT42" i="9"/>
  <c r="BS42" i="9"/>
  <c r="BR42" i="9"/>
  <c r="BR43" i="9" s="1"/>
  <c r="BM42" i="9"/>
  <c r="BL42" i="9"/>
  <c r="BK42" i="9"/>
  <c r="BJ42" i="9"/>
  <c r="BI42" i="9"/>
  <c r="BH42" i="9"/>
  <c r="BG42" i="9"/>
  <c r="BF42" i="9"/>
  <c r="BF43" i="9" s="1"/>
  <c r="BE42" i="9"/>
  <c r="BD42" i="9"/>
  <c r="BB42" i="9"/>
  <c r="BA42" i="9"/>
  <c r="AY42" i="9"/>
  <c r="AX42" i="9"/>
  <c r="AW42" i="9"/>
  <c r="AV42" i="9"/>
  <c r="AV43" i="9" s="1"/>
  <c r="AU42" i="9"/>
  <c r="AT42" i="9"/>
  <c r="AS42" i="9"/>
  <c r="AR42" i="9"/>
  <c r="AQ42" i="9"/>
  <c r="AP42" i="9"/>
  <c r="AH42" i="9"/>
  <c r="AG42" i="9"/>
  <c r="AG43" i="9" s="1"/>
  <c r="AF42" i="9"/>
  <c r="AE42" i="9"/>
  <c r="AD42" i="9"/>
  <c r="AC42" i="9"/>
  <c r="AB42" i="9"/>
  <c r="X42" i="9"/>
  <c r="W42" i="9"/>
  <c r="V42" i="9"/>
  <c r="V43" i="9" s="1"/>
  <c r="U42" i="9"/>
  <c r="T42" i="9"/>
  <c r="S42" i="9"/>
  <c r="Q42" i="9"/>
  <c r="P42" i="9"/>
  <c r="O42" i="9"/>
  <c r="N42" i="9"/>
  <c r="K42" i="9"/>
  <c r="K43" i="9" s="1"/>
  <c r="J42" i="9"/>
  <c r="I42" i="9"/>
  <c r="H42" i="9"/>
  <c r="G42" i="9"/>
  <c r="F42" i="9"/>
  <c r="E42" i="9"/>
  <c r="D42" i="9"/>
  <c r="C42" i="9"/>
  <c r="C43" i="9" s="1"/>
  <c r="B42" i="9"/>
  <c r="ET41" i="9"/>
  <c r="ES41" i="9"/>
  <c r="ES43" i="9" s="1"/>
  <c r="EQ41" i="9"/>
  <c r="EP41" i="9"/>
  <c r="EO41" i="9"/>
  <c r="EO43" i="9" s="1"/>
  <c r="EN41" i="9"/>
  <c r="EN43" i="9" s="1"/>
  <c r="EM41" i="9"/>
  <c r="EL41" i="9"/>
  <c r="EK41" i="9"/>
  <c r="EK43" i="9" s="1"/>
  <c r="EJ41" i="9"/>
  <c r="EJ43" i="9" s="1"/>
  <c r="EE41" i="9"/>
  <c r="ED41" i="9"/>
  <c r="EC41" i="9"/>
  <c r="EC43" i="9" s="1"/>
  <c r="EB41" i="9"/>
  <c r="EB43" i="9" s="1"/>
  <c r="EA41" i="9"/>
  <c r="DZ41" i="9"/>
  <c r="DY41" i="9"/>
  <c r="DY43" i="9" s="1"/>
  <c r="DX41" i="9"/>
  <c r="DX43" i="9" s="1"/>
  <c r="DW41" i="9"/>
  <c r="DV41" i="9"/>
  <c r="DT41" i="9"/>
  <c r="DT43" i="9" s="1"/>
  <c r="DS41" i="9"/>
  <c r="DS43" i="9" s="1"/>
  <c r="DQ41" i="9"/>
  <c r="DP41" i="9"/>
  <c r="DP43" i="9" s="1"/>
  <c r="DO41" i="9"/>
  <c r="DO43" i="9" s="1"/>
  <c r="DM41" i="9"/>
  <c r="DM43" i="9" s="1"/>
  <c r="DK41" i="9"/>
  <c r="DJ41" i="9"/>
  <c r="DI41" i="9"/>
  <c r="DI43" i="9" s="1"/>
  <c r="DH41" i="9"/>
  <c r="DH43" i="9" s="1"/>
  <c r="DD41" i="9"/>
  <c r="DC41" i="9"/>
  <c r="DB41" i="9"/>
  <c r="DB43" i="9" s="1"/>
  <c r="DA41" i="9"/>
  <c r="DA43" i="9" s="1"/>
  <c r="CZ41" i="9"/>
  <c r="CY41" i="9"/>
  <c r="CW41" i="9"/>
  <c r="CW43" i="9" s="1"/>
  <c r="CV41" i="9"/>
  <c r="CV43" i="9" s="1"/>
  <c r="CU41" i="9"/>
  <c r="CT41" i="9"/>
  <c r="CR41" i="9"/>
  <c r="CQ41" i="9"/>
  <c r="CQ43" i="9" s="1"/>
  <c r="CP41" i="9"/>
  <c r="CO41" i="9"/>
  <c r="CN41" i="9"/>
  <c r="CN43" i="9" s="1"/>
  <c r="CM41" i="9"/>
  <c r="CM43" i="9" s="1"/>
  <c r="CL41" i="9"/>
  <c r="CK41" i="9"/>
  <c r="CK43" i="9" s="1"/>
  <c r="CJ41" i="9"/>
  <c r="CJ43" i="9" s="1"/>
  <c r="CI41" i="9"/>
  <c r="CI43" i="9" s="1"/>
  <c r="CH41" i="9"/>
  <c r="CG41" i="9"/>
  <c r="CF41" i="9"/>
  <c r="BX41" i="9"/>
  <c r="BX43" i="9" s="1"/>
  <c r="BW41" i="9"/>
  <c r="BV41" i="9"/>
  <c r="BU41" i="9"/>
  <c r="BU43" i="9" s="1"/>
  <c r="BT41" i="9"/>
  <c r="BT43" i="9" s="1"/>
  <c r="BS41" i="9"/>
  <c r="BR41" i="9"/>
  <c r="BM41" i="9"/>
  <c r="BM43" i="9" s="1"/>
  <c r="BL41" i="9"/>
  <c r="BL43" i="9" s="1"/>
  <c r="BK41" i="9"/>
  <c r="BJ41" i="9"/>
  <c r="BI41" i="9"/>
  <c r="BI43" i="9" s="1"/>
  <c r="BH41" i="9"/>
  <c r="BH43" i="9" s="1"/>
  <c r="BG41" i="9"/>
  <c r="BF41" i="9"/>
  <c r="BE41" i="9"/>
  <c r="BE43" i="9" s="1"/>
  <c r="BD41" i="9"/>
  <c r="BD43" i="9" s="1"/>
  <c r="BB41" i="9"/>
  <c r="BA41" i="9"/>
  <c r="AY41" i="9"/>
  <c r="AX41" i="9"/>
  <c r="AX43" i="9" s="1"/>
  <c r="AW41" i="9"/>
  <c r="AV41" i="9"/>
  <c r="AU41" i="9"/>
  <c r="AU43" i="9" s="1"/>
  <c r="AT41" i="9"/>
  <c r="AT43" i="9" s="1"/>
  <c r="AS41" i="9"/>
  <c r="AR41" i="9"/>
  <c r="AR43" i="9" s="1"/>
  <c r="AQ41" i="9"/>
  <c r="AQ43" i="9" s="1"/>
  <c r="AP41" i="9"/>
  <c r="AP43" i="9" s="1"/>
  <c r="AH41" i="9"/>
  <c r="AG41" i="9"/>
  <c r="AF41" i="9"/>
  <c r="AE41" i="9"/>
  <c r="AE43" i="9" s="1"/>
  <c r="AD41" i="9"/>
  <c r="AC41" i="9"/>
  <c r="AC43" i="9" s="1"/>
  <c r="AB41" i="9"/>
  <c r="AB43" i="9" s="1"/>
  <c r="X41" i="9"/>
  <c r="X43" i="9" s="1"/>
  <c r="W41" i="9"/>
  <c r="V41" i="9"/>
  <c r="U41" i="9"/>
  <c r="U43" i="9" s="1"/>
  <c r="T41" i="9"/>
  <c r="T43" i="9" s="1"/>
  <c r="S41" i="9"/>
  <c r="Q41" i="9"/>
  <c r="P41" i="9"/>
  <c r="P43" i="9" s="1"/>
  <c r="O41" i="9"/>
  <c r="O43" i="9" s="1"/>
  <c r="N41" i="9"/>
  <c r="K41" i="9"/>
  <c r="J41" i="9"/>
  <c r="J43" i="9" s="1"/>
  <c r="I41" i="9"/>
  <c r="I43" i="9" s="1"/>
  <c r="H41" i="9"/>
  <c r="G41" i="9"/>
  <c r="F41" i="9"/>
  <c r="E41" i="9"/>
  <c r="E43" i="9" s="1"/>
  <c r="D41" i="9"/>
  <c r="C41" i="9"/>
  <c r="B41" i="9"/>
  <c r="B43" i="9" s="1"/>
  <c r="ET31" i="9"/>
  <c r="EK31" i="9"/>
  <c r="EL31" i="9" s="1"/>
  <c r="EM31" i="9" s="1"/>
  <c r="EN31" i="9" s="1"/>
  <c r="EO31" i="9" s="1"/>
  <c r="EP31" i="9" s="1"/>
  <c r="EQ31" i="9" s="1"/>
  <c r="DY31" i="9"/>
  <c r="DZ31" i="9" s="1"/>
  <c r="EA31" i="9" s="1"/>
  <c r="EB31" i="9" s="1"/>
  <c r="EC31" i="9" s="1"/>
  <c r="ED31" i="9" s="1"/>
  <c r="EE31" i="9" s="1"/>
  <c r="DX31" i="9"/>
  <c r="DW31" i="9"/>
  <c r="DT31" i="9"/>
  <c r="DQ31" i="9"/>
  <c r="DP31" i="9"/>
  <c r="DI31" i="9"/>
  <c r="DJ31" i="9" s="1"/>
  <c r="DK31" i="9" s="1"/>
  <c r="CZ31" i="9"/>
  <c r="DA31" i="9" s="1"/>
  <c r="DB31" i="9" s="1"/>
  <c r="DC31" i="9" s="1"/>
  <c r="DD31" i="9" s="1"/>
  <c r="CU31" i="9"/>
  <c r="CV31" i="9" s="1"/>
  <c r="CW31" i="9" s="1"/>
  <c r="CG31" i="9"/>
  <c r="CH31" i="9" s="1"/>
  <c r="CI31" i="9" s="1"/>
  <c r="CJ31" i="9" s="1"/>
  <c r="CK31" i="9" s="1"/>
  <c r="CL31" i="9" s="1"/>
  <c r="CM31" i="9" s="1"/>
  <c r="CN31" i="9" s="1"/>
  <c r="CO31" i="9" s="1"/>
  <c r="CP31" i="9" s="1"/>
  <c r="CQ31" i="9" s="1"/>
  <c r="CR31" i="9" s="1"/>
  <c r="BT31" i="9"/>
  <c r="BU31" i="9" s="1"/>
  <c r="BV31" i="9" s="1"/>
  <c r="BW31" i="9" s="1"/>
  <c r="BX31" i="9" s="1"/>
  <c r="BS31" i="9"/>
  <c r="BG31" i="9"/>
  <c r="BH31" i="9" s="1"/>
  <c r="BI31" i="9" s="1"/>
  <c r="BJ31" i="9" s="1"/>
  <c r="BK31" i="9" s="1"/>
  <c r="BL31" i="9" s="1"/>
  <c r="BM31" i="9" s="1"/>
  <c r="BE31" i="9"/>
  <c r="BF31" i="9" s="1"/>
  <c r="BB31" i="9"/>
  <c r="AQ31" i="9"/>
  <c r="AR31" i="9" s="1"/>
  <c r="AS31" i="9" s="1"/>
  <c r="AT31" i="9" s="1"/>
  <c r="AU31" i="9" s="1"/>
  <c r="AV31" i="9" s="1"/>
  <c r="AW31" i="9" s="1"/>
  <c r="AX31" i="9" s="1"/>
  <c r="AY31" i="9" s="1"/>
  <c r="AF31" i="9"/>
  <c r="AG31" i="9" s="1"/>
  <c r="AH31" i="9" s="1"/>
  <c r="AC31" i="9"/>
  <c r="AD31" i="9" s="1"/>
  <c r="AE31" i="9" s="1"/>
  <c r="T31" i="9"/>
  <c r="U31" i="9" s="1"/>
  <c r="V31" i="9" s="1"/>
  <c r="W31" i="9" s="1"/>
  <c r="X31" i="9" s="1"/>
  <c r="EG29" i="9"/>
  <c r="CT29" i="9"/>
  <c r="AV29" i="9"/>
  <c r="G29" i="9"/>
  <c r="EP28" i="9"/>
  <c r="EO28" i="9"/>
  <c r="EN28" i="9"/>
  <c r="EM28" i="9"/>
  <c r="EK28" i="9"/>
  <c r="EJ28" i="9"/>
  <c r="EG28" i="9"/>
  <c r="EF28" i="9"/>
  <c r="EE28" i="9"/>
  <c r="ED28" i="9"/>
  <c r="EB28" i="9"/>
  <c r="EA28" i="9"/>
  <c r="DZ28" i="9"/>
  <c r="DY28" i="9"/>
  <c r="DX28" i="9"/>
  <c r="DW28" i="9"/>
  <c r="DV28" i="9"/>
  <c r="DS28" i="9"/>
  <c r="DR28" i="9"/>
  <c r="DQ28" i="9"/>
  <c r="DP28" i="9"/>
  <c r="DO28" i="9"/>
  <c r="DN28" i="9"/>
  <c r="DM28" i="9"/>
  <c r="DL28" i="9"/>
  <c r="DJ28" i="9"/>
  <c r="DI28" i="9"/>
  <c r="DH28" i="9"/>
  <c r="DF28" i="9"/>
  <c r="DE28" i="9"/>
  <c r="DC28" i="9"/>
  <c r="DB28" i="9"/>
  <c r="DA28" i="9"/>
  <c r="CZ28" i="9"/>
  <c r="CY28" i="9"/>
  <c r="CX28" i="9"/>
  <c r="CW28" i="9"/>
  <c r="CU28" i="9"/>
  <c r="CT28" i="9"/>
  <c r="CO28" i="9"/>
  <c r="CN28" i="9"/>
  <c r="CM28" i="9"/>
  <c r="CK28" i="9"/>
  <c r="CJ28" i="9"/>
  <c r="CI28" i="9"/>
  <c r="CH28" i="9"/>
  <c r="CG28" i="9"/>
  <c r="CF28" i="9"/>
  <c r="CC28" i="9"/>
  <c r="CB28" i="9"/>
  <c r="CA28" i="9"/>
  <c r="BY28" i="9"/>
  <c r="BX28" i="9"/>
  <c r="BW28" i="9"/>
  <c r="BV28" i="9"/>
  <c r="BU28" i="9"/>
  <c r="BT28" i="9"/>
  <c r="BS28" i="9"/>
  <c r="BR28" i="9"/>
  <c r="BI28" i="9"/>
  <c r="BH28" i="9"/>
  <c r="BG28" i="9"/>
  <c r="BF28" i="9"/>
  <c r="BE28" i="9"/>
  <c r="BD28" i="9"/>
  <c r="BB28" i="9"/>
  <c r="BA28" i="9"/>
  <c r="AZ28" i="9"/>
  <c r="AY28" i="9"/>
  <c r="AW28" i="9"/>
  <c r="AV28" i="9"/>
  <c r="AU28" i="9"/>
  <c r="AT28" i="9"/>
  <c r="AS28" i="9"/>
  <c r="AR28" i="9"/>
  <c r="AQ28" i="9"/>
  <c r="AP28" i="9"/>
  <c r="AK28" i="9"/>
  <c r="AJ28" i="9"/>
  <c r="AI28" i="9"/>
  <c r="AG28" i="9"/>
  <c r="AF28" i="9"/>
  <c r="AE28" i="9"/>
  <c r="AD28" i="9"/>
  <c r="AC28" i="9"/>
  <c r="AB28" i="9"/>
  <c r="Y28" i="9"/>
  <c r="X28" i="9"/>
  <c r="W28" i="9"/>
  <c r="V28" i="9"/>
  <c r="U28" i="9"/>
  <c r="T28" i="9"/>
  <c r="S28" i="9"/>
  <c r="R28" i="9"/>
  <c r="Q28" i="9"/>
  <c r="P28" i="9"/>
  <c r="O28" i="9"/>
  <c r="N28" i="9"/>
  <c r="K28" i="9"/>
  <c r="J28" i="9"/>
  <c r="I28" i="9"/>
  <c r="H28" i="9"/>
  <c r="G28" i="9"/>
  <c r="F28" i="9"/>
  <c r="E28" i="9"/>
  <c r="D28" i="9"/>
  <c r="C28" i="9"/>
  <c r="B28" i="9"/>
  <c r="EP27" i="9"/>
  <c r="EP29" i="9" s="1"/>
  <c r="EO27" i="9"/>
  <c r="EO29" i="9" s="1"/>
  <c r="EN27" i="9"/>
  <c r="EN29" i="9" s="1"/>
  <c r="EM27" i="9"/>
  <c r="EM29" i="9" s="1"/>
  <c r="EK27" i="9"/>
  <c r="EK29" i="9" s="1"/>
  <c r="EJ27" i="9"/>
  <c r="EJ29" i="9" s="1"/>
  <c r="EG27" i="9"/>
  <c r="EF27" i="9"/>
  <c r="EF29" i="9" s="1"/>
  <c r="EE27" i="9"/>
  <c r="EE29" i="9" s="1"/>
  <c r="ED27" i="9"/>
  <c r="ED29" i="9" s="1"/>
  <c r="EB27" i="9"/>
  <c r="EB29" i="9" s="1"/>
  <c r="EA27" i="9"/>
  <c r="EA29" i="9" s="1"/>
  <c r="DZ27" i="9"/>
  <c r="DZ29" i="9" s="1"/>
  <c r="DY27" i="9"/>
  <c r="DY29" i="9" s="1"/>
  <c r="DX27" i="9"/>
  <c r="DX29" i="9" s="1"/>
  <c r="DW27" i="9"/>
  <c r="DW29" i="9" s="1"/>
  <c r="DV27" i="9"/>
  <c r="DV29" i="9" s="1"/>
  <c r="DS27" i="9"/>
  <c r="DS29" i="9" s="1"/>
  <c r="DR27" i="9"/>
  <c r="DR29" i="9" s="1"/>
  <c r="DQ27" i="9"/>
  <c r="DQ29" i="9" s="1"/>
  <c r="DP27" i="9"/>
  <c r="DP29" i="9" s="1"/>
  <c r="DO27" i="9"/>
  <c r="DO29" i="9" s="1"/>
  <c r="DN27" i="9"/>
  <c r="DN29" i="9" s="1"/>
  <c r="DM27" i="9"/>
  <c r="DM29" i="9" s="1"/>
  <c r="DL27" i="9"/>
  <c r="DL29" i="9" s="1"/>
  <c r="DJ27" i="9"/>
  <c r="DJ29" i="9" s="1"/>
  <c r="DI27" i="9"/>
  <c r="DI29" i="9" s="1"/>
  <c r="DH27" i="9"/>
  <c r="DH29" i="9" s="1"/>
  <c r="DF27" i="9"/>
  <c r="DF29" i="9" s="1"/>
  <c r="DE27" i="9"/>
  <c r="DE29" i="9" s="1"/>
  <c r="DC27" i="9"/>
  <c r="DC29" i="9" s="1"/>
  <c r="DB27" i="9"/>
  <c r="DB29" i="9" s="1"/>
  <c r="DA27" i="9"/>
  <c r="DA29" i="9" s="1"/>
  <c r="CZ27" i="9"/>
  <c r="CZ29" i="9" s="1"/>
  <c r="CY27" i="9"/>
  <c r="CY29" i="9" s="1"/>
  <c r="CX27" i="9"/>
  <c r="CX29" i="9" s="1"/>
  <c r="CW27" i="9"/>
  <c r="CW29" i="9" s="1"/>
  <c r="CU27" i="9"/>
  <c r="CU29" i="9" s="1"/>
  <c r="CT27" i="9"/>
  <c r="CO27" i="9"/>
  <c r="CO29" i="9" s="1"/>
  <c r="CN27" i="9"/>
  <c r="CN29" i="9" s="1"/>
  <c r="CM27" i="9"/>
  <c r="CM29" i="9" s="1"/>
  <c r="CK27" i="9"/>
  <c r="CK29" i="9" s="1"/>
  <c r="CJ27" i="9"/>
  <c r="CJ29" i="9" s="1"/>
  <c r="CI27" i="9"/>
  <c r="CI29" i="9" s="1"/>
  <c r="CH27" i="9"/>
  <c r="CH29" i="9" s="1"/>
  <c r="CG27" i="9"/>
  <c r="CG29" i="9" s="1"/>
  <c r="CF27" i="9"/>
  <c r="CF29" i="9" s="1"/>
  <c r="CC27" i="9"/>
  <c r="CC29" i="9" s="1"/>
  <c r="CB27" i="9"/>
  <c r="CB29" i="9" s="1"/>
  <c r="CA27" i="9"/>
  <c r="CA29" i="9" s="1"/>
  <c r="BY27" i="9"/>
  <c r="BY29" i="9" s="1"/>
  <c r="BX27" i="9"/>
  <c r="BX29" i="9" s="1"/>
  <c r="BW27" i="9"/>
  <c r="BW29" i="9" s="1"/>
  <c r="BV27" i="9"/>
  <c r="BV29" i="9" s="1"/>
  <c r="BU27" i="9"/>
  <c r="BU29" i="9" s="1"/>
  <c r="BT27" i="9"/>
  <c r="BT29" i="9" s="1"/>
  <c r="BS27" i="9"/>
  <c r="BS29" i="9" s="1"/>
  <c r="BR27" i="9"/>
  <c r="BR29" i="9" s="1"/>
  <c r="BI27" i="9"/>
  <c r="BI29" i="9" s="1"/>
  <c r="BH27" i="9"/>
  <c r="BH29" i="9" s="1"/>
  <c r="BG27" i="9"/>
  <c r="BG29" i="9" s="1"/>
  <c r="BF27" i="9"/>
  <c r="BF29" i="9" s="1"/>
  <c r="BE27" i="9"/>
  <c r="BE29" i="9" s="1"/>
  <c r="BD27" i="9"/>
  <c r="BD29" i="9" s="1"/>
  <c r="BB27" i="9"/>
  <c r="BB29" i="9" s="1"/>
  <c r="BA27" i="9"/>
  <c r="BA29" i="9" s="1"/>
  <c r="AZ27" i="9"/>
  <c r="AZ29" i="9" s="1"/>
  <c r="AY27" i="9"/>
  <c r="AY29" i="9" s="1"/>
  <c r="AW27" i="9"/>
  <c r="AW29" i="9" s="1"/>
  <c r="AV27" i="9"/>
  <c r="AU27" i="9"/>
  <c r="AU29" i="9" s="1"/>
  <c r="AT27" i="9"/>
  <c r="AT29" i="9" s="1"/>
  <c r="AS27" i="9"/>
  <c r="AS29" i="9" s="1"/>
  <c r="AR27" i="9"/>
  <c r="AR29" i="9" s="1"/>
  <c r="AQ27" i="9"/>
  <c r="AQ29" i="9" s="1"/>
  <c r="AP27" i="9"/>
  <c r="AP29" i="9" s="1"/>
  <c r="AK27" i="9"/>
  <c r="AK29" i="9" s="1"/>
  <c r="AJ27" i="9"/>
  <c r="AJ29" i="9" s="1"/>
  <c r="AI27" i="9"/>
  <c r="AI29" i="9" s="1"/>
  <c r="AG27" i="9"/>
  <c r="AG29" i="9" s="1"/>
  <c r="AF27" i="9"/>
  <c r="AF29" i="9" s="1"/>
  <c r="AE27" i="9"/>
  <c r="AE29" i="9" s="1"/>
  <c r="AD27" i="9"/>
  <c r="AD29" i="9" s="1"/>
  <c r="AC27" i="9"/>
  <c r="AC29" i="9" s="1"/>
  <c r="AB27" i="9"/>
  <c r="AB29" i="9" s="1"/>
  <c r="Y27" i="9"/>
  <c r="Y29" i="9" s="1"/>
  <c r="X27" i="9"/>
  <c r="X29" i="9" s="1"/>
  <c r="W27" i="9"/>
  <c r="W29" i="9" s="1"/>
  <c r="V27" i="9"/>
  <c r="V29" i="9" s="1"/>
  <c r="U27" i="9"/>
  <c r="U29" i="9" s="1"/>
  <c r="T27" i="9"/>
  <c r="T29" i="9" s="1"/>
  <c r="S27" i="9"/>
  <c r="S29" i="9" s="1"/>
  <c r="R27" i="9"/>
  <c r="R29" i="9" s="1"/>
  <c r="Q27" i="9"/>
  <c r="Q29" i="9" s="1"/>
  <c r="P27" i="9"/>
  <c r="P29" i="9" s="1"/>
  <c r="O27" i="9"/>
  <c r="O29" i="9" s="1"/>
  <c r="N27" i="9"/>
  <c r="N29" i="9" s="1"/>
  <c r="K27" i="9"/>
  <c r="K29" i="9" s="1"/>
  <c r="J27" i="9"/>
  <c r="J29" i="9" s="1"/>
  <c r="I27" i="9"/>
  <c r="I29" i="9" s="1"/>
  <c r="H27" i="9"/>
  <c r="H29" i="9" s="1"/>
  <c r="G27" i="9"/>
  <c r="F27" i="9"/>
  <c r="F29" i="9" s="1"/>
  <c r="E27" i="9"/>
  <c r="E29" i="9" s="1"/>
  <c r="D27" i="9"/>
  <c r="D29" i="9" s="1"/>
  <c r="C27" i="9"/>
  <c r="C29" i="9" s="1"/>
  <c r="B27" i="9"/>
  <c r="B29" i="9" s="1"/>
  <c r="EO17" i="9"/>
  <c r="EP17" i="9" s="1"/>
  <c r="EN17" i="9"/>
  <c r="EK17" i="9"/>
  <c r="EF17" i="9"/>
  <c r="EG17" i="9" s="1"/>
  <c r="EE17" i="9"/>
  <c r="DW17" i="9"/>
  <c r="DX17" i="9" s="1"/>
  <c r="DY17" i="9" s="1"/>
  <c r="DZ17" i="9" s="1"/>
  <c r="EA17" i="9" s="1"/>
  <c r="EB17" i="9" s="1"/>
  <c r="DM17" i="9"/>
  <c r="DN17" i="9" s="1"/>
  <c r="DO17" i="9" s="1"/>
  <c r="DP17" i="9" s="1"/>
  <c r="DQ17" i="9" s="1"/>
  <c r="DR17" i="9" s="1"/>
  <c r="DS17" i="9" s="1"/>
  <c r="DJ17" i="9"/>
  <c r="DI17" i="9"/>
  <c r="DF17" i="9"/>
  <c r="CX17" i="9"/>
  <c r="CY17" i="9" s="1"/>
  <c r="CZ17" i="9" s="1"/>
  <c r="DA17" i="9" s="1"/>
  <c r="DB17" i="9" s="1"/>
  <c r="DC17" i="9" s="1"/>
  <c r="CU17" i="9"/>
  <c r="CN17" i="9"/>
  <c r="CO17" i="9" s="1"/>
  <c r="CH17" i="9"/>
  <c r="CI17" i="9" s="1"/>
  <c r="CJ17" i="9" s="1"/>
  <c r="CK17" i="9" s="1"/>
  <c r="CG17" i="9"/>
  <c r="CB17" i="9"/>
  <c r="CC17" i="9" s="1"/>
  <c r="BU17" i="9"/>
  <c r="BV17" i="9" s="1"/>
  <c r="BW17" i="9" s="1"/>
  <c r="BX17" i="9" s="1"/>
  <c r="BY17" i="9" s="1"/>
  <c r="BT17" i="9"/>
  <c r="BS17" i="9"/>
  <c r="AZ17" i="9"/>
  <c r="BA17" i="9" s="1"/>
  <c r="BB17" i="9" s="1"/>
  <c r="AQ17" i="9"/>
  <c r="AR17" i="9" s="1"/>
  <c r="AS17" i="9" s="1"/>
  <c r="AT17" i="9" s="1"/>
  <c r="AU17" i="9" s="1"/>
  <c r="AV17" i="9" s="1"/>
  <c r="AW17" i="9" s="1"/>
  <c r="AJ17" i="9"/>
  <c r="AK17" i="9" s="1"/>
  <c r="AC17" i="9"/>
  <c r="AD17" i="9" s="1"/>
  <c r="AE17" i="9" s="1"/>
  <c r="AF17" i="9" s="1"/>
  <c r="AG17" i="9" s="1"/>
  <c r="O17" i="9"/>
  <c r="P17" i="9" s="1"/>
  <c r="Q17" i="9" s="1"/>
  <c r="R17" i="9" s="1"/>
  <c r="S17" i="9" s="1"/>
  <c r="T17" i="9" s="1"/>
  <c r="U17" i="9" s="1"/>
  <c r="V17" i="9" s="1"/>
  <c r="W17" i="9" s="1"/>
  <c r="X17" i="9" s="1"/>
  <c r="Y17" i="9" s="1"/>
  <c r="N31" i="9" s="1"/>
  <c r="O31" i="9" s="1"/>
  <c r="P31" i="9" s="1"/>
  <c r="Q31" i="9" s="1"/>
  <c r="A17" i="9"/>
  <c r="A31" i="9" s="1"/>
  <c r="A45" i="9" s="1"/>
  <c r="A61" i="9" s="1"/>
  <c r="A75" i="9" s="1"/>
  <c r="A91" i="9" s="1"/>
  <c r="A105" i="9" s="1"/>
  <c r="A121" i="9" s="1"/>
  <c r="A135" i="9" s="1"/>
  <c r="A151" i="9" s="1"/>
  <c r="A165" i="9" s="1"/>
  <c r="A181" i="9" s="1"/>
  <c r="A195" i="9" s="1"/>
  <c r="A211" i="9" s="1"/>
  <c r="A225" i="9" s="1"/>
  <c r="A241" i="9" s="1"/>
  <c r="A255" i="9" s="1"/>
  <c r="DJ15" i="9"/>
  <c r="CV15" i="9"/>
  <c r="BM15" i="9"/>
  <c r="BE15" i="9"/>
  <c r="W15" i="9"/>
  <c r="N15" i="9"/>
  <c r="FF14" i="9"/>
  <c r="FE14" i="9"/>
  <c r="FC14" i="9"/>
  <c r="FB14" i="9"/>
  <c r="FA14" i="9"/>
  <c r="EY14" i="9"/>
  <c r="EX14" i="9"/>
  <c r="ET14" i="9"/>
  <c r="ES14" i="9"/>
  <c r="EQ14" i="9"/>
  <c r="EP14" i="9"/>
  <c r="EO14" i="9"/>
  <c r="EN14" i="9"/>
  <c r="EL14" i="9"/>
  <c r="EK14" i="9"/>
  <c r="EJ14" i="9"/>
  <c r="EH14" i="9"/>
  <c r="EG14" i="9"/>
  <c r="EF14" i="9"/>
  <c r="ED14" i="9"/>
  <c r="EC14" i="9"/>
  <c r="EB14" i="9"/>
  <c r="EA14" i="9"/>
  <c r="DY14" i="9"/>
  <c r="DX14" i="9"/>
  <c r="DW14" i="9"/>
  <c r="DV14" i="9"/>
  <c r="DT14" i="9"/>
  <c r="DS14" i="9"/>
  <c r="DR14" i="9"/>
  <c r="DQ14" i="9"/>
  <c r="DO14" i="9"/>
  <c r="DN14" i="9"/>
  <c r="DL14" i="9"/>
  <c r="DK14" i="9"/>
  <c r="DJ14" i="9"/>
  <c r="DI14" i="9"/>
  <c r="DH14" i="9"/>
  <c r="DD14" i="9"/>
  <c r="DC14" i="9"/>
  <c r="DA14" i="9"/>
  <c r="CZ14" i="9"/>
  <c r="CY14" i="9"/>
  <c r="CW14" i="9"/>
  <c r="CV14" i="9"/>
  <c r="CU14" i="9"/>
  <c r="CT14" i="9"/>
  <c r="CR14" i="9"/>
  <c r="CQ14" i="9"/>
  <c r="CP14" i="9"/>
  <c r="CN14" i="9"/>
  <c r="CM14" i="9"/>
  <c r="CL14" i="9"/>
  <c r="CJ14" i="9"/>
  <c r="CI14" i="9"/>
  <c r="CH14" i="9"/>
  <c r="CG14" i="9"/>
  <c r="CF14" i="9"/>
  <c r="CA14" i="9"/>
  <c r="BZ14" i="9"/>
  <c r="BY14" i="9"/>
  <c r="BW14" i="9"/>
  <c r="BV14" i="9"/>
  <c r="BT14" i="9"/>
  <c r="BS14" i="9"/>
  <c r="BR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AZ14" i="9"/>
  <c r="AY14" i="9"/>
  <c r="AX14" i="9"/>
  <c r="AV14" i="9"/>
  <c r="AU14" i="9"/>
  <c r="AS14" i="9"/>
  <c r="AR14" i="9"/>
  <c r="AQ14" i="9"/>
  <c r="AP14" i="9"/>
  <c r="AN14" i="9"/>
  <c r="AM14" i="9"/>
  <c r="AL14" i="9"/>
  <c r="AK14" i="9"/>
  <c r="AI14" i="9"/>
  <c r="AH14" i="9"/>
  <c r="AG14" i="9"/>
  <c r="AF14" i="9"/>
  <c r="AE14" i="9"/>
  <c r="AD14" i="9"/>
  <c r="AC14" i="9"/>
  <c r="AB14" i="9"/>
  <c r="X14" i="9"/>
  <c r="W14" i="9"/>
  <c r="V14" i="9"/>
  <c r="T14" i="9"/>
  <c r="S14" i="9"/>
  <c r="R14" i="9"/>
  <c r="Q14" i="9"/>
  <c r="P14" i="9"/>
  <c r="O14" i="9"/>
  <c r="N14" i="9"/>
  <c r="K14" i="9"/>
  <c r="J14" i="9"/>
  <c r="I14" i="9"/>
  <c r="H14" i="9"/>
  <c r="G14" i="9"/>
  <c r="F14" i="9"/>
  <c r="E14" i="9"/>
  <c r="D14" i="9"/>
  <c r="C14" i="9"/>
  <c r="B14" i="9"/>
  <c r="FF13" i="9"/>
  <c r="FF15" i="9" s="1"/>
  <c r="FE13" i="9"/>
  <c r="FC13" i="9"/>
  <c r="FC15" i="9" s="1"/>
  <c r="FB13" i="9"/>
  <c r="FB15" i="9" s="1"/>
  <c r="FA13" i="9"/>
  <c r="EY13" i="9"/>
  <c r="EX13" i="9"/>
  <c r="EX15" i="9" s="1"/>
  <c r="ET13" i="9"/>
  <c r="ET15" i="9" s="1"/>
  <c r="ES13" i="9"/>
  <c r="ES15" i="9" s="1"/>
  <c r="EQ13" i="9"/>
  <c r="EP13" i="9"/>
  <c r="EP15" i="9" s="1"/>
  <c r="EO13" i="9"/>
  <c r="EN13" i="9"/>
  <c r="EL13" i="9"/>
  <c r="EK13" i="9"/>
  <c r="EK15" i="9" s="1"/>
  <c r="EJ13" i="9"/>
  <c r="EH13" i="9"/>
  <c r="EH15" i="9" s="1"/>
  <c r="EG13" i="9"/>
  <c r="EF13" i="9"/>
  <c r="EF15" i="9" s="1"/>
  <c r="ED13" i="9"/>
  <c r="ED15" i="9" s="1"/>
  <c r="EC13" i="9"/>
  <c r="EB13" i="9"/>
  <c r="EA13" i="9"/>
  <c r="EA15" i="9" s="1"/>
  <c r="DY13" i="9"/>
  <c r="DY15" i="9" s="1"/>
  <c r="DX13" i="9"/>
  <c r="DX15" i="9" s="1"/>
  <c r="DW13" i="9"/>
  <c r="DV13" i="9"/>
  <c r="DV15" i="9" s="1"/>
  <c r="DT13" i="9"/>
  <c r="DS13" i="9"/>
  <c r="DR13" i="9"/>
  <c r="DQ13" i="9"/>
  <c r="DQ15" i="9" s="1"/>
  <c r="DO13" i="9"/>
  <c r="DN13" i="9"/>
  <c r="DN15" i="9" s="1"/>
  <c r="DL13" i="9"/>
  <c r="DK13" i="9"/>
  <c r="DK15" i="9" s="1"/>
  <c r="DJ13" i="9"/>
  <c r="DI13" i="9"/>
  <c r="DH13" i="9"/>
  <c r="DD13" i="9"/>
  <c r="DD15" i="9" s="1"/>
  <c r="DC13" i="9"/>
  <c r="DC15" i="9" s="1"/>
  <c r="DA13" i="9"/>
  <c r="DA15" i="9" s="1"/>
  <c r="CZ13" i="9"/>
  <c r="CZ15" i="9" s="1"/>
  <c r="CY13" i="9"/>
  <c r="CY15" i="9" s="1"/>
  <c r="CW13" i="9"/>
  <c r="CW15" i="9" s="1"/>
  <c r="CV13" i="9"/>
  <c r="CU13" i="9"/>
  <c r="CU15" i="9" s="1"/>
  <c r="CT13" i="9"/>
  <c r="CT15" i="9" s="1"/>
  <c r="CR13" i="9"/>
  <c r="CR15" i="9" s="1"/>
  <c r="CQ13" i="9"/>
  <c r="CQ15" i="9" s="1"/>
  <c r="CP13" i="9"/>
  <c r="CP15" i="9" s="1"/>
  <c r="CN13" i="9"/>
  <c r="CN15" i="9" s="1"/>
  <c r="CM13" i="9"/>
  <c r="CM15" i="9" s="1"/>
  <c r="CL13" i="9"/>
  <c r="CL15" i="9" s="1"/>
  <c r="CJ13" i="9"/>
  <c r="CJ15" i="9" s="1"/>
  <c r="CI13" i="9"/>
  <c r="CI15" i="9" s="1"/>
  <c r="CH13" i="9"/>
  <c r="CH15" i="9" s="1"/>
  <c r="CG13" i="9"/>
  <c r="CG15" i="9" s="1"/>
  <c r="CF13" i="9"/>
  <c r="CF15" i="9" s="1"/>
  <c r="CA13" i="9"/>
  <c r="CA15" i="9" s="1"/>
  <c r="BZ13" i="9"/>
  <c r="BZ15" i="9" s="1"/>
  <c r="BY13" i="9"/>
  <c r="BY15" i="9" s="1"/>
  <c r="BW13" i="9"/>
  <c r="BW15" i="9" s="1"/>
  <c r="BV13" i="9"/>
  <c r="BV15" i="9" s="1"/>
  <c r="BT13" i="9"/>
  <c r="BT15" i="9" s="1"/>
  <c r="BS13" i="9"/>
  <c r="BS15" i="9" s="1"/>
  <c r="BR13" i="9"/>
  <c r="BR15" i="9" s="1"/>
  <c r="BO13" i="9"/>
  <c r="BO15" i="9" s="1"/>
  <c r="BN13" i="9"/>
  <c r="BN15" i="9" s="1"/>
  <c r="BM13" i="9"/>
  <c r="BL13" i="9"/>
  <c r="BL15" i="9" s="1"/>
  <c r="BK13" i="9"/>
  <c r="BK15" i="9" s="1"/>
  <c r="BJ13" i="9"/>
  <c r="BJ15" i="9" s="1"/>
  <c r="BI13" i="9"/>
  <c r="BI15" i="9" s="1"/>
  <c r="BH13" i="9"/>
  <c r="BH15" i="9" s="1"/>
  <c r="BG13" i="9"/>
  <c r="BG15" i="9" s="1"/>
  <c r="BF13" i="9"/>
  <c r="BF15" i="9" s="1"/>
  <c r="BE13" i="9"/>
  <c r="BD13" i="9"/>
  <c r="BD15" i="9" s="1"/>
  <c r="AZ13" i="9"/>
  <c r="AZ15" i="9" s="1"/>
  <c r="AY13" i="9"/>
  <c r="AY15" i="9" s="1"/>
  <c r="AX13" i="9"/>
  <c r="AX15" i="9" s="1"/>
  <c r="AV13" i="9"/>
  <c r="AV15" i="9" s="1"/>
  <c r="AU13" i="9"/>
  <c r="AU15" i="9" s="1"/>
  <c r="AS13" i="9"/>
  <c r="AS15" i="9" s="1"/>
  <c r="AR13" i="9"/>
  <c r="AR15" i="9" s="1"/>
  <c r="AQ13" i="9"/>
  <c r="AQ15" i="9" s="1"/>
  <c r="AP13" i="9"/>
  <c r="AP15" i="9" s="1"/>
  <c r="AN13" i="9"/>
  <c r="AN15" i="9" s="1"/>
  <c r="AM13" i="9"/>
  <c r="AM15" i="9" s="1"/>
  <c r="AL13" i="9"/>
  <c r="AL15" i="9" s="1"/>
  <c r="AK13" i="9"/>
  <c r="AK15" i="9" s="1"/>
  <c r="AI13" i="9"/>
  <c r="AI15" i="9" s="1"/>
  <c r="AH13" i="9"/>
  <c r="AH15" i="9" s="1"/>
  <c r="AG13" i="9"/>
  <c r="AG15" i="9" s="1"/>
  <c r="AF13" i="9"/>
  <c r="AF15" i="9" s="1"/>
  <c r="AE13" i="9"/>
  <c r="AE15" i="9" s="1"/>
  <c r="AD13" i="9"/>
  <c r="AD15" i="9" s="1"/>
  <c r="AC13" i="9"/>
  <c r="AC15" i="9" s="1"/>
  <c r="AB13" i="9"/>
  <c r="AB15" i="9" s="1"/>
  <c r="X13" i="9"/>
  <c r="X15" i="9" s="1"/>
  <c r="W13" i="9"/>
  <c r="V13" i="9"/>
  <c r="V15" i="9" s="1"/>
  <c r="T13" i="9"/>
  <c r="T15" i="9" s="1"/>
  <c r="S13" i="9"/>
  <c r="S15" i="9" s="1"/>
  <c r="R13" i="9"/>
  <c r="R15" i="9" s="1"/>
  <c r="Q13" i="9"/>
  <c r="Q15" i="9" s="1"/>
  <c r="P13" i="9"/>
  <c r="P15" i="9" s="1"/>
  <c r="O13" i="9"/>
  <c r="O15" i="9" s="1"/>
  <c r="N13" i="9"/>
  <c r="K13" i="9"/>
  <c r="K15" i="9" s="1"/>
  <c r="J13" i="9"/>
  <c r="J15" i="9" s="1"/>
  <c r="I13" i="9"/>
  <c r="I15" i="9" s="1"/>
  <c r="H13" i="9"/>
  <c r="H15" i="9" s="1"/>
  <c r="G13" i="9"/>
  <c r="G15" i="9" s="1"/>
  <c r="F13" i="9"/>
  <c r="F15" i="9" s="1"/>
  <c r="E13" i="9"/>
  <c r="E15" i="9" s="1"/>
  <c r="D13" i="9"/>
  <c r="D15" i="9" s="1"/>
  <c r="C13" i="9"/>
  <c r="C15" i="9" s="1"/>
  <c r="B13" i="9"/>
  <c r="B15" i="9" s="1"/>
  <c r="A11" i="9"/>
  <c r="A25" i="9" s="1"/>
  <c r="A39" i="9" s="1"/>
  <c r="A53" i="9" s="1"/>
  <c r="A69" i="9" s="1"/>
  <c r="A83" i="9" s="1"/>
  <c r="A99" i="9" s="1"/>
  <c r="A113" i="9" s="1"/>
  <c r="A129" i="9" s="1"/>
  <c r="A143" i="9" s="1"/>
  <c r="A159" i="9" s="1"/>
  <c r="A173" i="9" s="1"/>
  <c r="A189" i="9" s="1"/>
  <c r="A203" i="9" s="1"/>
  <c r="A219" i="9" s="1"/>
  <c r="A233" i="9" s="1"/>
  <c r="A249" i="9" s="1"/>
  <c r="A263" i="9" s="1"/>
  <c r="A10" i="9"/>
  <c r="A24" i="9" s="1"/>
  <c r="A38" i="9" s="1"/>
  <c r="A52" i="9" s="1"/>
  <c r="A68" i="9" s="1"/>
  <c r="A82" i="9" s="1"/>
  <c r="A98" i="9" s="1"/>
  <c r="A112" i="9" s="1"/>
  <c r="A128" i="9" s="1"/>
  <c r="A142" i="9" s="1"/>
  <c r="A158" i="9" s="1"/>
  <c r="A172" i="9" s="1"/>
  <c r="A188" i="9" s="1"/>
  <c r="A202" i="9" s="1"/>
  <c r="A218" i="9" s="1"/>
  <c r="A232" i="9" s="1"/>
  <c r="A248" i="9" s="1"/>
  <c r="A262" i="9" s="1"/>
  <c r="A9" i="9"/>
  <c r="A23" i="9" s="1"/>
  <c r="A37" i="9" s="1"/>
  <c r="A51" i="9" s="1"/>
  <c r="A67" i="9" s="1"/>
  <c r="A81" i="9" s="1"/>
  <c r="A97" i="9" s="1"/>
  <c r="A111" i="9" s="1"/>
  <c r="A127" i="9" s="1"/>
  <c r="A141" i="9" s="1"/>
  <c r="A157" i="9" s="1"/>
  <c r="A171" i="9" s="1"/>
  <c r="A187" i="9" s="1"/>
  <c r="A201" i="9" s="1"/>
  <c r="A217" i="9" s="1"/>
  <c r="A231" i="9" s="1"/>
  <c r="A247" i="9" s="1"/>
  <c r="A261" i="9" s="1"/>
  <c r="A8" i="9"/>
  <c r="A22" i="9" s="1"/>
  <c r="A36" i="9" s="1"/>
  <c r="A50" i="9" s="1"/>
  <c r="A66" i="9" s="1"/>
  <c r="A80" i="9" s="1"/>
  <c r="A96" i="9" s="1"/>
  <c r="A110" i="9" s="1"/>
  <c r="A126" i="9" s="1"/>
  <c r="A140" i="9" s="1"/>
  <c r="A156" i="9" s="1"/>
  <c r="A170" i="9" s="1"/>
  <c r="A186" i="9" s="1"/>
  <c r="A200" i="9" s="1"/>
  <c r="A216" i="9" s="1"/>
  <c r="A230" i="9" s="1"/>
  <c r="A246" i="9" s="1"/>
  <c r="A260" i="9" s="1"/>
  <c r="A7" i="9"/>
  <c r="A21" i="9" s="1"/>
  <c r="A35" i="9" s="1"/>
  <c r="A49" i="9" s="1"/>
  <c r="A65" i="9" s="1"/>
  <c r="A79" i="9" s="1"/>
  <c r="A95" i="9" s="1"/>
  <c r="A109" i="9" s="1"/>
  <c r="A125" i="9" s="1"/>
  <c r="A139" i="9" s="1"/>
  <c r="A155" i="9" s="1"/>
  <c r="A169" i="9" s="1"/>
  <c r="A185" i="9" s="1"/>
  <c r="A199" i="9" s="1"/>
  <c r="A215" i="9" s="1"/>
  <c r="A229" i="9" s="1"/>
  <c r="A245" i="9" s="1"/>
  <c r="A259" i="9" s="1"/>
  <c r="A6" i="9"/>
  <c r="A20" i="9" s="1"/>
  <c r="A34" i="9" s="1"/>
  <c r="A48" i="9" s="1"/>
  <c r="A64" i="9" s="1"/>
  <c r="A78" i="9" s="1"/>
  <c r="A94" i="9" s="1"/>
  <c r="A108" i="9" s="1"/>
  <c r="A124" i="9" s="1"/>
  <c r="A138" i="9" s="1"/>
  <c r="A154" i="9" s="1"/>
  <c r="A168" i="9" s="1"/>
  <c r="A184" i="9" s="1"/>
  <c r="A198" i="9" s="1"/>
  <c r="A214" i="9" s="1"/>
  <c r="A228" i="9" s="1"/>
  <c r="A244" i="9" s="1"/>
  <c r="A258" i="9" s="1"/>
  <c r="FF3" i="9"/>
  <c r="FB3" i="9"/>
  <c r="FC3" i="9" s="1"/>
  <c r="EY3" i="9"/>
  <c r="ET3" i="9"/>
  <c r="EO3" i="9"/>
  <c r="EP3" i="9" s="1"/>
  <c r="EQ3" i="9" s="1"/>
  <c r="EK3" i="9"/>
  <c r="EL3" i="9" s="1"/>
  <c r="EG3" i="9"/>
  <c r="EH3" i="9" s="1"/>
  <c r="EC3" i="9"/>
  <c r="ED3" i="9" s="1"/>
  <c r="EB3" i="9"/>
  <c r="DW3" i="9"/>
  <c r="DX3" i="9" s="1"/>
  <c r="DY3" i="9" s="1"/>
  <c r="DR3" i="9"/>
  <c r="DS3" i="9" s="1"/>
  <c r="DT3" i="9" s="1"/>
  <c r="DO3" i="9"/>
  <c r="DI3" i="9"/>
  <c r="DJ3" i="9" s="1"/>
  <c r="DK3" i="9" s="1"/>
  <c r="DL3" i="9" s="1"/>
  <c r="DD3" i="9"/>
  <c r="CZ3" i="9"/>
  <c r="DA3" i="9" s="1"/>
  <c r="CW3" i="9"/>
  <c r="CV3" i="9"/>
  <c r="CU3" i="9"/>
  <c r="CQ3" i="9"/>
  <c r="CR3" i="9" s="1"/>
  <c r="CN3" i="9"/>
  <c r="CM3" i="9"/>
  <c r="CG3" i="9"/>
  <c r="CH3" i="9" s="1"/>
  <c r="CI3" i="9" s="1"/>
  <c r="CJ3" i="9" s="1"/>
  <c r="BZ3" i="9"/>
  <c r="CA3" i="9" s="1"/>
  <c r="BW3" i="9"/>
  <c r="BS3" i="9"/>
  <c r="BT3" i="9" s="1"/>
  <c r="BG3" i="9"/>
  <c r="BH3" i="9" s="1"/>
  <c r="BI3" i="9" s="1"/>
  <c r="BJ3" i="9" s="1"/>
  <c r="BK3" i="9" s="1"/>
  <c r="BL3" i="9" s="1"/>
  <c r="BM3" i="9" s="1"/>
  <c r="BN3" i="9" s="1"/>
  <c r="BO3" i="9" s="1"/>
  <c r="BD17" i="9" s="1"/>
  <c r="BE17" i="9" s="1"/>
  <c r="BF17" i="9" s="1"/>
  <c r="BG17" i="9" s="1"/>
  <c r="BH17" i="9" s="1"/>
  <c r="BI17" i="9" s="1"/>
  <c r="BF3" i="9"/>
  <c r="BE3" i="9"/>
  <c r="AY3" i="9"/>
  <c r="AZ3" i="9" s="1"/>
  <c r="AV3" i="9"/>
  <c r="AQ3" i="9"/>
  <c r="AR3" i="9" s="1"/>
  <c r="AS3" i="9" s="1"/>
  <c r="AL3" i="9"/>
  <c r="AM3" i="9" s="1"/>
  <c r="AN3" i="9" s="1"/>
  <c r="AD3" i="9"/>
  <c r="AE3" i="9" s="1"/>
  <c r="AF3" i="9" s="1"/>
  <c r="AG3" i="9" s="1"/>
  <c r="AH3" i="9" s="1"/>
  <c r="AI3" i="9" s="1"/>
  <c r="AC3" i="9"/>
  <c r="W3" i="9"/>
  <c r="X3" i="9" s="1"/>
  <c r="P3" i="9"/>
  <c r="Q3" i="9" s="1"/>
  <c r="R3" i="9" s="1"/>
  <c r="S3" i="9" s="1"/>
  <c r="T3" i="9" s="1"/>
  <c r="O3" i="9"/>
  <c r="A3" i="9"/>
  <c r="BO358" i="17"/>
  <c r="BN358" i="17"/>
  <c r="BM358" i="17"/>
  <c r="BL358" i="17"/>
  <c r="BK358" i="17"/>
  <c r="BJ358" i="17"/>
  <c r="BI358" i="17"/>
  <c r="BH358" i="17"/>
  <c r="BG358" i="17"/>
  <c r="BF358" i="17"/>
  <c r="BE358" i="17"/>
  <c r="BD358" i="17"/>
  <c r="BO357" i="17"/>
  <c r="BO359" i="17" s="1"/>
  <c r="BN357" i="17"/>
  <c r="BN359" i="17" s="1"/>
  <c r="BM357" i="17"/>
  <c r="BM359" i="17" s="1"/>
  <c r="BL357" i="17"/>
  <c r="BL359" i="17" s="1"/>
  <c r="BK357" i="17"/>
  <c r="BK359" i="17" s="1"/>
  <c r="BJ357" i="17"/>
  <c r="BJ359" i="17" s="1"/>
  <c r="BI357" i="17"/>
  <c r="BI359" i="17" s="1"/>
  <c r="BH357" i="17"/>
  <c r="BH359" i="17" s="1"/>
  <c r="BG357" i="17"/>
  <c r="BG359" i="17" s="1"/>
  <c r="BF357" i="17"/>
  <c r="BF359" i="17" s="1"/>
  <c r="BE357" i="17"/>
  <c r="BE359" i="17" s="1"/>
  <c r="BD357" i="17"/>
  <c r="BD359" i="17" s="1"/>
  <c r="BL347" i="17"/>
  <c r="BM347" i="17" s="1"/>
  <c r="BN347" i="17" s="1"/>
  <c r="BO347" i="17" s="1"/>
  <c r="BE347" i="17"/>
  <c r="BF347" i="17" s="1"/>
  <c r="BG347" i="17" s="1"/>
  <c r="BH347" i="17" s="1"/>
  <c r="BI347" i="17" s="1"/>
  <c r="BJ347" i="17" s="1"/>
  <c r="BK347" i="17" s="1"/>
  <c r="BK344" i="17"/>
  <c r="BJ344" i="17"/>
  <c r="BI344" i="17"/>
  <c r="BH344" i="17"/>
  <c r="BG344" i="17"/>
  <c r="BF344" i="17"/>
  <c r="BE344" i="17"/>
  <c r="BD344" i="17"/>
  <c r="BK343" i="17"/>
  <c r="BK345" i="17" s="1"/>
  <c r="BJ343" i="17"/>
  <c r="BJ345" i="17" s="1"/>
  <c r="BI343" i="17"/>
  <c r="BI345" i="17" s="1"/>
  <c r="BH343" i="17"/>
  <c r="BH345" i="17" s="1"/>
  <c r="BG343" i="17"/>
  <c r="BG345" i="17" s="1"/>
  <c r="BF343" i="17"/>
  <c r="BF345" i="17" s="1"/>
  <c r="BE343" i="17"/>
  <c r="BE345" i="17" s="1"/>
  <c r="BD343" i="17"/>
  <c r="BD345" i="17" s="1"/>
  <c r="BH333" i="17"/>
  <c r="BI333" i="17" s="1"/>
  <c r="BJ333" i="17" s="1"/>
  <c r="BK333" i="17" s="1"/>
  <c r="BE333" i="17"/>
  <c r="BF333" i="17" s="1"/>
  <c r="BG333" i="17" s="1"/>
  <c r="BM327" i="17"/>
  <c r="BL327" i="17"/>
  <c r="BK327" i="17"/>
  <c r="BJ327" i="17"/>
  <c r="BI327" i="17"/>
  <c r="BH327" i="17"/>
  <c r="BG327" i="17"/>
  <c r="BF327" i="17"/>
  <c r="BE327" i="17"/>
  <c r="BD327" i="17"/>
  <c r="BM326" i="17"/>
  <c r="BM328" i="17" s="1"/>
  <c r="BL326" i="17"/>
  <c r="BL328" i="17" s="1"/>
  <c r="BK326" i="17"/>
  <c r="BJ326" i="17"/>
  <c r="BI326" i="17"/>
  <c r="BI328" i="17" s="1"/>
  <c r="BH326" i="17"/>
  <c r="BH328" i="17" s="1"/>
  <c r="BG326" i="17"/>
  <c r="BF326" i="17"/>
  <c r="BE326" i="17"/>
  <c r="BE328" i="17" s="1"/>
  <c r="BD326" i="17"/>
  <c r="BD328" i="17" s="1"/>
  <c r="BF316" i="17"/>
  <c r="BG316" i="17" s="1"/>
  <c r="BH316" i="17" s="1"/>
  <c r="BI316" i="17" s="1"/>
  <c r="BJ316" i="17" s="1"/>
  <c r="BK316" i="17" s="1"/>
  <c r="BL316" i="17" s="1"/>
  <c r="BM316" i="17" s="1"/>
  <c r="BE316" i="17"/>
  <c r="BM313" i="17"/>
  <c r="BL313" i="17"/>
  <c r="BK313" i="17"/>
  <c r="BJ313" i="17"/>
  <c r="BI313" i="17"/>
  <c r="BH313" i="17"/>
  <c r="BG313" i="17"/>
  <c r="BF313" i="17"/>
  <c r="BE313" i="17"/>
  <c r="BD313" i="17"/>
  <c r="BM312" i="17"/>
  <c r="BL312" i="17"/>
  <c r="BL314" i="17" s="1"/>
  <c r="BK312" i="17"/>
  <c r="BK314" i="17" s="1"/>
  <c r="BJ312" i="17"/>
  <c r="BI312" i="17"/>
  <c r="BH312" i="17"/>
  <c r="BG312" i="17"/>
  <c r="BG314" i="17" s="1"/>
  <c r="BF312" i="17"/>
  <c r="BE312" i="17"/>
  <c r="BD312" i="17"/>
  <c r="BD314" i="17" s="1"/>
  <c r="BI302" i="17"/>
  <c r="BJ302" i="17" s="1"/>
  <c r="BK302" i="17" s="1"/>
  <c r="BL302" i="17" s="1"/>
  <c r="BM302" i="17" s="1"/>
  <c r="BF302" i="17"/>
  <c r="BG302" i="17" s="1"/>
  <c r="BH302" i="17" s="1"/>
  <c r="BE302" i="17"/>
  <c r="BG297" i="17"/>
  <c r="BJ296" i="17"/>
  <c r="BI296" i="17"/>
  <c r="BH296" i="17"/>
  <c r="BG296" i="17"/>
  <c r="BF296" i="17"/>
  <c r="BE296" i="17"/>
  <c r="BD296" i="17"/>
  <c r="BJ295" i="17"/>
  <c r="BJ297" i="17" s="1"/>
  <c r="BI295" i="17"/>
  <c r="BI297" i="17" s="1"/>
  <c r="BH295" i="17"/>
  <c r="BH297" i="17" s="1"/>
  <c r="BG295" i="17"/>
  <c r="BF295" i="17"/>
  <c r="BF297" i="17" s="1"/>
  <c r="BE295" i="17"/>
  <c r="BE297" i="17" s="1"/>
  <c r="BD295" i="17"/>
  <c r="BD297" i="17" s="1"/>
  <c r="BE285" i="17"/>
  <c r="BF285" i="17" s="1"/>
  <c r="BG285" i="17" s="1"/>
  <c r="BH285" i="17" s="1"/>
  <c r="BI285" i="17" s="1"/>
  <c r="BJ285" i="17" s="1"/>
  <c r="BG283" i="17"/>
  <c r="BK282" i="17"/>
  <c r="BJ282" i="17"/>
  <c r="BI282" i="17"/>
  <c r="BH282" i="17"/>
  <c r="BG282" i="17"/>
  <c r="BF282" i="17"/>
  <c r="BE282" i="17"/>
  <c r="BD282" i="17"/>
  <c r="BK281" i="17"/>
  <c r="BK283" i="17" s="1"/>
  <c r="BJ281" i="17"/>
  <c r="BJ283" i="17" s="1"/>
  <c r="BI281" i="17"/>
  <c r="BI283" i="17" s="1"/>
  <c r="BH281" i="17"/>
  <c r="BH283" i="17" s="1"/>
  <c r="BG281" i="17"/>
  <c r="BF281" i="17"/>
  <c r="BF283" i="17" s="1"/>
  <c r="BE281" i="17"/>
  <c r="BE283" i="17" s="1"/>
  <c r="BD281" i="17"/>
  <c r="BD283" i="17" s="1"/>
  <c r="BE271" i="17"/>
  <c r="BF271" i="17" s="1"/>
  <c r="BG271" i="17" s="1"/>
  <c r="BH271" i="17" s="1"/>
  <c r="BI271" i="17" s="1"/>
  <c r="BJ271" i="17" s="1"/>
  <c r="BK271" i="17" s="1"/>
  <c r="BF267" i="17"/>
  <c r="F267" i="17"/>
  <c r="A267" i="17"/>
  <c r="BN266" i="17"/>
  <c r="BM266" i="17"/>
  <c r="BL266" i="17"/>
  <c r="BK266" i="17"/>
  <c r="BJ266" i="17"/>
  <c r="BI266" i="17"/>
  <c r="BI267" i="17" s="1"/>
  <c r="BH266" i="17"/>
  <c r="BG266" i="17"/>
  <c r="BF266" i="17"/>
  <c r="BE266" i="17"/>
  <c r="BD266" i="17"/>
  <c r="L266" i="17"/>
  <c r="K266" i="17"/>
  <c r="J266" i="17"/>
  <c r="J267" i="17" s="1"/>
  <c r="I266" i="17"/>
  <c r="H266" i="17"/>
  <c r="G266" i="17"/>
  <c r="F266" i="17"/>
  <c r="E266" i="17"/>
  <c r="D266" i="17"/>
  <c r="C266" i="17"/>
  <c r="B266" i="17"/>
  <c r="B267" i="17" s="1"/>
  <c r="A266" i="17"/>
  <c r="BN265" i="17"/>
  <c r="BN267" i="17" s="1"/>
  <c r="BM265" i="17"/>
  <c r="BM267" i="17" s="1"/>
  <c r="BL265" i="17"/>
  <c r="BL267" i="17" s="1"/>
  <c r="BK265" i="17"/>
  <c r="BK267" i="17" s="1"/>
  <c r="BJ265" i="17"/>
  <c r="BJ267" i="17" s="1"/>
  <c r="BI265" i="17"/>
  <c r="BH265" i="17"/>
  <c r="BH267" i="17" s="1"/>
  <c r="BG265" i="17"/>
  <c r="BG267" i="17" s="1"/>
  <c r="BF265" i="17"/>
  <c r="BE265" i="17"/>
  <c r="BE267" i="17" s="1"/>
  <c r="BD265" i="17"/>
  <c r="BD267" i="17" s="1"/>
  <c r="L265" i="17"/>
  <c r="L267" i="17" s="1"/>
  <c r="K265" i="17"/>
  <c r="K267" i="17" s="1"/>
  <c r="J265" i="17"/>
  <c r="I265" i="17"/>
  <c r="I267" i="17" s="1"/>
  <c r="H265" i="17"/>
  <c r="H267" i="17" s="1"/>
  <c r="G265" i="17"/>
  <c r="G267" i="17" s="1"/>
  <c r="F265" i="17"/>
  <c r="E265" i="17"/>
  <c r="E267" i="17" s="1"/>
  <c r="D265" i="17"/>
  <c r="D267" i="17" s="1"/>
  <c r="C265" i="17"/>
  <c r="C267" i="17" s="1"/>
  <c r="B265" i="17"/>
  <c r="A265" i="17"/>
  <c r="A264" i="17"/>
  <c r="BE255" i="17"/>
  <c r="BF255" i="17" s="1"/>
  <c r="BG255" i="17" s="1"/>
  <c r="BH255" i="17" s="1"/>
  <c r="BI255" i="17" s="1"/>
  <c r="BJ255" i="17" s="1"/>
  <c r="BK255" i="17" s="1"/>
  <c r="BL255" i="17" s="1"/>
  <c r="BM255" i="17" s="1"/>
  <c r="BN255" i="17" s="1"/>
  <c r="D255" i="17"/>
  <c r="E255" i="17" s="1"/>
  <c r="F255" i="17" s="1"/>
  <c r="G255" i="17" s="1"/>
  <c r="H255" i="17" s="1"/>
  <c r="I255" i="17" s="1"/>
  <c r="J255" i="17" s="1"/>
  <c r="K255" i="17" s="1"/>
  <c r="L255" i="17" s="1"/>
  <c r="C255" i="17"/>
  <c r="BM252" i="17"/>
  <c r="BL252" i="17"/>
  <c r="BK252" i="17"/>
  <c r="BJ252" i="17"/>
  <c r="BI252" i="17"/>
  <c r="BH252" i="17"/>
  <c r="BG252" i="17"/>
  <c r="BF252" i="17"/>
  <c r="BE252" i="17"/>
  <c r="BD252" i="17"/>
  <c r="K252" i="17"/>
  <c r="J252" i="17"/>
  <c r="I252" i="17"/>
  <c r="H252" i="17"/>
  <c r="G252" i="17"/>
  <c r="F252" i="17"/>
  <c r="E252" i="17"/>
  <c r="D252" i="17"/>
  <c r="C252" i="17"/>
  <c r="B252" i="17"/>
  <c r="BM251" i="17"/>
  <c r="BM253" i="17" s="1"/>
  <c r="BL251" i="17"/>
  <c r="BL253" i="17" s="1"/>
  <c r="BK251" i="17"/>
  <c r="BK253" i="17" s="1"/>
  <c r="BJ251" i="17"/>
  <c r="BJ253" i="17" s="1"/>
  <c r="BI251" i="17"/>
  <c r="BI253" i="17" s="1"/>
  <c r="BH251" i="17"/>
  <c r="BH253" i="17" s="1"/>
  <c r="BG251" i="17"/>
  <c r="BG253" i="17" s="1"/>
  <c r="BF251" i="17"/>
  <c r="BF253" i="17" s="1"/>
  <c r="BE251" i="17"/>
  <c r="BE253" i="17" s="1"/>
  <c r="BD251" i="17"/>
  <c r="BD253" i="17" s="1"/>
  <c r="K251" i="17"/>
  <c r="K253" i="17" s="1"/>
  <c r="J251" i="17"/>
  <c r="J253" i="17" s="1"/>
  <c r="I251" i="17"/>
  <c r="I253" i="17" s="1"/>
  <c r="H251" i="17"/>
  <c r="H253" i="17" s="1"/>
  <c r="G251" i="17"/>
  <c r="G253" i="17" s="1"/>
  <c r="F251" i="17"/>
  <c r="F253" i="17" s="1"/>
  <c r="E251" i="17"/>
  <c r="E253" i="17" s="1"/>
  <c r="D251" i="17"/>
  <c r="D253" i="17" s="1"/>
  <c r="C251" i="17"/>
  <c r="C253" i="17" s="1"/>
  <c r="B251" i="17"/>
  <c r="B253" i="17" s="1"/>
  <c r="BK241" i="17"/>
  <c r="BL241" i="17" s="1"/>
  <c r="BM241" i="17" s="1"/>
  <c r="BE241" i="17"/>
  <c r="BF241" i="17" s="1"/>
  <c r="BG241" i="17" s="1"/>
  <c r="BH241" i="17" s="1"/>
  <c r="BI241" i="17" s="1"/>
  <c r="BJ241" i="17" s="1"/>
  <c r="C241" i="17"/>
  <c r="D241" i="17" s="1"/>
  <c r="E241" i="17" s="1"/>
  <c r="F241" i="17" s="1"/>
  <c r="G241" i="17" s="1"/>
  <c r="H241" i="17" s="1"/>
  <c r="I241" i="17" s="1"/>
  <c r="J241" i="17" s="1"/>
  <c r="K241" i="17" s="1"/>
  <c r="BK237" i="17"/>
  <c r="J237" i="17"/>
  <c r="A237" i="17"/>
  <c r="BN236" i="17"/>
  <c r="BM236" i="17"/>
  <c r="BL236" i="17"/>
  <c r="BK236" i="17"/>
  <c r="BJ236" i="17"/>
  <c r="BI236" i="17"/>
  <c r="BH236" i="17"/>
  <c r="BG236" i="17"/>
  <c r="BF236" i="17"/>
  <c r="BE236" i="17"/>
  <c r="BD236" i="17"/>
  <c r="M236" i="17"/>
  <c r="L236" i="17"/>
  <c r="K236" i="17"/>
  <c r="J236" i="17"/>
  <c r="H236" i="17"/>
  <c r="G236" i="17"/>
  <c r="F236" i="17"/>
  <c r="E236" i="17"/>
  <c r="D236" i="17"/>
  <c r="C236" i="17"/>
  <c r="B236" i="17"/>
  <c r="A236" i="17"/>
  <c r="BN235" i="17"/>
  <c r="BM235" i="17"/>
  <c r="BM237" i="17" s="1"/>
  <c r="BL235" i="17"/>
  <c r="BL237" i="17" s="1"/>
  <c r="BK235" i="17"/>
  <c r="BJ235" i="17"/>
  <c r="BI235" i="17"/>
  <c r="BI237" i="17" s="1"/>
  <c r="BH235" i="17"/>
  <c r="BH237" i="17" s="1"/>
  <c r="BG235" i="17"/>
  <c r="BF235" i="17"/>
  <c r="BE235" i="17"/>
  <c r="BE237" i="17" s="1"/>
  <c r="BD235" i="17"/>
  <c r="BD237" i="17" s="1"/>
  <c r="M235" i="17"/>
  <c r="M237" i="17" s="1"/>
  <c r="L235" i="17"/>
  <c r="K235" i="17"/>
  <c r="K237" i="17" s="1"/>
  <c r="J235" i="17"/>
  <c r="H235" i="17"/>
  <c r="G235" i="17"/>
  <c r="F235" i="17"/>
  <c r="F237" i="17" s="1"/>
  <c r="E235" i="17"/>
  <c r="E237" i="17" s="1"/>
  <c r="D235" i="17"/>
  <c r="D237" i="17" s="1"/>
  <c r="C235" i="17"/>
  <c r="B235" i="17"/>
  <c r="B237" i="17" s="1"/>
  <c r="A235" i="17"/>
  <c r="A234" i="17"/>
  <c r="BK225" i="17"/>
  <c r="BL225" i="17" s="1"/>
  <c r="BM225" i="17" s="1"/>
  <c r="BN225" i="17" s="1"/>
  <c r="BF225" i="17"/>
  <c r="BG225" i="17" s="1"/>
  <c r="BH225" i="17" s="1"/>
  <c r="BI225" i="17" s="1"/>
  <c r="BJ225" i="17" s="1"/>
  <c r="BE225" i="17"/>
  <c r="L225" i="17"/>
  <c r="M225" i="17" s="1"/>
  <c r="K225" i="17"/>
  <c r="C225" i="17"/>
  <c r="D225" i="17" s="1"/>
  <c r="E225" i="17" s="1"/>
  <c r="F225" i="17" s="1"/>
  <c r="G225" i="17" s="1"/>
  <c r="H225" i="17" s="1"/>
  <c r="BF223" i="17"/>
  <c r="BN222" i="17"/>
  <c r="BM222" i="17"/>
  <c r="BL222" i="17"/>
  <c r="BK222" i="17"/>
  <c r="BJ222" i="17"/>
  <c r="BI222" i="17"/>
  <c r="BH222" i="17"/>
  <c r="BG222" i="17"/>
  <c r="BF222" i="17"/>
  <c r="BE222" i="17"/>
  <c r="BD222" i="17"/>
  <c r="K222" i="17"/>
  <c r="J222" i="17"/>
  <c r="I222" i="17"/>
  <c r="H222" i="17"/>
  <c r="G222" i="17"/>
  <c r="E222" i="17"/>
  <c r="D222" i="17"/>
  <c r="C222" i="17"/>
  <c r="B222" i="17"/>
  <c r="BN221" i="17"/>
  <c r="BN223" i="17" s="1"/>
  <c r="BM221" i="17"/>
  <c r="BM223" i="17" s="1"/>
  <c r="BL221" i="17"/>
  <c r="BL223" i="17" s="1"/>
  <c r="BK221" i="17"/>
  <c r="BK223" i="17" s="1"/>
  <c r="BJ221" i="17"/>
  <c r="BJ223" i="17" s="1"/>
  <c r="BI221" i="17"/>
  <c r="BI223" i="17" s="1"/>
  <c r="BH221" i="17"/>
  <c r="BH223" i="17" s="1"/>
  <c r="BG221" i="17"/>
  <c r="BG223" i="17" s="1"/>
  <c r="BF221" i="17"/>
  <c r="BE221" i="17"/>
  <c r="BE223" i="17" s="1"/>
  <c r="BD221" i="17"/>
  <c r="BD223" i="17" s="1"/>
  <c r="K221" i="17"/>
  <c r="K223" i="17" s="1"/>
  <c r="J221" i="17"/>
  <c r="J223" i="17" s="1"/>
  <c r="I221" i="17"/>
  <c r="I223" i="17" s="1"/>
  <c r="H221" i="17"/>
  <c r="H223" i="17" s="1"/>
  <c r="G221" i="17"/>
  <c r="G223" i="17" s="1"/>
  <c r="E221" i="17"/>
  <c r="E223" i="17" s="1"/>
  <c r="D221" i="17"/>
  <c r="D223" i="17" s="1"/>
  <c r="C221" i="17"/>
  <c r="C223" i="17" s="1"/>
  <c r="B221" i="17"/>
  <c r="B223" i="17" s="1"/>
  <c r="BF211" i="17"/>
  <c r="BG211" i="17" s="1"/>
  <c r="BH211" i="17" s="1"/>
  <c r="BI211" i="17" s="1"/>
  <c r="BJ211" i="17" s="1"/>
  <c r="BK211" i="17" s="1"/>
  <c r="BL211" i="17" s="1"/>
  <c r="BM211" i="17" s="1"/>
  <c r="BN211" i="17" s="1"/>
  <c r="BE211" i="17"/>
  <c r="H211" i="17"/>
  <c r="I211" i="17" s="1"/>
  <c r="J211" i="17" s="1"/>
  <c r="K211" i="17" s="1"/>
  <c r="C211" i="17"/>
  <c r="D211" i="17" s="1"/>
  <c r="E211" i="17" s="1"/>
  <c r="D207" i="17"/>
  <c r="BN206" i="17"/>
  <c r="BM206" i="17"/>
  <c r="BL206" i="17"/>
  <c r="BK206" i="17"/>
  <c r="BJ206" i="17"/>
  <c r="BI206" i="17"/>
  <c r="BH206" i="17"/>
  <c r="BG206" i="17"/>
  <c r="BF206" i="17"/>
  <c r="BE206" i="17"/>
  <c r="BD206" i="17"/>
  <c r="I206" i="17"/>
  <c r="H206" i="17"/>
  <c r="G206" i="17"/>
  <c r="F206" i="17"/>
  <c r="E206" i="17"/>
  <c r="D206" i="17"/>
  <c r="C206" i="17"/>
  <c r="B206" i="17"/>
  <c r="BN205" i="17"/>
  <c r="BN207" i="17" s="1"/>
  <c r="BM205" i="17"/>
  <c r="BM207" i="17" s="1"/>
  <c r="BL205" i="17"/>
  <c r="BL207" i="17" s="1"/>
  <c r="BK205" i="17"/>
  <c r="BJ205" i="17"/>
  <c r="BJ207" i="17" s="1"/>
  <c r="BI205" i="17"/>
  <c r="BI207" i="17" s="1"/>
  <c r="BH205" i="17"/>
  <c r="BH207" i="17" s="1"/>
  <c r="BG205" i="17"/>
  <c r="BF205" i="17"/>
  <c r="BF207" i="17" s="1"/>
  <c r="BE205" i="17"/>
  <c r="BE207" i="17" s="1"/>
  <c r="BD205" i="17"/>
  <c r="I205" i="17"/>
  <c r="H205" i="17"/>
  <c r="H207" i="17" s="1"/>
  <c r="G205" i="17"/>
  <c r="G207" i="17" s="1"/>
  <c r="F205" i="17"/>
  <c r="F207" i="17" s="1"/>
  <c r="E205" i="17"/>
  <c r="D205" i="17"/>
  <c r="C205" i="17"/>
  <c r="C207" i="17" s="1"/>
  <c r="B205" i="17"/>
  <c r="B207" i="17" s="1"/>
  <c r="BE195" i="17"/>
  <c r="BF195" i="17" s="1"/>
  <c r="BG195" i="17" s="1"/>
  <c r="BH195" i="17" s="1"/>
  <c r="BI195" i="17" s="1"/>
  <c r="BJ195" i="17" s="1"/>
  <c r="BK195" i="17" s="1"/>
  <c r="BL195" i="17" s="1"/>
  <c r="BM195" i="17" s="1"/>
  <c r="BN195" i="17" s="1"/>
  <c r="C195" i="17"/>
  <c r="D195" i="17" s="1"/>
  <c r="E195" i="17" s="1"/>
  <c r="F195" i="17" s="1"/>
  <c r="G195" i="17" s="1"/>
  <c r="H195" i="17" s="1"/>
  <c r="I195" i="17" s="1"/>
  <c r="A193" i="17"/>
  <c r="BM192" i="17"/>
  <c r="BL192" i="17"/>
  <c r="BK192" i="17"/>
  <c r="BI192" i="17"/>
  <c r="BH192" i="17"/>
  <c r="BG192" i="17"/>
  <c r="BF192" i="17"/>
  <c r="BE192" i="17"/>
  <c r="BD192" i="17"/>
  <c r="H192" i="17"/>
  <c r="G192" i="17"/>
  <c r="F192" i="17"/>
  <c r="E192" i="17"/>
  <c r="D192" i="17"/>
  <c r="C192" i="17"/>
  <c r="B192" i="17"/>
  <c r="A192" i="17"/>
  <c r="BM191" i="17"/>
  <c r="BL191" i="17"/>
  <c r="BK191" i="17"/>
  <c r="BI191" i="17"/>
  <c r="BI193" i="17" s="1"/>
  <c r="BH191" i="17"/>
  <c r="BG191" i="17"/>
  <c r="BG193" i="17" s="1"/>
  <c r="BF191" i="17"/>
  <c r="BE191" i="17"/>
  <c r="BE193" i="17" s="1"/>
  <c r="BD191" i="17"/>
  <c r="H191" i="17"/>
  <c r="H193" i="17" s="1"/>
  <c r="G191" i="17"/>
  <c r="G193" i="17" s="1"/>
  <c r="F191" i="17"/>
  <c r="F193" i="17" s="1"/>
  <c r="E191" i="17"/>
  <c r="D191" i="17"/>
  <c r="C191" i="17"/>
  <c r="C193" i="17" s="1"/>
  <c r="B191" i="17"/>
  <c r="B193" i="17" s="1"/>
  <c r="A191" i="17"/>
  <c r="A190" i="17"/>
  <c r="BL181" i="17"/>
  <c r="BM181" i="17" s="1"/>
  <c r="BE181" i="17"/>
  <c r="BF181" i="17" s="1"/>
  <c r="BG181" i="17" s="1"/>
  <c r="BH181" i="17" s="1"/>
  <c r="BI181" i="17" s="1"/>
  <c r="C181" i="17"/>
  <c r="D181" i="17" s="1"/>
  <c r="E181" i="17" s="1"/>
  <c r="F181" i="17" s="1"/>
  <c r="G181" i="17" s="1"/>
  <c r="H181" i="17" s="1"/>
  <c r="BP176" i="17"/>
  <c r="BO176" i="17"/>
  <c r="BN176" i="17"/>
  <c r="BM176" i="17"/>
  <c r="BK176" i="17"/>
  <c r="BJ176" i="17"/>
  <c r="BI176" i="17"/>
  <c r="BH176" i="17"/>
  <c r="BG176" i="17"/>
  <c r="BF176" i="17"/>
  <c r="BE176" i="17"/>
  <c r="BD176" i="17"/>
  <c r="K176" i="17"/>
  <c r="J176" i="17"/>
  <c r="I176" i="17"/>
  <c r="H176" i="17"/>
  <c r="G176" i="17"/>
  <c r="F176" i="17"/>
  <c r="E176" i="17"/>
  <c r="D176" i="17"/>
  <c r="C176" i="17"/>
  <c r="B176" i="17"/>
  <c r="BP175" i="17"/>
  <c r="BO175" i="17"/>
  <c r="BO177" i="17" s="1"/>
  <c r="BN175" i="17"/>
  <c r="BM175" i="17"/>
  <c r="BK175" i="17"/>
  <c r="BK177" i="17" s="1"/>
  <c r="BJ175" i="17"/>
  <c r="BJ177" i="17" s="1"/>
  <c r="BI175" i="17"/>
  <c r="BH175" i="17"/>
  <c r="BG175" i="17"/>
  <c r="BF175" i="17"/>
  <c r="BF177" i="17" s="1"/>
  <c r="BE175" i="17"/>
  <c r="BD175" i="17"/>
  <c r="K175" i="17"/>
  <c r="K177" i="17" s="1"/>
  <c r="J175" i="17"/>
  <c r="J177" i="17" s="1"/>
  <c r="I175" i="17"/>
  <c r="H175" i="17"/>
  <c r="G175" i="17"/>
  <c r="F175" i="17"/>
  <c r="F177" i="17" s="1"/>
  <c r="E175" i="17"/>
  <c r="D175" i="17"/>
  <c r="C175" i="17"/>
  <c r="B175" i="17"/>
  <c r="B177" i="17" s="1"/>
  <c r="BP165" i="17"/>
  <c r="BN165" i="17"/>
  <c r="BO165" i="17" s="1"/>
  <c r="BI165" i="17"/>
  <c r="BJ165" i="17" s="1"/>
  <c r="BK165" i="17" s="1"/>
  <c r="BE165" i="17"/>
  <c r="BF165" i="17" s="1"/>
  <c r="BG165" i="17" s="1"/>
  <c r="BH165" i="17" s="1"/>
  <c r="H165" i="17"/>
  <c r="I165" i="17" s="1"/>
  <c r="J165" i="17" s="1"/>
  <c r="K165" i="17" s="1"/>
  <c r="C165" i="17"/>
  <c r="D165" i="17" s="1"/>
  <c r="E165" i="17" s="1"/>
  <c r="F165" i="17" s="1"/>
  <c r="G165" i="17" s="1"/>
  <c r="BE163" i="17"/>
  <c r="BM162" i="17"/>
  <c r="BL162" i="17"/>
  <c r="BK162" i="17"/>
  <c r="BJ162" i="17"/>
  <c r="BI162" i="17"/>
  <c r="BH162" i="17"/>
  <c r="BG162" i="17"/>
  <c r="BF162" i="17"/>
  <c r="BE162" i="17"/>
  <c r="BD162" i="17"/>
  <c r="G162" i="17"/>
  <c r="F162" i="17"/>
  <c r="E162" i="17"/>
  <c r="D162" i="17"/>
  <c r="C162" i="17"/>
  <c r="B162" i="17"/>
  <c r="BM161" i="17"/>
  <c r="BM163" i="17" s="1"/>
  <c r="BL161" i="17"/>
  <c r="BL163" i="17" s="1"/>
  <c r="BK161" i="17"/>
  <c r="BK163" i="17" s="1"/>
  <c r="BJ161" i="17"/>
  <c r="BJ163" i="17" s="1"/>
  <c r="BI161" i="17"/>
  <c r="BI163" i="17" s="1"/>
  <c r="BH161" i="17"/>
  <c r="BH163" i="17" s="1"/>
  <c r="BG161" i="17"/>
  <c r="BG163" i="17" s="1"/>
  <c r="BF161" i="17"/>
  <c r="BF163" i="17" s="1"/>
  <c r="BE161" i="17"/>
  <c r="BD161" i="17"/>
  <c r="BD163" i="17" s="1"/>
  <c r="G161" i="17"/>
  <c r="G163" i="17" s="1"/>
  <c r="F161" i="17"/>
  <c r="F163" i="17" s="1"/>
  <c r="E161" i="17"/>
  <c r="E163" i="17" s="1"/>
  <c r="D161" i="17"/>
  <c r="D163" i="17" s="1"/>
  <c r="C161" i="17"/>
  <c r="C163" i="17" s="1"/>
  <c r="B161" i="17"/>
  <c r="B163" i="17" s="1"/>
  <c r="BE151" i="17"/>
  <c r="BF151" i="17" s="1"/>
  <c r="BG151" i="17" s="1"/>
  <c r="BH151" i="17" s="1"/>
  <c r="BI151" i="17" s="1"/>
  <c r="BJ151" i="17" s="1"/>
  <c r="BK151" i="17" s="1"/>
  <c r="BL151" i="17" s="1"/>
  <c r="BM151" i="17" s="1"/>
  <c r="E151" i="17"/>
  <c r="F151" i="17" s="1"/>
  <c r="G151" i="17" s="1"/>
  <c r="C151" i="17"/>
  <c r="D151" i="17" s="1"/>
  <c r="BJ147" i="17"/>
  <c r="BM146" i="17"/>
  <c r="BL146" i="17"/>
  <c r="BK146" i="17"/>
  <c r="BJ146" i="17"/>
  <c r="BI146" i="17"/>
  <c r="BH146" i="17"/>
  <c r="BG146" i="17"/>
  <c r="BF146" i="17"/>
  <c r="BE146" i="17"/>
  <c r="BD146" i="17"/>
  <c r="H146" i="17"/>
  <c r="G146" i="17"/>
  <c r="F146" i="17"/>
  <c r="E146" i="17"/>
  <c r="D146" i="17"/>
  <c r="C146" i="17"/>
  <c r="B146" i="17"/>
  <c r="BM145" i="17"/>
  <c r="BL145" i="17"/>
  <c r="BL147" i="17" s="1"/>
  <c r="BK145" i="17"/>
  <c r="BJ145" i="17"/>
  <c r="BI145" i="17"/>
  <c r="BH145" i="17"/>
  <c r="BH147" i="17" s="1"/>
  <c r="BG145" i="17"/>
  <c r="BF145" i="17"/>
  <c r="BF147" i="17" s="1"/>
  <c r="BE145" i="17"/>
  <c r="BD145" i="17"/>
  <c r="BD147" i="17" s="1"/>
  <c r="H145" i="17"/>
  <c r="G145" i="17"/>
  <c r="G147" i="17" s="1"/>
  <c r="F145" i="17"/>
  <c r="E145" i="17"/>
  <c r="E147" i="17" s="1"/>
  <c r="D145" i="17"/>
  <c r="C145" i="17"/>
  <c r="C147" i="17" s="1"/>
  <c r="B145" i="17"/>
  <c r="BF135" i="17"/>
  <c r="BG135" i="17" s="1"/>
  <c r="BH135" i="17" s="1"/>
  <c r="BI135" i="17" s="1"/>
  <c r="BJ135" i="17" s="1"/>
  <c r="BK135" i="17" s="1"/>
  <c r="BL135" i="17" s="1"/>
  <c r="BM135" i="17" s="1"/>
  <c r="BE135" i="17"/>
  <c r="F135" i="17"/>
  <c r="G135" i="17" s="1"/>
  <c r="H135" i="17" s="1"/>
  <c r="C135" i="17"/>
  <c r="D135" i="17" s="1"/>
  <c r="E135" i="17" s="1"/>
  <c r="G133" i="17"/>
  <c r="BM132" i="17"/>
  <c r="BL132" i="17"/>
  <c r="BK132" i="17"/>
  <c r="BK133" i="17" s="1"/>
  <c r="BJ132" i="17"/>
  <c r="BI132" i="17"/>
  <c r="BH132" i="17"/>
  <c r="BG132" i="17"/>
  <c r="BG133" i="17" s="1"/>
  <c r="BF132" i="17"/>
  <c r="BE132" i="17"/>
  <c r="BD132" i="17"/>
  <c r="H132" i="17"/>
  <c r="H133" i="17" s="1"/>
  <c r="G132" i="17"/>
  <c r="F132" i="17"/>
  <c r="E132" i="17"/>
  <c r="D132" i="17"/>
  <c r="D133" i="17" s="1"/>
  <c r="C132" i="17"/>
  <c r="B132" i="17"/>
  <c r="BM131" i="17"/>
  <c r="BM133" i="17" s="1"/>
  <c r="BL131" i="17"/>
  <c r="BL133" i="17" s="1"/>
  <c r="BK131" i="17"/>
  <c r="BJ131" i="17"/>
  <c r="BJ133" i="17" s="1"/>
  <c r="BI131" i="17"/>
  <c r="BI133" i="17" s="1"/>
  <c r="BH131" i="17"/>
  <c r="BH133" i="17" s="1"/>
  <c r="BG131" i="17"/>
  <c r="BF131" i="17"/>
  <c r="BF133" i="17" s="1"/>
  <c r="BE131" i="17"/>
  <c r="BE133" i="17" s="1"/>
  <c r="BD131" i="17"/>
  <c r="BD133" i="17" s="1"/>
  <c r="H131" i="17"/>
  <c r="G131" i="17"/>
  <c r="F131" i="17"/>
  <c r="F133" i="17" s="1"/>
  <c r="E131" i="17"/>
  <c r="E133" i="17" s="1"/>
  <c r="D131" i="17"/>
  <c r="C131" i="17"/>
  <c r="C133" i="17" s="1"/>
  <c r="B131" i="17"/>
  <c r="B133" i="17" s="1"/>
  <c r="BE121" i="17"/>
  <c r="BF121" i="17" s="1"/>
  <c r="BG121" i="17" s="1"/>
  <c r="BH121" i="17" s="1"/>
  <c r="BI121" i="17" s="1"/>
  <c r="BJ121" i="17" s="1"/>
  <c r="BK121" i="17" s="1"/>
  <c r="BL121" i="17" s="1"/>
  <c r="BM121" i="17" s="1"/>
  <c r="C121" i="17"/>
  <c r="D121" i="17" s="1"/>
  <c r="E121" i="17" s="1"/>
  <c r="F121" i="17" s="1"/>
  <c r="G121" i="17" s="1"/>
  <c r="H121" i="17" s="1"/>
  <c r="A117" i="17"/>
  <c r="BM116" i="17"/>
  <c r="BL116" i="17"/>
  <c r="BK116" i="17"/>
  <c r="BJ116" i="17"/>
  <c r="BI116" i="17"/>
  <c r="BH116" i="17"/>
  <c r="BG116" i="17"/>
  <c r="BF116" i="17"/>
  <c r="BE116" i="17"/>
  <c r="BD116" i="17"/>
  <c r="K116" i="17"/>
  <c r="J116" i="17"/>
  <c r="I116" i="17"/>
  <c r="H116" i="17"/>
  <c r="G116" i="17"/>
  <c r="F116" i="17"/>
  <c r="E116" i="17"/>
  <c r="D116" i="17"/>
  <c r="C116" i="17"/>
  <c r="B116" i="17"/>
  <c r="A116" i="17"/>
  <c r="BM115" i="17"/>
  <c r="BM117" i="17" s="1"/>
  <c r="BL115" i="17"/>
  <c r="BK115" i="17"/>
  <c r="BK117" i="17" s="1"/>
  <c r="BJ115" i="17"/>
  <c r="BI115" i="17"/>
  <c r="BI117" i="17" s="1"/>
  <c r="BH115" i="17"/>
  <c r="BG115" i="17"/>
  <c r="BG117" i="17" s="1"/>
  <c r="BF115" i="17"/>
  <c r="BE115" i="17"/>
  <c r="BE117" i="17" s="1"/>
  <c r="BD115" i="17"/>
  <c r="K115" i="17"/>
  <c r="K117" i="17" s="1"/>
  <c r="J115" i="17"/>
  <c r="I115" i="17"/>
  <c r="I117" i="17" s="1"/>
  <c r="H115" i="17"/>
  <c r="G115" i="17"/>
  <c r="G117" i="17" s="1"/>
  <c r="F115" i="17"/>
  <c r="E115" i="17"/>
  <c r="E117" i="17" s="1"/>
  <c r="D115" i="17"/>
  <c r="C115" i="17"/>
  <c r="C117" i="17" s="1"/>
  <c r="B115" i="17"/>
  <c r="A115" i="17"/>
  <c r="A114" i="17"/>
  <c r="BJ105" i="17"/>
  <c r="BK105" i="17" s="1"/>
  <c r="BL105" i="17" s="1"/>
  <c r="BM105" i="17" s="1"/>
  <c r="BF105" i="17"/>
  <c r="BG105" i="17" s="1"/>
  <c r="BH105" i="17" s="1"/>
  <c r="BI105" i="17" s="1"/>
  <c r="BE105" i="17"/>
  <c r="C105" i="17"/>
  <c r="D105" i="17" s="1"/>
  <c r="E105" i="17" s="1"/>
  <c r="F105" i="17" s="1"/>
  <c r="G105" i="17" s="1"/>
  <c r="H105" i="17" s="1"/>
  <c r="I105" i="17" s="1"/>
  <c r="J105" i="17" s="1"/>
  <c r="K105" i="17" s="1"/>
  <c r="BM102" i="17"/>
  <c r="BL102" i="17"/>
  <c r="BK102" i="17"/>
  <c r="BJ102" i="17"/>
  <c r="BI102" i="17"/>
  <c r="BH102" i="17"/>
  <c r="BG102" i="17"/>
  <c r="BF102" i="17"/>
  <c r="BE102" i="17"/>
  <c r="BD102" i="17"/>
  <c r="V102" i="17"/>
  <c r="U102" i="17"/>
  <c r="T102" i="17"/>
  <c r="S102" i="17"/>
  <c r="R102" i="17"/>
  <c r="Q102" i="17"/>
  <c r="P102" i="17"/>
  <c r="O102" i="17"/>
  <c r="N102" i="17"/>
  <c r="K102" i="17"/>
  <c r="J102" i="17"/>
  <c r="I102" i="17"/>
  <c r="H102" i="17"/>
  <c r="G102" i="17"/>
  <c r="F102" i="17"/>
  <c r="E102" i="17"/>
  <c r="D102" i="17"/>
  <c r="C102" i="17"/>
  <c r="B102" i="17"/>
  <c r="BM101" i="17"/>
  <c r="BL101" i="17"/>
  <c r="BK101" i="17"/>
  <c r="BK103" i="17" s="1"/>
  <c r="BJ101" i="17"/>
  <c r="BI101" i="17"/>
  <c r="BH101" i="17"/>
  <c r="BH103" i="17" s="1"/>
  <c r="BG101" i="17"/>
  <c r="BG103" i="17" s="1"/>
  <c r="BF101" i="17"/>
  <c r="BE101" i="17"/>
  <c r="BD101" i="17"/>
  <c r="V101" i="17"/>
  <c r="V103" i="17" s="1"/>
  <c r="U101" i="17"/>
  <c r="T101" i="17"/>
  <c r="S101" i="17"/>
  <c r="S103" i="17" s="1"/>
  <c r="R101" i="17"/>
  <c r="R103" i="17" s="1"/>
  <c r="Q101" i="17"/>
  <c r="P101" i="17"/>
  <c r="O101" i="17"/>
  <c r="N101" i="17"/>
  <c r="N103" i="17" s="1"/>
  <c r="K101" i="17"/>
  <c r="J101" i="17"/>
  <c r="I101" i="17"/>
  <c r="H101" i="17"/>
  <c r="H103" i="17" s="1"/>
  <c r="G101" i="17"/>
  <c r="F101" i="17"/>
  <c r="E101" i="17"/>
  <c r="D101" i="17"/>
  <c r="D103" i="17" s="1"/>
  <c r="C101" i="17"/>
  <c r="B101" i="17"/>
  <c r="BE91" i="17"/>
  <c r="BF91" i="17" s="1"/>
  <c r="BG91" i="17" s="1"/>
  <c r="BH91" i="17" s="1"/>
  <c r="BI91" i="17" s="1"/>
  <c r="BJ91" i="17" s="1"/>
  <c r="BK91" i="17" s="1"/>
  <c r="BL91" i="17" s="1"/>
  <c r="BM91" i="17" s="1"/>
  <c r="R91" i="17"/>
  <c r="S91" i="17" s="1"/>
  <c r="T91" i="17" s="1"/>
  <c r="U91" i="17" s="1"/>
  <c r="V91" i="17" s="1"/>
  <c r="P91" i="17"/>
  <c r="Q91" i="17" s="1"/>
  <c r="O91" i="17"/>
  <c r="I91" i="17"/>
  <c r="J91" i="17" s="1"/>
  <c r="K91" i="17" s="1"/>
  <c r="C91" i="17"/>
  <c r="D91" i="17" s="1"/>
  <c r="E91" i="17" s="1"/>
  <c r="F91" i="17" s="1"/>
  <c r="G91" i="17" s="1"/>
  <c r="H91" i="17" s="1"/>
  <c r="P87" i="17"/>
  <c r="A87" i="17"/>
  <c r="BM86" i="17"/>
  <c r="BL86" i="17"/>
  <c r="BK86" i="17"/>
  <c r="BJ86" i="17"/>
  <c r="BI86" i="17"/>
  <c r="BH86" i="17"/>
  <c r="BG86" i="17"/>
  <c r="BF86" i="17"/>
  <c r="BE86" i="17"/>
  <c r="BD86" i="17"/>
  <c r="Z86" i="17"/>
  <c r="Y86" i="17"/>
  <c r="X86" i="17"/>
  <c r="W86" i="17"/>
  <c r="V86" i="17"/>
  <c r="U86" i="17"/>
  <c r="T86" i="17"/>
  <c r="S86" i="17"/>
  <c r="R86" i="17"/>
  <c r="Q86" i="17"/>
  <c r="P86" i="17"/>
  <c r="O86" i="17"/>
  <c r="N86" i="17"/>
  <c r="K86" i="17"/>
  <c r="J86" i="17"/>
  <c r="I86" i="17"/>
  <c r="H86" i="17"/>
  <c r="G86" i="17"/>
  <c r="F86" i="17"/>
  <c r="E86" i="17"/>
  <c r="D86" i="17"/>
  <c r="C86" i="17"/>
  <c r="B86" i="17"/>
  <c r="A86" i="17"/>
  <c r="BM85" i="17"/>
  <c r="BL85" i="17"/>
  <c r="BK85" i="17"/>
  <c r="BK87" i="17" s="1"/>
  <c r="BJ85" i="17"/>
  <c r="BI85" i="17"/>
  <c r="BH85" i="17"/>
  <c r="BG85" i="17"/>
  <c r="BG87" i="17" s="1"/>
  <c r="BF85" i="17"/>
  <c r="BE85" i="17"/>
  <c r="BD85" i="17"/>
  <c r="Z85" i="17"/>
  <c r="Z87" i="17" s="1"/>
  <c r="Y85" i="17"/>
  <c r="X85" i="17"/>
  <c r="W85" i="17"/>
  <c r="V85" i="17"/>
  <c r="V87" i="17" s="1"/>
  <c r="U85" i="17"/>
  <c r="T85" i="17"/>
  <c r="S85" i="17"/>
  <c r="R85" i="17"/>
  <c r="R87" i="17" s="1"/>
  <c r="Q85" i="17"/>
  <c r="P85" i="17"/>
  <c r="O85" i="17"/>
  <c r="N85" i="17"/>
  <c r="N87" i="17" s="1"/>
  <c r="K85" i="17"/>
  <c r="J85" i="17"/>
  <c r="I85" i="17"/>
  <c r="H85" i="17"/>
  <c r="H87" i="17" s="1"/>
  <c r="G85" i="17"/>
  <c r="F85" i="17"/>
  <c r="F87" i="17" s="1"/>
  <c r="E85" i="17"/>
  <c r="D85" i="17"/>
  <c r="D87" i="17" s="1"/>
  <c r="C85" i="17"/>
  <c r="B85" i="17"/>
  <c r="A85" i="17"/>
  <c r="A84" i="17"/>
  <c r="BM75" i="17"/>
  <c r="BE75" i="17"/>
  <c r="BF75" i="17" s="1"/>
  <c r="BG75" i="17" s="1"/>
  <c r="BH75" i="17" s="1"/>
  <c r="BI75" i="17" s="1"/>
  <c r="BJ75" i="17" s="1"/>
  <c r="BK75" i="17" s="1"/>
  <c r="BL75" i="17" s="1"/>
  <c r="O75" i="17"/>
  <c r="P75" i="17" s="1"/>
  <c r="Q75" i="17" s="1"/>
  <c r="R75" i="17" s="1"/>
  <c r="S75" i="17" s="1"/>
  <c r="T75" i="17" s="1"/>
  <c r="U75" i="17" s="1"/>
  <c r="V75" i="17" s="1"/>
  <c r="W75" i="17" s="1"/>
  <c r="X75" i="17" s="1"/>
  <c r="Y75" i="17" s="1"/>
  <c r="Z75" i="17" s="1"/>
  <c r="K75" i="17"/>
  <c r="B75" i="17"/>
  <c r="C75" i="17" s="1"/>
  <c r="D75" i="17" s="1"/>
  <c r="E75" i="17" s="1"/>
  <c r="F75" i="17" s="1"/>
  <c r="G75" i="17" s="1"/>
  <c r="H75" i="17" s="1"/>
  <c r="I75" i="17" s="1"/>
  <c r="J75" i="17" s="1"/>
  <c r="BL73" i="17"/>
  <c r="BD73" i="17"/>
  <c r="F73" i="17"/>
  <c r="CV72" i="17"/>
  <c r="CU72" i="17"/>
  <c r="CT72" i="17"/>
  <c r="BM72" i="17"/>
  <c r="BL72" i="17"/>
  <c r="BK72" i="17"/>
  <c r="BJ72" i="17"/>
  <c r="BI72" i="17"/>
  <c r="BH72" i="17"/>
  <c r="BG72" i="17"/>
  <c r="BF72" i="17"/>
  <c r="BE72" i="17"/>
  <c r="BD72" i="17"/>
  <c r="R72" i="17"/>
  <c r="Q72" i="17"/>
  <c r="P72" i="17"/>
  <c r="O72" i="17"/>
  <c r="N72" i="17"/>
  <c r="K72" i="17"/>
  <c r="J72" i="17"/>
  <c r="I72" i="17"/>
  <c r="H72" i="17"/>
  <c r="G72" i="17"/>
  <c r="F72" i="17"/>
  <c r="E72" i="17"/>
  <c r="D72" i="17"/>
  <c r="C72" i="17"/>
  <c r="B72" i="17"/>
  <c r="CV71" i="17"/>
  <c r="CV73" i="17" s="1"/>
  <c r="CU71" i="17"/>
  <c r="CU73" i="17" s="1"/>
  <c r="CT71" i="17"/>
  <c r="CT73" i="17" s="1"/>
  <c r="BM71" i="17"/>
  <c r="BM73" i="17" s="1"/>
  <c r="BL71" i="17"/>
  <c r="BK71" i="17"/>
  <c r="BK73" i="17" s="1"/>
  <c r="BJ71" i="17"/>
  <c r="BJ73" i="17" s="1"/>
  <c r="BI71" i="17"/>
  <c r="BI73" i="17" s="1"/>
  <c r="BH71" i="17"/>
  <c r="BH73" i="17" s="1"/>
  <c r="BG71" i="17"/>
  <c r="BG73" i="17" s="1"/>
  <c r="BF71" i="17"/>
  <c r="BF73" i="17" s="1"/>
  <c r="BE71" i="17"/>
  <c r="BE73" i="17" s="1"/>
  <c r="BD71" i="17"/>
  <c r="R71" i="17"/>
  <c r="R73" i="17" s="1"/>
  <c r="Q71" i="17"/>
  <c r="Q73" i="17" s="1"/>
  <c r="P71" i="17"/>
  <c r="P73" i="17" s="1"/>
  <c r="O71" i="17"/>
  <c r="O73" i="17" s="1"/>
  <c r="N71" i="17"/>
  <c r="N73" i="17" s="1"/>
  <c r="K71" i="17"/>
  <c r="K73" i="17" s="1"/>
  <c r="J71" i="17"/>
  <c r="J73" i="17" s="1"/>
  <c r="I71" i="17"/>
  <c r="I73" i="17" s="1"/>
  <c r="H71" i="17"/>
  <c r="H73" i="17" s="1"/>
  <c r="G71" i="17"/>
  <c r="G73" i="17" s="1"/>
  <c r="F71" i="17"/>
  <c r="E71" i="17"/>
  <c r="E73" i="17" s="1"/>
  <c r="D71" i="17"/>
  <c r="D73" i="17" s="1"/>
  <c r="C71" i="17"/>
  <c r="C73" i="17" s="1"/>
  <c r="B71" i="17"/>
  <c r="B73" i="17" s="1"/>
  <c r="CU61" i="17"/>
  <c r="CV61" i="17" s="1"/>
  <c r="BE61" i="17"/>
  <c r="BF61" i="17" s="1"/>
  <c r="BG61" i="17" s="1"/>
  <c r="BH61" i="17" s="1"/>
  <c r="BI61" i="17" s="1"/>
  <c r="BJ61" i="17" s="1"/>
  <c r="BK61" i="17" s="1"/>
  <c r="BL61" i="17" s="1"/>
  <c r="BM61" i="17" s="1"/>
  <c r="O61" i="17"/>
  <c r="P61" i="17" s="1"/>
  <c r="Q61" i="17" s="1"/>
  <c r="R61" i="17" s="1"/>
  <c r="C61" i="17"/>
  <c r="D61" i="17" s="1"/>
  <c r="E61" i="17" s="1"/>
  <c r="F61" i="17" s="1"/>
  <c r="G61" i="17" s="1"/>
  <c r="H61" i="17" s="1"/>
  <c r="I61" i="17" s="1"/>
  <c r="J61" i="17" s="1"/>
  <c r="K61" i="17" s="1"/>
  <c r="A57" i="17"/>
  <c r="DW56" i="17"/>
  <c r="DV56" i="17"/>
  <c r="DF56" i="17"/>
  <c r="DE56" i="17"/>
  <c r="DD56" i="17"/>
  <c r="DC56" i="17"/>
  <c r="DB56" i="17"/>
  <c r="DA56" i="17"/>
  <c r="CZ56" i="17"/>
  <c r="CY56" i="17"/>
  <c r="CX56" i="17"/>
  <c r="CW56" i="17"/>
  <c r="CV56" i="17"/>
  <c r="CU56" i="17"/>
  <c r="CT56" i="17"/>
  <c r="CR56" i="17"/>
  <c r="CQ56" i="17"/>
  <c r="CP56" i="17"/>
  <c r="CO56" i="17"/>
  <c r="CN56" i="17"/>
  <c r="CM56" i="17"/>
  <c r="CK56" i="17"/>
  <c r="CJ56" i="17"/>
  <c r="CI56" i="17"/>
  <c r="CH56" i="17"/>
  <c r="CG56" i="17"/>
  <c r="CF56" i="17"/>
  <c r="BU56" i="17"/>
  <c r="BT56" i="17"/>
  <c r="BS56" i="17"/>
  <c r="BR56" i="17"/>
  <c r="BM56" i="17"/>
  <c r="BL56" i="17"/>
  <c r="BK56" i="17"/>
  <c r="BJ56" i="17"/>
  <c r="BI56" i="17"/>
  <c r="BH56" i="17"/>
  <c r="BG56" i="17"/>
  <c r="BF56" i="17"/>
  <c r="BE56" i="17"/>
  <c r="BD56" i="17"/>
  <c r="AZ56" i="17"/>
  <c r="AY56" i="17"/>
  <c r="AX56" i="17"/>
  <c r="AW56" i="17"/>
  <c r="AU56" i="17"/>
  <c r="AT56" i="17"/>
  <c r="AR56" i="17"/>
  <c r="AQ56" i="17"/>
  <c r="AP56" i="17"/>
  <c r="Z56" i="17"/>
  <c r="Y56" i="17"/>
  <c r="X56" i="17"/>
  <c r="V56" i="17"/>
  <c r="U56" i="17"/>
  <c r="T56" i="17"/>
  <c r="S56" i="17"/>
  <c r="R56" i="17"/>
  <c r="Q56" i="17"/>
  <c r="P56" i="17"/>
  <c r="O56" i="17"/>
  <c r="N56" i="17"/>
  <c r="K56" i="17"/>
  <c r="J56" i="17"/>
  <c r="I56" i="17"/>
  <c r="H56" i="17"/>
  <c r="G56" i="17"/>
  <c r="F56" i="17"/>
  <c r="E56" i="17"/>
  <c r="D56" i="17"/>
  <c r="C56" i="17"/>
  <c r="B56" i="17"/>
  <c r="A56" i="17"/>
  <c r="DW55" i="17"/>
  <c r="DW57" i="17" s="1"/>
  <c r="DV55" i="17"/>
  <c r="DV57" i="17" s="1"/>
  <c r="DF55" i="17"/>
  <c r="DE55" i="17"/>
  <c r="DD55" i="17"/>
  <c r="DD57" i="17" s="1"/>
  <c r="DC55" i="17"/>
  <c r="DB55" i="17"/>
  <c r="DA55" i="17"/>
  <c r="CZ55" i="17"/>
  <c r="CZ57" i="17" s="1"/>
  <c r="CY55" i="17"/>
  <c r="CX55" i="17"/>
  <c r="CW55" i="17"/>
  <c r="CV55" i="17"/>
  <c r="CV57" i="17" s="1"/>
  <c r="CU55" i="17"/>
  <c r="CU57" i="17" s="1"/>
  <c r="CT55" i="17"/>
  <c r="CR55" i="17"/>
  <c r="CQ55" i="17"/>
  <c r="CQ57" i="17" s="1"/>
  <c r="CP55" i="17"/>
  <c r="CO55" i="17"/>
  <c r="CN55" i="17"/>
  <c r="CM55" i="17"/>
  <c r="CM57" i="17" s="1"/>
  <c r="CK55" i="17"/>
  <c r="CJ55" i="17"/>
  <c r="CI55" i="17"/>
  <c r="CH55" i="17"/>
  <c r="CH57" i="17" s="1"/>
  <c r="CG55" i="17"/>
  <c r="CG57" i="17" s="1"/>
  <c r="CF55" i="17"/>
  <c r="BU55" i="17"/>
  <c r="BT55" i="17"/>
  <c r="BT57" i="17" s="1"/>
  <c r="BS55" i="17"/>
  <c r="BS57" i="17" s="1"/>
  <c r="BR55" i="17"/>
  <c r="BM55" i="17"/>
  <c r="BL55" i="17"/>
  <c r="BL57" i="17" s="1"/>
  <c r="BK55" i="17"/>
  <c r="BK57" i="17" s="1"/>
  <c r="BJ55" i="17"/>
  <c r="BI55" i="17"/>
  <c r="BH55" i="17"/>
  <c r="BH57" i="17" s="1"/>
  <c r="BG55" i="17"/>
  <c r="BF55" i="17"/>
  <c r="BE55" i="17"/>
  <c r="BD55" i="17"/>
  <c r="BD57" i="17" s="1"/>
  <c r="AZ55" i="17"/>
  <c r="AZ57" i="17" s="1"/>
  <c r="AY55" i="17"/>
  <c r="AX55" i="17"/>
  <c r="AW55" i="17"/>
  <c r="AW57" i="17" s="1"/>
  <c r="AU55" i="17"/>
  <c r="AT55" i="17"/>
  <c r="AR55" i="17"/>
  <c r="AQ55" i="17"/>
  <c r="AQ57" i="17" s="1"/>
  <c r="AP55" i="17"/>
  <c r="AP57" i="17" s="1"/>
  <c r="Z55" i="17"/>
  <c r="Y55" i="17"/>
  <c r="X55" i="17"/>
  <c r="X57" i="17" s="1"/>
  <c r="V55" i="17"/>
  <c r="U55" i="17"/>
  <c r="T55" i="17"/>
  <c r="S55" i="17"/>
  <c r="S57" i="17" s="1"/>
  <c r="R55" i="17"/>
  <c r="Q55" i="17"/>
  <c r="P55" i="17"/>
  <c r="O55" i="17"/>
  <c r="O57" i="17" s="1"/>
  <c r="N55" i="17"/>
  <c r="N57" i="17" s="1"/>
  <c r="K55" i="17"/>
  <c r="J55" i="17"/>
  <c r="I55" i="17"/>
  <c r="I57" i="17" s="1"/>
  <c r="H55" i="17"/>
  <c r="H57" i="17" s="1"/>
  <c r="G55" i="17"/>
  <c r="F55" i="17"/>
  <c r="E55" i="17"/>
  <c r="E57" i="17" s="1"/>
  <c r="D55" i="17"/>
  <c r="C55" i="17"/>
  <c r="B55" i="17"/>
  <c r="A55" i="17"/>
  <c r="A54" i="17"/>
  <c r="DW45" i="17"/>
  <c r="CU45" i="17"/>
  <c r="CV45" i="17" s="1"/>
  <c r="CW45" i="17" s="1"/>
  <c r="CX45" i="17" s="1"/>
  <c r="CY45" i="17" s="1"/>
  <c r="CZ45" i="17" s="1"/>
  <c r="DA45" i="17" s="1"/>
  <c r="DB45" i="17" s="1"/>
  <c r="DC45" i="17" s="1"/>
  <c r="DD45" i="17" s="1"/>
  <c r="DE45" i="17" s="1"/>
  <c r="DF45" i="17" s="1"/>
  <c r="CN45" i="17"/>
  <c r="CO45" i="17" s="1"/>
  <c r="CP45" i="17" s="1"/>
  <c r="CQ45" i="17" s="1"/>
  <c r="CR45" i="17" s="1"/>
  <c r="CG45" i="17"/>
  <c r="CH45" i="17" s="1"/>
  <c r="CI45" i="17" s="1"/>
  <c r="CJ45" i="17" s="1"/>
  <c r="CK45" i="17" s="1"/>
  <c r="BS45" i="17"/>
  <c r="BT45" i="17" s="1"/>
  <c r="BU45" i="17" s="1"/>
  <c r="BE45" i="17"/>
  <c r="BF45" i="17" s="1"/>
  <c r="BG45" i="17" s="1"/>
  <c r="BH45" i="17" s="1"/>
  <c r="BI45" i="17" s="1"/>
  <c r="BJ45" i="17" s="1"/>
  <c r="BK45" i="17" s="1"/>
  <c r="BL45" i="17" s="1"/>
  <c r="BM45" i="17" s="1"/>
  <c r="AX45" i="17"/>
  <c r="AY45" i="17" s="1"/>
  <c r="AZ45" i="17" s="1"/>
  <c r="AU45" i="17"/>
  <c r="AQ45" i="17"/>
  <c r="AR45" i="17" s="1"/>
  <c r="Y45" i="17"/>
  <c r="Z45" i="17" s="1"/>
  <c r="O45" i="17"/>
  <c r="P45" i="17" s="1"/>
  <c r="Q45" i="17" s="1"/>
  <c r="R45" i="17" s="1"/>
  <c r="S45" i="17" s="1"/>
  <c r="T45" i="17" s="1"/>
  <c r="U45" i="17" s="1"/>
  <c r="V45" i="17" s="1"/>
  <c r="EQ43" i="17"/>
  <c r="DW43" i="17"/>
  <c r="CZ43" i="17"/>
  <c r="CH43" i="17"/>
  <c r="BG43" i="17"/>
  <c r="AH43" i="17"/>
  <c r="N43" i="17"/>
  <c r="ET42" i="17"/>
  <c r="ES42" i="17"/>
  <c r="EQ42" i="17"/>
  <c r="EP42" i="17"/>
  <c r="EO42" i="17"/>
  <c r="EN42" i="17"/>
  <c r="EM42" i="17"/>
  <c r="EL42" i="17"/>
  <c r="EK42" i="17"/>
  <c r="EJ42" i="17"/>
  <c r="EE42" i="17"/>
  <c r="ED42" i="17"/>
  <c r="EC42" i="17"/>
  <c r="EB42" i="17"/>
  <c r="EA42" i="17"/>
  <c r="DZ42" i="17"/>
  <c r="DY42" i="17"/>
  <c r="DX42" i="17"/>
  <c r="DW42" i="17"/>
  <c r="DV42" i="17"/>
  <c r="DT42" i="17"/>
  <c r="DS42" i="17"/>
  <c r="DQ42" i="17"/>
  <c r="DP42" i="17"/>
  <c r="DO42" i="17"/>
  <c r="DM42" i="17"/>
  <c r="DK42" i="17"/>
  <c r="DJ42" i="17"/>
  <c r="DI42" i="17"/>
  <c r="DH42" i="17"/>
  <c r="DD42" i="17"/>
  <c r="DC42" i="17"/>
  <c r="DB42" i="17"/>
  <c r="DA42" i="17"/>
  <c r="CZ42" i="17"/>
  <c r="CY42" i="17"/>
  <c r="CW42" i="17"/>
  <c r="CV42" i="17"/>
  <c r="CU42" i="17"/>
  <c r="CT42" i="17"/>
  <c r="CR42" i="17"/>
  <c r="CQ42" i="17"/>
  <c r="CP42" i="17"/>
  <c r="CO42" i="17"/>
  <c r="CN42" i="17"/>
  <c r="CM42" i="17"/>
  <c r="CL42" i="17"/>
  <c r="CK42" i="17"/>
  <c r="CJ42" i="17"/>
  <c r="CI42" i="17"/>
  <c r="CH42" i="17"/>
  <c r="CG42" i="17"/>
  <c r="CF42" i="17"/>
  <c r="BX42" i="17"/>
  <c r="BW42" i="17"/>
  <c r="BV42" i="17"/>
  <c r="BU42" i="17"/>
  <c r="BT42" i="17"/>
  <c r="BS42" i="17"/>
  <c r="BR42" i="17"/>
  <c r="BM42" i="17"/>
  <c r="BL42" i="17"/>
  <c r="BK42" i="17"/>
  <c r="BJ42" i="17"/>
  <c r="BI42" i="17"/>
  <c r="BH42" i="17"/>
  <c r="BG42" i="17"/>
  <c r="BF42" i="17"/>
  <c r="BE42" i="17"/>
  <c r="BD42" i="17"/>
  <c r="BB42" i="17"/>
  <c r="BA42" i="17"/>
  <c r="AY42" i="17"/>
  <c r="AX42" i="17"/>
  <c r="AW42" i="17"/>
  <c r="AV42" i="17"/>
  <c r="AU42" i="17"/>
  <c r="AT42" i="17"/>
  <c r="AS42" i="17"/>
  <c r="AR42" i="17"/>
  <c r="AQ42" i="17"/>
  <c r="AP42" i="17"/>
  <c r="AH42" i="17"/>
  <c r="AG42" i="17"/>
  <c r="AF42" i="17"/>
  <c r="AE42" i="17"/>
  <c r="AD42" i="17"/>
  <c r="AC42" i="17"/>
  <c r="AB42" i="17"/>
  <c r="X42" i="17"/>
  <c r="W42" i="17"/>
  <c r="V42" i="17"/>
  <c r="U42" i="17"/>
  <c r="T42" i="17"/>
  <c r="S42" i="17"/>
  <c r="Q42" i="17"/>
  <c r="P42" i="17"/>
  <c r="O42" i="17"/>
  <c r="N42" i="17"/>
  <c r="K42" i="17"/>
  <c r="J42" i="17"/>
  <c r="I42" i="17"/>
  <c r="H42" i="17"/>
  <c r="G42" i="17"/>
  <c r="F42" i="17"/>
  <c r="E42" i="17"/>
  <c r="D42" i="17"/>
  <c r="C42" i="17"/>
  <c r="B42" i="17"/>
  <c r="ET41" i="17"/>
  <c r="ET43" i="17" s="1"/>
  <c r="ES41" i="17"/>
  <c r="EQ41" i="17"/>
  <c r="EP41" i="17"/>
  <c r="EP43" i="17" s="1"/>
  <c r="EO41" i="17"/>
  <c r="EO43" i="17" s="1"/>
  <c r="EN41" i="17"/>
  <c r="EM41" i="17"/>
  <c r="EM43" i="17" s="1"/>
  <c r="EL41" i="17"/>
  <c r="EL43" i="17" s="1"/>
  <c r="EK41" i="17"/>
  <c r="EK43" i="17" s="1"/>
  <c r="EJ41" i="17"/>
  <c r="EE41" i="17"/>
  <c r="EE43" i="17" s="1"/>
  <c r="ED41" i="17"/>
  <c r="ED43" i="17" s="1"/>
  <c r="EC41" i="17"/>
  <c r="EC43" i="17" s="1"/>
  <c r="EB41" i="17"/>
  <c r="EA41" i="17"/>
  <c r="EA43" i="17" s="1"/>
  <c r="DZ41" i="17"/>
  <c r="DZ43" i="17" s="1"/>
  <c r="DY41" i="17"/>
  <c r="DY43" i="17" s="1"/>
  <c r="DX41" i="17"/>
  <c r="DW41" i="17"/>
  <c r="DV41" i="17"/>
  <c r="DV43" i="17" s="1"/>
  <c r="DT41" i="17"/>
  <c r="DT43" i="17" s="1"/>
  <c r="DS41" i="17"/>
  <c r="DQ41" i="17"/>
  <c r="DQ43" i="17" s="1"/>
  <c r="DP41" i="17"/>
  <c r="DP43" i="17" s="1"/>
  <c r="DO41" i="17"/>
  <c r="DO43" i="17" s="1"/>
  <c r="DM41" i="17"/>
  <c r="DK41" i="17"/>
  <c r="DK43" i="17" s="1"/>
  <c r="DJ41" i="17"/>
  <c r="DJ43" i="17" s="1"/>
  <c r="DI41" i="17"/>
  <c r="DI43" i="17" s="1"/>
  <c r="DH41" i="17"/>
  <c r="DD41" i="17"/>
  <c r="DD43" i="17" s="1"/>
  <c r="DC41" i="17"/>
  <c r="DC43" i="17" s="1"/>
  <c r="DB41" i="17"/>
  <c r="DB43" i="17" s="1"/>
  <c r="DA41" i="17"/>
  <c r="CZ41" i="17"/>
  <c r="CY41" i="17"/>
  <c r="CY43" i="17" s="1"/>
  <c r="CW41" i="17"/>
  <c r="CW43" i="17" s="1"/>
  <c r="CV41" i="17"/>
  <c r="CU41" i="17"/>
  <c r="CU43" i="17" s="1"/>
  <c r="CT41" i="17"/>
  <c r="CT43" i="17" s="1"/>
  <c r="CR41" i="17"/>
  <c r="CR43" i="17" s="1"/>
  <c r="CQ41" i="17"/>
  <c r="CP41" i="17"/>
  <c r="CP43" i="17" s="1"/>
  <c r="CO41" i="17"/>
  <c r="CO43" i="17" s="1"/>
  <c r="CN41" i="17"/>
  <c r="CN43" i="17" s="1"/>
  <c r="CM41" i="17"/>
  <c r="CL41" i="17"/>
  <c r="CL43" i="17" s="1"/>
  <c r="CK41" i="17"/>
  <c r="CK43" i="17" s="1"/>
  <c r="CJ41" i="17"/>
  <c r="CJ43" i="17" s="1"/>
  <c r="CI41" i="17"/>
  <c r="CH41" i="17"/>
  <c r="CG41" i="17"/>
  <c r="CG43" i="17" s="1"/>
  <c r="CF41" i="17"/>
  <c r="CF43" i="17" s="1"/>
  <c r="BX41" i="17"/>
  <c r="BW41" i="17"/>
  <c r="BW43" i="17" s="1"/>
  <c r="BV41" i="17"/>
  <c r="BV43" i="17" s="1"/>
  <c r="BU41" i="17"/>
  <c r="BU43" i="17" s="1"/>
  <c r="BT41" i="17"/>
  <c r="BS41" i="17"/>
  <c r="BS43" i="17" s="1"/>
  <c r="BR41" i="17"/>
  <c r="BR43" i="17" s="1"/>
  <c r="BM41" i="17"/>
  <c r="BM43" i="17" s="1"/>
  <c r="BL41" i="17"/>
  <c r="BK41" i="17"/>
  <c r="BK43" i="17" s="1"/>
  <c r="BJ41" i="17"/>
  <c r="BJ43" i="17" s="1"/>
  <c r="BI41" i="17"/>
  <c r="BI43" i="17" s="1"/>
  <c r="BH41" i="17"/>
  <c r="BG41" i="17"/>
  <c r="BF41" i="17"/>
  <c r="BF43" i="17" s="1"/>
  <c r="BE41" i="17"/>
  <c r="BE43" i="17" s="1"/>
  <c r="BD41" i="17"/>
  <c r="BB41" i="17"/>
  <c r="BB43" i="17" s="1"/>
  <c r="BA41" i="17"/>
  <c r="BA43" i="17" s="1"/>
  <c r="AY41" i="17"/>
  <c r="AY43" i="17" s="1"/>
  <c r="AX41" i="17"/>
  <c r="AW41" i="17"/>
  <c r="AW43" i="17" s="1"/>
  <c r="AV41" i="17"/>
  <c r="AV43" i="17" s="1"/>
  <c r="AU41" i="17"/>
  <c r="AU43" i="17" s="1"/>
  <c r="AT41" i="17"/>
  <c r="AS41" i="17"/>
  <c r="AS43" i="17" s="1"/>
  <c r="AR41" i="17"/>
  <c r="AR43" i="17" s="1"/>
  <c r="AQ41" i="17"/>
  <c r="AQ43" i="17" s="1"/>
  <c r="AP41" i="17"/>
  <c r="AH41" i="17"/>
  <c r="AG41" i="17"/>
  <c r="AG43" i="17" s="1"/>
  <c r="AF41" i="17"/>
  <c r="AF43" i="17" s="1"/>
  <c r="AE41" i="17"/>
  <c r="AD41" i="17"/>
  <c r="AD43" i="17" s="1"/>
  <c r="AC41" i="17"/>
  <c r="AC43" i="17" s="1"/>
  <c r="AB41" i="17"/>
  <c r="AB43" i="17" s="1"/>
  <c r="X41" i="17"/>
  <c r="W41" i="17"/>
  <c r="W43" i="17" s="1"/>
  <c r="V41" i="17"/>
  <c r="V43" i="17" s="1"/>
  <c r="U41" i="17"/>
  <c r="U43" i="17" s="1"/>
  <c r="T41" i="17"/>
  <c r="S41" i="17"/>
  <c r="S43" i="17" s="1"/>
  <c r="Q41" i="17"/>
  <c r="Q43" i="17" s="1"/>
  <c r="P41" i="17"/>
  <c r="P43" i="17" s="1"/>
  <c r="O41" i="17"/>
  <c r="N41" i="17"/>
  <c r="K41" i="17"/>
  <c r="K43" i="17" s="1"/>
  <c r="J41" i="17"/>
  <c r="J43" i="17" s="1"/>
  <c r="I41" i="17"/>
  <c r="H41" i="17"/>
  <c r="H43" i="17" s="1"/>
  <c r="G41" i="17"/>
  <c r="G43" i="17" s="1"/>
  <c r="F41" i="17"/>
  <c r="F43" i="17" s="1"/>
  <c r="E41" i="17"/>
  <c r="D41" i="17"/>
  <c r="D43" i="17" s="1"/>
  <c r="C41" i="17"/>
  <c r="C43" i="17" s="1"/>
  <c r="B41" i="17"/>
  <c r="B43" i="17" s="1"/>
  <c r="ET31" i="17"/>
  <c r="EK31" i="17"/>
  <c r="EL31" i="17" s="1"/>
  <c r="EM31" i="17" s="1"/>
  <c r="EN31" i="17" s="1"/>
  <c r="EO31" i="17" s="1"/>
  <c r="EP31" i="17" s="1"/>
  <c r="EQ31" i="17" s="1"/>
  <c r="DW31" i="17"/>
  <c r="DX31" i="17" s="1"/>
  <c r="DY31" i="17" s="1"/>
  <c r="DZ31" i="17" s="1"/>
  <c r="EA31" i="17" s="1"/>
  <c r="EB31" i="17" s="1"/>
  <c r="EC31" i="17" s="1"/>
  <c r="ED31" i="17" s="1"/>
  <c r="EE31" i="17" s="1"/>
  <c r="DT31" i="17"/>
  <c r="DP31" i="17"/>
  <c r="DQ31" i="17" s="1"/>
  <c r="DI31" i="17"/>
  <c r="DJ31" i="17" s="1"/>
  <c r="DK31" i="17" s="1"/>
  <c r="CZ31" i="17"/>
  <c r="DA31" i="17" s="1"/>
  <c r="DB31" i="17" s="1"/>
  <c r="DC31" i="17" s="1"/>
  <c r="DD31" i="17" s="1"/>
  <c r="CU31" i="17"/>
  <c r="CV31" i="17" s="1"/>
  <c r="CW31" i="17" s="1"/>
  <c r="CH31" i="17"/>
  <c r="CI31" i="17" s="1"/>
  <c r="CJ31" i="17" s="1"/>
  <c r="CK31" i="17" s="1"/>
  <c r="CL31" i="17" s="1"/>
  <c r="CM31" i="17" s="1"/>
  <c r="CN31" i="17" s="1"/>
  <c r="CO31" i="17" s="1"/>
  <c r="CP31" i="17" s="1"/>
  <c r="CQ31" i="17" s="1"/>
  <c r="CR31" i="17" s="1"/>
  <c r="CG31" i="17"/>
  <c r="BS31" i="17"/>
  <c r="BT31" i="17" s="1"/>
  <c r="BU31" i="17" s="1"/>
  <c r="BV31" i="17" s="1"/>
  <c r="BW31" i="17" s="1"/>
  <c r="BX31" i="17" s="1"/>
  <c r="BE31" i="17"/>
  <c r="BF31" i="17" s="1"/>
  <c r="BG31" i="17" s="1"/>
  <c r="BH31" i="17" s="1"/>
  <c r="BI31" i="17" s="1"/>
  <c r="BJ31" i="17" s="1"/>
  <c r="BK31" i="17" s="1"/>
  <c r="BL31" i="17" s="1"/>
  <c r="BM31" i="17" s="1"/>
  <c r="BB31" i="17"/>
  <c r="AQ31" i="17"/>
  <c r="AR31" i="17" s="1"/>
  <c r="AS31" i="17" s="1"/>
  <c r="AT31" i="17" s="1"/>
  <c r="AU31" i="17" s="1"/>
  <c r="AV31" i="17" s="1"/>
  <c r="AW31" i="17" s="1"/>
  <c r="AX31" i="17" s="1"/>
  <c r="AY31" i="17" s="1"/>
  <c r="AC31" i="17"/>
  <c r="AD31" i="17" s="1"/>
  <c r="AE31" i="17" s="1"/>
  <c r="AF31" i="17" s="1"/>
  <c r="AG31" i="17" s="1"/>
  <c r="AH31" i="17" s="1"/>
  <c r="U31" i="17"/>
  <c r="V31" i="17" s="1"/>
  <c r="W31" i="17" s="1"/>
  <c r="X31" i="17" s="1"/>
  <c r="T31" i="17"/>
  <c r="EP28" i="17"/>
  <c r="EO28" i="17"/>
  <c r="EN28" i="17"/>
  <c r="EM28" i="17"/>
  <c r="EK28" i="17"/>
  <c r="EJ28" i="17"/>
  <c r="EG28" i="17"/>
  <c r="EF28" i="17"/>
  <c r="EE28" i="17"/>
  <c r="ED28" i="17"/>
  <c r="EB28" i="17"/>
  <c r="EA28" i="17"/>
  <c r="DZ28" i="17"/>
  <c r="DY28" i="17"/>
  <c r="DX28" i="17"/>
  <c r="DW28" i="17"/>
  <c r="DV28" i="17"/>
  <c r="DS28" i="17"/>
  <c r="DR28" i="17"/>
  <c r="DQ28" i="17"/>
  <c r="DP28" i="17"/>
  <c r="DO28" i="17"/>
  <c r="DN28" i="17"/>
  <c r="DM28" i="17"/>
  <c r="DL28" i="17"/>
  <c r="DJ28" i="17"/>
  <c r="DI28" i="17"/>
  <c r="DH28" i="17"/>
  <c r="DF28" i="17"/>
  <c r="DE28" i="17"/>
  <c r="DC28" i="17"/>
  <c r="DB28" i="17"/>
  <c r="DA28" i="17"/>
  <c r="CZ28" i="17"/>
  <c r="CY28" i="17"/>
  <c r="CX28" i="17"/>
  <c r="CW28" i="17"/>
  <c r="CU28" i="17"/>
  <c r="CT28" i="17"/>
  <c r="CO28" i="17"/>
  <c r="CN28" i="17"/>
  <c r="CM28" i="17"/>
  <c r="CK28" i="17"/>
  <c r="CJ28" i="17"/>
  <c r="CI28" i="17"/>
  <c r="CH28" i="17"/>
  <c r="CG28" i="17"/>
  <c r="CF28" i="17"/>
  <c r="CC28" i="17"/>
  <c r="CB28" i="17"/>
  <c r="CA28" i="17"/>
  <c r="BY28" i="17"/>
  <c r="BX28" i="17"/>
  <c r="BW28" i="17"/>
  <c r="BV28" i="17"/>
  <c r="BU28" i="17"/>
  <c r="BT28" i="17"/>
  <c r="BS28" i="17"/>
  <c r="BR28" i="17"/>
  <c r="BI28" i="17"/>
  <c r="BH28" i="17"/>
  <c r="BG28" i="17"/>
  <c r="BF28" i="17"/>
  <c r="BE28" i="17"/>
  <c r="BD28" i="17"/>
  <c r="BB28" i="17"/>
  <c r="BA28" i="17"/>
  <c r="AZ28" i="17"/>
  <c r="AY28" i="17"/>
  <c r="AW28" i="17"/>
  <c r="AV28" i="17"/>
  <c r="AU28" i="17"/>
  <c r="AT28" i="17"/>
  <c r="AS28" i="17"/>
  <c r="AR28" i="17"/>
  <c r="AQ28" i="17"/>
  <c r="AP28" i="17"/>
  <c r="AK28" i="17"/>
  <c r="AJ28" i="17"/>
  <c r="AI28" i="17"/>
  <c r="AG28" i="17"/>
  <c r="AF28" i="17"/>
  <c r="AE28" i="17"/>
  <c r="AD28" i="17"/>
  <c r="AC28" i="17"/>
  <c r="AB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K28" i="17"/>
  <c r="J28" i="17"/>
  <c r="I28" i="17"/>
  <c r="H28" i="17"/>
  <c r="G28" i="17"/>
  <c r="F28" i="17"/>
  <c r="E28" i="17"/>
  <c r="D28" i="17"/>
  <c r="C28" i="17"/>
  <c r="B28" i="17"/>
  <c r="EP27" i="17"/>
  <c r="EP29" i="17" s="1"/>
  <c r="EO27" i="17"/>
  <c r="EO29" i="17" s="1"/>
  <c r="EN27" i="17"/>
  <c r="EN29" i="17" s="1"/>
  <c r="EM27" i="17"/>
  <c r="EM29" i="17" s="1"/>
  <c r="EK27" i="17"/>
  <c r="EK29" i="17" s="1"/>
  <c r="EJ27" i="17"/>
  <c r="EJ29" i="17" s="1"/>
  <c r="EG27" i="17"/>
  <c r="EG29" i="17" s="1"/>
  <c r="EF27" i="17"/>
  <c r="EF29" i="17" s="1"/>
  <c r="EE27" i="17"/>
  <c r="EE29" i="17" s="1"/>
  <c r="ED27" i="17"/>
  <c r="ED29" i="17" s="1"/>
  <c r="EB27" i="17"/>
  <c r="EB29" i="17" s="1"/>
  <c r="EA27" i="17"/>
  <c r="EA29" i="17" s="1"/>
  <c r="DZ27" i="17"/>
  <c r="DZ29" i="17" s="1"/>
  <c r="DY27" i="17"/>
  <c r="DY29" i="17" s="1"/>
  <c r="DX27" i="17"/>
  <c r="DX29" i="17" s="1"/>
  <c r="DW27" i="17"/>
  <c r="DW29" i="17" s="1"/>
  <c r="DV27" i="17"/>
  <c r="DV29" i="17" s="1"/>
  <c r="DS27" i="17"/>
  <c r="DS29" i="17" s="1"/>
  <c r="DR27" i="17"/>
  <c r="DR29" i="17" s="1"/>
  <c r="DQ27" i="17"/>
  <c r="DQ29" i="17" s="1"/>
  <c r="DP27" i="17"/>
  <c r="DP29" i="17" s="1"/>
  <c r="DO27" i="17"/>
  <c r="DO29" i="17" s="1"/>
  <c r="DN27" i="17"/>
  <c r="DN29" i="17" s="1"/>
  <c r="DM27" i="17"/>
  <c r="DM29" i="17" s="1"/>
  <c r="DL27" i="17"/>
  <c r="DL29" i="17" s="1"/>
  <c r="DJ27" i="17"/>
  <c r="DJ29" i="17" s="1"/>
  <c r="DI27" i="17"/>
  <c r="DI29" i="17" s="1"/>
  <c r="DH27" i="17"/>
  <c r="DH29" i="17" s="1"/>
  <c r="DF27" i="17"/>
  <c r="DF29" i="17" s="1"/>
  <c r="DE27" i="17"/>
  <c r="DE29" i="17" s="1"/>
  <c r="DC27" i="17"/>
  <c r="DC29" i="17" s="1"/>
  <c r="DB27" i="17"/>
  <c r="DB29" i="17" s="1"/>
  <c r="DA27" i="17"/>
  <c r="DA29" i="17" s="1"/>
  <c r="CZ27" i="17"/>
  <c r="CZ29" i="17" s="1"/>
  <c r="CY27" i="17"/>
  <c r="CY29" i="17" s="1"/>
  <c r="CX27" i="17"/>
  <c r="CX29" i="17" s="1"/>
  <c r="CW27" i="17"/>
  <c r="CW29" i="17" s="1"/>
  <c r="CU27" i="17"/>
  <c r="CU29" i="17" s="1"/>
  <c r="CT27" i="17"/>
  <c r="CT29" i="17" s="1"/>
  <c r="CO27" i="17"/>
  <c r="CO29" i="17" s="1"/>
  <c r="CN27" i="17"/>
  <c r="CN29" i="17" s="1"/>
  <c r="CM27" i="17"/>
  <c r="CM29" i="17" s="1"/>
  <c r="CK27" i="17"/>
  <c r="CK29" i="17" s="1"/>
  <c r="CJ27" i="17"/>
  <c r="CJ29" i="17" s="1"/>
  <c r="CI27" i="17"/>
  <c r="CI29" i="17" s="1"/>
  <c r="CH27" i="17"/>
  <c r="CH29" i="17" s="1"/>
  <c r="CG27" i="17"/>
  <c r="CG29" i="17" s="1"/>
  <c r="CF27" i="17"/>
  <c r="CF29" i="17" s="1"/>
  <c r="CC27" i="17"/>
  <c r="CC29" i="17" s="1"/>
  <c r="CB27" i="17"/>
  <c r="CB29" i="17" s="1"/>
  <c r="CA27" i="17"/>
  <c r="CA29" i="17" s="1"/>
  <c r="BY27" i="17"/>
  <c r="BY29" i="17" s="1"/>
  <c r="BX27" i="17"/>
  <c r="BX29" i="17" s="1"/>
  <c r="BW27" i="17"/>
  <c r="BW29" i="17" s="1"/>
  <c r="BV27" i="17"/>
  <c r="BV29" i="17" s="1"/>
  <c r="BU27" i="17"/>
  <c r="BU29" i="17" s="1"/>
  <c r="BT27" i="17"/>
  <c r="BT29" i="17" s="1"/>
  <c r="BS27" i="17"/>
  <c r="BS29" i="17" s="1"/>
  <c r="BR27" i="17"/>
  <c r="BR29" i="17" s="1"/>
  <c r="BI27" i="17"/>
  <c r="BI29" i="17" s="1"/>
  <c r="BH27" i="17"/>
  <c r="BH29" i="17" s="1"/>
  <c r="BG27" i="17"/>
  <c r="BG29" i="17" s="1"/>
  <c r="BF27" i="17"/>
  <c r="BF29" i="17" s="1"/>
  <c r="BE27" i="17"/>
  <c r="BE29" i="17" s="1"/>
  <c r="BD27" i="17"/>
  <c r="BD29" i="17" s="1"/>
  <c r="BB27" i="17"/>
  <c r="BB29" i="17" s="1"/>
  <c r="BA27" i="17"/>
  <c r="BA29" i="17" s="1"/>
  <c r="AZ27" i="17"/>
  <c r="AZ29" i="17" s="1"/>
  <c r="AY27" i="17"/>
  <c r="AY29" i="17" s="1"/>
  <c r="AW27" i="17"/>
  <c r="AW29" i="17" s="1"/>
  <c r="AV27" i="17"/>
  <c r="AV29" i="17" s="1"/>
  <c r="AU27" i="17"/>
  <c r="AU29" i="17" s="1"/>
  <c r="AT27" i="17"/>
  <c r="AT29" i="17" s="1"/>
  <c r="AS27" i="17"/>
  <c r="AS29" i="17" s="1"/>
  <c r="AR27" i="17"/>
  <c r="AR29" i="17" s="1"/>
  <c r="AQ27" i="17"/>
  <c r="AQ29" i="17" s="1"/>
  <c r="AP27" i="17"/>
  <c r="AP29" i="17" s="1"/>
  <c r="AK27" i="17"/>
  <c r="AK29" i="17" s="1"/>
  <c r="AJ27" i="17"/>
  <c r="AJ29" i="17" s="1"/>
  <c r="AI27" i="17"/>
  <c r="AI29" i="17" s="1"/>
  <c r="AG27" i="17"/>
  <c r="AG29" i="17" s="1"/>
  <c r="AF27" i="17"/>
  <c r="AF29" i="17" s="1"/>
  <c r="AE27" i="17"/>
  <c r="AE29" i="17" s="1"/>
  <c r="AD27" i="17"/>
  <c r="AD29" i="17" s="1"/>
  <c r="AC27" i="17"/>
  <c r="AC29" i="17" s="1"/>
  <c r="AB27" i="17"/>
  <c r="AB29" i="17" s="1"/>
  <c r="Y27" i="17"/>
  <c r="Y29" i="17" s="1"/>
  <c r="X27" i="17"/>
  <c r="X29" i="17" s="1"/>
  <c r="W27" i="17"/>
  <c r="W29" i="17" s="1"/>
  <c r="V27" i="17"/>
  <c r="V29" i="17" s="1"/>
  <c r="U27" i="17"/>
  <c r="U29" i="17" s="1"/>
  <c r="T27" i="17"/>
  <c r="T29" i="17" s="1"/>
  <c r="S27" i="17"/>
  <c r="S29" i="17" s="1"/>
  <c r="R27" i="17"/>
  <c r="R29" i="17" s="1"/>
  <c r="Q27" i="17"/>
  <c r="Q29" i="17" s="1"/>
  <c r="P27" i="17"/>
  <c r="P29" i="17" s="1"/>
  <c r="O27" i="17"/>
  <c r="O29" i="17" s="1"/>
  <c r="N27" i="17"/>
  <c r="N29" i="17" s="1"/>
  <c r="K27" i="17"/>
  <c r="K29" i="17" s="1"/>
  <c r="J27" i="17"/>
  <c r="J29" i="17" s="1"/>
  <c r="I27" i="17"/>
  <c r="I29" i="17" s="1"/>
  <c r="H27" i="17"/>
  <c r="H29" i="17" s="1"/>
  <c r="G27" i="17"/>
  <c r="G29" i="17" s="1"/>
  <c r="F27" i="17"/>
  <c r="F29" i="17" s="1"/>
  <c r="E27" i="17"/>
  <c r="E29" i="17" s="1"/>
  <c r="D27" i="17"/>
  <c r="D29" i="17" s="1"/>
  <c r="C27" i="17"/>
  <c r="C29" i="17" s="1"/>
  <c r="B27" i="17"/>
  <c r="B29" i="17" s="1"/>
  <c r="EN17" i="17"/>
  <c r="EO17" i="17" s="1"/>
  <c r="EP17" i="17" s="1"/>
  <c r="EK17" i="17"/>
  <c r="EF17" i="17"/>
  <c r="EG17" i="17" s="1"/>
  <c r="EE17" i="17"/>
  <c r="DX17" i="17"/>
  <c r="DY17" i="17" s="1"/>
  <c r="DZ17" i="17" s="1"/>
  <c r="EA17" i="17" s="1"/>
  <c r="EB17" i="17" s="1"/>
  <c r="DW17" i="17"/>
  <c r="DM17" i="17"/>
  <c r="DN17" i="17" s="1"/>
  <c r="DO17" i="17" s="1"/>
  <c r="DP17" i="17" s="1"/>
  <c r="DQ17" i="17" s="1"/>
  <c r="DR17" i="17" s="1"/>
  <c r="DS17" i="17" s="1"/>
  <c r="DI17" i="17"/>
  <c r="DJ17" i="17" s="1"/>
  <c r="DF17" i="17"/>
  <c r="CX17" i="17"/>
  <c r="CY17" i="17" s="1"/>
  <c r="CZ17" i="17" s="1"/>
  <c r="DA17" i="17" s="1"/>
  <c r="DB17" i="17" s="1"/>
  <c r="DC17" i="17" s="1"/>
  <c r="CU17" i="17"/>
  <c r="CN17" i="17"/>
  <c r="CO17" i="17" s="1"/>
  <c r="CG17" i="17"/>
  <c r="CH17" i="17" s="1"/>
  <c r="CI17" i="17" s="1"/>
  <c r="CJ17" i="17" s="1"/>
  <c r="CK17" i="17" s="1"/>
  <c r="CB17" i="17"/>
  <c r="CC17" i="17" s="1"/>
  <c r="BS17" i="17"/>
  <c r="BT17" i="17" s="1"/>
  <c r="BU17" i="17" s="1"/>
  <c r="BV17" i="17" s="1"/>
  <c r="BW17" i="17" s="1"/>
  <c r="BX17" i="17" s="1"/>
  <c r="BY17" i="17" s="1"/>
  <c r="AZ17" i="17"/>
  <c r="BA17" i="17" s="1"/>
  <c r="BB17" i="17" s="1"/>
  <c r="AQ17" i="17"/>
  <c r="AR17" i="17" s="1"/>
  <c r="AS17" i="17" s="1"/>
  <c r="AT17" i="17" s="1"/>
  <c r="AU17" i="17" s="1"/>
  <c r="AV17" i="17" s="1"/>
  <c r="AW17" i="17" s="1"/>
  <c r="AJ17" i="17"/>
  <c r="AK17" i="17" s="1"/>
  <c r="AD17" i="17"/>
  <c r="AE17" i="17" s="1"/>
  <c r="AF17" i="17" s="1"/>
  <c r="AG17" i="17" s="1"/>
  <c r="AC17" i="17"/>
  <c r="O17" i="17"/>
  <c r="P17" i="17" s="1"/>
  <c r="Q17" i="17" s="1"/>
  <c r="R17" i="17" s="1"/>
  <c r="S17" i="17" s="1"/>
  <c r="T17" i="17" s="1"/>
  <c r="U17" i="17" s="1"/>
  <c r="V17" i="17" s="1"/>
  <c r="W17" i="17" s="1"/>
  <c r="X17" i="17" s="1"/>
  <c r="Y17" i="17" s="1"/>
  <c r="N31" i="17" s="1"/>
  <c r="O31" i="17" s="1"/>
  <c r="P31" i="17" s="1"/>
  <c r="Q31" i="17" s="1"/>
  <c r="A17" i="17"/>
  <c r="A31" i="17" s="1"/>
  <c r="A45" i="17" s="1"/>
  <c r="A61" i="17" s="1"/>
  <c r="A75" i="17" s="1"/>
  <c r="A91" i="17" s="1"/>
  <c r="A105" i="17" s="1"/>
  <c r="A121" i="17" s="1"/>
  <c r="A135" i="17" s="1"/>
  <c r="A151" i="17" s="1"/>
  <c r="A165" i="17" s="1"/>
  <c r="A181" i="17" s="1"/>
  <c r="A195" i="17" s="1"/>
  <c r="A211" i="17" s="1"/>
  <c r="A225" i="17" s="1"/>
  <c r="A241" i="17" s="1"/>
  <c r="A255" i="17" s="1"/>
  <c r="EP15" i="17"/>
  <c r="DV15" i="17"/>
  <c r="CY15" i="17"/>
  <c r="CA15" i="17"/>
  <c r="BG15" i="17"/>
  <c r="AK15" i="17"/>
  <c r="P15" i="17"/>
  <c r="FF14" i="17"/>
  <c r="FE14" i="17"/>
  <c r="FC14" i="17"/>
  <c r="FB14" i="17"/>
  <c r="FA14" i="17"/>
  <c r="EY14" i="17"/>
  <c r="EX14" i="17"/>
  <c r="ET14" i="17"/>
  <c r="ES14" i="17"/>
  <c r="EQ14" i="17"/>
  <c r="EP14" i="17"/>
  <c r="EO14" i="17"/>
  <c r="EN14" i="17"/>
  <c r="EL14" i="17"/>
  <c r="EK14" i="17"/>
  <c r="EJ14" i="17"/>
  <c r="EH14" i="17"/>
  <c r="EG14" i="17"/>
  <c r="EF14" i="17"/>
  <c r="ED14" i="17"/>
  <c r="EC14" i="17"/>
  <c r="EB14" i="17"/>
  <c r="EA14" i="17"/>
  <c r="DY14" i="17"/>
  <c r="DX14" i="17"/>
  <c r="DW14" i="17"/>
  <c r="DV14" i="17"/>
  <c r="DT14" i="17"/>
  <c r="DS14" i="17"/>
  <c r="DR14" i="17"/>
  <c r="DQ14" i="17"/>
  <c r="DO14" i="17"/>
  <c r="DN14" i="17"/>
  <c r="DL14" i="17"/>
  <c r="DK14" i="17"/>
  <c r="DJ14" i="17"/>
  <c r="DI14" i="17"/>
  <c r="DH14" i="17"/>
  <c r="DD14" i="17"/>
  <c r="DC14" i="17"/>
  <c r="DA14" i="17"/>
  <c r="CZ14" i="17"/>
  <c r="CY14" i="17"/>
  <c r="CW14" i="17"/>
  <c r="CV14" i="17"/>
  <c r="CU14" i="17"/>
  <c r="CT14" i="17"/>
  <c r="CR14" i="17"/>
  <c r="CQ14" i="17"/>
  <c r="CP14" i="17"/>
  <c r="CN14" i="17"/>
  <c r="CM14" i="17"/>
  <c r="CL14" i="17"/>
  <c r="CJ14" i="17"/>
  <c r="CI14" i="17"/>
  <c r="CH14" i="17"/>
  <c r="CG14" i="17"/>
  <c r="CF14" i="17"/>
  <c r="CA14" i="17"/>
  <c r="BZ14" i="17"/>
  <c r="BY14" i="17"/>
  <c r="BW14" i="17"/>
  <c r="BV14" i="17"/>
  <c r="BT14" i="17"/>
  <c r="BS14" i="17"/>
  <c r="BR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AZ14" i="17"/>
  <c r="AY14" i="17"/>
  <c r="AX14" i="17"/>
  <c r="AV14" i="17"/>
  <c r="AU14" i="17"/>
  <c r="AS14" i="17"/>
  <c r="AR14" i="17"/>
  <c r="AQ14" i="17"/>
  <c r="AP14" i="17"/>
  <c r="AN14" i="17"/>
  <c r="AM14" i="17"/>
  <c r="AL14" i="17"/>
  <c r="AK14" i="17"/>
  <c r="AI14" i="17"/>
  <c r="AH14" i="17"/>
  <c r="AG14" i="17"/>
  <c r="AF14" i="17"/>
  <c r="AE14" i="17"/>
  <c r="AD14" i="17"/>
  <c r="AC14" i="17"/>
  <c r="AB14" i="17"/>
  <c r="X14" i="17"/>
  <c r="W14" i="17"/>
  <c r="V14" i="17"/>
  <c r="T14" i="17"/>
  <c r="S14" i="17"/>
  <c r="R14" i="17"/>
  <c r="Q14" i="17"/>
  <c r="P14" i="17"/>
  <c r="O14" i="17"/>
  <c r="N14" i="17"/>
  <c r="K14" i="17"/>
  <c r="J14" i="17"/>
  <c r="I14" i="17"/>
  <c r="H14" i="17"/>
  <c r="G14" i="17"/>
  <c r="F14" i="17"/>
  <c r="E14" i="17"/>
  <c r="D14" i="17"/>
  <c r="C14" i="17"/>
  <c r="B14" i="17"/>
  <c r="FF13" i="17"/>
  <c r="FE13" i="17"/>
  <c r="FE15" i="17" s="1"/>
  <c r="FC13" i="17"/>
  <c r="FC15" i="17" s="1"/>
  <c r="FB13" i="17"/>
  <c r="FB15" i="17" s="1"/>
  <c r="FA13" i="17"/>
  <c r="EY13" i="17"/>
  <c r="EY15" i="17" s="1"/>
  <c r="EX13" i="17"/>
  <c r="EX15" i="17" s="1"/>
  <c r="ET13" i="17"/>
  <c r="ET15" i="17" s="1"/>
  <c r="ES13" i="17"/>
  <c r="EQ13" i="17"/>
  <c r="EQ15" i="17" s="1"/>
  <c r="EP13" i="17"/>
  <c r="EO13" i="17"/>
  <c r="EO15" i="17" s="1"/>
  <c r="EN13" i="17"/>
  <c r="EL13" i="17"/>
  <c r="EL15" i="17" s="1"/>
  <c r="EK13" i="17"/>
  <c r="EK15" i="17" s="1"/>
  <c r="EJ13" i="17"/>
  <c r="EJ15" i="17" s="1"/>
  <c r="EH13" i="17"/>
  <c r="EG13" i="17"/>
  <c r="EG15" i="17" s="1"/>
  <c r="EF13" i="17"/>
  <c r="EF15" i="17" s="1"/>
  <c r="ED13" i="17"/>
  <c r="ED15" i="17" s="1"/>
  <c r="EC13" i="17"/>
  <c r="EB13" i="17"/>
  <c r="EB15" i="17" s="1"/>
  <c r="EA13" i="17"/>
  <c r="EA15" i="17" s="1"/>
  <c r="DY13" i="17"/>
  <c r="DY15" i="17" s="1"/>
  <c r="DX13" i="17"/>
  <c r="DW13" i="17"/>
  <c r="DW15" i="17" s="1"/>
  <c r="DV13" i="17"/>
  <c r="DT13" i="17"/>
  <c r="DT15" i="17" s="1"/>
  <c r="DS13" i="17"/>
  <c r="DR13" i="17"/>
  <c r="DR15" i="17" s="1"/>
  <c r="DQ13" i="17"/>
  <c r="DQ15" i="17" s="1"/>
  <c r="DO13" i="17"/>
  <c r="DO15" i="17" s="1"/>
  <c r="DN13" i="17"/>
  <c r="DL13" i="17"/>
  <c r="DL15" i="17" s="1"/>
  <c r="DK13" i="17"/>
  <c r="DK15" i="17" s="1"/>
  <c r="DJ13" i="17"/>
  <c r="DJ15" i="17" s="1"/>
  <c r="DI13" i="17"/>
  <c r="DH13" i="17"/>
  <c r="DH15" i="17" s="1"/>
  <c r="DD13" i="17"/>
  <c r="DD15" i="17" s="1"/>
  <c r="DC13" i="17"/>
  <c r="DC15" i="17" s="1"/>
  <c r="DA13" i="17"/>
  <c r="CZ13" i="17"/>
  <c r="CZ15" i="17" s="1"/>
  <c r="CY13" i="17"/>
  <c r="CW13" i="17"/>
  <c r="CW15" i="17" s="1"/>
  <c r="CV13" i="17"/>
  <c r="CU13" i="17"/>
  <c r="CU15" i="17" s="1"/>
  <c r="CT13" i="17"/>
  <c r="CT15" i="17" s="1"/>
  <c r="CR13" i="17"/>
  <c r="CR15" i="17" s="1"/>
  <c r="CQ13" i="17"/>
  <c r="CP13" i="17"/>
  <c r="CP15" i="17" s="1"/>
  <c r="CN13" i="17"/>
  <c r="CN15" i="17" s="1"/>
  <c r="CM13" i="17"/>
  <c r="CM15" i="17" s="1"/>
  <c r="CL13" i="17"/>
  <c r="CJ13" i="17"/>
  <c r="CJ15" i="17" s="1"/>
  <c r="CI13" i="17"/>
  <c r="CI15" i="17" s="1"/>
  <c r="CH13" i="17"/>
  <c r="CH15" i="17" s="1"/>
  <c r="CG13" i="17"/>
  <c r="CF13" i="17"/>
  <c r="CF15" i="17" s="1"/>
  <c r="CA13" i="17"/>
  <c r="BZ13" i="17"/>
  <c r="BZ15" i="17" s="1"/>
  <c r="BY13" i="17"/>
  <c r="BW13" i="17"/>
  <c r="BW15" i="17" s="1"/>
  <c r="BV13" i="17"/>
  <c r="BV15" i="17" s="1"/>
  <c r="BT13" i="17"/>
  <c r="BT15" i="17" s="1"/>
  <c r="BS13" i="17"/>
  <c r="BR13" i="17"/>
  <c r="BR15" i="17" s="1"/>
  <c r="BO13" i="17"/>
  <c r="BO15" i="17" s="1"/>
  <c r="BN13" i="17"/>
  <c r="BN15" i="17" s="1"/>
  <c r="BM13" i="17"/>
  <c r="BL13" i="17"/>
  <c r="BL15" i="17" s="1"/>
  <c r="BK13" i="17"/>
  <c r="BK15" i="17" s="1"/>
  <c r="BJ13" i="17"/>
  <c r="BJ15" i="17" s="1"/>
  <c r="BI13" i="17"/>
  <c r="BH13" i="17"/>
  <c r="BH15" i="17" s="1"/>
  <c r="BG13" i="17"/>
  <c r="BF13" i="17"/>
  <c r="BF15" i="17" s="1"/>
  <c r="BE13" i="17"/>
  <c r="BD13" i="17"/>
  <c r="BD15" i="17" s="1"/>
  <c r="AZ13" i="17"/>
  <c r="AZ15" i="17" s="1"/>
  <c r="AY13" i="17"/>
  <c r="AY15" i="17" s="1"/>
  <c r="AX13" i="17"/>
  <c r="AV13" i="17"/>
  <c r="AV15" i="17" s="1"/>
  <c r="AU13" i="17"/>
  <c r="AU15" i="17" s="1"/>
  <c r="AS13" i="17"/>
  <c r="AS15" i="17" s="1"/>
  <c r="AR13" i="17"/>
  <c r="AQ13" i="17"/>
  <c r="AQ15" i="17" s="1"/>
  <c r="AP13" i="17"/>
  <c r="AP15" i="17" s="1"/>
  <c r="AN13" i="17"/>
  <c r="AN15" i="17" s="1"/>
  <c r="AM13" i="17"/>
  <c r="AL13" i="17"/>
  <c r="AL15" i="17" s="1"/>
  <c r="AK13" i="17"/>
  <c r="AI13" i="17"/>
  <c r="AI15" i="17" s="1"/>
  <c r="AH13" i="17"/>
  <c r="AG13" i="17"/>
  <c r="AG15" i="17" s="1"/>
  <c r="AF13" i="17"/>
  <c r="AF15" i="17" s="1"/>
  <c r="AE13" i="17"/>
  <c r="AE15" i="17" s="1"/>
  <c r="AD13" i="17"/>
  <c r="AC13" i="17"/>
  <c r="AC15" i="17" s="1"/>
  <c r="AB13" i="17"/>
  <c r="AB15" i="17" s="1"/>
  <c r="X13" i="17"/>
  <c r="X15" i="17" s="1"/>
  <c r="W13" i="17"/>
  <c r="V13" i="17"/>
  <c r="V15" i="17" s="1"/>
  <c r="T13" i="17"/>
  <c r="T15" i="17" s="1"/>
  <c r="S13" i="17"/>
  <c r="S15" i="17" s="1"/>
  <c r="R13" i="17"/>
  <c r="Q13" i="17"/>
  <c r="Q15" i="17" s="1"/>
  <c r="P13" i="17"/>
  <c r="O13" i="17"/>
  <c r="O15" i="17" s="1"/>
  <c r="N13" i="17"/>
  <c r="K13" i="17"/>
  <c r="K15" i="17" s="1"/>
  <c r="J13" i="17"/>
  <c r="J15" i="17" s="1"/>
  <c r="I13" i="17"/>
  <c r="I15" i="17" s="1"/>
  <c r="H13" i="17"/>
  <c r="G13" i="17"/>
  <c r="G15" i="17" s="1"/>
  <c r="F13" i="17"/>
  <c r="F15" i="17" s="1"/>
  <c r="E13" i="17"/>
  <c r="E15" i="17" s="1"/>
  <c r="D13" i="17"/>
  <c r="C13" i="17"/>
  <c r="C15" i="17" s="1"/>
  <c r="B13" i="17"/>
  <c r="B15" i="17" s="1"/>
  <c r="A11" i="17"/>
  <c r="A25" i="17" s="1"/>
  <c r="A39" i="17" s="1"/>
  <c r="A53" i="17" s="1"/>
  <c r="A69" i="17" s="1"/>
  <c r="A83" i="17" s="1"/>
  <c r="A99" i="17" s="1"/>
  <c r="A113" i="17" s="1"/>
  <c r="A129" i="17" s="1"/>
  <c r="A143" i="17" s="1"/>
  <c r="A159" i="17" s="1"/>
  <c r="A173" i="17" s="1"/>
  <c r="A189" i="17" s="1"/>
  <c r="A203" i="17" s="1"/>
  <c r="A219" i="17" s="1"/>
  <c r="A233" i="17" s="1"/>
  <c r="A249" i="17" s="1"/>
  <c r="A263" i="17" s="1"/>
  <c r="A10" i="17"/>
  <c r="A24" i="17" s="1"/>
  <c r="A38" i="17" s="1"/>
  <c r="A52" i="17" s="1"/>
  <c r="A68" i="17" s="1"/>
  <c r="A82" i="17" s="1"/>
  <c r="A98" i="17" s="1"/>
  <c r="A112" i="17" s="1"/>
  <c r="A128" i="17" s="1"/>
  <c r="A142" i="17" s="1"/>
  <c r="A158" i="17" s="1"/>
  <c r="A172" i="17" s="1"/>
  <c r="A188" i="17" s="1"/>
  <c r="A202" i="17" s="1"/>
  <c r="A218" i="17" s="1"/>
  <c r="A232" i="17" s="1"/>
  <c r="A248" i="17" s="1"/>
  <c r="A262" i="17" s="1"/>
  <c r="A9" i="17"/>
  <c r="A23" i="17" s="1"/>
  <c r="A37" i="17" s="1"/>
  <c r="A51" i="17" s="1"/>
  <c r="A67" i="17" s="1"/>
  <c r="A81" i="17" s="1"/>
  <c r="A97" i="17" s="1"/>
  <c r="A111" i="17" s="1"/>
  <c r="A127" i="17" s="1"/>
  <c r="A141" i="17" s="1"/>
  <c r="A157" i="17" s="1"/>
  <c r="A171" i="17" s="1"/>
  <c r="A187" i="17" s="1"/>
  <c r="A201" i="17" s="1"/>
  <c r="A217" i="17" s="1"/>
  <c r="A231" i="17" s="1"/>
  <c r="A247" i="17" s="1"/>
  <c r="A261" i="17" s="1"/>
  <c r="A8" i="17"/>
  <c r="A22" i="17" s="1"/>
  <c r="A36" i="17" s="1"/>
  <c r="A50" i="17" s="1"/>
  <c r="A66" i="17" s="1"/>
  <c r="A80" i="17" s="1"/>
  <c r="A96" i="17" s="1"/>
  <c r="A110" i="17" s="1"/>
  <c r="A126" i="17" s="1"/>
  <c r="A140" i="17" s="1"/>
  <c r="A156" i="17" s="1"/>
  <c r="A170" i="17" s="1"/>
  <c r="A186" i="17" s="1"/>
  <c r="A200" i="17" s="1"/>
  <c r="A216" i="17" s="1"/>
  <c r="A230" i="17" s="1"/>
  <c r="A246" i="17" s="1"/>
  <c r="A260" i="17" s="1"/>
  <c r="A7" i="17"/>
  <c r="A21" i="17" s="1"/>
  <c r="A35" i="17" s="1"/>
  <c r="A49" i="17" s="1"/>
  <c r="A65" i="17" s="1"/>
  <c r="A79" i="17" s="1"/>
  <c r="A95" i="17" s="1"/>
  <c r="A109" i="17" s="1"/>
  <c r="A125" i="17" s="1"/>
  <c r="A139" i="17" s="1"/>
  <c r="A155" i="17" s="1"/>
  <c r="A169" i="17" s="1"/>
  <c r="A185" i="17" s="1"/>
  <c r="A199" i="17" s="1"/>
  <c r="A215" i="17" s="1"/>
  <c r="A229" i="17" s="1"/>
  <c r="A245" i="17" s="1"/>
  <c r="A259" i="17" s="1"/>
  <c r="A6" i="17"/>
  <c r="A20" i="17" s="1"/>
  <c r="A34" i="17" s="1"/>
  <c r="A48" i="17" s="1"/>
  <c r="A64" i="17" s="1"/>
  <c r="A78" i="17" s="1"/>
  <c r="A94" i="17" s="1"/>
  <c r="A108" i="17" s="1"/>
  <c r="A124" i="17" s="1"/>
  <c r="A138" i="17" s="1"/>
  <c r="A154" i="17" s="1"/>
  <c r="A168" i="17" s="1"/>
  <c r="A184" i="17" s="1"/>
  <c r="A198" i="17" s="1"/>
  <c r="A214" i="17" s="1"/>
  <c r="A228" i="17" s="1"/>
  <c r="A244" i="17" s="1"/>
  <c r="A258" i="17" s="1"/>
  <c r="FF3" i="17"/>
  <c r="FB3" i="17"/>
  <c r="FC3" i="17" s="1"/>
  <c r="EY3" i="17"/>
  <c r="ET3" i="17"/>
  <c r="EO3" i="17"/>
  <c r="EP3" i="17" s="1"/>
  <c r="EQ3" i="17" s="1"/>
  <c r="EK3" i="17"/>
  <c r="EL3" i="17" s="1"/>
  <c r="EG3" i="17"/>
  <c r="EH3" i="17" s="1"/>
  <c r="EB3" i="17"/>
  <c r="EC3" i="17" s="1"/>
  <c r="ED3" i="17" s="1"/>
  <c r="DW3" i="17"/>
  <c r="DX3" i="17" s="1"/>
  <c r="DY3" i="17" s="1"/>
  <c r="DR3" i="17"/>
  <c r="DS3" i="17" s="1"/>
  <c r="DT3" i="17" s="1"/>
  <c r="DO3" i="17"/>
  <c r="DI3" i="17"/>
  <c r="DJ3" i="17" s="1"/>
  <c r="DK3" i="17" s="1"/>
  <c r="DL3" i="17" s="1"/>
  <c r="DD3" i="17"/>
  <c r="DA3" i="17"/>
  <c r="CZ3" i="17"/>
  <c r="CU3" i="17"/>
  <c r="CV3" i="17" s="1"/>
  <c r="CW3" i="17" s="1"/>
  <c r="CQ3" i="17"/>
  <c r="CR3" i="17" s="1"/>
  <c r="CM3" i="17"/>
  <c r="CN3" i="17" s="1"/>
  <c r="CG3" i="17"/>
  <c r="CH3" i="17" s="1"/>
  <c r="CI3" i="17" s="1"/>
  <c r="CJ3" i="17" s="1"/>
  <c r="BZ3" i="17"/>
  <c r="CA3" i="17" s="1"/>
  <c r="BW3" i="17"/>
  <c r="BS3" i="17"/>
  <c r="BT3" i="17" s="1"/>
  <c r="BE3" i="17"/>
  <c r="BF3" i="17" s="1"/>
  <c r="BG3" i="17" s="1"/>
  <c r="BH3" i="17" s="1"/>
  <c r="BI3" i="17" s="1"/>
  <c r="BJ3" i="17" s="1"/>
  <c r="BK3" i="17" s="1"/>
  <c r="BL3" i="17" s="1"/>
  <c r="BM3" i="17" s="1"/>
  <c r="BN3" i="17" s="1"/>
  <c r="BO3" i="17" s="1"/>
  <c r="BD17" i="17" s="1"/>
  <c r="BE17" i="17" s="1"/>
  <c r="BF17" i="17" s="1"/>
  <c r="BG17" i="17" s="1"/>
  <c r="BH17" i="17" s="1"/>
  <c r="BI17" i="17" s="1"/>
  <c r="AZ3" i="17"/>
  <c r="AY3" i="17"/>
  <c r="AV3" i="17"/>
  <c r="AR3" i="17"/>
  <c r="AS3" i="17" s="1"/>
  <c r="AQ3" i="17"/>
  <c r="AM3" i="17"/>
  <c r="AN3" i="17" s="1"/>
  <c r="AL3" i="17"/>
  <c r="AC3" i="17"/>
  <c r="AD3" i="17" s="1"/>
  <c r="AE3" i="17" s="1"/>
  <c r="AF3" i="17" s="1"/>
  <c r="AG3" i="17" s="1"/>
  <c r="AH3" i="17" s="1"/>
  <c r="AI3" i="17" s="1"/>
  <c r="W3" i="17"/>
  <c r="X3" i="17" s="1"/>
  <c r="O3" i="17"/>
  <c r="P3" i="17" s="1"/>
  <c r="Q3" i="17" s="1"/>
  <c r="R3" i="17" s="1"/>
  <c r="S3" i="17" s="1"/>
  <c r="T3" i="17" s="1"/>
  <c r="A3" i="17"/>
  <c r="BO358" i="8"/>
  <c r="BN358" i="8"/>
  <c r="BM358" i="8"/>
  <c r="BL358" i="8"/>
  <c r="BK358" i="8"/>
  <c r="BJ358" i="8"/>
  <c r="BI358" i="8"/>
  <c r="BH358" i="8"/>
  <c r="BG358" i="8"/>
  <c r="BF358" i="8"/>
  <c r="BE358" i="8"/>
  <c r="BD358" i="8"/>
  <c r="BO357" i="8"/>
  <c r="BO359" i="8" s="1"/>
  <c r="BN357" i="8"/>
  <c r="BN359" i="8" s="1"/>
  <c r="BM357" i="8"/>
  <c r="BM359" i="8" s="1"/>
  <c r="BL357" i="8"/>
  <c r="BL359" i="8" s="1"/>
  <c r="BK357" i="8"/>
  <c r="BK359" i="8" s="1"/>
  <c r="BJ357" i="8"/>
  <c r="BJ359" i="8" s="1"/>
  <c r="BI357" i="8"/>
  <c r="BI359" i="8" s="1"/>
  <c r="BH357" i="8"/>
  <c r="BH359" i="8" s="1"/>
  <c r="BG357" i="8"/>
  <c r="BG359" i="8" s="1"/>
  <c r="BF357" i="8"/>
  <c r="BF359" i="8" s="1"/>
  <c r="BE357" i="8"/>
  <c r="BE359" i="8" s="1"/>
  <c r="BD357" i="8"/>
  <c r="BD359" i="8" s="1"/>
  <c r="BE347" i="8"/>
  <c r="BF347" i="8" s="1"/>
  <c r="BG347" i="8" s="1"/>
  <c r="BH347" i="8" s="1"/>
  <c r="BI347" i="8" s="1"/>
  <c r="BJ347" i="8" s="1"/>
  <c r="BK347" i="8" s="1"/>
  <c r="BL347" i="8" s="1"/>
  <c r="BM347" i="8" s="1"/>
  <c r="BN347" i="8" s="1"/>
  <c r="BO347" i="8" s="1"/>
  <c r="BK345" i="8"/>
  <c r="BK344" i="8"/>
  <c r="BJ344" i="8"/>
  <c r="BI344" i="8"/>
  <c r="BH344" i="8"/>
  <c r="BG344" i="8"/>
  <c r="BF344" i="8"/>
  <c r="BE344" i="8"/>
  <c r="BD344" i="8"/>
  <c r="BK343" i="8"/>
  <c r="BJ343" i="8"/>
  <c r="BJ345" i="8" s="1"/>
  <c r="BI343" i="8"/>
  <c r="BI345" i="8" s="1"/>
  <c r="BH343" i="8"/>
  <c r="BH345" i="8" s="1"/>
  <c r="BG343" i="8"/>
  <c r="BG345" i="8" s="1"/>
  <c r="BF343" i="8"/>
  <c r="BF345" i="8" s="1"/>
  <c r="BE343" i="8"/>
  <c r="BE345" i="8" s="1"/>
  <c r="BD343" i="8"/>
  <c r="BD345" i="8" s="1"/>
  <c r="BE333" i="8"/>
  <c r="BF333" i="8" s="1"/>
  <c r="BG333" i="8" s="1"/>
  <c r="BH333" i="8" s="1"/>
  <c r="BI333" i="8" s="1"/>
  <c r="BJ333" i="8" s="1"/>
  <c r="BK333" i="8" s="1"/>
  <c r="BM327" i="8"/>
  <c r="BL327" i="8"/>
  <c r="BK327" i="8"/>
  <c r="BJ327" i="8"/>
  <c r="BI327" i="8"/>
  <c r="BH327" i="8"/>
  <c r="BG327" i="8"/>
  <c r="BF327" i="8"/>
  <c r="BE327" i="8"/>
  <c r="BD327" i="8"/>
  <c r="BM326" i="8"/>
  <c r="BL326" i="8"/>
  <c r="BL328" i="8" s="1"/>
  <c r="BK326" i="8"/>
  <c r="BK328" i="8" s="1"/>
  <c r="BJ326" i="8"/>
  <c r="BI326" i="8"/>
  <c r="BH326" i="8"/>
  <c r="BH328" i="8" s="1"/>
  <c r="BG326" i="8"/>
  <c r="BG328" i="8" s="1"/>
  <c r="BF326" i="8"/>
  <c r="BE326" i="8"/>
  <c r="BD326" i="8"/>
  <c r="BD328" i="8" s="1"/>
  <c r="BF316" i="8"/>
  <c r="BG316" i="8" s="1"/>
  <c r="BH316" i="8" s="1"/>
  <c r="BI316" i="8" s="1"/>
  <c r="BJ316" i="8" s="1"/>
  <c r="BK316" i="8" s="1"/>
  <c r="BL316" i="8" s="1"/>
  <c r="BM316" i="8" s="1"/>
  <c r="BE316" i="8"/>
  <c r="BM313" i="8"/>
  <c r="BL313" i="8"/>
  <c r="BK313" i="8"/>
  <c r="BJ313" i="8"/>
  <c r="BI313" i="8"/>
  <c r="BH313" i="8"/>
  <c r="BG313" i="8"/>
  <c r="BF313" i="8"/>
  <c r="BE313" i="8"/>
  <c r="BD313" i="8"/>
  <c r="BM312" i="8"/>
  <c r="BL312" i="8"/>
  <c r="BK312" i="8"/>
  <c r="BJ312" i="8"/>
  <c r="BJ314" i="8" s="1"/>
  <c r="BI312" i="8"/>
  <c r="BH312" i="8"/>
  <c r="BG312" i="8"/>
  <c r="BF312" i="8"/>
  <c r="BF314" i="8" s="1"/>
  <c r="BE312" i="8"/>
  <c r="BD312" i="8"/>
  <c r="BE302" i="8"/>
  <c r="BF302" i="8" s="1"/>
  <c r="BG302" i="8" s="1"/>
  <c r="BH302" i="8" s="1"/>
  <c r="BI302" i="8" s="1"/>
  <c r="BJ302" i="8" s="1"/>
  <c r="BK302" i="8" s="1"/>
  <c r="BL302" i="8" s="1"/>
  <c r="BM302" i="8" s="1"/>
  <c r="BJ296" i="8"/>
  <c r="BI296" i="8"/>
  <c r="BH296" i="8"/>
  <c r="BG296" i="8"/>
  <c r="BG297" i="8" s="1"/>
  <c r="BF296" i="8"/>
  <c r="BE296" i="8"/>
  <c r="BD296" i="8"/>
  <c r="BJ295" i="8"/>
  <c r="BI295" i="8"/>
  <c r="BI297" i="8" s="1"/>
  <c r="BH295" i="8"/>
  <c r="BG295" i="8"/>
  <c r="BF295" i="8"/>
  <c r="BE295" i="8"/>
  <c r="BE297" i="8" s="1"/>
  <c r="BD295" i="8"/>
  <c r="BE285" i="8"/>
  <c r="BF285" i="8" s="1"/>
  <c r="BG285" i="8" s="1"/>
  <c r="BH285" i="8" s="1"/>
  <c r="BI285" i="8" s="1"/>
  <c r="BJ285" i="8" s="1"/>
  <c r="BK283" i="8"/>
  <c r="BK282" i="8"/>
  <c r="BJ282" i="8"/>
  <c r="BI282" i="8"/>
  <c r="BH282" i="8"/>
  <c r="BG282" i="8"/>
  <c r="BF282" i="8"/>
  <c r="BE282" i="8"/>
  <c r="BD282" i="8"/>
  <c r="BK281" i="8"/>
  <c r="BJ281" i="8"/>
  <c r="BJ283" i="8" s="1"/>
  <c r="BI281" i="8"/>
  <c r="BI283" i="8" s="1"/>
  <c r="BH281" i="8"/>
  <c r="BH283" i="8" s="1"/>
  <c r="BG281" i="8"/>
  <c r="BG283" i="8" s="1"/>
  <c r="BF281" i="8"/>
  <c r="BF283" i="8" s="1"/>
  <c r="BE281" i="8"/>
  <c r="BE283" i="8" s="1"/>
  <c r="BD281" i="8"/>
  <c r="BD283" i="8" s="1"/>
  <c r="BE271" i="8"/>
  <c r="BF271" i="8" s="1"/>
  <c r="BG271" i="8" s="1"/>
  <c r="BH271" i="8" s="1"/>
  <c r="BI271" i="8" s="1"/>
  <c r="BJ271" i="8" s="1"/>
  <c r="BK271" i="8" s="1"/>
  <c r="A267" i="8"/>
  <c r="L266" i="8"/>
  <c r="K266" i="8"/>
  <c r="J266" i="8"/>
  <c r="I266" i="8"/>
  <c r="H266" i="8"/>
  <c r="G266" i="8"/>
  <c r="F266" i="8"/>
  <c r="E266" i="8"/>
  <c r="D266" i="8"/>
  <c r="C266" i="8"/>
  <c r="B266" i="8"/>
  <c r="A266" i="8"/>
  <c r="L265" i="8"/>
  <c r="L267" i="8" s="1"/>
  <c r="K265" i="8"/>
  <c r="K267" i="8" s="1"/>
  <c r="J265" i="8"/>
  <c r="J267" i="8" s="1"/>
  <c r="I265" i="8"/>
  <c r="H265" i="8"/>
  <c r="H267" i="8" s="1"/>
  <c r="G265" i="8"/>
  <c r="G267" i="8" s="1"/>
  <c r="F265" i="8"/>
  <c r="F267" i="8" s="1"/>
  <c r="E265" i="8"/>
  <c r="D265" i="8"/>
  <c r="D267" i="8" s="1"/>
  <c r="C265" i="8"/>
  <c r="C267" i="8" s="1"/>
  <c r="B265" i="8"/>
  <c r="B267" i="8" s="1"/>
  <c r="A265" i="8"/>
  <c r="A264" i="8"/>
  <c r="C255" i="8"/>
  <c r="D255" i="8" s="1"/>
  <c r="E255" i="8" s="1"/>
  <c r="F255" i="8" s="1"/>
  <c r="G255" i="8" s="1"/>
  <c r="H255" i="8" s="1"/>
  <c r="I255" i="8" s="1"/>
  <c r="J255" i="8" s="1"/>
  <c r="K255" i="8" s="1"/>
  <c r="L255" i="8" s="1"/>
  <c r="BM252" i="8"/>
  <c r="BL252" i="8"/>
  <c r="BK252" i="8"/>
  <c r="BJ252" i="8"/>
  <c r="BI252" i="8"/>
  <c r="BH252" i="8"/>
  <c r="BG252" i="8"/>
  <c r="BF252" i="8"/>
  <c r="BE252" i="8"/>
  <c r="BD252" i="8"/>
  <c r="K252" i="8"/>
  <c r="J252" i="8"/>
  <c r="I252" i="8"/>
  <c r="H252" i="8"/>
  <c r="G252" i="8"/>
  <c r="F252" i="8"/>
  <c r="E252" i="8"/>
  <c r="D252" i="8"/>
  <c r="C252" i="8"/>
  <c r="B252" i="8"/>
  <c r="BM251" i="8"/>
  <c r="BM253" i="8" s="1"/>
  <c r="BL251" i="8"/>
  <c r="BL253" i="8" s="1"/>
  <c r="BK251" i="8"/>
  <c r="BK253" i="8" s="1"/>
  <c r="BJ251" i="8"/>
  <c r="BJ253" i="8" s="1"/>
  <c r="BI251" i="8"/>
  <c r="BI253" i="8" s="1"/>
  <c r="BH251" i="8"/>
  <c r="BH253" i="8" s="1"/>
  <c r="BG251" i="8"/>
  <c r="BG253" i="8" s="1"/>
  <c r="BF251" i="8"/>
  <c r="BF253" i="8" s="1"/>
  <c r="BE251" i="8"/>
  <c r="BE253" i="8" s="1"/>
  <c r="BD251" i="8"/>
  <c r="BD253" i="8" s="1"/>
  <c r="K251" i="8"/>
  <c r="K253" i="8" s="1"/>
  <c r="J251" i="8"/>
  <c r="J253" i="8" s="1"/>
  <c r="I251" i="8"/>
  <c r="I253" i="8" s="1"/>
  <c r="H251" i="8"/>
  <c r="H253" i="8" s="1"/>
  <c r="G251" i="8"/>
  <c r="G253" i="8" s="1"/>
  <c r="F251" i="8"/>
  <c r="F253" i="8" s="1"/>
  <c r="E251" i="8"/>
  <c r="E253" i="8" s="1"/>
  <c r="D251" i="8"/>
  <c r="D253" i="8" s="1"/>
  <c r="C251" i="8"/>
  <c r="C253" i="8" s="1"/>
  <c r="B251" i="8"/>
  <c r="B253" i="8" s="1"/>
  <c r="BG241" i="8"/>
  <c r="BH241" i="8" s="1"/>
  <c r="BI241" i="8" s="1"/>
  <c r="BJ241" i="8" s="1"/>
  <c r="BK241" i="8" s="1"/>
  <c r="BL241" i="8" s="1"/>
  <c r="BM241" i="8" s="1"/>
  <c r="BE241" i="8"/>
  <c r="BF241" i="8" s="1"/>
  <c r="C241" i="8"/>
  <c r="D241" i="8" s="1"/>
  <c r="E241" i="8" s="1"/>
  <c r="F241" i="8" s="1"/>
  <c r="G241" i="8" s="1"/>
  <c r="H241" i="8" s="1"/>
  <c r="I241" i="8" s="1"/>
  <c r="J241" i="8" s="1"/>
  <c r="K241" i="8" s="1"/>
  <c r="BG237" i="8"/>
  <c r="A237" i="8"/>
  <c r="BN236" i="8"/>
  <c r="BM236" i="8"/>
  <c r="BL236" i="8"/>
  <c r="BK236" i="8"/>
  <c r="BJ236" i="8"/>
  <c r="BI236" i="8"/>
  <c r="BH236" i="8"/>
  <c r="BG236" i="8"/>
  <c r="BF236" i="8"/>
  <c r="BE236" i="8"/>
  <c r="BD236" i="8"/>
  <c r="M236" i="8"/>
  <c r="L236" i="8"/>
  <c r="K236" i="8"/>
  <c r="J236" i="8"/>
  <c r="H236" i="8"/>
  <c r="G236" i="8"/>
  <c r="F236" i="8"/>
  <c r="E236" i="8"/>
  <c r="D236" i="8"/>
  <c r="C236" i="8"/>
  <c r="B236" i="8"/>
  <c r="A236" i="8"/>
  <c r="BN235" i="8"/>
  <c r="BM235" i="8"/>
  <c r="BM237" i="8" s="1"/>
  <c r="BL235" i="8"/>
  <c r="BL237" i="8" s="1"/>
  <c r="BK235" i="8"/>
  <c r="BK237" i="8" s="1"/>
  <c r="BJ235" i="8"/>
  <c r="BI235" i="8"/>
  <c r="BI237" i="8" s="1"/>
  <c r="BH235" i="8"/>
  <c r="BH237" i="8" s="1"/>
  <c r="BG235" i="8"/>
  <c r="BF235" i="8"/>
  <c r="BE235" i="8"/>
  <c r="BE237" i="8" s="1"/>
  <c r="BD235" i="8"/>
  <c r="BD237" i="8" s="1"/>
  <c r="M235" i="8"/>
  <c r="M237" i="8" s="1"/>
  <c r="L235" i="8"/>
  <c r="K235" i="8"/>
  <c r="K237" i="8" s="1"/>
  <c r="J235" i="8"/>
  <c r="J237" i="8" s="1"/>
  <c r="H235" i="8"/>
  <c r="H237" i="8" s="1"/>
  <c r="G235" i="8"/>
  <c r="F235" i="8"/>
  <c r="F237" i="8" s="1"/>
  <c r="E235" i="8"/>
  <c r="E237" i="8" s="1"/>
  <c r="D235" i="8"/>
  <c r="D237" i="8" s="1"/>
  <c r="C235" i="8"/>
  <c r="B235" i="8"/>
  <c r="B237" i="8" s="1"/>
  <c r="A235" i="8"/>
  <c r="A234" i="8"/>
  <c r="BG225" i="8"/>
  <c r="BH225" i="8" s="1"/>
  <c r="BI225" i="8" s="1"/>
  <c r="BJ225" i="8" s="1"/>
  <c r="BK225" i="8" s="1"/>
  <c r="BL225" i="8" s="1"/>
  <c r="BM225" i="8" s="1"/>
  <c r="BN225" i="8" s="1"/>
  <c r="BE225" i="8"/>
  <c r="BF225" i="8" s="1"/>
  <c r="L225" i="8"/>
  <c r="M225" i="8" s="1"/>
  <c r="K225" i="8"/>
  <c r="F225" i="8"/>
  <c r="G225" i="8" s="1"/>
  <c r="H225" i="8" s="1"/>
  <c r="D225" i="8"/>
  <c r="E225" i="8" s="1"/>
  <c r="C225" i="8"/>
  <c r="BN222" i="8"/>
  <c r="BM222" i="8"/>
  <c r="BL222" i="8"/>
  <c r="BK222" i="8"/>
  <c r="BJ222" i="8"/>
  <c r="BI222" i="8"/>
  <c r="BH222" i="8"/>
  <c r="BG222" i="8"/>
  <c r="BF222" i="8"/>
  <c r="BE222" i="8"/>
  <c r="BD222" i="8"/>
  <c r="K222" i="8"/>
  <c r="J222" i="8"/>
  <c r="I222" i="8"/>
  <c r="H222" i="8"/>
  <c r="G222" i="8"/>
  <c r="E222" i="8"/>
  <c r="D222" i="8"/>
  <c r="C222" i="8"/>
  <c r="B222" i="8"/>
  <c r="BN221" i="8"/>
  <c r="BN223" i="8" s="1"/>
  <c r="BM221" i="8"/>
  <c r="BM223" i="8" s="1"/>
  <c r="BL221" i="8"/>
  <c r="BL223" i="8" s="1"/>
  <c r="BK221" i="8"/>
  <c r="BK223" i="8" s="1"/>
  <c r="BJ221" i="8"/>
  <c r="BJ223" i="8" s="1"/>
  <c r="BI221" i="8"/>
  <c r="BI223" i="8" s="1"/>
  <c r="BH221" i="8"/>
  <c r="BH223" i="8" s="1"/>
  <c r="BG221" i="8"/>
  <c r="BG223" i="8" s="1"/>
  <c r="BF221" i="8"/>
  <c r="BF223" i="8" s="1"/>
  <c r="BE221" i="8"/>
  <c r="BE223" i="8" s="1"/>
  <c r="BD221" i="8"/>
  <c r="BD223" i="8" s="1"/>
  <c r="K221" i="8"/>
  <c r="K223" i="8" s="1"/>
  <c r="J221" i="8"/>
  <c r="J223" i="8" s="1"/>
  <c r="I221" i="8"/>
  <c r="I223" i="8" s="1"/>
  <c r="H221" i="8"/>
  <c r="H223" i="8" s="1"/>
  <c r="G221" i="8"/>
  <c r="G223" i="8" s="1"/>
  <c r="E221" i="8"/>
  <c r="E223" i="8" s="1"/>
  <c r="D221" i="8"/>
  <c r="D223" i="8" s="1"/>
  <c r="C221" i="8"/>
  <c r="C223" i="8" s="1"/>
  <c r="B221" i="8"/>
  <c r="B223" i="8" s="1"/>
  <c r="BE211" i="8"/>
  <c r="BF211" i="8" s="1"/>
  <c r="BG211" i="8" s="1"/>
  <c r="BH211" i="8" s="1"/>
  <c r="BI211" i="8" s="1"/>
  <c r="BJ211" i="8" s="1"/>
  <c r="BK211" i="8" s="1"/>
  <c r="BL211" i="8" s="1"/>
  <c r="BM211" i="8" s="1"/>
  <c r="BN211" i="8" s="1"/>
  <c r="H211" i="8"/>
  <c r="I211" i="8" s="1"/>
  <c r="J211" i="8" s="1"/>
  <c r="K211" i="8" s="1"/>
  <c r="C211" i="8"/>
  <c r="D211" i="8" s="1"/>
  <c r="E211" i="8" s="1"/>
  <c r="I207" i="8"/>
  <c r="BN206" i="8"/>
  <c r="BM206" i="8"/>
  <c r="BL206" i="8"/>
  <c r="BK206" i="8"/>
  <c r="BJ206" i="8"/>
  <c r="BI206" i="8"/>
  <c r="BH206" i="8"/>
  <c r="BG206" i="8"/>
  <c r="BF206" i="8"/>
  <c r="BE206" i="8"/>
  <c r="BD206" i="8"/>
  <c r="I206" i="8"/>
  <c r="H206" i="8"/>
  <c r="G206" i="8"/>
  <c r="F206" i="8"/>
  <c r="E206" i="8"/>
  <c r="D206" i="8"/>
  <c r="C206" i="8"/>
  <c r="B206" i="8"/>
  <c r="BN205" i="8"/>
  <c r="BM205" i="8"/>
  <c r="BM207" i="8" s="1"/>
  <c r="BL205" i="8"/>
  <c r="BK205" i="8"/>
  <c r="BK207" i="8" s="1"/>
  <c r="BJ205" i="8"/>
  <c r="BI205" i="8"/>
  <c r="BI207" i="8" s="1"/>
  <c r="BH205" i="8"/>
  <c r="BG205" i="8"/>
  <c r="BG207" i="8" s="1"/>
  <c r="BF205" i="8"/>
  <c r="BE205" i="8"/>
  <c r="BE207" i="8" s="1"/>
  <c r="BD205" i="8"/>
  <c r="I205" i="8"/>
  <c r="H205" i="8"/>
  <c r="G205" i="8"/>
  <c r="G207" i="8" s="1"/>
  <c r="F205" i="8"/>
  <c r="E205" i="8"/>
  <c r="E207" i="8" s="1"/>
  <c r="D205" i="8"/>
  <c r="C205" i="8"/>
  <c r="C207" i="8" s="1"/>
  <c r="B205" i="8"/>
  <c r="BE195" i="8"/>
  <c r="BF195" i="8" s="1"/>
  <c r="BG195" i="8" s="1"/>
  <c r="BH195" i="8" s="1"/>
  <c r="BI195" i="8" s="1"/>
  <c r="BJ195" i="8" s="1"/>
  <c r="BK195" i="8" s="1"/>
  <c r="BL195" i="8" s="1"/>
  <c r="BM195" i="8" s="1"/>
  <c r="BN195" i="8" s="1"/>
  <c r="C195" i="8"/>
  <c r="D195" i="8" s="1"/>
  <c r="E195" i="8" s="1"/>
  <c r="F195" i="8" s="1"/>
  <c r="G195" i="8" s="1"/>
  <c r="H195" i="8" s="1"/>
  <c r="I195" i="8" s="1"/>
  <c r="BK193" i="8"/>
  <c r="A193" i="8"/>
  <c r="BM192" i="8"/>
  <c r="BL192" i="8"/>
  <c r="BK192" i="8"/>
  <c r="BI192" i="8"/>
  <c r="BH192" i="8"/>
  <c r="BG192" i="8"/>
  <c r="BF192" i="8"/>
  <c r="BE192" i="8"/>
  <c r="BD192" i="8"/>
  <c r="H192" i="8"/>
  <c r="G192" i="8"/>
  <c r="F192" i="8"/>
  <c r="E192" i="8"/>
  <c r="D192" i="8"/>
  <c r="C192" i="8"/>
  <c r="B192" i="8"/>
  <c r="A192" i="8"/>
  <c r="BM191" i="8"/>
  <c r="BM193" i="8" s="1"/>
  <c r="BL191" i="8"/>
  <c r="BL193" i="8" s="1"/>
  <c r="BK191" i="8"/>
  <c r="BI191" i="8"/>
  <c r="BH191" i="8"/>
  <c r="BH193" i="8" s="1"/>
  <c r="BG191" i="8"/>
  <c r="BG193" i="8" s="1"/>
  <c r="BF191" i="8"/>
  <c r="BF193" i="8" s="1"/>
  <c r="BE191" i="8"/>
  <c r="BD191" i="8"/>
  <c r="BD193" i="8" s="1"/>
  <c r="H191" i="8"/>
  <c r="H193" i="8" s="1"/>
  <c r="G191" i="8"/>
  <c r="G193" i="8" s="1"/>
  <c r="F191" i="8"/>
  <c r="E191" i="8"/>
  <c r="E193" i="8" s="1"/>
  <c r="D191" i="8"/>
  <c r="D193" i="8" s="1"/>
  <c r="C191" i="8"/>
  <c r="C193" i="8" s="1"/>
  <c r="B191" i="8"/>
  <c r="A191" i="8"/>
  <c r="A190" i="8"/>
  <c r="BM181" i="8"/>
  <c r="BL181" i="8"/>
  <c r="BE181" i="8"/>
  <c r="BF181" i="8" s="1"/>
  <c r="BG181" i="8" s="1"/>
  <c r="BH181" i="8" s="1"/>
  <c r="BI181" i="8" s="1"/>
  <c r="D181" i="8"/>
  <c r="E181" i="8" s="1"/>
  <c r="F181" i="8" s="1"/>
  <c r="G181" i="8" s="1"/>
  <c r="H181" i="8" s="1"/>
  <c r="C181" i="8"/>
  <c r="J177" i="8"/>
  <c r="BP176" i="8"/>
  <c r="BO176" i="8"/>
  <c r="BN176" i="8"/>
  <c r="BM176" i="8"/>
  <c r="BK176" i="8"/>
  <c r="BJ176" i="8"/>
  <c r="BI176" i="8"/>
  <c r="BH176" i="8"/>
  <c r="BG176" i="8"/>
  <c r="BF176" i="8"/>
  <c r="BE176" i="8"/>
  <c r="BD176" i="8"/>
  <c r="K176" i="8"/>
  <c r="J176" i="8"/>
  <c r="I176" i="8"/>
  <c r="H176" i="8"/>
  <c r="G176" i="8"/>
  <c r="F176" i="8"/>
  <c r="E176" i="8"/>
  <c r="D176" i="8"/>
  <c r="C176" i="8"/>
  <c r="B176" i="8"/>
  <c r="BP175" i="8"/>
  <c r="BP177" i="8" s="1"/>
  <c r="BO175" i="8"/>
  <c r="BO177" i="8" s="1"/>
  <c r="BN175" i="8"/>
  <c r="BM175" i="8"/>
  <c r="BM177" i="8" s="1"/>
  <c r="BK175" i="8"/>
  <c r="BK177" i="8" s="1"/>
  <c r="BJ175" i="8"/>
  <c r="BJ177" i="8" s="1"/>
  <c r="BI175" i="8"/>
  <c r="BH175" i="8"/>
  <c r="BH177" i="8" s="1"/>
  <c r="BG175" i="8"/>
  <c r="BG177" i="8" s="1"/>
  <c r="BF175" i="8"/>
  <c r="BF177" i="8" s="1"/>
  <c r="BE175" i="8"/>
  <c r="BD175" i="8"/>
  <c r="BD177" i="8" s="1"/>
  <c r="K175" i="8"/>
  <c r="K177" i="8" s="1"/>
  <c r="J175" i="8"/>
  <c r="I175" i="8"/>
  <c r="H175" i="8"/>
  <c r="H177" i="8" s="1"/>
  <c r="G175" i="8"/>
  <c r="G177" i="8" s="1"/>
  <c r="F175" i="8"/>
  <c r="F177" i="8" s="1"/>
  <c r="E175" i="8"/>
  <c r="D175" i="8"/>
  <c r="D177" i="8" s="1"/>
  <c r="C175" i="8"/>
  <c r="C177" i="8" s="1"/>
  <c r="B175" i="8"/>
  <c r="B177" i="8" s="1"/>
  <c r="BN165" i="8"/>
  <c r="BO165" i="8" s="1"/>
  <c r="BP165" i="8" s="1"/>
  <c r="BE165" i="8"/>
  <c r="BF165" i="8" s="1"/>
  <c r="BG165" i="8" s="1"/>
  <c r="BH165" i="8" s="1"/>
  <c r="BI165" i="8" s="1"/>
  <c r="BJ165" i="8" s="1"/>
  <c r="BK165" i="8" s="1"/>
  <c r="C165" i="8"/>
  <c r="D165" i="8" s="1"/>
  <c r="E165" i="8" s="1"/>
  <c r="F165" i="8" s="1"/>
  <c r="G165" i="8" s="1"/>
  <c r="H165" i="8" s="1"/>
  <c r="I165" i="8" s="1"/>
  <c r="J165" i="8" s="1"/>
  <c r="K165" i="8" s="1"/>
  <c r="BM162" i="8"/>
  <c r="BL162" i="8"/>
  <c r="BK162" i="8"/>
  <c r="BJ162" i="8"/>
  <c r="BI162" i="8"/>
  <c r="BH162" i="8"/>
  <c r="BG162" i="8"/>
  <c r="BF162" i="8"/>
  <c r="BE162" i="8"/>
  <c r="BD162" i="8"/>
  <c r="G162" i="8"/>
  <c r="F162" i="8"/>
  <c r="E162" i="8"/>
  <c r="D162" i="8"/>
  <c r="C162" i="8"/>
  <c r="B162" i="8"/>
  <c r="BM161" i="8"/>
  <c r="BM163" i="8" s="1"/>
  <c r="BL161" i="8"/>
  <c r="BL163" i="8" s="1"/>
  <c r="BK161" i="8"/>
  <c r="BK163" i="8" s="1"/>
  <c r="BJ161" i="8"/>
  <c r="BJ163" i="8" s="1"/>
  <c r="BI161" i="8"/>
  <c r="BI163" i="8" s="1"/>
  <c r="BH161" i="8"/>
  <c r="BH163" i="8" s="1"/>
  <c r="BG161" i="8"/>
  <c r="BG163" i="8" s="1"/>
  <c r="BF161" i="8"/>
  <c r="BF163" i="8" s="1"/>
  <c r="BE161" i="8"/>
  <c r="BE163" i="8" s="1"/>
  <c r="BD161" i="8"/>
  <c r="BD163" i="8" s="1"/>
  <c r="G161" i="8"/>
  <c r="G163" i="8" s="1"/>
  <c r="F161" i="8"/>
  <c r="F163" i="8" s="1"/>
  <c r="E161" i="8"/>
  <c r="E163" i="8" s="1"/>
  <c r="D161" i="8"/>
  <c r="D163" i="8" s="1"/>
  <c r="C161" i="8"/>
  <c r="C163" i="8" s="1"/>
  <c r="B161" i="8"/>
  <c r="B163" i="8" s="1"/>
  <c r="BJ151" i="8"/>
  <c r="BK151" i="8" s="1"/>
  <c r="BL151" i="8" s="1"/>
  <c r="BM151" i="8" s="1"/>
  <c r="BE151" i="8"/>
  <c r="BF151" i="8" s="1"/>
  <c r="BG151" i="8" s="1"/>
  <c r="BH151" i="8" s="1"/>
  <c r="BI151" i="8" s="1"/>
  <c r="C151" i="8"/>
  <c r="D151" i="8" s="1"/>
  <c r="E151" i="8" s="1"/>
  <c r="F151" i="8" s="1"/>
  <c r="G151" i="8" s="1"/>
  <c r="BM147" i="8"/>
  <c r="B147" i="8"/>
  <c r="BM146" i="8"/>
  <c r="BL146" i="8"/>
  <c r="BK146" i="8"/>
  <c r="BJ146" i="8"/>
  <c r="BI146" i="8"/>
  <c r="BH146" i="8"/>
  <c r="BG146" i="8"/>
  <c r="BF146" i="8"/>
  <c r="BE146" i="8"/>
  <c r="BD146" i="8"/>
  <c r="H146" i="8"/>
  <c r="G146" i="8"/>
  <c r="F146" i="8"/>
  <c r="E146" i="8"/>
  <c r="D146" i="8"/>
  <c r="C146" i="8"/>
  <c r="B146" i="8"/>
  <c r="BM145" i="8"/>
  <c r="BL145" i="8"/>
  <c r="BL147" i="8" s="1"/>
  <c r="BK145" i="8"/>
  <c r="BK147" i="8" s="1"/>
  <c r="BJ145" i="8"/>
  <c r="BI145" i="8"/>
  <c r="BI147" i="8" s="1"/>
  <c r="BH145" i="8"/>
  <c r="BH147" i="8" s="1"/>
  <c r="BG145" i="8"/>
  <c r="BG147" i="8" s="1"/>
  <c r="BF145" i="8"/>
  <c r="BE145" i="8"/>
  <c r="BE147" i="8" s="1"/>
  <c r="BD145" i="8"/>
  <c r="BD147" i="8" s="1"/>
  <c r="H145" i="8"/>
  <c r="H147" i="8" s="1"/>
  <c r="G145" i="8"/>
  <c r="F145" i="8"/>
  <c r="F147" i="8" s="1"/>
  <c r="E145" i="8"/>
  <c r="E147" i="8" s="1"/>
  <c r="D145" i="8"/>
  <c r="D147" i="8" s="1"/>
  <c r="C145" i="8"/>
  <c r="B145" i="8"/>
  <c r="BE135" i="8"/>
  <c r="BF135" i="8" s="1"/>
  <c r="BG135" i="8" s="1"/>
  <c r="BH135" i="8" s="1"/>
  <c r="BI135" i="8" s="1"/>
  <c r="BJ135" i="8" s="1"/>
  <c r="BK135" i="8" s="1"/>
  <c r="BL135" i="8" s="1"/>
  <c r="BM135" i="8" s="1"/>
  <c r="D135" i="8"/>
  <c r="E135" i="8" s="1"/>
  <c r="F135" i="8" s="1"/>
  <c r="G135" i="8" s="1"/>
  <c r="H135" i="8" s="1"/>
  <c r="C135" i="8"/>
  <c r="BF133" i="8"/>
  <c r="BM132" i="8"/>
  <c r="BL132" i="8"/>
  <c r="BK132" i="8"/>
  <c r="BJ132" i="8"/>
  <c r="BI132" i="8"/>
  <c r="BH132" i="8"/>
  <c r="BG132" i="8"/>
  <c r="BF132" i="8"/>
  <c r="BE132" i="8"/>
  <c r="BD132" i="8"/>
  <c r="H132" i="8"/>
  <c r="G132" i="8"/>
  <c r="F132" i="8"/>
  <c r="E132" i="8"/>
  <c r="D132" i="8"/>
  <c r="C132" i="8"/>
  <c r="B132" i="8"/>
  <c r="BM131" i="8"/>
  <c r="BM133" i="8" s="1"/>
  <c r="BL131" i="8"/>
  <c r="BK131" i="8"/>
  <c r="BK133" i="8" s="1"/>
  <c r="BJ131" i="8"/>
  <c r="BJ133" i="8" s="1"/>
  <c r="BI131" i="8"/>
  <c r="BI133" i="8" s="1"/>
  <c r="BH131" i="8"/>
  <c r="BG131" i="8"/>
  <c r="BG133" i="8" s="1"/>
  <c r="BF131" i="8"/>
  <c r="BE131" i="8"/>
  <c r="BE133" i="8" s="1"/>
  <c r="BD131" i="8"/>
  <c r="H131" i="8"/>
  <c r="H133" i="8" s="1"/>
  <c r="G131" i="8"/>
  <c r="G133" i="8" s="1"/>
  <c r="F131" i="8"/>
  <c r="F133" i="8" s="1"/>
  <c r="E131" i="8"/>
  <c r="D131" i="8"/>
  <c r="D133" i="8" s="1"/>
  <c r="C131" i="8"/>
  <c r="C133" i="8" s="1"/>
  <c r="B131" i="8"/>
  <c r="B133" i="8" s="1"/>
  <c r="BE121" i="8"/>
  <c r="BF121" i="8" s="1"/>
  <c r="BG121" i="8" s="1"/>
  <c r="BH121" i="8" s="1"/>
  <c r="BI121" i="8" s="1"/>
  <c r="BJ121" i="8" s="1"/>
  <c r="BK121" i="8" s="1"/>
  <c r="BL121" i="8" s="1"/>
  <c r="BM121" i="8" s="1"/>
  <c r="G121" i="8"/>
  <c r="H121" i="8" s="1"/>
  <c r="C121" i="8"/>
  <c r="D121" i="8" s="1"/>
  <c r="E121" i="8" s="1"/>
  <c r="F121" i="8" s="1"/>
  <c r="BK117" i="8"/>
  <c r="A117" i="8"/>
  <c r="BM116" i="8"/>
  <c r="BL116" i="8"/>
  <c r="BK116" i="8"/>
  <c r="BJ116" i="8"/>
  <c r="BI116" i="8"/>
  <c r="BH116" i="8"/>
  <c r="BG116" i="8"/>
  <c r="BF116" i="8"/>
  <c r="BE116" i="8"/>
  <c r="BD116" i="8"/>
  <c r="K116" i="8"/>
  <c r="J116" i="8"/>
  <c r="I116" i="8"/>
  <c r="H116" i="8"/>
  <c r="G116" i="8"/>
  <c r="F116" i="8"/>
  <c r="E116" i="8"/>
  <c r="D116" i="8"/>
  <c r="C116" i="8"/>
  <c r="C117" i="8" s="1"/>
  <c r="B116" i="8"/>
  <c r="A116" i="8"/>
  <c r="BM115" i="8"/>
  <c r="BM117" i="8" s="1"/>
  <c r="BL115" i="8"/>
  <c r="BK115" i="8"/>
  <c r="BJ115" i="8"/>
  <c r="BJ117" i="8" s="1"/>
  <c r="BI115" i="8"/>
  <c r="BI117" i="8" s="1"/>
  <c r="BH115" i="8"/>
  <c r="BG115" i="8"/>
  <c r="BG117" i="8" s="1"/>
  <c r="BF115" i="8"/>
  <c r="BF117" i="8" s="1"/>
  <c r="BE115" i="8"/>
  <c r="BE117" i="8" s="1"/>
  <c r="BD115" i="8"/>
  <c r="K115" i="8"/>
  <c r="K117" i="8" s="1"/>
  <c r="J115" i="8"/>
  <c r="J117" i="8" s="1"/>
  <c r="I115" i="8"/>
  <c r="I117" i="8" s="1"/>
  <c r="H115" i="8"/>
  <c r="G115" i="8"/>
  <c r="G117" i="8" s="1"/>
  <c r="F115" i="8"/>
  <c r="F117" i="8" s="1"/>
  <c r="E115" i="8"/>
  <c r="E117" i="8" s="1"/>
  <c r="D115" i="8"/>
  <c r="C115" i="8"/>
  <c r="B115" i="8"/>
  <c r="B117" i="8" s="1"/>
  <c r="A115" i="8"/>
  <c r="A114" i="8"/>
  <c r="BE105" i="8"/>
  <c r="BF105" i="8" s="1"/>
  <c r="BG105" i="8" s="1"/>
  <c r="BH105" i="8" s="1"/>
  <c r="BI105" i="8" s="1"/>
  <c r="BJ105" i="8" s="1"/>
  <c r="BK105" i="8" s="1"/>
  <c r="BL105" i="8" s="1"/>
  <c r="BM105" i="8" s="1"/>
  <c r="C105" i="8"/>
  <c r="D105" i="8" s="1"/>
  <c r="E105" i="8" s="1"/>
  <c r="F105" i="8" s="1"/>
  <c r="G105" i="8" s="1"/>
  <c r="H105" i="8" s="1"/>
  <c r="I105" i="8" s="1"/>
  <c r="J105" i="8" s="1"/>
  <c r="K105" i="8" s="1"/>
  <c r="BL103" i="8"/>
  <c r="BM102" i="8"/>
  <c r="BL102" i="8"/>
  <c r="BK102" i="8"/>
  <c r="BJ102" i="8"/>
  <c r="BI102" i="8"/>
  <c r="BH102" i="8"/>
  <c r="BG102" i="8"/>
  <c r="BF102" i="8"/>
  <c r="BE102" i="8"/>
  <c r="BD102" i="8"/>
  <c r="V102" i="8"/>
  <c r="U102" i="8"/>
  <c r="T102" i="8"/>
  <c r="S102" i="8"/>
  <c r="R102" i="8"/>
  <c r="Q102" i="8"/>
  <c r="P102" i="8"/>
  <c r="O102" i="8"/>
  <c r="O103" i="8" s="1"/>
  <c r="N102" i="8"/>
  <c r="K102" i="8"/>
  <c r="J102" i="8"/>
  <c r="I102" i="8"/>
  <c r="H102" i="8"/>
  <c r="G102" i="8"/>
  <c r="F102" i="8"/>
  <c r="E102" i="8"/>
  <c r="D102" i="8"/>
  <c r="C102" i="8"/>
  <c r="B102" i="8"/>
  <c r="BM101" i="8"/>
  <c r="BL101" i="8"/>
  <c r="BK101" i="8"/>
  <c r="BK103" i="8" s="1"/>
  <c r="BJ101" i="8"/>
  <c r="BJ103" i="8" s="1"/>
  <c r="BI101" i="8"/>
  <c r="BH101" i="8"/>
  <c r="BH103" i="8" s="1"/>
  <c r="BG101" i="8"/>
  <c r="BG103" i="8" s="1"/>
  <c r="BF101" i="8"/>
  <c r="BF103" i="8" s="1"/>
  <c r="BE101" i="8"/>
  <c r="BD101" i="8"/>
  <c r="BD103" i="8" s="1"/>
  <c r="V101" i="8"/>
  <c r="V103" i="8" s="1"/>
  <c r="U101" i="8"/>
  <c r="U103" i="8" s="1"/>
  <c r="T101" i="8"/>
  <c r="S101" i="8"/>
  <c r="S103" i="8" s="1"/>
  <c r="R101" i="8"/>
  <c r="R103" i="8" s="1"/>
  <c r="Q101" i="8"/>
  <c r="Q103" i="8" s="1"/>
  <c r="P101" i="8"/>
  <c r="O101" i="8"/>
  <c r="N101" i="8"/>
  <c r="N103" i="8" s="1"/>
  <c r="K101" i="8"/>
  <c r="K103" i="8" s="1"/>
  <c r="J101" i="8"/>
  <c r="J103" i="8" s="1"/>
  <c r="I101" i="8"/>
  <c r="H101" i="8"/>
  <c r="H103" i="8" s="1"/>
  <c r="G101" i="8"/>
  <c r="G103" i="8" s="1"/>
  <c r="F101" i="8"/>
  <c r="E101" i="8"/>
  <c r="E103" i="8" s="1"/>
  <c r="D101" i="8"/>
  <c r="D103" i="8" s="1"/>
  <c r="C101" i="8"/>
  <c r="C103" i="8" s="1"/>
  <c r="B101" i="8"/>
  <c r="BE91" i="8"/>
  <c r="BF91" i="8" s="1"/>
  <c r="BG91" i="8" s="1"/>
  <c r="BH91" i="8" s="1"/>
  <c r="BI91" i="8" s="1"/>
  <c r="BJ91" i="8" s="1"/>
  <c r="BK91" i="8" s="1"/>
  <c r="BL91" i="8" s="1"/>
  <c r="BM91" i="8" s="1"/>
  <c r="O91" i="8"/>
  <c r="P91" i="8" s="1"/>
  <c r="Q91" i="8" s="1"/>
  <c r="R91" i="8" s="1"/>
  <c r="S91" i="8" s="1"/>
  <c r="T91" i="8" s="1"/>
  <c r="U91" i="8" s="1"/>
  <c r="V91" i="8" s="1"/>
  <c r="C91" i="8"/>
  <c r="D91" i="8" s="1"/>
  <c r="E91" i="8" s="1"/>
  <c r="F91" i="8" s="1"/>
  <c r="G91" i="8" s="1"/>
  <c r="H91" i="8" s="1"/>
  <c r="I91" i="8" s="1"/>
  <c r="J91" i="8" s="1"/>
  <c r="K91" i="8" s="1"/>
  <c r="A87" i="8"/>
  <c r="BM86" i="8"/>
  <c r="BL86" i="8"/>
  <c r="BK86" i="8"/>
  <c r="BJ86" i="8"/>
  <c r="BI86" i="8"/>
  <c r="BH86" i="8"/>
  <c r="BG86" i="8"/>
  <c r="BF86" i="8"/>
  <c r="BE86" i="8"/>
  <c r="BD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K86" i="8"/>
  <c r="J86" i="8"/>
  <c r="I86" i="8"/>
  <c r="H86" i="8"/>
  <c r="G86" i="8"/>
  <c r="F86" i="8"/>
  <c r="E86" i="8"/>
  <c r="D86" i="8"/>
  <c r="C86" i="8"/>
  <c r="B86" i="8"/>
  <c r="A86" i="8"/>
  <c r="BM85" i="8"/>
  <c r="BM87" i="8" s="1"/>
  <c r="BL85" i="8"/>
  <c r="BL87" i="8" s="1"/>
  <c r="BK85" i="8"/>
  <c r="BK87" i="8" s="1"/>
  <c r="BJ85" i="8"/>
  <c r="BI85" i="8"/>
  <c r="BI87" i="8" s="1"/>
  <c r="BH85" i="8"/>
  <c r="BH87" i="8" s="1"/>
  <c r="BG85" i="8"/>
  <c r="BG87" i="8" s="1"/>
  <c r="BF85" i="8"/>
  <c r="BE85" i="8"/>
  <c r="BE87" i="8" s="1"/>
  <c r="BD85" i="8"/>
  <c r="BD87" i="8" s="1"/>
  <c r="Z85" i="8"/>
  <c r="Z87" i="8" s="1"/>
  <c r="Y85" i="8"/>
  <c r="X85" i="8"/>
  <c r="X87" i="8" s="1"/>
  <c r="W85" i="8"/>
  <c r="W87" i="8" s="1"/>
  <c r="V85" i="8"/>
  <c r="V87" i="8" s="1"/>
  <c r="U85" i="8"/>
  <c r="T85" i="8"/>
  <c r="T87" i="8" s="1"/>
  <c r="S85" i="8"/>
  <c r="S87" i="8" s="1"/>
  <c r="R85" i="8"/>
  <c r="R87" i="8" s="1"/>
  <c r="Q85" i="8"/>
  <c r="P85" i="8"/>
  <c r="P87" i="8" s="1"/>
  <c r="O85" i="8"/>
  <c r="O87" i="8" s="1"/>
  <c r="N85" i="8"/>
  <c r="N87" i="8" s="1"/>
  <c r="K85" i="8"/>
  <c r="J85" i="8"/>
  <c r="J87" i="8" s="1"/>
  <c r="I85" i="8"/>
  <c r="I87" i="8" s="1"/>
  <c r="H85" i="8"/>
  <c r="H87" i="8" s="1"/>
  <c r="G85" i="8"/>
  <c r="F85" i="8"/>
  <c r="F87" i="8" s="1"/>
  <c r="E85" i="8"/>
  <c r="E87" i="8" s="1"/>
  <c r="D85" i="8"/>
  <c r="D87" i="8" s="1"/>
  <c r="C85" i="8"/>
  <c r="B85" i="8"/>
  <c r="B87" i="8" s="1"/>
  <c r="A85" i="8"/>
  <c r="A84" i="8"/>
  <c r="BE75" i="8"/>
  <c r="BF75" i="8" s="1"/>
  <c r="BG75" i="8" s="1"/>
  <c r="BH75" i="8" s="1"/>
  <c r="BI75" i="8" s="1"/>
  <c r="BJ75" i="8" s="1"/>
  <c r="BK75" i="8" s="1"/>
  <c r="BL75" i="8" s="1"/>
  <c r="BM75" i="8" s="1"/>
  <c r="R75" i="8"/>
  <c r="S75" i="8" s="1"/>
  <c r="T75" i="8" s="1"/>
  <c r="U75" i="8" s="1"/>
  <c r="V75" i="8" s="1"/>
  <c r="W75" i="8" s="1"/>
  <c r="X75" i="8" s="1"/>
  <c r="Y75" i="8" s="1"/>
  <c r="Z75" i="8" s="1"/>
  <c r="O75" i="8"/>
  <c r="P75" i="8" s="1"/>
  <c r="Q75" i="8" s="1"/>
  <c r="B75" i="8"/>
  <c r="C75" i="8" s="1"/>
  <c r="D75" i="8" s="1"/>
  <c r="E75" i="8" s="1"/>
  <c r="F75" i="8" s="1"/>
  <c r="G75" i="8" s="1"/>
  <c r="H75" i="8" s="1"/>
  <c r="I75" i="8" s="1"/>
  <c r="J75" i="8" s="1"/>
  <c r="K75" i="8" s="1"/>
  <c r="BL73" i="8"/>
  <c r="CV72" i="8"/>
  <c r="CU72" i="8"/>
  <c r="CT72" i="8"/>
  <c r="BM72" i="8"/>
  <c r="BL72" i="8"/>
  <c r="BK72" i="8"/>
  <c r="BJ72" i="8"/>
  <c r="BI72" i="8"/>
  <c r="BH72" i="8"/>
  <c r="BG72" i="8"/>
  <c r="BF72" i="8"/>
  <c r="BE72" i="8"/>
  <c r="BD72" i="8"/>
  <c r="R72" i="8"/>
  <c r="Q72" i="8"/>
  <c r="P72" i="8"/>
  <c r="O72" i="8"/>
  <c r="N72" i="8"/>
  <c r="K72" i="8"/>
  <c r="J72" i="8"/>
  <c r="I72" i="8"/>
  <c r="H72" i="8"/>
  <c r="G72" i="8"/>
  <c r="F72" i="8"/>
  <c r="E72" i="8"/>
  <c r="D72" i="8"/>
  <c r="C72" i="8"/>
  <c r="B72" i="8"/>
  <c r="CV71" i="8"/>
  <c r="CV73" i="8" s="1"/>
  <c r="CU71" i="8"/>
  <c r="CU73" i="8" s="1"/>
  <c r="CT71" i="8"/>
  <c r="CT73" i="8" s="1"/>
  <c r="BM71" i="8"/>
  <c r="BM73" i="8" s="1"/>
  <c r="BL71" i="8"/>
  <c r="BK71" i="8"/>
  <c r="BK73" i="8" s="1"/>
  <c r="BJ71" i="8"/>
  <c r="BJ73" i="8" s="1"/>
  <c r="BI71" i="8"/>
  <c r="BI73" i="8" s="1"/>
  <c r="BH71" i="8"/>
  <c r="BH73" i="8" s="1"/>
  <c r="BG71" i="8"/>
  <c r="BG73" i="8" s="1"/>
  <c r="BF71" i="8"/>
  <c r="BF73" i="8" s="1"/>
  <c r="BE71" i="8"/>
  <c r="BE73" i="8" s="1"/>
  <c r="BD71" i="8"/>
  <c r="BD73" i="8" s="1"/>
  <c r="R71" i="8"/>
  <c r="R73" i="8" s="1"/>
  <c r="Q71" i="8"/>
  <c r="Q73" i="8" s="1"/>
  <c r="P71" i="8"/>
  <c r="P73" i="8" s="1"/>
  <c r="O71" i="8"/>
  <c r="O73" i="8" s="1"/>
  <c r="N71" i="8"/>
  <c r="N73" i="8" s="1"/>
  <c r="K71" i="8"/>
  <c r="K73" i="8" s="1"/>
  <c r="J71" i="8"/>
  <c r="J73" i="8" s="1"/>
  <c r="I71" i="8"/>
  <c r="I73" i="8" s="1"/>
  <c r="H71" i="8"/>
  <c r="H73" i="8" s="1"/>
  <c r="G71" i="8"/>
  <c r="G73" i="8" s="1"/>
  <c r="F71" i="8"/>
  <c r="F73" i="8" s="1"/>
  <c r="E71" i="8"/>
  <c r="E73" i="8" s="1"/>
  <c r="D71" i="8"/>
  <c r="D73" i="8" s="1"/>
  <c r="C71" i="8"/>
  <c r="C73" i="8" s="1"/>
  <c r="B71" i="8"/>
  <c r="B73" i="8" s="1"/>
  <c r="CU61" i="8"/>
  <c r="CV61" i="8" s="1"/>
  <c r="BE61" i="8"/>
  <c r="BF61" i="8" s="1"/>
  <c r="BG61" i="8" s="1"/>
  <c r="BH61" i="8" s="1"/>
  <c r="BI61" i="8" s="1"/>
  <c r="BJ61" i="8" s="1"/>
  <c r="BK61" i="8" s="1"/>
  <c r="BL61" i="8" s="1"/>
  <c r="BM61" i="8" s="1"/>
  <c r="R61" i="8"/>
  <c r="O61" i="8"/>
  <c r="P61" i="8" s="1"/>
  <c r="Q61" i="8" s="1"/>
  <c r="C61" i="8"/>
  <c r="D61" i="8" s="1"/>
  <c r="E61" i="8" s="1"/>
  <c r="F61" i="8" s="1"/>
  <c r="G61" i="8" s="1"/>
  <c r="H61" i="8" s="1"/>
  <c r="I61" i="8" s="1"/>
  <c r="J61" i="8" s="1"/>
  <c r="K61" i="8" s="1"/>
  <c r="DF57" i="8"/>
  <c r="CT57" i="8"/>
  <c r="BJ57" i="8"/>
  <c r="AT57" i="8"/>
  <c r="G57" i="8"/>
  <c r="A57" i="8"/>
  <c r="DW56" i="8"/>
  <c r="DV56" i="8"/>
  <c r="DF56" i="8"/>
  <c r="DE56" i="8"/>
  <c r="DD56" i="8"/>
  <c r="DC56" i="8"/>
  <c r="DC57" i="8" s="1"/>
  <c r="DB56" i="8"/>
  <c r="DA56" i="8"/>
  <c r="CZ56" i="8"/>
  <c r="CY56" i="8"/>
  <c r="CX56" i="8"/>
  <c r="CW56" i="8"/>
  <c r="CV56" i="8"/>
  <c r="CU56" i="8"/>
  <c r="CU57" i="8" s="1"/>
  <c r="CT56" i="8"/>
  <c r="CR56" i="8"/>
  <c r="CQ56" i="8"/>
  <c r="CP56" i="8"/>
  <c r="CO56" i="8"/>
  <c r="CN56" i="8"/>
  <c r="CM56" i="8"/>
  <c r="CK56" i="8"/>
  <c r="CK57" i="8" s="1"/>
  <c r="CJ56" i="8"/>
  <c r="CI56" i="8"/>
  <c r="CH56" i="8"/>
  <c r="CG56" i="8"/>
  <c r="CG57" i="8" s="1"/>
  <c r="CF56" i="8"/>
  <c r="BU56" i="8"/>
  <c r="BT56" i="8"/>
  <c r="BS56" i="8"/>
  <c r="BS57" i="8" s="1"/>
  <c r="BR56" i="8"/>
  <c r="BM56" i="8"/>
  <c r="BL56" i="8"/>
  <c r="BK56" i="8"/>
  <c r="BJ56" i="8"/>
  <c r="BI56" i="8"/>
  <c r="BH56" i="8"/>
  <c r="BG56" i="8"/>
  <c r="BG57" i="8" s="1"/>
  <c r="BF56" i="8"/>
  <c r="BE56" i="8"/>
  <c r="BD56" i="8"/>
  <c r="AZ56" i="8"/>
  <c r="AY56" i="8"/>
  <c r="AX56" i="8"/>
  <c r="AW56" i="8"/>
  <c r="AU56" i="8"/>
  <c r="AU57" i="8" s="1"/>
  <c r="AT56" i="8"/>
  <c r="AR56" i="8"/>
  <c r="AQ56" i="8"/>
  <c r="AP56" i="8"/>
  <c r="Z56" i="8"/>
  <c r="Y56" i="8"/>
  <c r="X56" i="8"/>
  <c r="V56" i="8"/>
  <c r="V57" i="8" s="1"/>
  <c r="U56" i="8"/>
  <c r="T56" i="8"/>
  <c r="S56" i="8"/>
  <c r="R56" i="8"/>
  <c r="R57" i="8" s="1"/>
  <c r="Q56" i="8"/>
  <c r="P56" i="8"/>
  <c r="O56" i="8"/>
  <c r="N56" i="8"/>
  <c r="N57" i="8" s="1"/>
  <c r="K56" i="8"/>
  <c r="J56" i="8"/>
  <c r="I56" i="8"/>
  <c r="H56" i="8"/>
  <c r="G56" i="8"/>
  <c r="F56" i="8"/>
  <c r="E56" i="8"/>
  <c r="D56" i="8"/>
  <c r="D57" i="8" s="1"/>
  <c r="C56" i="8"/>
  <c r="B56" i="8"/>
  <c r="A56" i="8"/>
  <c r="DW55" i="8"/>
  <c r="DV55" i="8"/>
  <c r="DF55" i="8"/>
  <c r="DE55" i="8"/>
  <c r="DE57" i="8" s="1"/>
  <c r="DD55" i="8"/>
  <c r="DC55" i="8"/>
  <c r="DB55" i="8"/>
  <c r="DB57" i="8" s="1"/>
  <c r="DA55" i="8"/>
  <c r="DA57" i="8" s="1"/>
  <c r="CZ55" i="8"/>
  <c r="CY55" i="8"/>
  <c r="CX55" i="8"/>
  <c r="CX57" i="8" s="1"/>
  <c r="CW55" i="8"/>
  <c r="CW57" i="8" s="1"/>
  <c r="CV55" i="8"/>
  <c r="CU55" i="8"/>
  <c r="CT55" i="8"/>
  <c r="CR55" i="8"/>
  <c r="CR57" i="8" s="1"/>
  <c r="CQ55" i="8"/>
  <c r="CP55" i="8"/>
  <c r="CO55" i="8"/>
  <c r="CO57" i="8" s="1"/>
  <c r="CN55" i="8"/>
  <c r="CN57" i="8" s="1"/>
  <c r="CM55" i="8"/>
  <c r="CK55" i="8"/>
  <c r="CJ55" i="8"/>
  <c r="CJ57" i="8" s="1"/>
  <c r="CI55" i="8"/>
  <c r="CI57" i="8" s="1"/>
  <c r="CH55" i="8"/>
  <c r="CG55" i="8"/>
  <c r="CF55" i="8"/>
  <c r="CF57" i="8" s="1"/>
  <c r="BU55" i="8"/>
  <c r="BU57" i="8" s="1"/>
  <c r="BT55" i="8"/>
  <c r="BS55" i="8"/>
  <c r="BR55" i="8"/>
  <c r="BR57" i="8" s="1"/>
  <c r="BM55" i="8"/>
  <c r="BM57" i="8" s="1"/>
  <c r="BL55" i="8"/>
  <c r="BK55" i="8"/>
  <c r="BJ55" i="8"/>
  <c r="BI55" i="8"/>
  <c r="BI57" i="8" s="1"/>
  <c r="BH55" i="8"/>
  <c r="BG55" i="8"/>
  <c r="BF55" i="8"/>
  <c r="BF57" i="8" s="1"/>
  <c r="BE55" i="8"/>
  <c r="BE57" i="8" s="1"/>
  <c r="BD55" i="8"/>
  <c r="AZ55" i="8"/>
  <c r="AY55" i="8"/>
  <c r="AY57" i="8" s="1"/>
  <c r="AX55" i="8"/>
  <c r="AX57" i="8" s="1"/>
  <c r="AW55" i="8"/>
  <c r="AU55" i="8"/>
  <c r="AT55" i="8"/>
  <c r="AR55" i="8"/>
  <c r="AR57" i="8" s="1"/>
  <c r="AQ55" i="8"/>
  <c r="AP55" i="8"/>
  <c r="Z55" i="8"/>
  <c r="Z57" i="8" s="1"/>
  <c r="Y55" i="8"/>
  <c r="Y57" i="8" s="1"/>
  <c r="X55" i="8"/>
  <c r="V55" i="8"/>
  <c r="U55" i="8"/>
  <c r="U57" i="8" s="1"/>
  <c r="T55" i="8"/>
  <c r="T57" i="8" s="1"/>
  <c r="S55" i="8"/>
  <c r="R55" i="8"/>
  <c r="Q55" i="8"/>
  <c r="Q57" i="8" s="1"/>
  <c r="P55" i="8"/>
  <c r="P57" i="8" s="1"/>
  <c r="O55" i="8"/>
  <c r="N55" i="8"/>
  <c r="K55" i="8"/>
  <c r="K57" i="8" s="1"/>
  <c r="J55" i="8"/>
  <c r="J57" i="8" s="1"/>
  <c r="I55" i="8"/>
  <c r="H55" i="8"/>
  <c r="G55" i="8"/>
  <c r="F55" i="8"/>
  <c r="F57" i="8" s="1"/>
  <c r="E55" i="8"/>
  <c r="D55" i="8"/>
  <c r="C55" i="8"/>
  <c r="C57" i="8" s="1"/>
  <c r="B55" i="8"/>
  <c r="B57" i="8" s="1"/>
  <c r="A55" i="8"/>
  <c r="A54" i="8"/>
  <c r="DW45" i="8"/>
  <c r="CU45" i="8"/>
  <c r="CV45" i="8" s="1"/>
  <c r="CW45" i="8" s="1"/>
  <c r="CX45" i="8" s="1"/>
  <c r="CY45" i="8" s="1"/>
  <c r="CZ45" i="8" s="1"/>
  <c r="DA45" i="8" s="1"/>
  <c r="DB45" i="8" s="1"/>
  <c r="DC45" i="8" s="1"/>
  <c r="DD45" i="8" s="1"/>
  <c r="DE45" i="8" s="1"/>
  <c r="DF45" i="8" s="1"/>
  <c r="CN45" i="8"/>
  <c r="CO45" i="8" s="1"/>
  <c r="CP45" i="8" s="1"/>
  <c r="CQ45" i="8" s="1"/>
  <c r="CR45" i="8" s="1"/>
  <c r="CG45" i="8"/>
  <c r="CH45" i="8" s="1"/>
  <c r="CI45" i="8" s="1"/>
  <c r="CJ45" i="8" s="1"/>
  <c r="CK45" i="8" s="1"/>
  <c r="BS45" i="8"/>
  <c r="BT45" i="8" s="1"/>
  <c r="BU45" i="8" s="1"/>
  <c r="BG45" i="8"/>
  <c r="BH45" i="8" s="1"/>
  <c r="BI45" i="8" s="1"/>
  <c r="BJ45" i="8" s="1"/>
  <c r="BK45" i="8" s="1"/>
  <c r="BL45" i="8" s="1"/>
  <c r="BM45" i="8" s="1"/>
  <c r="BE45" i="8"/>
  <c r="BF45" i="8" s="1"/>
  <c r="AX45" i="8"/>
  <c r="AY45" i="8" s="1"/>
  <c r="AZ45" i="8" s="1"/>
  <c r="AU45" i="8"/>
  <c r="AQ45" i="8"/>
  <c r="AR45" i="8" s="1"/>
  <c r="Y45" i="8"/>
  <c r="Z45" i="8" s="1"/>
  <c r="P45" i="8"/>
  <c r="Q45" i="8" s="1"/>
  <c r="R45" i="8" s="1"/>
  <c r="S45" i="8" s="1"/>
  <c r="T45" i="8" s="1"/>
  <c r="U45" i="8" s="1"/>
  <c r="V45" i="8" s="1"/>
  <c r="O45" i="8"/>
  <c r="ET42" i="8"/>
  <c r="ES42" i="8"/>
  <c r="EQ42" i="8"/>
  <c r="EP42" i="8"/>
  <c r="EO42" i="8"/>
  <c r="EN42" i="8"/>
  <c r="EM42" i="8"/>
  <c r="EL42" i="8"/>
  <c r="EK42" i="8"/>
  <c r="EJ42" i="8"/>
  <c r="EE42" i="8"/>
  <c r="ED42" i="8"/>
  <c r="EC42" i="8"/>
  <c r="EB42" i="8"/>
  <c r="EA42" i="8"/>
  <c r="DZ42" i="8"/>
  <c r="DY42" i="8"/>
  <c r="DX42" i="8"/>
  <c r="DW42" i="8"/>
  <c r="DV42" i="8"/>
  <c r="DT42" i="8"/>
  <c r="DS42" i="8"/>
  <c r="DQ42" i="8"/>
  <c r="DP42" i="8"/>
  <c r="DO42" i="8"/>
  <c r="DM42" i="8"/>
  <c r="DK42" i="8"/>
  <c r="DJ42" i="8"/>
  <c r="DI42" i="8"/>
  <c r="DH42" i="8"/>
  <c r="DD42" i="8"/>
  <c r="DC42" i="8"/>
  <c r="DB42" i="8"/>
  <c r="DA42" i="8"/>
  <c r="CZ42" i="8"/>
  <c r="CY42" i="8"/>
  <c r="CW42" i="8"/>
  <c r="CV42" i="8"/>
  <c r="CU42" i="8"/>
  <c r="CT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BX42" i="8"/>
  <c r="BW42" i="8"/>
  <c r="BV42" i="8"/>
  <c r="BU42" i="8"/>
  <c r="BT42" i="8"/>
  <c r="BS42" i="8"/>
  <c r="BR42" i="8"/>
  <c r="BM42" i="8"/>
  <c r="BL42" i="8"/>
  <c r="BK42" i="8"/>
  <c r="BJ42" i="8"/>
  <c r="BI42" i="8"/>
  <c r="BH42" i="8"/>
  <c r="BG42" i="8"/>
  <c r="BF42" i="8"/>
  <c r="BE42" i="8"/>
  <c r="BD42" i="8"/>
  <c r="BB42" i="8"/>
  <c r="BA42" i="8"/>
  <c r="AY42" i="8"/>
  <c r="AX42" i="8"/>
  <c r="AW42" i="8"/>
  <c r="AV42" i="8"/>
  <c r="AU42" i="8"/>
  <c r="AT42" i="8"/>
  <c r="AS42" i="8"/>
  <c r="AR42" i="8"/>
  <c r="AQ42" i="8"/>
  <c r="AP42" i="8"/>
  <c r="AH42" i="8"/>
  <c r="AG42" i="8"/>
  <c r="AF42" i="8"/>
  <c r="AE42" i="8"/>
  <c r="AD42" i="8"/>
  <c r="AC42" i="8"/>
  <c r="AB42" i="8"/>
  <c r="X42" i="8"/>
  <c r="W42" i="8"/>
  <c r="V42" i="8"/>
  <c r="U42" i="8"/>
  <c r="T42" i="8"/>
  <c r="S42" i="8"/>
  <c r="Q42" i="8"/>
  <c r="P42" i="8"/>
  <c r="O42" i="8"/>
  <c r="N42" i="8"/>
  <c r="K42" i="8"/>
  <c r="J42" i="8"/>
  <c r="I42" i="8"/>
  <c r="H42" i="8"/>
  <c r="G42" i="8"/>
  <c r="F42" i="8"/>
  <c r="E42" i="8"/>
  <c r="D42" i="8"/>
  <c r="C42" i="8"/>
  <c r="B42" i="8"/>
  <c r="ET41" i="8"/>
  <c r="ET43" i="8" s="1"/>
  <c r="ES41" i="8"/>
  <c r="EQ41" i="8"/>
  <c r="EQ43" i="8" s="1"/>
  <c r="EP41" i="8"/>
  <c r="EP43" i="8" s="1"/>
  <c r="EO41" i="8"/>
  <c r="EO43" i="8" s="1"/>
  <c r="EN41" i="8"/>
  <c r="EM41" i="8"/>
  <c r="EM43" i="8" s="1"/>
  <c r="EL41" i="8"/>
  <c r="EL43" i="8" s="1"/>
  <c r="EK41" i="8"/>
  <c r="EK43" i="8" s="1"/>
  <c r="EJ41" i="8"/>
  <c r="EE41" i="8"/>
  <c r="EE43" i="8" s="1"/>
  <c r="ED41" i="8"/>
  <c r="ED43" i="8" s="1"/>
  <c r="EC41" i="8"/>
  <c r="EC43" i="8" s="1"/>
  <c r="EB41" i="8"/>
  <c r="EA41" i="8"/>
  <c r="EA43" i="8" s="1"/>
  <c r="DZ41" i="8"/>
  <c r="DZ43" i="8" s="1"/>
  <c r="DY41" i="8"/>
  <c r="DY43" i="8" s="1"/>
  <c r="DX41" i="8"/>
  <c r="DW41" i="8"/>
  <c r="DW43" i="8" s="1"/>
  <c r="DV41" i="8"/>
  <c r="DV43" i="8" s="1"/>
  <c r="DT41" i="8"/>
  <c r="DT43" i="8" s="1"/>
  <c r="DS41" i="8"/>
  <c r="DQ41" i="8"/>
  <c r="DQ43" i="8" s="1"/>
  <c r="DP41" i="8"/>
  <c r="DP43" i="8" s="1"/>
  <c r="DO41" i="8"/>
  <c r="DO43" i="8" s="1"/>
  <c r="DM41" i="8"/>
  <c r="DK41" i="8"/>
  <c r="DK43" i="8" s="1"/>
  <c r="DJ41" i="8"/>
  <c r="DJ43" i="8" s="1"/>
  <c r="DI41" i="8"/>
  <c r="DI43" i="8" s="1"/>
  <c r="DH41" i="8"/>
  <c r="DD41" i="8"/>
  <c r="DD43" i="8" s="1"/>
  <c r="DC41" i="8"/>
  <c r="DC43" i="8" s="1"/>
  <c r="DB41" i="8"/>
  <c r="DB43" i="8" s="1"/>
  <c r="DA41" i="8"/>
  <c r="CZ41" i="8"/>
  <c r="CZ43" i="8" s="1"/>
  <c r="CY41" i="8"/>
  <c r="CY43" i="8" s="1"/>
  <c r="CW41" i="8"/>
  <c r="CW43" i="8" s="1"/>
  <c r="CV41" i="8"/>
  <c r="CU41" i="8"/>
  <c r="CU43" i="8" s="1"/>
  <c r="CT41" i="8"/>
  <c r="CT43" i="8" s="1"/>
  <c r="CR41" i="8"/>
  <c r="CR43" i="8" s="1"/>
  <c r="CQ41" i="8"/>
  <c r="CP41" i="8"/>
  <c r="CP43" i="8" s="1"/>
  <c r="CO41" i="8"/>
  <c r="CO43" i="8" s="1"/>
  <c r="CN41" i="8"/>
  <c r="CN43" i="8" s="1"/>
  <c r="CM41" i="8"/>
  <c r="CL41" i="8"/>
  <c r="CL43" i="8" s="1"/>
  <c r="CK41" i="8"/>
  <c r="CK43" i="8" s="1"/>
  <c r="CJ41" i="8"/>
  <c r="CJ43" i="8" s="1"/>
  <c r="CI41" i="8"/>
  <c r="CH41" i="8"/>
  <c r="CH43" i="8" s="1"/>
  <c r="CG41" i="8"/>
  <c r="CG43" i="8" s="1"/>
  <c r="CF41" i="8"/>
  <c r="CF43" i="8" s="1"/>
  <c r="BX41" i="8"/>
  <c r="BW41" i="8"/>
  <c r="BW43" i="8" s="1"/>
  <c r="BV41" i="8"/>
  <c r="BV43" i="8" s="1"/>
  <c r="BU41" i="8"/>
  <c r="BU43" i="8" s="1"/>
  <c r="BT41" i="8"/>
  <c r="BS41" i="8"/>
  <c r="BS43" i="8" s="1"/>
  <c r="BR41" i="8"/>
  <c r="BR43" i="8" s="1"/>
  <c r="BM41" i="8"/>
  <c r="BM43" i="8" s="1"/>
  <c r="BL41" i="8"/>
  <c r="BK41" i="8"/>
  <c r="BK43" i="8" s="1"/>
  <c r="BJ41" i="8"/>
  <c r="BJ43" i="8" s="1"/>
  <c r="BI41" i="8"/>
  <c r="BI43" i="8" s="1"/>
  <c r="BH41" i="8"/>
  <c r="BG41" i="8"/>
  <c r="BG43" i="8" s="1"/>
  <c r="BF41" i="8"/>
  <c r="BF43" i="8" s="1"/>
  <c r="BE41" i="8"/>
  <c r="BE43" i="8" s="1"/>
  <c r="BD41" i="8"/>
  <c r="BB41" i="8"/>
  <c r="BB43" i="8" s="1"/>
  <c r="BA41" i="8"/>
  <c r="BA43" i="8" s="1"/>
  <c r="AY41" i="8"/>
  <c r="AY43" i="8" s="1"/>
  <c r="AX41" i="8"/>
  <c r="AW41" i="8"/>
  <c r="AW43" i="8" s="1"/>
  <c r="AV41" i="8"/>
  <c r="AV43" i="8" s="1"/>
  <c r="AU41" i="8"/>
  <c r="AU43" i="8" s="1"/>
  <c r="AT41" i="8"/>
  <c r="AS41" i="8"/>
  <c r="AS43" i="8" s="1"/>
  <c r="AR41" i="8"/>
  <c r="AR43" i="8" s="1"/>
  <c r="AQ41" i="8"/>
  <c r="AQ43" i="8" s="1"/>
  <c r="AP41" i="8"/>
  <c r="AH41" i="8"/>
  <c r="AH43" i="8" s="1"/>
  <c r="AG41" i="8"/>
  <c r="AG43" i="8" s="1"/>
  <c r="AF41" i="8"/>
  <c r="AE41" i="8"/>
  <c r="AD41" i="8"/>
  <c r="AD43" i="8" s="1"/>
  <c r="AC41" i="8"/>
  <c r="AC43" i="8" s="1"/>
  <c r="AB41" i="8"/>
  <c r="X41" i="8"/>
  <c r="W41" i="8"/>
  <c r="W43" i="8" s="1"/>
  <c r="V41" i="8"/>
  <c r="V43" i="8" s="1"/>
  <c r="U41" i="8"/>
  <c r="T41" i="8"/>
  <c r="S41" i="8"/>
  <c r="S43" i="8" s="1"/>
  <c r="Q41" i="8"/>
  <c r="Q43" i="8" s="1"/>
  <c r="P41" i="8"/>
  <c r="O41" i="8"/>
  <c r="N41" i="8"/>
  <c r="N43" i="8" s="1"/>
  <c r="K41" i="8"/>
  <c r="K43" i="8" s="1"/>
  <c r="J41" i="8"/>
  <c r="I41" i="8"/>
  <c r="H41" i="8"/>
  <c r="H43" i="8" s="1"/>
  <c r="G41" i="8"/>
  <c r="G43" i="8" s="1"/>
  <c r="F41" i="8"/>
  <c r="E41" i="8"/>
  <c r="D41" i="8"/>
  <c r="D43" i="8" s="1"/>
  <c r="C41" i="8"/>
  <c r="C43" i="8" s="1"/>
  <c r="B41" i="8"/>
  <c r="ET31" i="8"/>
  <c r="EK31" i="8"/>
  <c r="EL31" i="8" s="1"/>
  <c r="EM31" i="8" s="1"/>
  <c r="EN31" i="8" s="1"/>
  <c r="EO31" i="8" s="1"/>
  <c r="EP31" i="8" s="1"/>
  <c r="EQ31" i="8" s="1"/>
  <c r="DW31" i="8"/>
  <c r="DX31" i="8" s="1"/>
  <c r="DY31" i="8" s="1"/>
  <c r="DZ31" i="8" s="1"/>
  <c r="EA31" i="8" s="1"/>
  <c r="EB31" i="8" s="1"/>
  <c r="EC31" i="8" s="1"/>
  <c r="ED31" i="8" s="1"/>
  <c r="EE31" i="8" s="1"/>
  <c r="DT31" i="8"/>
  <c r="DQ31" i="8"/>
  <c r="DP31" i="8"/>
  <c r="DI31" i="8"/>
  <c r="DJ31" i="8" s="1"/>
  <c r="DK31" i="8" s="1"/>
  <c r="DA31" i="8"/>
  <c r="DB31" i="8" s="1"/>
  <c r="DC31" i="8" s="1"/>
  <c r="DD31" i="8" s="1"/>
  <c r="CZ31" i="8"/>
  <c r="CU31" i="8"/>
  <c r="CV31" i="8" s="1"/>
  <c r="CW31" i="8" s="1"/>
  <c r="CG31" i="8"/>
  <c r="CH31" i="8" s="1"/>
  <c r="CI31" i="8" s="1"/>
  <c r="CJ31" i="8" s="1"/>
  <c r="CK31" i="8" s="1"/>
  <c r="CL31" i="8" s="1"/>
  <c r="CM31" i="8" s="1"/>
  <c r="CN31" i="8" s="1"/>
  <c r="CO31" i="8" s="1"/>
  <c r="CP31" i="8" s="1"/>
  <c r="CQ31" i="8" s="1"/>
  <c r="CR31" i="8" s="1"/>
  <c r="BS31" i="8"/>
  <c r="BT31" i="8" s="1"/>
  <c r="BU31" i="8" s="1"/>
  <c r="BV31" i="8" s="1"/>
  <c r="BW31" i="8" s="1"/>
  <c r="BX31" i="8" s="1"/>
  <c r="BE31" i="8"/>
  <c r="BF31" i="8" s="1"/>
  <c r="BG31" i="8" s="1"/>
  <c r="BH31" i="8" s="1"/>
  <c r="BI31" i="8" s="1"/>
  <c r="BJ31" i="8" s="1"/>
  <c r="BK31" i="8" s="1"/>
  <c r="BL31" i="8" s="1"/>
  <c r="BM31" i="8" s="1"/>
  <c r="BB31" i="8"/>
  <c r="AR31" i="8"/>
  <c r="AS31" i="8" s="1"/>
  <c r="AT31" i="8" s="1"/>
  <c r="AU31" i="8" s="1"/>
  <c r="AV31" i="8" s="1"/>
  <c r="AW31" i="8" s="1"/>
  <c r="AX31" i="8" s="1"/>
  <c r="AY31" i="8" s="1"/>
  <c r="AQ31" i="8"/>
  <c r="AE31" i="8"/>
  <c r="AF31" i="8" s="1"/>
  <c r="AG31" i="8" s="1"/>
  <c r="AH31" i="8" s="1"/>
  <c r="AC31" i="8"/>
  <c r="AD31" i="8" s="1"/>
  <c r="T31" i="8"/>
  <c r="U31" i="8" s="1"/>
  <c r="V31" i="8" s="1"/>
  <c r="W31" i="8" s="1"/>
  <c r="X31" i="8" s="1"/>
  <c r="EN29" i="8"/>
  <c r="DN29" i="8"/>
  <c r="BA29" i="8"/>
  <c r="Y29" i="8"/>
  <c r="EP28" i="8"/>
  <c r="EO28" i="8"/>
  <c r="EN28" i="8"/>
  <c r="EM28" i="8"/>
  <c r="EK28" i="8"/>
  <c r="EJ28" i="8"/>
  <c r="EG28" i="8"/>
  <c r="EF28" i="8"/>
  <c r="EE28" i="8"/>
  <c r="ED28" i="8"/>
  <c r="EB28" i="8"/>
  <c r="EA28" i="8"/>
  <c r="DZ28" i="8"/>
  <c r="DY28" i="8"/>
  <c r="DX28" i="8"/>
  <c r="DW28" i="8"/>
  <c r="DV28" i="8"/>
  <c r="DS28" i="8"/>
  <c r="DR28" i="8"/>
  <c r="DQ28" i="8"/>
  <c r="DP28" i="8"/>
  <c r="DO28" i="8"/>
  <c r="DN28" i="8"/>
  <c r="DM28" i="8"/>
  <c r="DL28" i="8"/>
  <c r="DJ28" i="8"/>
  <c r="DI28" i="8"/>
  <c r="DH28" i="8"/>
  <c r="DF28" i="8"/>
  <c r="DE28" i="8"/>
  <c r="DC28" i="8"/>
  <c r="DB28" i="8"/>
  <c r="DA28" i="8"/>
  <c r="CZ28" i="8"/>
  <c r="CY28" i="8"/>
  <c r="CX28" i="8"/>
  <c r="CW28" i="8"/>
  <c r="CU28" i="8"/>
  <c r="CT28" i="8"/>
  <c r="CO28" i="8"/>
  <c r="CN28" i="8"/>
  <c r="CM28" i="8"/>
  <c r="CK28" i="8"/>
  <c r="CJ28" i="8"/>
  <c r="CI28" i="8"/>
  <c r="CH28" i="8"/>
  <c r="CG28" i="8"/>
  <c r="CF28" i="8"/>
  <c r="CC28" i="8"/>
  <c r="CB28" i="8"/>
  <c r="CA28" i="8"/>
  <c r="BY28" i="8"/>
  <c r="BX28" i="8"/>
  <c r="BW28" i="8"/>
  <c r="BV28" i="8"/>
  <c r="BU28" i="8"/>
  <c r="BT28" i="8"/>
  <c r="BS28" i="8"/>
  <c r="BR28" i="8"/>
  <c r="BI28" i="8"/>
  <c r="BH28" i="8"/>
  <c r="BG28" i="8"/>
  <c r="BF28" i="8"/>
  <c r="BE28" i="8"/>
  <c r="BD28" i="8"/>
  <c r="BB28" i="8"/>
  <c r="BA28" i="8"/>
  <c r="AZ28" i="8"/>
  <c r="AY28" i="8"/>
  <c r="AW28" i="8"/>
  <c r="AV28" i="8"/>
  <c r="AU28" i="8"/>
  <c r="AT28" i="8"/>
  <c r="AS28" i="8"/>
  <c r="AR28" i="8"/>
  <c r="AQ28" i="8"/>
  <c r="AP28" i="8"/>
  <c r="AK28" i="8"/>
  <c r="AJ28" i="8"/>
  <c r="AI28" i="8"/>
  <c r="AG28" i="8"/>
  <c r="AF28" i="8"/>
  <c r="AE28" i="8"/>
  <c r="AD28" i="8"/>
  <c r="AC28" i="8"/>
  <c r="AB28" i="8"/>
  <c r="Y28" i="8"/>
  <c r="X28" i="8"/>
  <c r="W28" i="8"/>
  <c r="V28" i="8"/>
  <c r="U28" i="8"/>
  <c r="T28" i="8"/>
  <c r="S28" i="8"/>
  <c r="R28" i="8"/>
  <c r="Q28" i="8"/>
  <c r="P28" i="8"/>
  <c r="O28" i="8"/>
  <c r="N28" i="8"/>
  <c r="K28" i="8"/>
  <c r="J28" i="8"/>
  <c r="I28" i="8"/>
  <c r="H28" i="8"/>
  <c r="G28" i="8"/>
  <c r="F28" i="8"/>
  <c r="E28" i="8"/>
  <c r="D28" i="8"/>
  <c r="C28" i="8"/>
  <c r="B28" i="8"/>
  <c r="EP27" i="8"/>
  <c r="EP29" i="8" s="1"/>
  <c r="EO27" i="8"/>
  <c r="EO29" i="8" s="1"/>
  <c r="EN27" i="8"/>
  <c r="EM27" i="8"/>
  <c r="EM29" i="8" s="1"/>
  <c r="EK27" i="8"/>
  <c r="EK29" i="8" s="1"/>
  <c r="EJ27" i="8"/>
  <c r="EJ29" i="8" s="1"/>
  <c r="EG27" i="8"/>
  <c r="EG29" i="8" s="1"/>
  <c r="EF27" i="8"/>
  <c r="EF29" i="8" s="1"/>
  <c r="EE27" i="8"/>
  <c r="EE29" i="8" s="1"/>
  <c r="ED27" i="8"/>
  <c r="ED29" i="8" s="1"/>
  <c r="EB27" i="8"/>
  <c r="EB29" i="8" s="1"/>
  <c r="EA27" i="8"/>
  <c r="EA29" i="8" s="1"/>
  <c r="DZ27" i="8"/>
  <c r="DZ29" i="8" s="1"/>
  <c r="DY27" i="8"/>
  <c r="DY29" i="8" s="1"/>
  <c r="DX27" i="8"/>
  <c r="DX29" i="8" s="1"/>
  <c r="DW27" i="8"/>
  <c r="DW29" i="8" s="1"/>
  <c r="DV27" i="8"/>
  <c r="DV29" i="8" s="1"/>
  <c r="DS27" i="8"/>
  <c r="DS29" i="8" s="1"/>
  <c r="DR27" i="8"/>
  <c r="DR29" i="8" s="1"/>
  <c r="DQ27" i="8"/>
  <c r="DQ29" i="8" s="1"/>
  <c r="DP27" i="8"/>
  <c r="DP29" i="8" s="1"/>
  <c r="DO27" i="8"/>
  <c r="DO29" i="8" s="1"/>
  <c r="DN27" i="8"/>
  <c r="DM27" i="8"/>
  <c r="DM29" i="8" s="1"/>
  <c r="DL27" i="8"/>
  <c r="DL29" i="8" s="1"/>
  <c r="DJ27" i="8"/>
  <c r="DJ29" i="8" s="1"/>
  <c r="DI27" i="8"/>
  <c r="DI29" i="8" s="1"/>
  <c r="DH27" i="8"/>
  <c r="DH29" i="8" s="1"/>
  <c r="DF27" i="8"/>
  <c r="DF29" i="8" s="1"/>
  <c r="DE27" i="8"/>
  <c r="DE29" i="8" s="1"/>
  <c r="DC27" i="8"/>
  <c r="DC29" i="8" s="1"/>
  <c r="DB27" i="8"/>
  <c r="DB29" i="8" s="1"/>
  <c r="DA27" i="8"/>
  <c r="DA29" i="8" s="1"/>
  <c r="CZ27" i="8"/>
  <c r="CZ29" i="8" s="1"/>
  <c r="CY27" i="8"/>
  <c r="CY29" i="8" s="1"/>
  <c r="CX27" i="8"/>
  <c r="CX29" i="8" s="1"/>
  <c r="CW27" i="8"/>
  <c r="CW29" i="8" s="1"/>
  <c r="CU27" i="8"/>
  <c r="CU29" i="8" s="1"/>
  <c r="CT27" i="8"/>
  <c r="CT29" i="8" s="1"/>
  <c r="CO27" i="8"/>
  <c r="CO29" i="8" s="1"/>
  <c r="CN27" i="8"/>
  <c r="CN29" i="8" s="1"/>
  <c r="CM27" i="8"/>
  <c r="CM29" i="8" s="1"/>
  <c r="CK27" i="8"/>
  <c r="CK29" i="8" s="1"/>
  <c r="CJ27" i="8"/>
  <c r="CJ29" i="8" s="1"/>
  <c r="CI27" i="8"/>
  <c r="CI29" i="8" s="1"/>
  <c r="CH27" i="8"/>
  <c r="CH29" i="8" s="1"/>
  <c r="CG27" i="8"/>
  <c r="CG29" i="8" s="1"/>
  <c r="CF27" i="8"/>
  <c r="CF29" i="8" s="1"/>
  <c r="CC27" i="8"/>
  <c r="CC29" i="8" s="1"/>
  <c r="CB27" i="8"/>
  <c r="CB29" i="8" s="1"/>
  <c r="CA27" i="8"/>
  <c r="CA29" i="8" s="1"/>
  <c r="BY27" i="8"/>
  <c r="BY29" i="8" s="1"/>
  <c r="BX27" i="8"/>
  <c r="BX29" i="8" s="1"/>
  <c r="BW27" i="8"/>
  <c r="BW29" i="8" s="1"/>
  <c r="BV27" i="8"/>
  <c r="BV29" i="8" s="1"/>
  <c r="BU27" i="8"/>
  <c r="BU29" i="8" s="1"/>
  <c r="BT27" i="8"/>
  <c r="BT29" i="8" s="1"/>
  <c r="BS27" i="8"/>
  <c r="BS29" i="8" s="1"/>
  <c r="BR27" i="8"/>
  <c r="BR29" i="8" s="1"/>
  <c r="BI27" i="8"/>
  <c r="BI29" i="8" s="1"/>
  <c r="BH27" i="8"/>
  <c r="BH29" i="8" s="1"/>
  <c r="BG27" i="8"/>
  <c r="BG29" i="8" s="1"/>
  <c r="BF27" i="8"/>
  <c r="BF29" i="8" s="1"/>
  <c r="BE27" i="8"/>
  <c r="BE29" i="8" s="1"/>
  <c r="BD27" i="8"/>
  <c r="BD29" i="8" s="1"/>
  <c r="BB27" i="8"/>
  <c r="BB29" i="8" s="1"/>
  <c r="BA27" i="8"/>
  <c r="AZ27" i="8"/>
  <c r="AZ29" i="8" s="1"/>
  <c r="AY27" i="8"/>
  <c r="AY29" i="8" s="1"/>
  <c r="AW27" i="8"/>
  <c r="AW29" i="8" s="1"/>
  <c r="AV27" i="8"/>
  <c r="AV29" i="8" s="1"/>
  <c r="AU27" i="8"/>
  <c r="AU29" i="8" s="1"/>
  <c r="AT27" i="8"/>
  <c r="AT29" i="8" s="1"/>
  <c r="AS27" i="8"/>
  <c r="AS29" i="8" s="1"/>
  <c r="AR27" i="8"/>
  <c r="AR29" i="8" s="1"/>
  <c r="AQ27" i="8"/>
  <c r="AQ29" i="8" s="1"/>
  <c r="AP27" i="8"/>
  <c r="AP29" i="8" s="1"/>
  <c r="AK27" i="8"/>
  <c r="AK29" i="8" s="1"/>
  <c r="AJ27" i="8"/>
  <c r="AJ29" i="8" s="1"/>
  <c r="AI27" i="8"/>
  <c r="AI29" i="8" s="1"/>
  <c r="AG27" i="8"/>
  <c r="AG29" i="8" s="1"/>
  <c r="AF27" i="8"/>
  <c r="AF29" i="8" s="1"/>
  <c r="AE27" i="8"/>
  <c r="AE29" i="8" s="1"/>
  <c r="AD27" i="8"/>
  <c r="AD29" i="8" s="1"/>
  <c r="AC27" i="8"/>
  <c r="AC29" i="8" s="1"/>
  <c r="AB27" i="8"/>
  <c r="AB29" i="8" s="1"/>
  <c r="Y27" i="8"/>
  <c r="X27" i="8"/>
  <c r="X29" i="8" s="1"/>
  <c r="W27" i="8"/>
  <c r="W29" i="8" s="1"/>
  <c r="V27" i="8"/>
  <c r="V29" i="8" s="1"/>
  <c r="U27" i="8"/>
  <c r="U29" i="8" s="1"/>
  <c r="T27" i="8"/>
  <c r="T29" i="8" s="1"/>
  <c r="S27" i="8"/>
  <c r="S29" i="8" s="1"/>
  <c r="R27" i="8"/>
  <c r="R29" i="8" s="1"/>
  <c r="Q27" i="8"/>
  <c r="Q29" i="8" s="1"/>
  <c r="P27" i="8"/>
  <c r="P29" i="8" s="1"/>
  <c r="O27" i="8"/>
  <c r="O29" i="8" s="1"/>
  <c r="N27" i="8"/>
  <c r="N29" i="8" s="1"/>
  <c r="K27" i="8"/>
  <c r="K29" i="8" s="1"/>
  <c r="J27" i="8"/>
  <c r="J29" i="8" s="1"/>
  <c r="I27" i="8"/>
  <c r="I29" i="8" s="1"/>
  <c r="H27" i="8"/>
  <c r="H29" i="8" s="1"/>
  <c r="G27" i="8"/>
  <c r="G29" i="8" s="1"/>
  <c r="F27" i="8"/>
  <c r="F29" i="8" s="1"/>
  <c r="E27" i="8"/>
  <c r="E29" i="8" s="1"/>
  <c r="D27" i="8"/>
  <c r="D29" i="8" s="1"/>
  <c r="C27" i="8"/>
  <c r="C29" i="8" s="1"/>
  <c r="B27" i="8"/>
  <c r="B29" i="8" s="1"/>
  <c r="EN17" i="8"/>
  <c r="EO17" i="8" s="1"/>
  <c r="EP17" i="8" s="1"/>
  <c r="EK17" i="8"/>
  <c r="EE17" i="8"/>
  <c r="EF17" i="8" s="1"/>
  <c r="EG17" i="8" s="1"/>
  <c r="DW17" i="8"/>
  <c r="DX17" i="8" s="1"/>
  <c r="DY17" i="8" s="1"/>
  <c r="DZ17" i="8" s="1"/>
  <c r="EA17" i="8" s="1"/>
  <c r="EB17" i="8" s="1"/>
  <c r="DM17" i="8"/>
  <c r="DN17" i="8" s="1"/>
  <c r="DO17" i="8" s="1"/>
  <c r="DP17" i="8" s="1"/>
  <c r="DQ17" i="8" s="1"/>
  <c r="DR17" i="8" s="1"/>
  <c r="DS17" i="8" s="1"/>
  <c r="DI17" i="8"/>
  <c r="DJ17" i="8" s="1"/>
  <c r="DF17" i="8"/>
  <c r="CX17" i="8"/>
  <c r="CY17" i="8" s="1"/>
  <c r="CZ17" i="8" s="1"/>
  <c r="DA17" i="8" s="1"/>
  <c r="DB17" i="8" s="1"/>
  <c r="DC17" i="8" s="1"/>
  <c r="CU17" i="8"/>
  <c r="CN17" i="8"/>
  <c r="CO17" i="8" s="1"/>
  <c r="CG17" i="8"/>
  <c r="CH17" i="8" s="1"/>
  <c r="CI17" i="8" s="1"/>
  <c r="CJ17" i="8" s="1"/>
  <c r="CK17" i="8" s="1"/>
  <c r="CB17" i="8"/>
  <c r="CC17" i="8" s="1"/>
  <c r="BS17" i="8"/>
  <c r="BT17" i="8" s="1"/>
  <c r="BU17" i="8" s="1"/>
  <c r="BV17" i="8" s="1"/>
  <c r="BW17" i="8" s="1"/>
  <c r="BX17" i="8" s="1"/>
  <c r="BY17" i="8" s="1"/>
  <c r="AZ17" i="8"/>
  <c r="BA17" i="8" s="1"/>
  <c r="BB17" i="8" s="1"/>
  <c r="AR17" i="8"/>
  <c r="AS17" i="8" s="1"/>
  <c r="AT17" i="8" s="1"/>
  <c r="AU17" i="8" s="1"/>
  <c r="AV17" i="8" s="1"/>
  <c r="AW17" i="8" s="1"/>
  <c r="AQ17" i="8"/>
  <c r="AK17" i="8"/>
  <c r="AJ17" i="8"/>
  <c r="AC17" i="8"/>
  <c r="AD17" i="8" s="1"/>
  <c r="AE17" i="8" s="1"/>
  <c r="AF17" i="8" s="1"/>
  <c r="AG17" i="8" s="1"/>
  <c r="O17" i="8"/>
  <c r="P17" i="8" s="1"/>
  <c r="Q17" i="8" s="1"/>
  <c r="R17" i="8" s="1"/>
  <c r="S17" i="8" s="1"/>
  <c r="T17" i="8" s="1"/>
  <c r="U17" i="8" s="1"/>
  <c r="V17" i="8" s="1"/>
  <c r="W17" i="8" s="1"/>
  <c r="X17" i="8" s="1"/>
  <c r="Y17" i="8" s="1"/>
  <c r="N31" i="8" s="1"/>
  <c r="O31" i="8" s="1"/>
  <c r="P31" i="8" s="1"/>
  <c r="Q31" i="8" s="1"/>
  <c r="A17" i="8"/>
  <c r="A31" i="8" s="1"/>
  <c r="A45" i="8" s="1"/>
  <c r="A61" i="8" s="1"/>
  <c r="A75" i="8" s="1"/>
  <c r="A91" i="8" s="1"/>
  <c r="A105" i="8" s="1"/>
  <c r="A121" i="8" s="1"/>
  <c r="A135" i="8" s="1"/>
  <c r="A151" i="8" s="1"/>
  <c r="A165" i="8" s="1"/>
  <c r="A181" i="8" s="1"/>
  <c r="A195" i="8" s="1"/>
  <c r="A211" i="8" s="1"/>
  <c r="A225" i="8" s="1"/>
  <c r="A241" i="8" s="1"/>
  <c r="A255" i="8" s="1"/>
  <c r="DJ15" i="8"/>
  <c r="N15" i="8"/>
  <c r="FF14" i="8"/>
  <c r="FE14" i="8"/>
  <c r="FC14" i="8"/>
  <c r="FB14" i="8"/>
  <c r="FA14" i="8"/>
  <c r="EY14" i="8"/>
  <c r="EX14" i="8"/>
  <c r="ET14" i="8"/>
  <c r="ES14" i="8"/>
  <c r="EQ14" i="8"/>
  <c r="EP14" i="8"/>
  <c r="EO14" i="8"/>
  <c r="EO15" i="8" s="1"/>
  <c r="EN14" i="8"/>
  <c r="EL14" i="8"/>
  <c r="EK14" i="8"/>
  <c r="EJ14" i="8"/>
  <c r="EH14" i="8"/>
  <c r="EG14" i="8"/>
  <c r="EF14" i="8"/>
  <c r="ED14" i="8"/>
  <c r="EC14" i="8"/>
  <c r="EB14" i="8"/>
  <c r="EA14" i="8"/>
  <c r="DY14" i="8"/>
  <c r="DX14" i="8"/>
  <c r="DW14" i="8"/>
  <c r="DV14" i="8"/>
  <c r="DT14" i="8"/>
  <c r="DT15" i="8" s="1"/>
  <c r="DS14" i="8"/>
  <c r="DR14" i="8"/>
  <c r="DQ14" i="8"/>
  <c r="DO14" i="8"/>
  <c r="DN14" i="8"/>
  <c r="DL14" i="8"/>
  <c r="DK14" i="8"/>
  <c r="DJ14" i="8"/>
  <c r="DI14" i="8"/>
  <c r="DH14" i="8"/>
  <c r="DD14" i="8"/>
  <c r="DC14" i="8"/>
  <c r="DA14" i="8"/>
  <c r="CZ14" i="8"/>
  <c r="CY14" i="8"/>
  <c r="CW14" i="8"/>
  <c r="CW15" i="8" s="1"/>
  <c r="CV14" i="8"/>
  <c r="CU14" i="8"/>
  <c r="CT14" i="8"/>
  <c r="CR14" i="8"/>
  <c r="CQ14" i="8"/>
  <c r="CP14" i="8"/>
  <c r="CN14" i="8"/>
  <c r="CM14" i="8"/>
  <c r="CL14" i="8"/>
  <c r="CJ14" i="8"/>
  <c r="CI14" i="8"/>
  <c r="CH14" i="8"/>
  <c r="CH15" i="8" s="1"/>
  <c r="CG14" i="8"/>
  <c r="CF14" i="8"/>
  <c r="CA14" i="8"/>
  <c r="BZ14" i="8"/>
  <c r="BZ15" i="8" s="1"/>
  <c r="BY14" i="8"/>
  <c r="BW14" i="8"/>
  <c r="BV14" i="8"/>
  <c r="BT14" i="8"/>
  <c r="BS14" i="8"/>
  <c r="BR14" i="8"/>
  <c r="BO14" i="8"/>
  <c r="BN14" i="8"/>
  <c r="BM14" i="8"/>
  <c r="BL14" i="8"/>
  <c r="BK14" i="8"/>
  <c r="BJ14" i="8"/>
  <c r="BI14" i="8"/>
  <c r="BH14" i="8"/>
  <c r="BG14" i="8"/>
  <c r="BF14" i="8"/>
  <c r="BF15" i="8" s="1"/>
  <c r="BE14" i="8"/>
  <c r="BD14" i="8"/>
  <c r="AZ14" i="8"/>
  <c r="AY14" i="8"/>
  <c r="AX14" i="8"/>
  <c r="AV14" i="8"/>
  <c r="AU14" i="8"/>
  <c r="AS14" i="8"/>
  <c r="AR14" i="8"/>
  <c r="AQ14" i="8"/>
  <c r="AP14" i="8"/>
  <c r="AN14" i="8"/>
  <c r="AM14" i="8"/>
  <c r="AL14" i="8"/>
  <c r="AK14" i="8"/>
  <c r="AI14" i="8"/>
  <c r="AI15" i="8" s="1"/>
  <c r="AH14" i="8"/>
  <c r="AG14" i="8"/>
  <c r="AF14" i="8"/>
  <c r="AE14" i="8"/>
  <c r="AD14" i="8"/>
  <c r="AC14" i="8"/>
  <c r="AB14" i="8"/>
  <c r="X14" i="8"/>
  <c r="X15" i="8" s="1"/>
  <c r="W14" i="8"/>
  <c r="V14" i="8"/>
  <c r="T14" i="8"/>
  <c r="S14" i="8"/>
  <c r="R14" i="8"/>
  <c r="Q14" i="8"/>
  <c r="P14" i="8"/>
  <c r="O14" i="8"/>
  <c r="N14" i="8"/>
  <c r="K14" i="8"/>
  <c r="J14" i="8"/>
  <c r="I14" i="8"/>
  <c r="H14" i="8"/>
  <c r="G14" i="8"/>
  <c r="F14" i="8"/>
  <c r="E14" i="8"/>
  <c r="D14" i="8"/>
  <c r="C14" i="8"/>
  <c r="B14" i="8"/>
  <c r="FF13" i="8"/>
  <c r="FF15" i="8" s="1"/>
  <c r="FE13" i="8"/>
  <c r="FE15" i="8" s="1"/>
  <c r="FC13" i="8"/>
  <c r="FC15" i="8" s="1"/>
  <c r="FB13" i="8"/>
  <c r="FB15" i="8" s="1"/>
  <c r="FA13" i="8"/>
  <c r="FA15" i="8" s="1"/>
  <c r="EY13" i="8"/>
  <c r="EY15" i="8" s="1"/>
  <c r="EX13" i="8"/>
  <c r="EX15" i="8" s="1"/>
  <c r="ET13" i="8"/>
  <c r="ET15" i="8" s="1"/>
  <c r="ES13" i="8"/>
  <c r="ES15" i="8" s="1"/>
  <c r="EQ13" i="8"/>
  <c r="EQ15" i="8" s="1"/>
  <c r="EP13" i="8"/>
  <c r="EP15" i="8" s="1"/>
  <c r="EO13" i="8"/>
  <c r="EN13" i="8"/>
  <c r="EL13" i="8"/>
  <c r="EK13" i="8"/>
  <c r="EK15" i="8" s="1"/>
  <c r="EJ13" i="8"/>
  <c r="EH13" i="8"/>
  <c r="EH15" i="8" s="1"/>
  <c r="EG13" i="8"/>
  <c r="EG15" i="8" s="1"/>
  <c r="EF13" i="8"/>
  <c r="EF15" i="8" s="1"/>
  <c r="ED13" i="8"/>
  <c r="ED15" i="8" s="1"/>
  <c r="EC13" i="8"/>
  <c r="EC15" i="8" s="1"/>
  <c r="EB13" i="8"/>
  <c r="EB15" i="8" s="1"/>
  <c r="EA13" i="8"/>
  <c r="EA15" i="8" s="1"/>
  <c r="DY13" i="8"/>
  <c r="DY15" i="8" s="1"/>
  <c r="DX13" i="8"/>
  <c r="DX15" i="8" s="1"/>
  <c r="DW13" i="8"/>
  <c r="DW15" i="8" s="1"/>
  <c r="DV13" i="8"/>
  <c r="DV15" i="8" s="1"/>
  <c r="DT13" i="8"/>
  <c r="DS13" i="8"/>
  <c r="DR13" i="8"/>
  <c r="DQ13" i="8"/>
  <c r="DQ15" i="8" s="1"/>
  <c r="DO13" i="8"/>
  <c r="DN13" i="8"/>
  <c r="DN15" i="8" s="1"/>
  <c r="DL13" i="8"/>
  <c r="DL15" i="8" s="1"/>
  <c r="DK13" i="8"/>
  <c r="DK15" i="8" s="1"/>
  <c r="DJ13" i="8"/>
  <c r="DI13" i="8"/>
  <c r="DI15" i="8" s="1"/>
  <c r="DH13" i="8"/>
  <c r="DH15" i="8" s="1"/>
  <c r="DD13" i="8"/>
  <c r="DD15" i="8" s="1"/>
  <c r="DC13" i="8"/>
  <c r="DC15" i="8" s="1"/>
  <c r="DA13" i="8"/>
  <c r="DA15" i="8" s="1"/>
  <c r="CZ13" i="8"/>
  <c r="CZ15" i="8" s="1"/>
  <c r="CY13" i="8"/>
  <c r="CY15" i="8" s="1"/>
  <c r="CW13" i="8"/>
  <c r="CV13" i="8"/>
  <c r="CU13" i="8"/>
  <c r="CT13" i="8"/>
  <c r="CT15" i="8" s="1"/>
  <c r="CR13" i="8"/>
  <c r="CQ13" i="8"/>
  <c r="CQ15" i="8" s="1"/>
  <c r="CP13" i="8"/>
  <c r="CP15" i="8" s="1"/>
  <c r="CN13" i="8"/>
  <c r="CN15" i="8" s="1"/>
  <c r="CM13" i="8"/>
  <c r="CM15" i="8" s="1"/>
  <c r="CL13" i="8"/>
  <c r="CL15" i="8" s="1"/>
  <c r="CJ13" i="8"/>
  <c r="CJ15" i="8" s="1"/>
  <c r="CI13" i="8"/>
  <c r="CI15" i="8" s="1"/>
  <c r="CH13" i="8"/>
  <c r="CG13" i="8"/>
  <c r="CG15" i="8" s="1"/>
  <c r="CF13" i="8"/>
  <c r="CF15" i="8" s="1"/>
  <c r="CA13" i="8"/>
  <c r="CA15" i="8" s="1"/>
  <c r="BZ13" i="8"/>
  <c r="BY13" i="8"/>
  <c r="BW13" i="8"/>
  <c r="BV13" i="8"/>
  <c r="BV15" i="8" s="1"/>
  <c r="BT13" i="8"/>
  <c r="BS13" i="8"/>
  <c r="BS15" i="8" s="1"/>
  <c r="BR13" i="8"/>
  <c r="BR15" i="8" s="1"/>
  <c r="BO13" i="8"/>
  <c r="BO15" i="8" s="1"/>
  <c r="BN13" i="8"/>
  <c r="BN15" i="8" s="1"/>
  <c r="BM13" i="8"/>
  <c r="BM15" i="8" s="1"/>
  <c r="BL13" i="8"/>
  <c r="BL15" i="8" s="1"/>
  <c r="BK13" i="8"/>
  <c r="BK15" i="8" s="1"/>
  <c r="BJ13" i="8"/>
  <c r="BJ15" i="8" s="1"/>
  <c r="BI13" i="8"/>
  <c r="BI15" i="8" s="1"/>
  <c r="BH13" i="8"/>
  <c r="BH15" i="8" s="1"/>
  <c r="BG13" i="8"/>
  <c r="BG15" i="8" s="1"/>
  <c r="BF13" i="8"/>
  <c r="BE13" i="8"/>
  <c r="BD13" i="8"/>
  <c r="AZ13" i="8"/>
  <c r="AZ15" i="8" s="1"/>
  <c r="AY13" i="8"/>
  <c r="AX13" i="8"/>
  <c r="AX15" i="8" s="1"/>
  <c r="AV13" i="8"/>
  <c r="AV15" i="8" s="1"/>
  <c r="AU13" i="8"/>
  <c r="AU15" i="8" s="1"/>
  <c r="AS13" i="8"/>
  <c r="AS15" i="8" s="1"/>
  <c r="AR13" i="8"/>
  <c r="AR15" i="8" s="1"/>
  <c r="AQ13" i="8"/>
  <c r="AQ15" i="8" s="1"/>
  <c r="AP13" i="8"/>
  <c r="AP15" i="8" s="1"/>
  <c r="AN13" i="8"/>
  <c r="AN15" i="8" s="1"/>
  <c r="AM13" i="8"/>
  <c r="AM15" i="8" s="1"/>
  <c r="AL13" i="8"/>
  <c r="AL15" i="8" s="1"/>
  <c r="AK13" i="8"/>
  <c r="AK15" i="8" s="1"/>
  <c r="AI13" i="8"/>
  <c r="AH13" i="8"/>
  <c r="AG13" i="8"/>
  <c r="AF13" i="8"/>
  <c r="AF15" i="8" s="1"/>
  <c r="AE13" i="8"/>
  <c r="AD13" i="8"/>
  <c r="AD15" i="8" s="1"/>
  <c r="AC13" i="8"/>
  <c r="AC15" i="8" s="1"/>
  <c r="AB13" i="8"/>
  <c r="AB15" i="8" s="1"/>
  <c r="X13" i="8"/>
  <c r="W13" i="8"/>
  <c r="W15" i="8" s="1"/>
  <c r="V13" i="8"/>
  <c r="V15" i="8" s="1"/>
  <c r="T13" i="8"/>
  <c r="T15" i="8" s="1"/>
  <c r="S13" i="8"/>
  <c r="S15" i="8" s="1"/>
  <c r="R13" i="8"/>
  <c r="R15" i="8" s="1"/>
  <c r="Q13" i="8"/>
  <c r="Q15" i="8" s="1"/>
  <c r="P13" i="8"/>
  <c r="P15" i="8" s="1"/>
  <c r="O13" i="8"/>
  <c r="O15" i="8" s="1"/>
  <c r="N13" i="8"/>
  <c r="K13" i="8"/>
  <c r="K15" i="8" s="1"/>
  <c r="J13" i="8"/>
  <c r="J15" i="8" s="1"/>
  <c r="I13" i="8"/>
  <c r="I15" i="8" s="1"/>
  <c r="H13" i="8"/>
  <c r="H15" i="8" s="1"/>
  <c r="G13" i="8"/>
  <c r="G15" i="8" s="1"/>
  <c r="F13" i="8"/>
  <c r="F15" i="8" s="1"/>
  <c r="E13" i="8"/>
  <c r="E15" i="8" s="1"/>
  <c r="D13" i="8"/>
  <c r="D15" i="8" s="1"/>
  <c r="C13" i="8"/>
  <c r="C15" i="8" s="1"/>
  <c r="B13" i="8"/>
  <c r="B15" i="8" s="1"/>
  <c r="A11" i="8"/>
  <c r="A25" i="8" s="1"/>
  <c r="A39" i="8" s="1"/>
  <c r="A53" i="8" s="1"/>
  <c r="A69" i="8" s="1"/>
  <c r="A83" i="8" s="1"/>
  <c r="A99" i="8" s="1"/>
  <c r="A113" i="8" s="1"/>
  <c r="A129" i="8" s="1"/>
  <c r="A143" i="8" s="1"/>
  <c r="A159" i="8" s="1"/>
  <c r="A173" i="8" s="1"/>
  <c r="A189" i="8" s="1"/>
  <c r="A203" i="8" s="1"/>
  <c r="A219" i="8" s="1"/>
  <c r="A233" i="8" s="1"/>
  <c r="A249" i="8" s="1"/>
  <c r="A263" i="8" s="1"/>
  <c r="A10" i="8"/>
  <c r="A24" i="8" s="1"/>
  <c r="A38" i="8" s="1"/>
  <c r="A52" i="8" s="1"/>
  <c r="A68" i="8" s="1"/>
  <c r="A82" i="8" s="1"/>
  <c r="A98" i="8" s="1"/>
  <c r="A112" i="8" s="1"/>
  <c r="A128" i="8" s="1"/>
  <c r="A142" i="8" s="1"/>
  <c r="A158" i="8" s="1"/>
  <c r="A172" i="8" s="1"/>
  <c r="A188" i="8" s="1"/>
  <c r="A202" i="8" s="1"/>
  <c r="A218" i="8" s="1"/>
  <c r="A232" i="8" s="1"/>
  <c r="A248" i="8" s="1"/>
  <c r="A262" i="8" s="1"/>
  <c r="A9" i="8"/>
  <c r="A23" i="8" s="1"/>
  <c r="A37" i="8" s="1"/>
  <c r="A51" i="8" s="1"/>
  <c r="A67" i="8" s="1"/>
  <c r="A81" i="8" s="1"/>
  <c r="A97" i="8" s="1"/>
  <c r="A111" i="8" s="1"/>
  <c r="A127" i="8" s="1"/>
  <c r="A141" i="8" s="1"/>
  <c r="A157" i="8" s="1"/>
  <c r="A171" i="8" s="1"/>
  <c r="A187" i="8" s="1"/>
  <c r="A201" i="8" s="1"/>
  <c r="A217" i="8" s="1"/>
  <c r="A231" i="8" s="1"/>
  <c r="A247" i="8" s="1"/>
  <c r="A261" i="8" s="1"/>
  <c r="A8" i="8"/>
  <c r="A22" i="8" s="1"/>
  <c r="A36" i="8" s="1"/>
  <c r="A50" i="8" s="1"/>
  <c r="A66" i="8" s="1"/>
  <c r="A80" i="8" s="1"/>
  <c r="A96" i="8" s="1"/>
  <c r="A110" i="8" s="1"/>
  <c r="A126" i="8" s="1"/>
  <c r="A140" i="8" s="1"/>
  <c r="A156" i="8" s="1"/>
  <c r="A170" i="8" s="1"/>
  <c r="A186" i="8" s="1"/>
  <c r="A200" i="8" s="1"/>
  <c r="A216" i="8" s="1"/>
  <c r="A230" i="8" s="1"/>
  <c r="A246" i="8" s="1"/>
  <c r="A260" i="8" s="1"/>
  <c r="A7" i="8"/>
  <c r="A21" i="8" s="1"/>
  <c r="A35" i="8" s="1"/>
  <c r="A49" i="8" s="1"/>
  <c r="A65" i="8" s="1"/>
  <c r="A79" i="8" s="1"/>
  <c r="A95" i="8" s="1"/>
  <c r="A109" i="8" s="1"/>
  <c r="A125" i="8" s="1"/>
  <c r="A139" i="8" s="1"/>
  <c r="A155" i="8" s="1"/>
  <c r="A169" i="8" s="1"/>
  <c r="A185" i="8" s="1"/>
  <c r="A199" i="8" s="1"/>
  <c r="A215" i="8" s="1"/>
  <c r="A229" i="8" s="1"/>
  <c r="A245" i="8" s="1"/>
  <c r="A259" i="8" s="1"/>
  <c r="A6" i="8"/>
  <c r="A20" i="8" s="1"/>
  <c r="A34" i="8" s="1"/>
  <c r="A48" i="8" s="1"/>
  <c r="A64" i="8" s="1"/>
  <c r="A78" i="8" s="1"/>
  <c r="A94" i="8" s="1"/>
  <c r="A108" i="8" s="1"/>
  <c r="A124" i="8" s="1"/>
  <c r="A138" i="8" s="1"/>
  <c r="A154" i="8" s="1"/>
  <c r="A168" i="8" s="1"/>
  <c r="A184" i="8" s="1"/>
  <c r="A198" i="8" s="1"/>
  <c r="A214" i="8" s="1"/>
  <c r="A228" i="8" s="1"/>
  <c r="A244" i="8" s="1"/>
  <c r="A258" i="8" s="1"/>
  <c r="FF3" i="8"/>
  <c r="FB3" i="8"/>
  <c r="FC3" i="8" s="1"/>
  <c r="EY3" i="8"/>
  <c r="ET3" i="8"/>
  <c r="EO3" i="8"/>
  <c r="EP3" i="8" s="1"/>
  <c r="EQ3" i="8" s="1"/>
  <c r="EK3" i="8"/>
  <c r="EL3" i="8" s="1"/>
  <c r="EG3" i="8"/>
  <c r="EH3" i="8" s="1"/>
  <c r="EC3" i="8"/>
  <c r="ED3" i="8" s="1"/>
  <c r="EB3" i="8"/>
  <c r="DW3" i="8"/>
  <c r="DX3" i="8" s="1"/>
  <c r="DY3" i="8" s="1"/>
  <c r="DR3" i="8"/>
  <c r="DS3" i="8" s="1"/>
  <c r="DT3" i="8" s="1"/>
  <c r="DO3" i="8"/>
  <c r="DI3" i="8"/>
  <c r="DJ3" i="8" s="1"/>
  <c r="DK3" i="8" s="1"/>
  <c r="DL3" i="8" s="1"/>
  <c r="DD3" i="8"/>
  <c r="CZ3" i="8"/>
  <c r="DA3" i="8" s="1"/>
  <c r="CU3" i="8"/>
  <c r="CV3" i="8" s="1"/>
  <c r="CW3" i="8" s="1"/>
  <c r="CQ3" i="8"/>
  <c r="CR3" i="8" s="1"/>
  <c r="CM3" i="8"/>
  <c r="CN3" i="8" s="1"/>
  <c r="CG3" i="8"/>
  <c r="CH3" i="8" s="1"/>
  <c r="CI3" i="8" s="1"/>
  <c r="CJ3" i="8" s="1"/>
  <c r="BZ3" i="8"/>
  <c r="CA3" i="8" s="1"/>
  <c r="BW3" i="8"/>
  <c r="BS3" i="8"/>
  <c r="BT3" i="8" s="1"/>
  <c r="BE3" i="8"/>
  <c r="BF3" i="8" s="1"/>
  <c r="BG3" i="8" s="1"/>
  <c r="BH3" i="8" s="1"/>
  <c r="BI3" i="8" s="1"/>
  <c r="BJ3" i="8" s="1"/>
  <c r="BK3" i="8" s="1"/>
  <c r="BL3" i="8" s="1"/>
  <c r="BM3" i="8" s="1"/>
  <c r="BN3" i="8" s="1"/>
  <c r="BO3" i="8" s="1"/>
  <c r="BD17" i="8" s="1"/>
  <c r="BE17" i="8" s="1"/>
  <c r="BF17" i="8" s="1"/>
  <c r="BG17" i="8" s="1"/>
  <c r="BH17" i="8" s="1"/>
  <c r="BI17" i="8" s="1"/>
  <c r="AY3" i="8"/>
  <c r="AZ3" i="8" s="1"/>
  <c r="AV3" i="8"/>
  <c r="AQ3" i="8"/>
  <c r="AR3" i="8" s="1"/>
  <c r="AS3" i="8" s="1"/>
  <c r="AL3" i="8"/>
  <c r="AM3" i="8" s="1"/>
  <c r="AN3" i="8" s="1"/>
  <c r="AC3" i="8"/>
  <c r="AD3" i="8" s="1"/>
  <c r="AE3" i="8" s="1"/>
  <c r="AF3" i="8" s="1"/>
  <c r="AG3" i="8" s="1"/>
  <c r="AH3" i="8" s="1"/>
  <c r="AI3" i="8" s="1"/>
  <c r="W3" i="8"/>
  <c r="X3" i="8" s="1"/>
  <c r="O3" i="8"/>
  <c r="P3" i="8" s="1"/>
  <c r="Q3" i="8" s="1"/>
  <c r="R3" i="8" s="1"/>
  <c r="S3" i="8" s="1"/>
  <c r="T3" i="8" s="1"/>
  <c r="A3" i="8"/>
  <c r="BO358" i="7"/>
  <c r="BN358" i="7"/>
  <c r="BM358" i="7"/>
  <c r="BL358" i="7"/>
  <c r="BK358" i="7"/>
  <c r="BJ358" i="7"/>
  <c r="BI358" i="7"/>
  <c r="BH358" i="7"/>
  <c r="BG358" i="7"/>
  <c r="BF358" i="7"/>
  <c r="BE358" i="7"/>
  <c r="BD358" i="7"/>
  <c r="BO357" i="7"/>
  <c r="BO359" i="7" s="1"/>
  <c r="BN357" i="7"/>
  <c r="BN359" i="7" s="1"/>
  <c r="BM357" i="7"/>
  <c r="BM359" i="7" s="1"/>
  <c r="BL357" i="7"/>
  <c r="BL359" i="7" s="1"/>
  <c r="BK357" i="7"/>
  <c r="BK359" i="7" s="1"/>
  <c r="BJ357" i="7"/>
  <c r="BJ359" i="7" s="1"/>
  <c r="BI357" i="7"/>
  <c r="BI359" i="7" s="1"/>
  <c r="BH357" i="7"/>
  <c r="BH359" i="7" s="1"/>
  <c r="BG357" i="7"/>
  <c r="BG359" i="7" s="1"/>
  <c r="BF357" i="7"/>
  <c r="BF359" i="7" s="1"/>
  <c r="BE357" i="7"/>
  <c r="BE359" i="7" s="1"/>
  <c r="BD357" i="7"/>
  <c r="BD359" i="7" s="1"/>
  <c r="BE347" i="7"/>
  <c r="BF347" i="7" s="1"/>
  <c r="BG347" i="7" s="1"/>
  <c r="BH347" i="7" s="1"/>
  <c r="BI347" i="7" s="1"/>
  <c r="BJ347" i="7" s="1"/>
  <c r="BK347" i="7" s="1"/>
  <c r="BL347" i="7" s="1"/>
  <c r="BM347" i="7" s="1"/>
  <c r="BN347" i="7" s="1"/>
  <c r="BO347" i="7" s="1"/>
  <c r="BK344" i="7"/>
  <c r="BJ344" i="7"/>
  <c r="BI344" i="7"/>
  <c r="BH344" i="7"/>
  <c r="BG344" i="7"/>
  <c r="BF344" i="7"/>
  <c r="BE344" i="7"/>
  <c r="BD344" i="7"/>
  <c r="BK343" i="7"/>
  <c r="BK345" i="7" s="1"/>
  <c r="BJ343" i="7"/>
  <c r="BJ345" i="7" s="1"/>
  <c r="BI343" i="7"/>
  <c r="BI345" i="7" s="1"/>
  <c r="BH343" i="7"/>
  <c r="BH345" i="7" s="1"/>
  <c r="BG343" i="7"/>
  <c r="BG345" i="7" s="1"/>
  <c r="BF343" i="7"/>
  <c r="BF345" i="7" s="1"/>
  <c r="BE343" i="7"/>
  <c r="BE345" i="7" s="1"/>
  <c r="BD343" i="7"/>
  <c r="BD345" i="7" s="1"/>
  <c r="BF333" i="7"/>
  <c r="BG333" i="7" s="1"/>
  <c r="BH333" i="7" s="1"/>
  <c r="BI333" i="7" s="1"/>
  <c r="BJ333" i="7" s="1"/>
  <c r="BK333" i="7" s="1"/>
  <c r="BE333" i="7"/>
  <c r="BM327" i="7"/>
  <c r="BL327" i="7"/>
  <c r="BK327" i="7"/>
  <c r="BJ327" i="7"/>
  <c r="BI327" i="7"/>
  <c r="BH327" i="7"/>
  <c r="BG327" i="7"/>
  <c r="BF327" i="7"/>
  <c r="BE327" i="7"/>
  <c r="BD327" i="7"/>
  <c r="BM326" i="7"/>
  <c r="BL326" i="7"/>
  <c r="BL328" i="7" s="1"/>
  <c r="BK326" i="7"/>
  <c r="BK328" i="7" s="1"/>
  <c r="BJ326" i="7"/>
  <c r="BJ328" i="7" s="1"/>
  <c r="BI326" i="7"/>
  <c r="BH326" i="7"/>
  <c r="BH328" i="7" s="1"/>
  <c r="BG326" i="7"/>
  <c r="BG328" i="7" s="1"/>
  <c r="BF326" i="7"/>
  <c r="BF328" i="7" s="1"/>
  <c r="BE326" i="7"/>
  <c r="BD326" i="7"/>
  <c r="BD328" i="7" s="1"/>
  <c r="BJ316" i="7"/>
  <c r="BK316" i="7" s="1"/>
  <c r="BL316" i="7" s="1"/>
  <c r="BM316" i="7" s="1"/>
  <c r="BE316" i="7"/>
  <c r="BF316" i="7" s="1"/>
  <c r="BG316" i="7" s="1"/>
  <c r="BH316" i="7" s="1"/>
  <c r="BI316" i="7" s="1"/>
  <c r="BL314" i="7"/>
  <c r="BM313" i="7"/>
  <c r="BL313" i="7"/>
  <c r="BK313" i="7"/>
  <c r="BJ313" i="7"/>
  <c r="BI313" i="7"/>
  <c r="BH313" i="7"/>
  <c r="BG313" i="7"/>
  <c r="BF313" i="7"/>
  <c r="BE313" i="7"/>
  <c r="BD313" i="7"/>
  <c r="BM312" i="7"/>
  <c r="BM314" i="7" s="1"/>
  <c r="BL312" i="7"/>
  <c r="BK312" i="7"/>
  <c r="BJ312" i="7"/>
  <c r="BI312" i="7"/>
  <c r="BI314" i="7" s="1"/>
  <c r="BH312" i="7"/>
  <c r="BH314" i="7" s="1"/>
  <c r="BG312" i="7"/>
  <c r="BF312" i="7"/>
  <c r="BE312" i="7"/>
  <c r="BE314" i="7" s="1"/>
  <c r="BD312" i="7"/>
  <c r="BD314" i="7" s="1"/>
  <c r="BF302" i="7"/>
  <c r="BG302" i="7" s="1"/>
  <c r="BH302" i="7" s="1"/>
  <c r="BI302" i="7" s="1"/>
  <c r="BJ302" i="7" s="1"/>
  <c r="BK302" i="7" s="1"/>
  <c r="BL302" i="7" s="1"/>
  <c r="BM302" i="7" s="1"/>
  <c r="BE302" i="7"/>
  <c r="BJ296" i="7"/>
  <c r="BI296" i="7"/>
  <c r="BH296" i="7"/>
  <c r="BH297" i="7" s="1"/>
  <c r="BG296" i="7"/>
  <c r="BF296" i="7"/>
  <c r="BE296" i="7"/>
  <c r="BD296" i="7"/>
  <c r="BJ295" i="7"/>
  <c r="BI295" i="7"/>
  <c r="BI297" i="7" s="1"/>
  <c r="BH295" i="7"/>
  <c r="BG295" i="7"/>
  <c r="BF295" i="7"/>
  <c r="BF297" i="7" s="1"/>
  <c r="BE295" i="7"/>
  <c r="BE297" i="7" s="1"/>
  <c r="BD295" i="7"/>
  <c r="BH285" i="7"/>
  <c r="BI285" i="7" s="1"/>
  <c r="BJ285" i="7" s="1"/>
  <c r="BE285" i="7"/>
  <c r="BF285" i="7" s="1"/>
  <c r="BG285" i="7" s="1"/>
  <c r="BK282" i="7"/>
  <c r="BJ282" i="7"/>
  <c r="BI282" i="7"/>
  <c r="BH282" i="7"/>
  <c r="BG282" i="7"/>
  <c r="BF282" i="7"/>
  <c r="BE282" i="7"/>
  <c r="BD282" i="7"/>
  <c r="BK281" i="7"/>
  <c r="BK283" i="7" s="1"/>
  <c r="BJ281" i="7"/>
  <c r="BJ283" i="7" s="1"/>
  <c r="BI281" i="7"/>
  <c r="BI283" i="7" s="1"/>
  <c r="BH281" i="7"/>
  <c r="BH283" i="7" s="1"/>
  <c r="BG281" i="7"/>
  <c r="BG283" i="7" s="1"/>
  <c r="BF281" i="7"/>
  <c r="BF283" i="7" s="1"/>
  <c r="BE281" i="7"/>
  <c r="BE283" i="7" s="1"/>
  <c r="BD281" i="7"/>
  <c r="BD283" i="7" s="1"/>
  <c r="BE271" i="7"/>
  <c r="BF271" i="7" s="1"/>
  <c r="BG271" i="7" s="1"/>
  <c r="BH271" i="7" s="1"/>
  <c r="BI271" i="7" s="1"/>
  <c r="BJ271" i="7" s="1"/>
  <c r="BK271" i="7" s="1"/>
  <c r="G267" i="7"/>
  <c r="A267" i="7"/>
  <c r="L266" i="7"/>
  <c r="K266" i="7"/>
  <c r="J266" i="7"/>
  <c r="I266" i="7"/>
  <c r="H266" i="7"/>
  <c r="G266" i="7"/>
  <c r="F266" i="7"/>
  <c r="E266" i="7"/>
  <c r="D266" i="7"/>
  <c r="C266" i="7"/>
  <c r="B266" i="7"/>
  <c r="A266" i="7"/>
  <c r="L265" i="7"/>
  <c r="L267" i="7" s="1"/>
  <c r="K265" i="7"/>
  <c r="K267" i="7" s="1"/>
  <c r="J265" i="7"/>
  <c r="I265" i="7"/>
  <c r="I267" i="7" s="1"/>
  <c r="H265" i="7"/>
  <c r="H267" i="7" s="1"/>
  <c r="G265" i="7"/>
  <c r="F265" i="7"/>
  <c r="E265" i="7"/>
  <c r="E267" i="7" s="1"/>
  <c r="D265" i="7"/>
  <c r="D267" i="7" s="1"/>
  <c r="C265" i="7"/>
  <c r="C267" i="7" s="1"/>
  <c r="B265" i="7"/>
  <c r="A265" i="7"/>
  <c r="A264" i="7"/>
  <c r="D255" i="7"/>
  <c r="E255" i="7" s="1"/>
  <c r="F255" i="7" s="1"/>
  <c r="G255" i="7" s="1"/>
  <c r="H255" i="7" s="1"/>
  <c r="I255" i="7" s="1"/>
  <c r="J255" i="7" s="1"/>
  <c r="K255" i="7" s="1"/>
  <c r="L255" i="7" s="1"/>
  <c r="C255" i="7"/>
  <c r="BF253" i="7"/>
  <c r="BM252" i="7"/>
  <c r="BL252" i="7"/>
  <c r="BK252" i="7"/>
  <c r="BJ252" i="7"/>
  <c r="BI252" i="7"/>
  <c r="BH252" i="7"/>
  <c r="BG252" i="7"/>
  <c r="BF252" i="7"/>
  <c r="BE252" i="7"/>
  <c r="BD252" i="7"/>
  <c r="K252" i="7"/>
  <c r="J252" i="7"/>
  <c r="I252" i="7"/>
  <c r="H252" i="7"/>
  <c r="G252" i="7"/>
  <c r="F252" i="7"/>
  <c r="E252" i="7"/>
  <c r="D252" i="7"/>
  <c r="C252" i="7"/>
  <c r="B252" i="7"/>
  <c r="BM251" i="7"/>
  <c r="BM253" i="7" s="1"/>
  <c r="BL251" i="7"/>
  <c r="BL253" i="7" s="1"/>
  <c r="BK251" i="7"/>
  <c r="BK253" i="7" s="1"/>
  <c r="BJ251" i="7"/>
  <c r="BJ253" i="7" s="1"/>
  <c r="BI251" i="7"/>
  <c r="BI253" i="7" s="1"/>
  <c r="BH251" i="7"/>
  <c r="BH253" i="7" s="1"/>
  <c r="BG251" i="7"/>
  <c r="BG253" i="7" s="1"/>
  <c r="BF251" i="7"/>
  <c r="BE251" i="7"/>
  <c r="BE253" i="7" s="1"/>
  <c r="BD251" i="7"/>
  <c r="BD253" i="7" s="1"/>
  <c r="K251" i="7"/>
  <c r="K253" i="7" s="1"/>
  <c r="J251" i="7"/>
  <c r="J253" i="7" s="1"/>
  <c r="I251" i="7"/>
  <c r="I253" i="7" s="1"/>
  <c r="H251" i="7"/>
  <c r="H253" i="7" s="1"/>
  <c r="G251" i="7"/>
  <c r="G253" i="7" s="1"/>
  <c r="F251" i="7"/>
  <c r="F253" i="7" s="1"/>
  <c r="E251" i="7"/>
  <c r="E253" i="7" s="1"/>
  <c r="D251" i="7"/>
  <c r="D253" i="7" s="1"/>
  <c r="C251" i="7"/>
  <c r="C253" i="7" s="1"/>
  <c r="B251" i="7"/>
  <c r="B253" i="7" s="1"/>
  <c r="BE241" i="7"/>
  <c r="BF241" i="7" s="1"/>
  <c r="BG241" i="7" s="1"/>
  <c r="BH241" i="7" s="1"/>
  <c r="BI241" i="7" s="1"/>
  <c r="BJ241" i="7" s="1"/>
  <c r="BK241" i="7" s="1"/>
  <c r="BL241" i="7" s="1"/>
  <c r="BM241" i="7" s="1"/>
  <c r="C241" i="7"/>
  <c r="D241" i="7" s="1"/>
  <c r="E241" i="7" s="1"/>
  <c r="F241" i="7" s="1"/>
  <c r="G241" i="7" s="1"/>
  <c r="H241" i="7" s="1"/>
  <c r="I241" i="7" s="1"/>
  <c r="J241" i="7" s="1"/>
  <c r="K241" i="7" s="1"/>
  <c r="BL237" i="7"/>
  <c r="J237" i="7"/>
  <c r="A237" i="7"/>
  <c r="BN236" i="7"/>
  <c r="BM236" i="7"/>
  <c r="BL236" i="7"/>
  <c r="BK236" i="7"/>
  <c r="BJ236" i="7"/>
  <c r="BI236" i="7"/>
  <c r="BH236" i="7"/>
  <c r="BG236" i="7"/>
  <c r="BF236" i="7"/>
  <c r="BE236" i="7"/>
  <c r="BD236" i="7"/>
  <c r="M236" i="7"/>
  <c r="L236" i="7"/>
  <c r="K236" i="7"/>
  <c r="J236" i="7"/>
  <c r="H236" i="7"/>
  <c r="G236" i="7"/>
  <c r="F236" i="7"/>
  <c r="E236" i="7"/>
  <c r="D236" i="7"/>
  <c r="C236" i="7"/>
  <c r="B236" i="7"/>
  <c r="A236" i="7"/>
  <c r="BN235" i="7"/>
  <c r="BM235" i="7"/>
  <c r="BM237" i="7" s="1"/>
  <c r="BL235" i="7"/>
  <c r="BK235" i="7"/>
  <c r="BK237" i="7" s="1"/>
  <c r="BJ235" i="7"/>
  <c r="BI235" i="7"/>
  <c r="BI237" i="7" s="1"/>
  <c r="BH235" i="7"/>
  <c r="BH237" i="7" s="1"/>
  <c r="BG235" i="7"/>
  <c r="BF235" i="7"/>
  <c r="BE235" i="7"/>
  <c r="BE237" i="7" s="1"/>
  <c r="BD235" i="7"/>
  <c r="BD237" i="7" s="1"/>
  <c r="M235" i="7"/>
  <c r="L235" i="7"/>
  <c r="K235" i="7"/>
  <c r="K237" i="7" s="1"/>
  <c r="J235" i="7"/>
  <c r="H235" i="7"/>
  <c r="G235" i="7"/>
  <c r="F235" i="7"/>
  <c r="F237" i="7" s="1"/>
  <c r="E235" i="7"/>
  <c r="E237" i="7" s="1"/>
  <c r="D235" i="7"/>
  <c r="D237" i="7" s="1"/>
  <c r="C235" i="7"/>
  <c r="B235" i="7"/>
  <c r="B237" i="7" s="1"/>
  <c r="A235" i="7"/>
  <c r="A234" i="7"/>
  <c r="BE225" i="7"/>
  <c r="BF225" i="7" s="1"/>
  <c r="BG225" i="7" s="1"/>
  <c r="BH225" i="7" s="1"/>
  <c r="BI225" i="7" s="1"/>
  <c r="BJ225" i="7" s="1"/>
  <c r="BK225" i="7" s="1"/>
  <c r="BL225" i="7" s="1"/>
  <c r="BM225" i="7" s="1"/>
  <c r="BN225" i="7" s="1"/>
  <c r="K225" i="7"/>
  <c r="L225" i="7" s="1"/>
  <c r="M225" i="7" s="1"/>
  <c r="C225" i="7"/>
  <c r="D225" i="7" s="1"/>
  <c r="E225" i="7" s="1"/>
  <c r="F225" i="7" s="1"/>
  <c r="G225" i="7" s="1"/>
  <c r="H225" i="7" s="1"/>
  <c r="BN222" i="7"/>
  <c r="BM222" i="7"/>
  <c r="BL222" i="7"/>
  <c r="BK222" i="7"/>
  <c r="BJ222" i="7"/>
  <c r="BI222" i="7"/>
  <c r="BH222" i="7"/>
  <c r="BG222" i="7"/>
  <c r="BF222" i="7"/>
  <c r="BE222" i="7"/>
  <c r="BD222" i="7"/>
  <c r="K222" i="7"/>
  <c r="J222" i="7"/>
  <c r="I222" i="7"/>
  <c r="H222" i="7"/>
  <c r="G222" i="7"/>
  <c r="E222" i="7"/>
  <c r="D222" i="7"/>
  <c r="C222" i="7"/>
  <c r="B222" i="7"/>
  <c r="BN221" i="7"/>
  <c r="BN223" i="7" s="1"/>
  <c r="BM221" i="7"/>
  <c r="BM223" i="7" s="1"/>
  <c r="BL221" i="7"/>
  <c r="BL223" i="7" s="1"/>
  <c r="BK221" i="7"/>
  <c r="BK223" i="7" s="1"/>
  <c r="BJ221" i="7"/>
  <c r="BJ223" i="7" s="1"/>
  <c r="BI221" i="7"/>
  <c r="BI223" i="7" s="1"/>
  <c r="BH221" i="7"/>
  <c r="BH223" i="7" s="1"/>
  <c r="BG221" i="7"/>
  <c r="BG223" i="7" s="1"/>
  <c r="BF221" i="7"/>
  <c r="BF223" i="7" s="1"/>
  <c r="BE221" i="7"/>
  <c r="BE223" i="7" s="1"/>
  <c r="BD221" i="7"/>
  <c r="BD223" i="7" s="1"/>
  <c r="K221" i="7"/>
  <c r="K223" i="7" s="1"/>
  <c r="J221" i="7"/>
  <c r="J223" i="7" s="1"/>
  <c r="I221" i="7"/>
  <c r="I223" i="7" s="1"/>
  <c r="H221" i="7"/>
  <c r="H223" i="7" s="1"/>
  <c r="G221" i="7"/>
  <c r="G223" i="7" s="1"/>
  <c r="E221" i="7"/>
  <c r="E223" i="7" s="1"/>
  <c r="D221" i="7"/>
  <c r="D223" i="7" s="1"/>
  <c r="C221" i="7"/>
  <c r="C223" i="7" s="1"/>
  <c r="B221" i="7"/>
  <c r="B223" i="7" s="1"/>
  <c r="BE211" i="7"/>
  <c r="BF211" i="7" s="1"/>
  <c r="BG211" i="7" s="1"/>
  <c r="BH211" i="7" s="1"/>
  <c r="BI211" i="7" s="1"/>
  <c r="BJ211" i="7" s="1"/>
  <c r="BK211" i="7" s="1"/>
  <c r="BL211" i="7" s="1"/>
  <c r="BM211" i="7" s="1"/>
  <c r="BN211" i="7" s="1"/>
  <c r="H211" i="7"/>
  <c r="I211" i="7" s="1"/>
  <c r="J211" i="7" s="1"/>
  <c r="K211" i="7" s="1"/>
  <c r="C211" i="7"/>
  <c r="D211" i="7" s="1"/>
  <c r="E211" i="7" s="1"/>
  <c r="BH207" i="7"/>
  <c r="F207" i="7"/>
  <c r="BN206" i="7"/>
  <c r="BM206" i="7"/>
  <c r="BL206" i="7"/>
  <c r="BK206" i="7"/>
  <c r="BJ206" i="7"/>
  <c r="BI206" i="7"/>
  <c r="BH206" i="7"/>
  <c r="BG206" i="7"/>
  <c r="BF206" i="7"/>
  <c r="BE206" i="7"/>
  <c r="BD206" i="7"/>
  <c r="I206" i="7"/>
  <c r="H206" i="7"/>
  <c r="G206" i="7"/>
  <c r="F206" i="7"/>
  <c r="E206" i="7"/>
  <c r="D206" i="7"/>
  <c r="C206" i="7"/>
  <c r="B206" i="7"/>
  <c r="BN205" i="7"/>
  <c r="BM205" i="7"/>
  <c r="BL205" i="7"/>
  <c r="BL207" i="7" s="1"/>
  <c r="BK205" i="7"/>
  <c r="BK207" i="7" s="1"/>
  <c r="BJ205" i="7"/>
  <c r="BI205" i="7"/>
  <c r="BH205" i="7"/>
  <c r="BG205" i="7"/>
  <c r="BG207" i="7" s="1"/>
  <c r="BF205" i="7"/>
  <c r="BE205" i="7"/>
  <c r="BD205" i="7"/>
  <c r="BD207" i="7" s="1"/>
  <c r="I205" i="7"/>
  <c r="I207" i="7" s="1"/>
  <c r="H205" i="7"/>
  <c r="G205" i="7"/>
  <c r="F205" i="7"/>
  <c r="E205" i="7"/>
  <c r="E207" i="7" s="1"/>
  <c r="D205" i="7"/>
  <c r="C205" i="7"/>
  <c r="B205" i="7"/>
  <c r="B207" i="7" s="1"/>
  <c r="BE195" i="7"/>
  <c r="BF195" i="7" s="1"/>
  <c r="BG195" i="7" s="1"/>
  <c r="BH195" i="7" s="1"/>
  <c r="BI195" i="7" s="1"/>
  <c r="BJ195" i="7" s="1"/>
  <c r="BK195" i="7" s="1"/>
  <c r="BL195" i="7" s="1"/>
  <c r="BM195" i="7" s="1"/>
  <c r="BN195" i="7" s="1"/>
  <c r="D195" i="7"/>
  <c r="E195" i="7" s="1"/>
  <c r="F195" i="7" s="1"/>
  <c r="G195" i="7" s="1"/>
  <c r="H195" i="7" s="1"/>
  <c r="I195" i="7" s="1"/>
  <c r="C195" i="7"/>
  <c r="G193" i="7"/>
  <c r="A193" i="7"/>
  <c r="BM192" i="7"/>
  <c r="BL192" i="7"/>
  <c r="BL193" i="7" s="1"/>
  <c r="BK192" i="7"/>
  <c r="BI192" i="7"/>
  <c r="BH192" i="7"/>
  <c r="BG192" i="7"/>
  <c r="BG193" i="7" s="1"/>
  <c r="BF192" i="7"/>
  <c r="BE192" i="7"/>
  <c r="BD192" i="7"/>
  <c r="H192" i="7"/>
  <c r="H193" i="7" s="1"/>
  <c r="G192" i="7"/>
  <c r="F192" i="7"/>
  <c r="E192" i="7"/>
  <c r="D192" i="7"/>
  <c r="D193" i="7" s="1"/>
  <c r="C192" i="7"/>
  <c r="B192" i="7"/>
  <c r="A192" i="7"/>
  <c r="BM191" i="7"/>
  <c r="BM193" i="7" s="1"/>
  <c r="BL191" i="7"/>
  <c r="BK191" i="7"/>
  <c r="BK193" i="7" s="1"/>
  <c r="BI191" i="7"/>
  <c r="BI193" i="7" s="1"/>
  <c r="BH191" i="7"/>
  <c r="BH193" i="7" s="1"/>
  <c r="BG191" i="7"/>
  <c r="BF191" i="7"/>
  <c r="BF193" i="7" s="1"/>
  <c r="BE191" i="7"/>
  <c r="BE193" i="7" s="1"/>
  <c r="BD191" i="7"/>
  <c r="BD193" i="7" s="1"/>
  <c r="H191" i="7"/>
  <c r="G191" i="7"/>
  <c r="F191" i="7"/>
  <c r="F193" i="7" s="1"/>
  <c r="E191" i="7"/>
  <c r="E193" i="7" s="1"/>
  <c r="D191" i="7"/>
  <c r="C191" i="7"/>
  <c r="C193" i="7" s="1"/>
  <c r="B191" i="7"/>
  <c r="B193" i="7" s="1"/>
  <c r="A191" i="7"/>
  <c r="A190" i="7"/>
  <c r="BL181" i="7"/>
  <c r="BM181" i="7" s="1"/>
  <c r="BE181" i="7"/>
  <c r="BF181" i="7" s="1"/>
  <c r="BG181" i="7" s="1"/>
  <c r="BH181" i="7" s="1"/>
  <c r="BI181" i="7" s="1"/>
  <c r="C181" i="7"/>
  <c r="D181" i="7" s="1"/>
  <c r="E181" i="7" s="1"/>
  <c r="F181" i="7" s="1"/>
  <c r="G181" i="7" s="1"/>
  <c r="H181" i="7" s="1"/>
  <c r="BP176" i="7"/>
  <c r="BP177" i="7" s="1"/>
  <c r="BO176" i="7"/>
  <c r="BN176" i="7"/>
  <c r="BM176" i="7"/>
  <c r="BK176" i="7"/>
  <c r="BJ176" i="7"/>
  <c r="BI176" i="7"/>
  <c r="BH176" i="7"/>
  <c r="BG176" i="7"/>
  <c r="BF176" i="7"/>
  <c r="BE176" i="7"/>
  <c r="BD176" i="7"/>
  <c r="K176" i="7"/>
  <c r="J176" i="7"/>
  <c r="I176" i="7"/>
  <c r="H176" i="7"/>
  <c r="G176" i="7"/>
  <c r="F176" i="7"/>
  <c r="E176" i="7"/>
  <c r="D176" i="7"/>
  <c r="C176" i="7"/>
  <c r="B176" i="7"/>
  <c r="BP175" i="7"/>
  <c r="BO175" i="7"/>
  <c r="BO177" i="7" s="1"/>
  <c r="BN175" i="7"/>
  <c r="BN177" i="7" s="1"/>
  <c r="BM175" i="7"/>
  <c r="BK175" i="7"/>
  <c r="BJ175" i="7"/>
  <c r="BJ177" i="7" s="1"/>
  <c r="BI175" i="7"/>
  <c r="BI177" i="7" s="1"/>
  <c r="BH175" i="7"/>
  <c r="BG175" i="7"/>
  <c r="BF175" i="7"/>
  <c r="BF177" i="7" s="1"/>
  <c r="BE175" i="7"/>
  <c r="BE177" i="7" s="1"/>
  <c r="BD175" i="7"/>
  <c r="K175" i="7"/>
  <c r="J175" i="7"/>
  <c r="J177" i="7" s="1"/>
  <c r="I175" i="7"/>
  <c r="I177" i="7" s="1"/>
  <c r="H175" i="7"/>
  <c r="G175" i="7"/>
  <c r="F175" i="7"/>
  <c r="F177" i="7" s="1"/>
  <c r="E175" i="7"/>
  <c r="E177" i="7" s="1"/>
  <c r="D175" i="7"/>
  <c r="C175" i="7"/>
  <c r="B175" i="7"/>
  <c r="B177" i="7" s="1"/>
  <c r="BO165" i="7"/>
  <c r="BP165" i="7" s="1"/>
  <c r="BN165" i="7"/>
  <c r="BE165" i="7"/>
  <c r="BF165" i="7" s="1"/>
  <c r="BG165" i="7" s="1"/>
  <c r="BH165" i="7" s="1"/>
  <c r="BI165" i="7" s="1"/>
  <c r="BJ165" i="7" s="1"/>
  <c r="BK165" i="7" s="1"/>
  <c r="C165" i="7"/>
  <c r="D165" i="7" s="1"/>
  <c r="E165" i="7" s="1"/>
  <c r="F165" i="7" s="1"/>
  <c r="G165" i="7" s="1"/>
  <c r="H165" i="7" s="1"/>
  <c r="I165" i="7" s="1"/>
  <c r="J165" i="7" s="1"/>
  <c r="K165" i="7" s="1"/>
  <c r="BD163" i="7"/>
  <c r="BM162" i="7"/>
  <c r="BL162" i="7"/>
  <c r="BK162" i="7"/>
  <c r="BJ162" i="7"/>
  <c r="BI162" i="7"/>
  <c r="BH162" i="7"/>
  <c r="BG162" i="7"/>
  <c r="BF162" i="7"/>
  <c r="BE162" i="7"/>
  <c r="BD162" i="7"/>
  <c r="G162" i="7"/>
  <c r="F162" i="7"/>
  <c r="E162" i="7"/>
  <c r="D162" i="7"/>
  <c r="C162" i="7"/>
  <c r="B162" i="7"/>
  <c r="BM161" i="7"/>
  <c r="BM163" i="7" s="1"/>
  <c r="BL161" i="7"/>
  <c r="BL163" i="7" s="1"/>
  <c r="BK161" i="7"/>
  <c r="BK163" i="7" s="1"/>
  <c r="BJ161" i="7"/>
  <c r="BJ163" i="7" s="1"/>
  <c r="BI161" i="7"/>
  <c r="BI163" i="7" s="1"/>
  <c r="BH161" i="7"/>
  <c r="BH163" i="7" s="1"/>
  <c r="BG161" i="7"/>
  <c r="BG163" i="7" s="1"/>
  <c r="BF161" i="7"/>
  <c r="BF163" i="7" s="1"/>
  <c r="BE161" i="7"/>
  <c r="BE163" i="7" s="1"/>
  <c r="BD161" i="7"/>
  <c r="G161" i="7"/>
  <c r="G163" i="7" s="1"/>
  <c r="F161" i="7"/>
  <c r="F163" i="7" s="1"/>
  <c r="E161" i="7"/>
  <c r="E163" i="7" s="1"/>
  <c r="D161" i="7"/>
  <c r="D163" i="7" s="1"/>
  <c r="C161" i="7"/>
  <c r="C163" i="7" s="1"/>
  <c r="B161" i="7"/>
  <c r="B163" i="7" s="1"/>
  <c r="BE151" i="7"/>
  <c r="BF151" i="7" s="1"/>
  <c r="BG151" i="7" s="1"/>
  <c r="BH151" i="7" s="1"/>
  <c r="BI151" i="7" s="1"/>
  <c r="BJ151" i="7" s="1"/>
  <c r="BK151" i="7" s="1"/>
  <c r="BL151" i="7" s="1"/>
  <c r="BM151" i="7" s="1"/>
  <c r="C151" i="7"/>
  <c r="D151" i="7" s="1"/>
  <c r="E151" i="7" s="1"/>
  <c r="F151" i="7" s="1"/>
  <c r="G151" i="7" s="1"/>
  <c r="BF147" i="7"/>
  <c r="C147" i="7"/>
  <c r="BM146" i="7"/>
  <c r="BL146" i="7"/>
  <c r="BK146" i="7"/>
  <c r="BJ146" i="7"/>
  <c r="BI146" i="7"/>
  <c r="BH146" i="7"/>
  <c r="BG146" i="7"/>
  <c r="BF146" i="7"/>
  <c r="BE146" i="7"/>
  <c r="BD146" i="7"/>
  <c r="H146" i="7"/>
  <c r="G146" i="7"/>
  <c r="F146" i="7"/>
  <c r="E146" i="7"/>
  <c r="D146" i="7"/>
  <c r="C146" i="7"/>
  <c r="B146" i="7"/>
  <c r="BM145" i="7"/>
  <c r="BM147" i="7" s="1"/>
  <c r="BL145" i="7"/>
  <c r="BL147" i="7" s="1"/>
  <c r="BK145" i="7"/>
  <c r="BJ145" i="7"/>
  <c r="BJ147" i="7" s="1"/>
  <c r="BI145" i="7"/>
  <c r="BI147" i="7" s="1"/>
  <c r="BH145" i="7"/>
  <c r="BH147" i="7" s="1"/>
  <c r="BG145" i="7"/>
  <c r="BF145" i="7"/>
  <c r="BE145" i="7"/>
  <c r="BE147" i="7" s="1"/>
  <c r="BD145" i="7"/>
  <c r="BD147" i="7" s="1"/>
  <c r="H145" i="7"/>
  <c r="G145" i="7"/>
  <c r="G147" i="7" s="1"/>
  <c r="F145" i="7"/>
  <c r="F147" i="7" s="1"/>
  <c r="E145" i="7"/>
  <c r="E147" i="7" s="1"/>
  <c r="D145" i="7"/>
  <c r="C145" i="7"/>
  <c r="B145" i="7"/>
  <c r="B147" i="7" s="1"/>
  <c r="BG135" i="7"/>
  <c r="BH135" i="7" s="1"/>
  <c r="BI135" i="7" s="1"/>
  <c r="BJ135" i="7" s="1"/>
  <c r="BK135" i="7" s="1"/>
  <c r="BL135" i="7" s="1"/>
  <c r="BM135" i="7" s="1"/>
  <c r="BE135" i="7"/>
  <c r="BF135" i="7" s="1"/>
  <c r="C135" i="7"/>
  <c r="D135" i="7" s="1"/>
  <c r="E135" i="7" s="1"/>
  <c r="F135" i="7" s="1"/>
  <c r="G135" i="7" s="1"/>
  <c r="H135" i="7" s="1"/>
  <c r="H133" i="7"/>
  <c r="BM132" i="7"/>
  <c r="BL132" i="7"/>
  <c r="BK132" i="7"/>
  <c r="BJ132" i="7"/>
  <c r="BI132" i="7"/>
  <c r="BH132" i="7"/>
  <c r="BG132" i="7"/>
  <c r="BF132" i="7"/>
  <c r="BE132" i="7"/>
  <c r="BD132" i="7"/>
  <c r="H132" i="7"/>
  <c r="G132" i="7"/>
  <c r="F132" i="7"/>
  <c r="E132" i="7"/>
  <c r="D132" i="7"/>
  <c r="C132" i="7"/>
  <c r="B132" i="7"/>
  <c r="BM131" i="7"/>
  <c r="BM133" i="7" s="1"/>
  <c r="BL131" i="7"/>
  <c r="BK131" i="7"/>
  <c r="BK133" i="7" s="1"/>
  <c r="BJ131" i="7"/>
  <c r="BJ133" i="7" s="1"/>
  <c r="BI131" i="7"/>
  <c r="BI133" i="7" s="1"/>
  <c r="BH131" i="7"/>
  <c r="BG131" i="7"/>
  <c r="BF131" i="7"/>
  <c r="BF133" i="7" s="1"/>
  <c r="BE131" i="7"/>
  <c r="BE133" i="7" s="1"/>
  <c r="BD131" i="7"/>
  <c r="H131" i="7"/>
  <c r="G131" i="7"/>
  <c r="G133" i="7" s="1"/>
  <c r="F131" i="7"/>
  <c r="F133" i="7" s="1"/>
  <c r="E131" i="7"/>
  <c r="D131" i="7"/>
  <c r="D133" i="7" s="1"/>
  <c r="C131" i="7"/>
  <c r="C133" i="7" s="1"/>
  <c r="B131" i="7"/>
  <c r="B133" i="7" s="1"/>
  <c r="BE121" i="7"/>
  <c r="BF121" i="7" s="1"/>
  <c r="BG121" i="7" s="1"/>
  <c r="BH121" i="7" s="1"/>
  <c r="BI121" i="7" s="1"/>
  <c r="BJ121" i="7" s="1"/>
  <c r="BK121" i="7" s="1"/>
  <c r="BL121" i="7" s="1"/>
  <c r="BM121" i="7" s="1"/>
  <c r="D121" i="7"/>
  <c r="E121" i="7" s="1"/>
  <c r="F121" i="7" s="1"/>
  <c r="G121" i="7" s="1"/>
  <c r="H121" i="7" s="1"/>
  <c r="C121" i="7"/>
  <c r="BK117" i="7"/>
  <c r="K117" i="7"/>
  <c r="A117" i="7"/>
  <c r="BM116" i="7"/>
  <c r="BL116" i="7"/>
  <c r="BK116" i="7"/>
  <c r="BJ116" i="7"/>
  <c r="BI116" i="7"/>
  <c r="BH116" i="7"/>
  <c r="BG116" i="7"/>
  <c r="BF116" i="7"/>
  <c r="BE116" i="7"/>
  <c r="BD116" i="7"/>
  <c r="K116" i="7"/>
  <c r="J116" i="7"/>
  <c r="I116" i="7"/>
  <c r="H116" i="7"/>
  <c r="G116" i="7"/>
  <c r="F116" i="7"/>
  <c r="E116" i="7"/>
  <c r="D116" i="7"/>
  <c r="C116" i="7"/>
  <c r="B116" i="7"/>
  <c r="A116" i="7"/>
  <c r="BM115" i="7"/>
  <c r="BL115" i="7"/>
  <c r="BK115" i="7"/>
  <c r="BJ115" i="7"/>
  <c r="BJ117" i="7" s="1"/>
  <c r="BI115" i="7"/>
  <c r="BH115" i="7"/>
  <c r="BH117" i="7" s="1"/>
  <c r="BG115" i="7"/>
  <c r="BG117" i="7" s="1"/>
  <c r="BF115" i="7"/>
  <c r="BF117" i="7" s="1"/>
  <c r="BE115" i="7"/>
  <c r="BD115" i="7"/>
  <c r="BD117" i="7" s="1"/>
  <c r="K115" i="7"/>
  <c r="J115" i="7"/>
  <c r="J117" i="7" s="1"/>
  <c r="I115" i="7"/>
  <c r="H115" i="7"/>
  <c r="G115" i="7"/>
  <c r="F115" i="7"/>
  <c r="F117" i="7" s="1"/>
  <c r="E115" i="7"/>
  <c r="D115" i="7"/>
  <c r="C115" i="7"/>
  <c r="C117" i="7" s="1"/>
  <c r="B115" i="7"/>
  <c r="B117" i="7" s="1"/>
  <c r="A115" i="7"/>
  <c r="A114" i="7"/>
  <c r="BE105" i="7"/>
  <c r="BF105" i="7" s="1"/>
  <c r="BG105" i="7" s="1"/>
  <c r="BH105" i="7" s="1"/>
  <c r="BI105" i="7" s="1"/>
  <c r="BJ105" i="7" s="1"/>
  <c r="BK105" i="7" s="1"/>
  <c r="BL105" i="7" s="1"/>
  <c r="BM105" i="7" s="1"/>
  <c r="D105" i="7"/>
  <c r="E105" i="7" s="1"/>
  <c r="F105" i="7" s="1"/>
  <c r="G105" i="7" s="1"/>
  <c r="H105" i="7" s="1"/>
  <c r="I105" i="7" s="1"/>
  <c r="J105" i="7" s="1"/>
  <c r="K105" i="7" s="1"/>
  <c r="C105" i="7"/>
  <c r="N103" i="7"/>
  <c r="BM102" i="7"/>
  <c r="BL102" i="7"/>
  <c r="BL103" i="7" s="1"/>
  <c r="BK102" i="7"/>
  <c r="BJ102" i="7"/>
  <c r="BI102" i="7"/>
  <c r="BH102" i="7"/>
  <c r="BH103" i="7" s="1"/>
  <c r="BG102" i="7"/>
  <c r="BF102" i="7"/>
  <c r="BE102" i="7"/>
  <c r="BD102" i="7"/>
  <c r="BD103" i="7" s="1"/>
  <c r="V102" i="7"/>
  <c r="U102" i="7"/>
  <c r="T102" i="7"/>
  <c r="S102" i="7"/>
  <c r="R102" i="7"/>
  <c r="Q102" i="7"/>
  <c r="P102" i="7"/>
  <c r="O102" i="7"/>
  <c r="O103" i="7" s="1"/>
  <c r="N102" i="7"/>
  <c r="K102" i="7"/>
  <c r="J102" i="7"/>
  <c r="I102" i="7"/>
  <c r="H102" i="7"/>
  <c r="G102" i="7"/>
  <c r="F102" i="7"/>
  <c r="E102" i="7"/>
  <c r="E103" i="7" s="1"/>
  <c r="D102" i="7"/>
  <c r="C102" i="7"/>
  <c r="B102" i="7"/>
  <c r="BM101" i="7"/>
  <c r="BL101" i="7"/>
  <c r="BK101" i="7"/>
  <c r="BK103" i="7" s="1"/>
  <c r="BJ101" i="7"/>
  <c r="BJ103" i="7" s="1"/>
  <c r="BI101" i="7"/>
  <c r="BH101" i="7"/>
  <c r="BG101" i="7"/>
  <c r="BG103" i="7" s="1"/>
  <c r="BF101" i="7"/>
  <c r="BF103" i="7" s="1"/>
  <c r="BE101" i="7"/>
  <c r="BD101" i="7"/>
  <c r="V101" i="7"/>
  <c r="V103" i="7" s="1"/>
  <c r="U101" i="7"/>
  <c r="U103" i="7" s="1"/>
  <c r="T101" i="7"/>
  <c r="S101" i="7"/>
  <c r="R101" i="7"/>
  <c r="R103" i="7" s="1"/>
  <c r="Q101" i="7"/>
  <c r="Q103" i="7" s="1"/>
  <c r="P101" i="7"/>
  <c r="O101" i="7"/>
  <c r="N101" i="7"/>
  <c r="K101" i="7"/>
  <c r="K103" i="7" s="1"/>
  <c r="J101" i="7"/>
  <c r="I101" i="7"/>
  <c r="H101" i="7"/>
  <c r="H103" i="7" s="1"/>
  <c r="G101" i="7"/>
  <c r="G103" i="7" s="1"/>
  <c r="F101" i="7"/>
  <c r="E101" i="7"/>
  <c r="D101" i="7"/>
  <c r="D103" i="7" s="1"/>
  <c r="C101" i="7"/>
  <c r="C103" i="7" s="1"/>
  <c r="B101" i="7"/>
  <c r="BE91" i="7"/>
  <c r="BF91" i="7" s="1"/>
  <c r="BG91" i="7" s="1"/>
  <c r="BH91" i="7" s="1"/>
  <c r="BI91" i="7" s="1"/>
  <c r="BJ91" i="7" s="1"/>
  <c r="BK91" i="7" s="1"/>
  <c r="BL91" i="7" s="1"/>
  <c r="BM91" i="7" s="1"/>
  <c r="O91" i="7"/>
  <c r="P91" i="7" s="1"/>
  <c r="Q91" i="7" s="1"/>
  <c r="R91" i="7" s="1"/>
  <c r="S91" i="7" s="1"/>
  <c r="T91" i="7" s="1"/>
  <c r="U91" i="7" s="1"/>
  <c r="V91" i="7" s="1"/>
  <c r="D91" i="7"/>
  <c r="E91" i="7" s="1"/>
  <c r="F91" i="7" s="1"/>
  <c r="G91" i="7" s="1"/>
  <c r="H91" i="7" s="1"/>
  <c r="I91" i="7" s="1"/>
  <c r="J91" i="7" s="1"/>
  <c r="K91" i="7" s="1"/>
  <c r="C91" i="7"/>
  <c r="A87" i="7"/>
  <c r="BM86" i="7"/>
  <c r="BL86" i="7"/>
  <c r="BK86" i="7"/>
  <c r="BJ86" i="7"/>
  <c r="BI86" i="7"/>
  <c r="BH86" i="7"/>
  <c r="BG86" i="7"/>
  <c r="BF86" i="7"/>
  <c r="BE86" i="7"/>
  <c r="BD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K86" i="7"/>
  <c r="J86" i="7"/>
  <c r="I86" i="7"/>
  <c r="H86" i="7"/>
  <c r="G86" i="7"/>
  <c r="F86" i="7"/>
  <c r="E86" i="7"/>
  <c r="D86" i="7"/>
  <c r="C86" i="7"/>
  <c r="B86" i="7"/>
  <c r="A86" i="7"/>
  <c r="BM85" i="7"/>
  <c r="BM87" i="7" s="1"/>
  <c r="BL85" i="7"/>
  <c r="BL87" i="7" s="1"/>
  <c r="BK85" i="7"/>
  <c r="BJ85" i="7"/>
  <c r="BI85" i="7"/>
  <c r="BI87" i="7" s="1"/>
  <c r="BH85" i="7"/>
  <c r="BH87" i="7" s="1"/>
  <c r="BG85" i="7"/>
  <c r="BF85" i="7"/>
  <c r="BE85" i="7"/>
  <c r="BE87" i="7" s="1"/>
  <c r="BD85" i="7"/>
  <c r="BD87" i="7" s="1"/>
  <c r="Z85" i="7"/>
  <c r="Y85" i="7"/>
  <c r="X85" i="7"/>
  <c r="X87" i="7" s="1"/>
  <c r="W85" i="7"/>
  <c r="W87" i="7" s="1"/>
  <c r="V85" i="7"/>
  <c r="U85" i="7"/>
  <c r="T85" i="7"/>
  <c r="T87" i="7" s="1"/>
  <c r="S85" i="7"/>
  <c r="S87" i="7" s="1"/>
  <c r="R85" i="7"/>
  <c r="Q85" i="7"/>
  <c r="P85" i="7"/>
  <c r="P87" i="7" s="1"/>
  <c r="O85" i="7"/>
  <c r="O87" i="7" s="1"/>
  <c r="N85" i="7"/>
  <c r="K85" i="7"/>
  <c r="J85" i="7"/>
  <c r="J87" i="7" s="1"/>
  <c r="I85" i="7"/>
  <c r="I87" i="7" s="1"/>
  <c r="H85" i="7"/>
  <c r="G85" i="7"/>
  <c r="F85" i="7"/>
  <c r="F87" i="7" s="1"/>
  <c r="E85" i="7"/>
  <c r="E87" i="7" s="1"/>
  <c r="D85" i="7"/>
  <c r="C85" i="7"/>
  <c r="B85" i="7"/>
  <c r="B87" i="7" s="1"/>
  <c r="A85" i="7"/>
  <c r="A84" i="7"/>
  <c r="BH75" i="7"/>
  <c r="BI75" i="7" s="1"/>
  <c r="BJ75" i="7" s="1"/>
  <c r="BK75" i="7" s="1"/>
  <c r="BL75" i="7" s="1"/>
  <c r="BM75" i="7" s="1"/>
  <c r="BE75" i="7"/>
  <c r="BF75" i="7" s="1"/>
  <c r="BG75" i="7" s="1"/>
  <c r="R75" i="7"/>
  <c r="S75" i="7" s="1"/>
  <c r="T75" i="7" s="1"/>
  <c r="U75" i="7" s="1"/>
  <c r="V75" i="7" s="1"/>
  <c r="W75" i="7" s="1"/>
  <c r="X75" i="7" s="1"/>
  <c r="Y75" i="7" s="1"/>
  <c r="Z75" i="7" s="1"/>
  <c r="O75" i="7"/>
  <c r="P75" i="7" s="1"/>
  <c r="Q75" i="7" s="1"/>
  <c r="C75" i="7"/>
  <c r="D75" i="7" s="1"/>
  <c r="E75" i="7" s="1"/>
  <c r="F75" i="7" s="1"/>
  <c r="G75" i="7" s="1"/>
  <c r="H75" i="7" s="1"/>
  <c r="I75" i="7" s="1"/>
  <c r="J75" i="7" s="1"/>
  <c r="K75" i="7" s="1"/>
  <c r="B75" i="7"/>
  <c r="BL73" i="7"/>
  <c r="P73" i="7"/>
  <c r="E73" i="7"/>
  <c r="CV72" i="7"/>
  <c r="CU72" i="7"/>
  <c r="CT72" i="7"/>
  <c r="BM72" i="7"/>
  <c r="BL72" i="7"/>
  <c r="BK72" i="7"/>
  <c r="BJ72" i="7"/>
  <c r="BI72" i="7"/>
  <c r="BH72" i="7"/>
  <c r="BG72" i="7"/>
  <c r="BF72" i="7"/>
  <c r="BE72" i="7"/>
  <c r="BD72" i="7"/>
  <c r="R72" i="7"/>
  <c r="Q72" i="7"/>
  <c r="P72" i="7"/>
  <c r="O72" i="7"/>
  <c r="N72" i="7"/>
  <c r="K72" i="7"/>
  <c r="J72" i="7"/>
  <c r="I72" i="7"/>
  <c r="H72" i="7"/>
  <c r="G72" i="7"/>
  <c r="F72" i="7"/>
  <c r="E72" i="7"/>
  <c r="D72" i="7"/>
  <c r="C72" i="7"/>
  <c r="B72" i="7"/>
  <c r="CV71" i="7"/>
  <c r="CV73" i="7" s="1"/>
  <c r="CU71" i="7"/>
  <c r="CU73" i="7" s="1"/>
  <c r="CT71" i="7"/>
  <c r="CT73" i="7" s="1"/>
  <c r="BM71" i="7"/>
  <c r="BM73" i="7" s="1"/>
  <c r="BL71" i="7"/>
  <c r="BK71" i="7"/>
  <c r="BK73" i="7" s="1"/>
  <c r="BJ71" i="7"/>
  <c r="BJ73" i="7" s="1"/>
  <c r="BI71" i="7"/>
  <c r="BI73" i="7" s="1"/>
  <c r="BH71" i="7"/>
  <c r="BH73" i="7" s="1"/>
  <c r="BG71" i="7"/>
  <c r="BG73" i="7" s="1"/>
  <c r="BF71" i="7"/>
  <c r="BF73" i="7" s="1"/>
  <c r="BE71" i="7"/>
  <c r="BE73" i="7" s="1"/>
  <c r="BD71" i="7"/>
  <c r="BD73" i="7" s="1"/>
  <c r="R71" i="7"/>
  <c r="R73" i="7" s="1"/>
  <c r="Q71" i="7"/>
  <c r="Q73" i="7" s="1"/>
  <c r="P71" i="7"/>
  <c r="O71" i="7"/>
  <c r="O73" i="7" s="1"/>
  <c r="N71" i="7"/>
  <c r="N73" i="7" s="1"/>
  <c r="K71" i="7"/>
  <c r="K73" i="7" s="1"/>
  <c r="J71" i="7"/>
  <c r="J73" i="7" s="1"/>
  <c r="I71" i="7"/>
  <c r="I73" i="7" s="1"/>
  <c r="H71" i="7"/>
  <c r="H73" i="7" s="1"/>
  <c r="G71" i="7"/>
  <c r="G73" i="7" s="1"/>
  <c r="F71" i="7"/>
  <c r="F73" i="7" s="1"/>
  <c r="E71" i="7"/>
  <c r="D71" i="7"/>
  <c r="D73" i="7" s="1"/>
  <c r="C71" i="7"/>
  <c r="C73" i="7" s="1"/>
  <c r="B71" i="7"/>
  <c r="B73" i="7" s="1"/>
  <c r="CU61" i="7"/>
  <c r="CV61" i="7" s="1"/>
  <c r="BF61" i="7"/>
  <c r="BG61" i="7" s="1"/>
  <c r="BH61" i="7" s="1"/>
  <c r="BI61" i="7" s="1"/>
  <c r="BJ61" i="7" s="1"/>
  <c r="BK61" i="7" s="1"/>
  <c r="BL61" i="7" s="1"/>
  <c r="BM61" i="7" s="1"/>
  <c r="BE61" i="7"/>
  <c r="O61" i="7"/>
  <c r="P61" i="7" s="1"/>
  <c r="Q61" i="7" s="1"/>
  <c r="R61" i="7" s="1"/>
  <c r="D61" i="7"/>
  <c r="E61" i="7" s="1"/>
  <c r="F61" i="7" s="1"/>
  <c r="G61" i="7" s="1"/>
  <c r="H61" i="7" s="1"/>
  <c r="I61" i="7" s="1"/>
  <c r="J61" i="7" s="1"/>
  <c r="K61" i="7" s="1"/>
  <c r="C61" i="7"/>
  <c r="CU57" i="7"/>
  <c r="AU57" i="7"/>
  <c r="N57" i="7"/>
  <c r="A57" i="7"/>
  <c r="DW56" i="7"/>
  <c r="DV56" i="7"/>
  <c r="DF56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R56" i="7"/>
  <c r="CQ56" i="7"/>
  <c r="CP56" i="7"/>
  <c r="CO56" i="7"/>
  <c r="CN56" i="7"/>
  <c r="CM56" i="7"/>
  <c r="CK56" i="7"/>
  <c r="CJ56" i="7"/>
  <c r="CI56" i="7"/>
  <c r="CH56" i="7"/>
  <c r="CG56" i="7"/>
  <c r="CF56" i="7"/>
  <c r="BU56" i="7"/>
  <c r="BT56" i="7"/>
  <c r="BS56" i="7"/>
  <c r="BR56" i="7"/>
  <c r="BM56" i="7"/>
  <c r="BL56" i="7"/>
  <c r="BL57" i="7" s="1"/>
  <c r="BK56" i="7"/>
  <c r="BJ56" i="7"/>
  <c r="BI56" i="7"/>
  <c r="BH56" i="7"/>
  <c r="BG56" i="7"/>
  <c r="BF56" i="7"/>
  <c r="BE56" i="7"/>
  <c r="BD56" i="7"/>
  <c r="AZ56" i="7"/>
  <c r="AY56" i="7"/>
  <c r="AX56" i="7"/>
  <c r="AW56" i="7"/>
  <c r="AU56" i="7"/>
  <c r="AT56" i="7"/>
  <c r="AR56" i="7"/>
  <c r="AQ56" i="7"/>
  <c r="AP56" i="7"/>
  <c r="Z56" i="7"/>
  <c r="Y56" i="7"/>
  <c r="X56" i="7"/>
  <c r="X57" i="7" s="1"/>
  <c r="V56" i="7"/>
  <c r="U56" i="7"/>
  <c r="T56" i="7"/>
  <c r="S56" i="7"/>
  <c r="R56" i="7"/>
  <c r="Q56" i="7"/>
  <c r="P56" i="7"/>
  <c r="O56" i="7"/>
  <c r="N56" i="7"/>
  <c r="K56" i="7"/>
  <c r="J56" i="7"/>
  <c r="I56" i="7"/>
  <c r="H56" i="7"/>
  <c r="G56" i="7"/>
  <c r="F56" i="7"/>
  <c r="E56" i="7"/>
  <c r="D56" i="7"/>
  <c r="C56" i="7"/>
  <c r="B56" i="7"/>
  <c r="A56" i="7"/>
  <c r="DW55" i="7"/>
  <c r="DV55" i="7"/>
  <c r="DF55" i="7"/>
  <c r="DF57" i="7" s="1"/>
  <c r="DE55" i="7"/>
  <c r="DD55" i="7"/>
  <c r="DC55" i="7"/>
  <c r="DC57" i="7" s="1"/>
  <c r="DB55" i="7"/>
  <c r="DB57" i="7" s="1"/>
  <c r="DA55" i="7"/>
  <c r="CZ55" i="7"/>
  <c r="CY55" i="7"/>
  <c r="CX55" i="7"/>
  <c r="CX57" i="7" s="1"/>
  <c r="CW55" i="7"/>
  <c r="CV55" i="7"/>
  <c r="CU55" i="7"/>
  <c r="CT55" i="7"/>
  <c r="CT57" i="7" s="1"/>
  <c r="CR55" i="7"/>
  <c r="CQ55" i="7"/>
  <c r="CP55" i="7"/>
  <c r="CO55" i="7"/>
  <c r="CO57" i="7" s="1"/>
  <c r="CN55" i="7"/>
  <c r="CM55" i="7"/>
  <c r="CK55" i="7"/>
  <c r="CJ55" i="7"/>
  <c r="CJ57" i="7" s="1"/>
  <c r="CI55" i="7"/>
  <c r="CH55" i="7"/>
  <c r="CG55" i="7"/>
  <c r="CG57" i="7" s="1"/>
  <c r="CF55" i="7"/>
  <c r="CF57" i="7" s="1"/>
  <c r="BU55" i="7"/>
  <c r="BT55" i="7"/>
  <c r="BS55" i="7"/>
  <c r="BR55" i="7"/>
  <c r="BR57" i="7" s="1"/>
  <c r="BM55" i="7"/>
  <c r="BL55" i="7"/>
  <c r="BK55" i="7"/>
  <c r="BJ55" i="7"/>
  <c r="BJ57" i="7" s="1"/>
  <c r="BI55" i="7"/>
  <c r="BH55" i="7"/>
  <c r="BG55" i="7"/>
  <c r="BF55" i="7"/>
  <c r="BF57" i="7" s="1"/>
  <c r="BE55" i="7"/>
  <c r="BD55" i="7"/>
  <c r="AZ55" i="7"/>
  <c r="AZ57" i="7" s="1"/>
  <c r="AY55" i="7"/>
  <c r="AY57" i="7" s="1"/>
  <c r="AX55" i="7"/>
  <c r="AW55" i="7"/>
  <c r="AU55" i="7"/>
  <c r="AT55" i="7"/>
  <c r="AT57" i="7" s="1"/>
  <c r="AR55" i="7"/>
  <c r="AQ55" i="7"/>
  <c r="AP55" i="7"/>
  <c r="Z55" i="7"/>
  <c r="Z57" i="7" s="1"/>
  <c r="Y55" i="7"/>
  <c r="X55" i="7"/>
  <c r="V55" i="7"/>
  <c r="U55" i="7"/>
  <c r="U57" i="7" s="1"/>
  <c r="T55" i="7"/>
  <c r="S55" i="7"/>
  <c r="R55" i="7"/>
  <c r="R57" i="7" s="1"/>
  <c r="Q55" i="7"/>
  <c r="Q57" i="7" s="1"/>
  <c r="P55" i="7"/>
  <c r="O55" i="7"/>
  <c r="N55" i="7"/>
  <c r="K55" i="7"/>
  <c r="K57" i="7" s="1"/>
  <c r="J55" i="7"/>
  <c r="I55" i="7"/>
  <c r="H55" i="7"/>
  <c r="G55" i="7"/>
  <c r="G57" i="7" s="1"/>
  <c r="F55" i="7"/>
  <c r="E55" i="7"/>
  <c r="D55" i="7"/>
  <c r="C55" i="7"/>
  <c r="C57" i="7" s="1"/>
  <c r="B55" i="7"/>
  <c r="A55" i="7"/>
  <c r="A54" i="7"/>
  <c r="DW45" i="7"/>
  <c r="CW45" i="7"/>
  <c r="CX45" i="7" s="1"/>
  <c r="CY45" i="7" s="1"/>
  <c r="CZ45" i="7" s="1"/>
  <c r="DA45" i="7" s="1"/>
  <c r="DB45" i="7" s="1"/>
  <c r="DC45" i="7" s="1"/>
  <c r="DD45" i="7" s="1"/>
  <c r="DE45" i="7" s="1"/>
  <c r="DF45" i="7" s="1"/>
  <c r="CV45" i="7"/>
  <c r="CU45" i="7"/>
  <c r="CN45" i="7"/>
  <c r="CO45" i="7" s="1"/>
  <c r="CP45" i="7" s="1"/>
  <c r="CQ45" i="7" s="1"/>
  <c r="CR45" i="7" s="1"/>
  <c r="CG45" i="7"/>
  <c r="CH45" i="7" s="1"/>
  <c r="CI45" i="7" s="1"/>
  <c r="CJ45" i="7" s="1"/>
  <c r="CK45" i="7" s="1"/>
  <c r="BT45" i="7"/>
  <c r="BU45" i="7" s="1"/>
  <c r="BS45" i="7"/>
  <c r="BE45" i="7"/>
  <c r="BF45" i="7" s="1"/>
  <c r="BG45" i="7" s="1"/>
  <c r="BH45" i="7" s="1"/>
  <c r="BI45" i="7" s="1"/>
  <c r="BJ45" i="7" s="1"/>
  <c r="BK45" i="7" s="1"/>
  <c r="BL45" i="7" s="1"/>
  <c r="BM45" i="7" s="1"/>
  <c r="AY45" i="7"/>
  <c r="AZ45" i="7" s="1"/>
  <c r="AX45" i="7"/>
  <c r="AU45" i="7"/>
  <c r="AQ45" i="7"/>
  <c r="AR45" i="7" s="1"/>
  <c r="Y45" i="7"/>
  <c r="Z45" i="7" s="1"/>
  <c r="O45" i="7"/>
  <c r="P45" i="7" s="1"/>
  <c r="Q45" i="7" s="1"/>
  <c r="R45" i="7" s="1"/>
  <c r="S45" i="7" s="1"/>
  <c r="T45" i="7" s="1"/>
  <c r="U45" i="7" s="1"/>
  <c r="V45" i="7" s="1"/>
  <c r="EC43" i="7"/>
  <c r="DS43" i="7"/>
  <c r="DA43" i="7"/>
  <c r="CN43" i="7"/>
  <c r="BX43" i="7"/>
  <c r="BH43" i="7"/>
  <c r="AU43" i="7"/>
  <c r="AE43" i="7"/>
  <c r="O43" i="7"/>
  <c r="B43" i="7"/>
  <c r="ET42" i="7"/>
  <c r="ES42" i="7"/>
  <c r="EQ42" i="7"/>
  <c r="EP42" i="7"/>
  <c r="EO42" i="7"/>
  <c r="EN42" i="7"/>
  <c r="EM42" i="7"/>
  <c r="EL42" i="7"/>
  <c r="EK42" i="7"/>
  <c r="EJ42" i="7"/>
  <c r="EE42" i="7"/>
  <c r="ED42" i="7"/>
  <c r="EC42" i="7"/>
  <c r="EB42" i="7"/>
  <c r="EA42" i="7"/>
  <c r="DZ42" i="7"/>
  <c r="DY42" i="7"/>
  <c r="DX42" i="7"/>
  <c r="DW42" i="7"/>
  <c r="DV42" i="7"/>
  <c r="DT42" i="7"/>
  <c r="DS42" i="7"/>
  <c r="DQ42" i="7"/>
  <c r="DP42" i="7"/>
  <c r="DO42" i="7"/>
  <c r="DM42" i="7"/>
  <c r="DK42" i="7"/>
  <c r="DJ42" i="7"/>
  <c r="DI42" i="7"/>
  <c r="DH42" i="7"/>
  <c r="DD42" i="7"/>
  <c r="DC42" i="7"/>
  <c r="DB42" i="7"/>
  <c r="DA42" i="7"/>
  <c r="CZ42" i="7"/>
  <c r="CY42" i="7"/>
  <c r="CW42" i="7"/>
  <c r="CV42" i="7"/>
  <c r="CU42" i="7"/>
  <c r="CT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BX42" i="7"/>
  <c r="BW42" i="7"/>
  <c r="BV42" i="7"/>
  <c r="BU42" i="7"/>
  <c r="BT42" i="7"/>
  <c r="BS42" i="7"/>
  <c r="BR42" i="7"/>
  <c r="BM42" i="7"/>
  <c r="BL42" i="7"/>
  <c r="BK42" i="7"/>
  <c r="BJ42" i="7"/>
  <c r="BI42" i="7"/>
  <c r="BH42" i="7"/>
  <c r="BG42" i="7"/>
  <c r="BF42" i="7"/>
  <c r="BE42" i="7"/>
  <c r="BD42" i="7"/>
  <c r="BB42" i="7"/>
  <c r="BA42" i="7"/>
  <c r="AY42" i="7"/>
  <c r="AX42" i="7"/>
  <c r="AW42" i="7"/>
  <c r="AV42" i="7"/>
  <c r="AU42" i="7"/>
  <c r="AT42" i="7"/>
  <c r="AS42" i="7"/>
  <c r="AR42" i="7"/>
  <c r="AQ42" i="7"/>
  <c r="AP42" i="7"/>
  <c r="AH42" i="7"/>
  <c r="AG42" i="7"/>
  <c r="AF42" i="7"/>
  <c r="AE42" i="7"/>
  <c r="AD42" i="7"/>
  <c r="AC42" i="7"/>
  <c r="AB42" i="7"/>
  <c r="X42" i="7"/>
  <c r="W42" i="7"/>
  <c r="V42" i="7"/>
  <c r="U42" i="7"/>
  <c r="T42" i="7"/>
  <c r="S42" i="7"/>
  <c r="Q42" i="7"/>
  <c r="P42" i="7"/>
  <c r="O42" i="7"/>
  <c r="N42" i="7"/>
  <c r="K42" i="7"/>
  <c r="J42" i="7"/>
  <c r="I42" i="7"/>
  <c r="H42" i="7"/>
  <c r="G42" i="7"/>
  <c r="F42" i="7"/>
  <c r="E42" i="7"/>
  <c r="D42" i="7"/>
  <c r="C42" i="7"/>
  <c r="B42" i="7"/>
  <c r="ET41" i="7"/>
  <c r="ES41" i="7"/>
  <c r="EQ41" i="7"/>
  <c r="EQ43" i="7" s="1"/>
  <c r="EP41" i="7"/>
  <c r="EO41" i="7"/>
  <c r="EN41" i="7"/>
  <c r="EM41" i="7"/>
  <c r="EM43" i="7" s="1"/>
  <c r="EL41" i="7"/>
  <c r="EK41" i="7"/>
  <c r="EK43" i="7" s="1"/>
  <c r="EJ41" i="7"/>
  <c r="EE41" i="7"/>
  <c r="EE43" i="7" s="1"/>
  <c r="ED41" i="7"/>
  <c r="EC41" i="7"/>
  <c r="EB41" i="7"/>
  <c r="EB43" i="7" s="1"/>
  <c r="EA41" i="7"/>
  <c r="EA43" i="7" s="1"/>
  <c r="DZ41" i="7"/>
  <c r="DY41" i="7"/>
  <c r="DX41" i="7"/>
  <c r="DX43" i="7" s="1"/>
  <c r="DW41" i="7"/>
  <c r="DW43" i="7" s="1"/>
  <c r="DV41" i="7"/>
  <c r="DT41" i="7"/>
  <c r="DT43" i="7" s="1"/>
  <c r="DS41" i="7"/>
  <c r="DQ41" i="7"/>
  <c r="DQ43" i="7" s="1"/>
  <c r="DP41" i="7"/>
  <c r="DO41" i="7"/>
  <c r="DM41" i="7"/>
  <c r="DM43" i="7" s="1"/>
  <c r="DK41" i="7"/>
  <c r="DK43" i="7" s="1"/>
  <c r="DJ41" i="7"/>
  <c r="DI41" i="7"/>
  <c r="DI43" i="7" s="1"/>
  <c r="DH41" i="7"/>
  <c r="DH43" i="7" s="1"/>
  <c r="DD41" i="7"/>
  <c r="DD43" i="7" s="1"/>
  <c r="DC41" i="7"/>
  <c r="DB41" i="7"/>
  <c r="DA41" i="7"/>
  <c r="CZ41" i="7"/>
  <c r="CZ43" i="7" s="1"/>
  <c r="CY41" i="7"/>
  <c r="CW41" i="7"/>
  <c r="CW43" i="7" s="1"/>
  <c r="CV41" i="7"/>
  <c r="CV43" i="7" s="1"/>
  <c r="CU41" i="7"/>
  <c r="CU43" i="7" s="1"/>
  <c r="CT41" i="7"/>
  <c r="CR41" i="7"/>
  <c r="CQ41" i="7"/>
  <c r="CQ43" i="7" s="1"/>
  <c r="CP41" i="7"/>
  <c r="CP43" i="7" s="1"/>
  <c r="CO41" i="7"/>
  <c r="CN41" i="7"/>
  <c r="CM41" i="7"/>
  <c r="CM43" i="7" s="1"/>
  <c r="CL41" i="7"/>
  <c r="CL43" i="7" s="1"/>
  <c r="CK41" i="7"/>
  <c r="CJ41" i="7"/>
  <c r="CI41" i="7"/>
  <c r="CI43" i="7" s="1"/>
  <c r="CH41" i="7"/>
  <c r="CH43" i="7" s="1"/>
  <c r="CG41" i="7"/>
  <c r="CF41" i="7"/>
  <c r="CF43" i="7" s="1"/>
  <c r="BX41" i="7"/>
  <c r="BW41" i="7"/>
  <c r="BW43" i="7" s="1"/>
  <c r="BV41" i="7"/>
  <c r="BU41" i="7"/>
  <c r="BT41" i="7"/>
  <c r="BT43" i="7" s="1"/>
  <c r="BS41" i="7"/>
  <c r="BS43" i="7" s="1"/>
  <c r="BR41" i="7"/>
  <c r="BM41" i="7"/>
  <c r="BM43" i="7" s="1"/>
  <c r="BL41" i="7"/>
  <c r="BL43" i="7" s="1"/>
  <c r="BK41" i="7"/>
  <c r="BK43" i="7" s="1"/>
  <c r="BJ41" i="7"/>
  <c r="BI41" i="7"/>
  <c r="BH41" i="7"/>
  <c r="BG41" i="7"/>
  <c r="BG43" i="7" s="1"/>
  <c r="BF41" i="7"/>
  <c r="BE41" i="7"/>
  <c r="BE43" i="7" s="1"/>
  <c r="BD41" i="7"/>
  <c r="BD43" i="7" s="1"/>
  <c r="BB41" i="7"/>
  <c r="BB43" i="7" s="1"/>
  <c r="BA41" i="7"/>
  <c r="AY41" i="7"/>
  <c r="AX41" i="7"/>
  <c r="AX43" i="7" s="1"/>
  <c r="AW41" i="7"/>
  <c r="AW43" i="7" s="1"/>
  <c r="AV41" i="7"/>
  <c r="AU41" i="7"/>
  <c r="AT41" i="7"/>
  <c r="AT43" i="7" s="1"/>
  <c r="AS41" i="7"/>
  <c r="AS43" i="7" s="1"/>
  <c r="AR41" i="7"/>
  <c r="AQ41" i="7"/>
  <c r="AP41" i="7"/>
  <c r="AP43" i="7" s="1"/>
  <c r="AH41" i="7"/>
  <c r="AH43" i="7" s="1"/>
  <c r="AG41" i="7"/>
  <c r="AF41" i="7"/>
  <c r="AF43" i="7" s="1"/>
  <c r="AE41" i="7"/>
  <c r="AD41" i="7"/>
  <c r="AD43" i="7" s="1"/>
  <c r="AC41" i="7"/>
  <c r="AB41" i="7"/>
  <c r="X41" i="7"/>
  <c r="X43" i="7" s="1"/>
  <c r="W41" i="7"/>
  <c r="W43" i="7" s="1"/>
  <c r="V41" i="7"/>
  <c r="U41" i="7"/>
  <c r="U43" i="7" s="1"/>
  <c r="T41" i="7"/>
  <c r="T43" i="7" s="1"/>
  <c r="S41" i="7"/>
  <c r="S43" i="7" s="1"/>
  <c r="Q41" i="7"/>
  <c r="P41" i="7"/>
  <c r="O41" i="7"/>
  <c r="N41" i="7"/>
  <c r="N43" i="7" s="1"/>
  <c r="K41" i="7"/>
  <c r="J41" i="7"/>
  <c r="J43" i="7" s="1"/>
  <c r="I41" i="7"/>
  <c r="I43" i="7" s="1"/>
  <c r="H41" i="7"/>
  <c r="H43" i="7" s="1"/>
  <c r="G41" i="7"/>
  <c r="F41" i="7"/>
  <c r="E41" i="7"/>
  <c r="E43" i="7" s="1"/>
  <c r="D41" i="7"/>
  <c r="D43" i="7" s="1"/>
  <c r="C41" i="7"/>
  <c r="B41" i="7"/>
  <c r="ET31" i="7"/>
  <c r="EO31" i="7"/>
  <c r="EP31" i="7" s="1"/>
  <c r="EQ31" i="7" s="1"/>
  <c r="EK31" i="7"/>
  <c r="EL31" i="7" s="1"/>
  <c r="EM31" i="7" s="1"/>
  <c r="EN31" i="7" s="1"/>
  <c r="DW31" i="7"/>
  <c r="DX31" i="7" s="1"/>
  <c r="DY31" i="7" s="1"/>
  <c r="DZ31" i="7" s="1"/>
  <c r="EA31" i="7" s="1"/>
  <c r="EB31" i="7" s="1"/>
  <c r="EC31" i="7" s="1"/>
  <c r="ED31" i="7" s="1"/>
  <c r="EE31" i="7" s="1"/>
  <c r="DT31" i="7"/>
  <c r="DP31" i="7"/>
  <c r="DQ31" i="7" s="1"/>
  <c r="DJ31" i="7"/>
  <c r="DK31" i="7" s="1"/>
  <c r="DI31" i="7"/>
  <c r="DD31" i="7"/>
  <c r="CZ31" i="7"/>
  <c r="DA31" i="7" s="1"/>
  <c r="DB31" i="7" s="1"/>
  <c r="DC31" i="7" s="1"/>
  <c r="CV31" i="7"/>
  <c r="CW31" i="7" s="1"/>
  <c r="CU31" i="7"/>
  <c r="CH31" i="7"/>
  <c r="CI31" i="7" s="1"/>
  <c r="CJ31" i="7" s="1"/>
  <c r="CK31" i="7" s="1"/>
  <c r="CL31" i="7" s="1"/>
  <c r="CM31" i="7" s="1"/>
  <c r="CN31" i="7" s="1"/>
  <c r="CO31" i="7" s="1"/>
  <c r="CP31" i="7" s="1"/>
  <c r="CQ31" i="7" s="1"/>
  <c r="CR31" i="7" s="1"/>
  <c r="CG31" i="7"/>
  <c r="BS31" i="7"/>
  <c r="BT31" i="7" s="1"/>
  <c r="BU31" i="7" s="1"/>
  <c r="BV31" i="7" s="1"/>
  <c r="BW31" i="7" s="1"/>
  <c r="BX31" i="7" s="1"/>
  <c r="BF31" i="7"/>
  <c r="BG31" i="7" s="1"/>
  <c r="BH31" i="7" s="1"/>
  <c r="BI31" i="7" s="1"/>
  <c r="BJ31" i="7" s="1"/>
  <c r="BK31" i="7" s="1"/>
  <c r="BL31" i="7" s="1"/>
  <c r="BM31" i="7" s="1"/>
  <c r="BE31" i="7"/>
  <c r="BB31" i="7"/>
  <c r="AT31" i="7"/>
  <c r="AU31" i="7" s="1"/>
  <c r="AV31" i="7" s="1"/>
  <c r="AW31" i="7" s="1"/>
  <c r="AX31" i="7" s="1"/>
  <c r="AY31" i="7" s="1"/>
  <c r="AQ31" i="7"/>
  <c r="AR31" i="7" s="1"/>
  <c r="AS31" i="7" s="1"/>
  <c r="AD31" i="7"/>
  <c r="AE31" i="7" s="1"/>
  <c r="AF31" i="7" s="1"/>
  <c r="AG31" i="7" s="1"/>
  <c r="AH31" i="7" s="1"/>
  <c r="AC31" i="7"/>
  <c r="U31" i="7"/>
  <c r="V31" i="7" s="1"/>
  <c r="W31" i="7" s="1"/>
  <c r="X31" i="7" s="1"/>
  <c r="T31" i="7"/>
  <c r="EE29" i="7"/>
  <c r="DL29" i="7"/>
  <c r="CN29" i="7"/>
  <c r="BT29" i="7"/>
  <c r="AT29" i="7"/>
  <c r="W29" i="7"/>
  <c r="E29" i="7"/>
  <c r="EP28" i="7"/>
  <c r="EO28" i="7"/>
  <c r="EN28" i="7"/>
  <c r="EM28" i="7"/>
  <c r="EK28" i="7"/>
  <c r="EJ28" i="7"/>
  <c r="EG28" i="7"/>
  <c r="EF28" i="7"/>
  <c r="EE28" i="7"/>
  <c r="ED28" i="7"/>
  <c r="EB28" i="7"/>
  <c r="EA28" i="7"/>
  <c r="DZ28" i="7"/>
  <c r="DY28" i="7"/>
  <c r="DX28" i="7"/>
  <c r="DW28" i="7"/>
  <c r="DV28" i="7"/>
  <c r="DS28" i="7"/>
  <c r="DR28" i="7"/>
  <c r="DQ28" i="7"/>
  <c r="DP28" i="7"/>
  <c r="DO28" i="7"/>
  <c r="DN28" i="7"/>
  <c r="DM28" i="7"/>
  <c r="DL28" i="7"/>
  <c r="DJ28" i="7"/>
  <c r="DI28" i="7"/>
  <c r="DH28" i="7"/>
  <c r="DF28" i="7"/>
  <c r="DE28" i="7"/>
  <c r="DC28" i="7"/>
  <c r="DB28" i="7"/>
  <c r="DA28" i="7"/>
  <c r="CZ28" i="7"/>
  <c r="CY28" i="7"/>
  <c r="CX28" i="7"/>
  <c r="CW28" i="7"/>
  <c r="CU28" i="7"/>
  <c r="CT28" i="7"/>
  <c r="CO28" i="7"/>
  <c r="CN28" i="7"/>
  <c r="CM28" i="7"/>
  <c r="CK28" i="7"/>
  <c r="CJ28" i="7"/>
  <c r="CI28" i="7"/>
  <c r="CH28" i="7"/>
  <c r="CG28" i="7"/>
  <c r="CF28" i="7"/>
  <c r="CC28" i="7"/>
  <c r="CB28" i="7"/>
  <c r="CA28" i="7"/>
  <c r="BY28" i="7"/>
  <c r="BX28" i="7"/>
  <c r="BW28" i="7"/>
  <c r="BV28" i="7"/>
  <c r="BU28" i="7"/>
  <c r="BT28" i="7"/>
  <c r="BS28" i="7"/>
  <c r="BR28" i="7"/>
  <c r="BI28" i="7"/>
  <c r="BH28" i="7"/>
  <c r="BG28" i="7"/>
  <c r="BF28" i="7"/>
  <c r="BE28" i="7"/>
  <c r="BD28" i="7"/>
  <c r="BB28" i="7"/>
  <c r="BA28" i="7"/>
  <c r="AZ28" i="7"/>
  <c r="AY28" i="7"/>
  <c r="AW28" i="7"/>
  <c r="AV28" i="7"/>
  <c r="AU28" i="7"/>
  <c r="AT28" i="7"/>
  <c r="AS28" i="7"/>
  <c r="AR28" i="7"/>
  <c r="AQ28" i="7"/>
  <c r="AP28" i="7"/>
  <c r="AK28" i="7"/>
  <c r="AJ28" i="7"/>
  <c r="AI28" i="7"/>
  <c r="AG28" i="7"/>
  <c r="AF28" i="7"/>
  <c r="AE28" i="7"/>
  <c r="AD28" i="7"/>
  <c r="AC28" i="7"/>
  <c r="AB28" i="7"/>
  <c r="Y28" i="7"/>
  <c r="X28" i="7"/>
  <c r="W28" i="7"/>
  <c r="V28" i="7"/>
  <c r="U28" i="7"/>
  <c r="T28" i="7"/>
  <c r="S28" i="7"/>
  <c r="R28" i="7"/>
  <c r="Q28" i="7"/>
  <c r="P28" i="7"/>
  <c r="O28" i="7"/>
  <c r="N28" i="7"/>
  <c r="K28" i="7"/>
  <c r="J28" i="7"/>
  <c r="I28" i="7"/>
  <c r="H28" i="7"/>
  <c r="G28" i="7"/>
  <c r="F28" i="7"/>
  <c r="E28" i="7"/>
  <c r="D28" i="7"/>
  <c r="C28" i="7"/>
  <c r="B28" i="7"/>
  <c r="EP27" i="7"/>
  <c r="EP29" i="7" s="1"/>
  <c r="EO27" i="7"/>
  <c r="EO29" i="7" s="1"/>
  <c r="EN27" i="7"/>
  <c r="EN29" i="7" s="1"/>
  <c r="EM27" i="7"/>
  <c r="EM29" i="7" s="1"/>
  <c r="EK27" i="7"/>
  <c r="EK29" i="7" s="1"/>
  <c r="EJ27" i="7"/>
  <c r="EJ29" i="7" s="1"/>
  <c r="EG27" i="7"/>
  <c r="EG29" i="7" s="1"/>
  <c r="EF27" i="7"/>
  <c r="EF29" i="7" s="1"/>
  <c r="EE27" i="7"/>
  <c r="ED27" i="7"/>
  <c r="ED29" i="7" s="1"/>
  <c r="EB27" i="7"/>
  <c r="EB29" i="7" s="1"/>
  <c r="EA27" i="7"/>
  <c r="EA29" i="7" s="1"/>
  <c r="DZ27" i="7"/>
  <c r="DZ29" i="7" s="1"/>
  <c r="DY27" i="7"/>
  <c r="DY29" i="7" s="1"/>
  <c r="DX27" i="7"/>
  <c r="DX29" i="7" s="1"/>
  <c r="DW27" i="7"/>
  <c r="DW29" i="7" s="1"/>
  <c r="DV27" i="7"/>
  <c r="DV29" i="7" s="1"/>
  <c r="DS27" i="7"/>
  <c r="DS29" i="7" s="1"/>
  <c r="DR27" i="7"/>
  <c r="DR29" i="7" s="1"/>
  <c r="DQ27" i="7"/>
  <c r="DQ29" i="7" s="1"/>
  <c r="DP27" i="7"/>
  <c r="DP29" i="7" s="1"/>
  <c r="DO27" i="7"/>
  <c r="DO29" i="7" s="1"/>
  <c r="DN27" i="7"/>
  <c r="DN29" i="7" s="1"/>
  <c r="DM27" i="7"/>
  <c r="DM29" i="7" s="1"/>
  <c r="DL27" i="7"/>
  <c r="DJ27" i="7"/>
  <c r="DJ29" i="7" s="1"/>
  <c r="DI27" i="7"/>
  <c r="DI29" i="7" s="1"/>
  <c r="DH27" i="7"/>
  <c r="DH29" i="7" s="1"/>
  <c r="DF27" i="7"/>
  <c r="DF29" i="7" s="1"/>
  <c r="DE27" i="7"/>
  <c r="DE29" i="7" s="1"/>
  <c r="DC27" i="7"/>
  <c r="DC29" i="7" s="1"/>
  <c r="DB27" i="7"/>
  <c r="DB29" i="7" s="1"/>
  <c r="DA27" i="7"/>
  <c r="DA29" i="7" s="1"/>
  <c r="CZ27" i="7"/>
  <c r="CZ29" i="7" s="1"/>
  <c r="CY27" i="7"/>
  <c r="CY29" i="7" s="1"/>
  <c r="CX27" i="7"/>
  <c r="CX29" i="7" s="1"/>
  <c r="CW27" i="7"/>
  <c r="CW29" i="7" s="1"/>
  <c r="CU27" i="7"/>
  <c r="CU29" i="7" s="1"/>
  <c r="CT27" i="7"/>
  <c r="CT29" i="7" s="1"/>
  <c r="CO27" i="7"/>
  <c r="CO29" i="7" s="1"/>
  <c r="CN27" i="7"/>
  <c r="CM27" i="7"/>
  <c r="CM29" i="7" s="1"/>
  <c r="CK27" i="7"/>
  <c r="CK29" i="7" s="1"/>
  <c r="CJ27" i="7"/>
  <c r="CJ29" i="7" s="1"/>
  <c r="CI27" i="7"/>
  <c r="CI29" i="7" s="1"/>
  <c r="CH27" i="7"/>
  <c r="CH29" i="7" s="1"/>
  <c r="CG27" i="7"/>
  <c r="CG29" i="7" s="1"/>
  <c r="CF27" i="7"/>
  <c r="CF29" i="7" s="1"/>
  <c r="CC27" i="7"/>
  <c r="CC29" i="7" s="1"/>
  <c r="CB27" i="7"/>
  <c r="CB29" i="7" s="1"/>
  <c r="CA27" i="7"/>
  <c r="CA29" i="7" s="1"/>
  <c r="BY27" i="7"/>
  <c r="BY29" i="7" s="1"/>
  <c r="BX27" i="7"/>
  <c r="BX29" i="7" s="1"/>
  <c r="BW27" i="7"/>
  <c r="BW29" i="7" s="1"/>
  <c r="BV27" i="7"/>
  <c r="BV29" i="7" s="1"/>
  <c r="BU27" i="7"/>
  <c r="BU29" i="7" s="1"/>
  <c r="BT27" i="7"/>
  <c r="BS27" i="7"/>
  <c r="BS29" i="7" s="1"/>
  <c r="BR27" i="7"/>
  <c r="BR29" i="7" s="1"/>
  <c r="BI27" i="7"/>
  <c r="BI29" i="7" s="1"/>
  <c r="BH27" i="7"/>
  <c r="BH29" i="7" s="1"/>
  <c r="BG27" i="7"/>
  <c r="BG29" i="7" s="1"/>
  <c r="BF27" i="7"/>
  <c r="BF29" i="7" s="1"/>
  <c r="BE27" i="7"/>
  <c r="BE29" i="7" s="1"/>
  <c r="BD27" i="7"/>
  <c r="BD29" i="7" s="1"/>
  <c r="BB27" i="7"/>
  <c r="BB29" i="7" s="1"/>
  <c r="BA27" i="7"/>
  <c r="BA29" i="7" s="1"/>
  <c r="AZ27" i="7"/>
  <c r="AZ29" i="7" s="1"/>
  <c r="AY27" i="7"/>
  <c r="AY29" i="7" s="1"/>
  <c r="AW27" i="7"/>
  <c r="AW29" i="7" s="1"/>
  <c r="AV27" i="7"/>
  <c r="AV29" i="7" s="1"/>
  <c r="AU27" i="7"/>
  <c r="AU29" i="7" s="1"/>
  <c r="AT27" i="7"/>
  <c r="AS27" i="7"/>
  <c r="AS29" i="7" s="1"/>
  <c r="AR27" i="7"/>
  <c r="AR29" i="7" s="1"/>
  <c r="AQ27" i="7"/>
  <c r="AQ29" i="7" s="1"/>
  <c r="AP27" i="7"/>
  <c r="AP29" i="7" s="1"/>
  <c r="AK27" i="7"/>
  <c r="AK29" i="7" s="1"/>
  <c r="AJ27" i="7"/>
  <c r="AJ29" i="7" s="1"/>
  <c r="AI27" i="7"/>
  <c r="AI29" i="7" s="1"/>
  <c r="AG27" i="7"/>
  <c r="AG29" i="7" s="1"/>
  <c r="AF27" i="7"/>
  <c r="AF29" i="7" s="1"/>
  <c r="AE27" i="7"/>
  <c r="AE29" i="7" s="1"/>
  <c r="AD27" i="7"/>
  <c r="AD29" i="7" s="1"/>
  <c r="AC27" i="7"/>
  <c r="AC29" i="7" s="1"/>
  <c r="AB27" i="7"/>
  <c r="AB29" i="7" s="1"/>
  <c r="Y27" i="7"/>
  <c r="Y29" i="7" s="1"/>
  <c r="X27" i="7"/>
  <c r="X29" i="7" s="1"/>
  <c r="W27" i="7"/>
  <c r="V27" i="7"/>
  <c r="V29" i="7" s="1"/>
  <c r="U27" i="7"/>
  <c r="U29" i="7" s="1"/>
  <c r="T27" i="7"/>
  <c r="T29" i="7" s="1"/>
  <c r="S27" i="7"/>
  <c r="S29" i="7" s="1"/>
  <c r="R27" i="7"/>
  <c r="R29" i="7" s="1"/>
  <c r="Q27" i="7"/>
  <c r="Q29" i="7" s="1"/>
  <c r="P27" i="7"/>
  <c r="P29" i="7" s="1"/>
  <c r="O27" i="7"/>
  <c r="O29" i="7" s="1"/>
  <c r="N27" i="7"/>
  <c r="N29" i="7" s="1"/>
  <c r="K27" i="7"/>
  <c r="K29" i="7" s="1"/>
  <c r="J27" i="7"/>
  <c r="J29" i="7" s="1"/>
  <c r="I27" i="7"/>
  <c r="I29" i="7" s="1"/>
  <c r="H27" i="7"/>
  <c r="H29" i="7" s="1"/>
  <c r="G27" i="7"/>
  <c r="G29" i="7" s="1"/>
  <c r="F27" i="7"/>
  <c r="F29" i="7" s="1"/>
  <c r="E27" i="7"/>
  <c r="D27" i="7"/>
  <c r="D29" i="7" s="1"/>
  <c r="C27" i="7"/>
  <c r="C29" i="7" s="1"/>
  <c r="B27" i="7"/>
  <c r="B29" i="7" s="1"/>
  <c r="EN17" i="7"/>
  <c r="EO17" i="7" s="1"/>
  <c r="EP17" i="7" s="1"/>
  <c r="EK17" i="7"/>
  <c r="EE17" i="7"/>
  <c r="EF17" i="7" s="1"/>
  <c r="EG17" i="7" s="1"/>
  <c r="DX17" i="7"/>
  <c r="DY17" i="7" s="1"/>
  <c r="DZ17" i="7" s="1"/>
  <c r="EA17" i="7" s="1"/>
  <c r="EB17" i="7" s="1"/>
  <c r="DW17" i="7"/>
  <c r="DO17" i="7"/>
  <c r="DP17" i="7" s="1"/>
  <c r="DQ17" i="7" s="1"/>
  <c r="DR17" i="7" s="1"/>
  <c r="DS17" i="7" s="1"/>
  <c r="DM17" i="7"/>
  <c r="DN17" i="7" s="1"/>
  <c r="DI17" i="7"/>
  <c r="DJ17" i="7" s="1"/>
  <c r="DF17" i="7"/>
  <c r="CY17" i="7"/>
  <c r="CZ17" i="7" s="1"/>
  <c r="DA17" i="7" s="1"/>
  <c r="DB17" i="7" s="1"/>
  <c r="DC17" i="7" s="1"/>
  <c r="CX17" i="7"/>
  <c r="CU17" i="7"/>
  <c r="CN17" i="7"/>
  <c r="CO17" i="7" s="1"/>
  <c r="CG17" i="7"/>
  <c r="CH17" i="7" s="1"/>
  <c r="CI17" i="7" s="1"/>
  <c r="CJ17" i="7" s="1"/>
  <c r="CK17" i="7" s="1"/>
  <c r="CC17" i="7"/>
  <c r="CB17" i="7"/>
  <c r="BS17" i="7"/>
  <c r="BT17" i="7" s="1"/>
  <c r="BU17" i="7" s="1"/>
  <c r="BV17" i="7" s="1"/>
  <c r="BW17" i="7" s="1"/>
  <c r="BX17" i="7" s="1"/>
  <c r="BY17" i="7" s="1"/>
  <c r="BA17" i="7"/>
  <c r="BB17" i="7" s="1"/>
  <c r="AZ17" i="7"/>
  <c r="AQ17" i="7"/>
  <c r="AR17" i="7" s="1"/>
  <c r="AS17" i="7" s="1"/>
  <c r="AT17" i="7" s="1"/>
  <c r="AU17" i="7" s="1"/>
  <c r="AV17" i="7" s="1"/>
  <c r="AW17" i="7" s="1"/>
  <c r="AK17" i="7"/>
  <c r="AJ17" i="7"/>
  <c r="AD17" i="7"/>
  <c r="AE17" i="7" s="1"/>
  <c r="AF17" i="7" s="1"/>
  <c r="AG17" i="7" s="1"/>
  <c r="AC17" i="7"/>
  <c r="S17" i="7"/>
  <c r="T17" i="7" s="1"/>
  <c r="U17" i="7" s="1"/>
  <c r="V17" i="7" s="1"/>
  <c r="W17" i="7" s="1"/>
  <c r="X17" i="7" s="1"/>
  <c r="Y17" i="7" s="1"/>
  <c r="N31" i="7" s="1"/>
  <c r="O31" i="7" s="1"/>
  <c r="P31" i="7" s="1"/>
  <c r="Q31" i="7" s="1"/>
  <c r="Q17" i="7"/>
  <c r="R17" i="7" s="1"/>
  <c r="P17" i="7"/>
  <c r="O17" i="7"/>
  <c r="A17" i="7"/>
  <c r="A31" i="7" s="1"/>
  <c r="A45" i="7" s="1"/>
  <c r="A61" i="7" s="1"/>
  <c r="A75" i="7" s="1"/>
  <c r="A91" i="7" s="1"/>
  <c r="A105" i="7" s="1"/>
  <c r="A121" i="7" s="1"/>
  <c r="A135" i="7" s="1"/>
  <c r="A151" i="7" s="1"/>
  <c r="A165" i="7" s="1"/>
  <c r="A181" i="7" s="1"/>
  <c r="A195" i="7" s="1"/>
  <c r="A211" i="7" s="1"/>
  <c r="A225" i="7" s="1"/>
  <c r="A241" i="7" s="1"/>
  <c r="A255" i="7" s="1"/>
  <c r="FF14" i="7"/>
  <c r="FE14" i="7"/>
  <c r="FC14" i="7"/>
  <c r="FB14" i="7"/>
  <c r="FA14" i="7"/>
  <c r="EY14" i="7"/>
  <c r="EX14" i="7"/>
  <c r="ET14" i="7"/>
  <c r="ES14" i="7"/>
  <c r="EQ14" i="7"/>
  <c r="EP14" i="7"/>
  <c r="EO14" i="7"/>
  <c r="EN14" i="7"/>
  <c r="EL14" i="7"/>
  <c r="EK14" i="7"/>
  <c r="EJ14" i="7"/>
  <c r="EH14" i="7"/>
  <c r="EG14" i="7"/>
  <c r="EF14" i="7"/>
  <c r="ED14" i="7"/>
  <c r="EC14" i="7"/>
  <c r="EB14" i="7"/>
  <c r="EA14" i="7"/>
  <c r="DY14" i="7"/>
  <c r="DX14" i="7"/>
  <c r="DW14" i="7"/>
  <c r="DV14" i="7"/>
  <c r="DT14" i="7"/>
  <c r="DS14" i="7"/>
  <c r="DR14" i="7"/>
  <c r="DQ14" i="7"/>
  <c r="DO14" i="7"/>
  <c r="DN14" i="7"/>
  <c r="DL14" i="7"/>
  <c r="DK14" i="7"/>
  <c r="DJ14" i="7"/>
  <c r="DI14" i="7"/>
  <c r="DH14" i="7"/>
  <c r="DD14" i="7"/>
  <c r="DC14" i="7"/>
  <c r="DA14" i="7"/>
  <c r="CZ14" i="7"/>
  <c r="CY14" i="7"/>
  <c r="CW14" i="7"/>
  <c r="CV14" i="7"/>
  <c r="CU14" i="7"/>
  <c r="CT14" i="7"/>
  <c r="CR14" i="7"/>
  <c r="CQ14" i="7"/>
  <c r="CP14" i="7"/>
  <c r="CN14" i="7"/>
  <c r="CM14" i="7"/>
  <c r="CL14" i="7"/>
  <c r="CJ14" i="7"/>
  <c r="CI14" i="7"/>
  <c r="CH14" i="7"/>
  <c r="CG14" i="7"/>
  <c r="CF14" i="7"/>
  <c r="CA14" i="7"/>
  <c r="BZ14" i="7"/>
  <c r="BY14" i="7"/>
  <c r="BW14" i="7"/>
  <c r="BV14" i="7"/>
  <c r="BT14" i="7"/>
  <c r="BS14" i="7"/>
  <c r="BR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AZ14" i="7"/>
  <c r="AY14" i="7"/>
  <c r="AX14" i="7"/>
  <c r="AV14" i="7"/>
  <c r="AU14" i="7"/>
  <c r="AS14" i="7"/>
  <c r="AR14" i="7"/>
  <c r="AQ14" i="7"/>
  <c r="AP14" i="7"/>
  <c r="AN14" i="7"/>
  <c r="AM14" i="7"/>
  <c r="AL14" i="7"/>
  <c r="AK14" i="7"/>
  <c r="AI14" i="7"/>
  <c r="AH14" i="7"/>
  <c r="AG14" i="7"/>
  <c r="AF14" i="7"/>
  <c r="AE14" i="7"/>
  <c r="AD14" i="7"/>
  <c r="AC14" i="7"/>
  <c r="AB14" i="7"/>
  <c r="X14" i="7"/>
  <c r="W14" i="7"/>
  <c r="V14" i="7"/>
  <c r="T14" i="7"/>
  <c r="S14" i="7"/>
  <c r="R14" i="7"/>
  <c r="Q14" i="7"/>
  <c r="P14" i="7"/>
  <c r="O14" i="7"/>
  <c r="N14" i="7"/>
  <c r="K14" i="7"/>
  <c r="J14" i="7"/>
  <c r="I14" i="7"/>
  <c r="H14" i="7"/>
  <c r="G14" i="7"/>
  <c r="F14" i="7"/>
  <c r="E14" i="7"/>
  <c r="D14" i="7"/>
  <c r="C14" i="7"/>
  <c r="B14" i="7"/>
  <c r="FF13" i="7"/>
  <c r="FF15" i="7" s="1"/>
  <c r="FE13" i="7"/>
  <c r="FC13" i="7"/>
  <c r="FB13" i="7"/>
  <c r="FA13" i="7"/>
  <c r="EY13" i="7"/>
  <c r="EX13" i="7"/>
  <c r="ET13" i="7"/>
  <c r="ES13" i="7"/>
  <c r="ES15" i="7" s="1"/>
  <c r="EQ13" i="7"/>
  <c r="EQ15" i="7" s="1"/>
  <c r="EP13" i="7"/>
  <c r="EP15" i="7" s="1"/>
  <c r="EO13" i="7"/>
  <c r="EN13" i="7"/>
  <c r="EL13" i="7"/>
  <c r="EK13" i="7"/>
  <c r="EK15" i="7" s="1"/>
  <c r="EJ13" i="7"/>
  <c r="EH13" i="7"/>
  <c r="EH15" i="7" s="1"/>
  <c r="EG13" i="7"/>
  <c r="EF13" i="7"/>
  <c r="ED13" i="7"/>
  <c r="EC13" i="7"/>
  <c r="EC15" i="7" s="1"/>
  <c r="EB13" i="7"/>
  <c r="EA13" i="7"/>
  <c r="DY13" i="7"/>
  <c r="DX13" i="7"/>
  <c r="DX15" i="7" s="1"/>
  <c r="DW13" i="7"/>
  <c r="DW15" i="7" s="1"/>
  <c r="DV13" i="7"/>
  <c r="DV15" i="7" s="1"/>
  <c r="DT13" i="7"/>
  <c r="DS13" i="7"/>
  <c r="DR13" i="7"/>
  <c r="DQ13" i="7"/>
  <c r="DO13" i="7"/>
  <c r="DN13" i="7"/>
  <c r="DN15" i="7" s="1"/>
  <c r="DL13" i="7"/>
  <c r="DK13" i="7"/>
  <c r="DJ13" i="7"/>
  <c r="DI13" i="7"/>
  <c r="DH13" i="7"/>
  <c r="DD13" i="7"/>
  <c r="DC13" i="7"/>
  <c r="DA13" i="7"/>
  <c r="DA15" i="7" s="1"/>
  <c r="CZ13" i="7"/>
  <c r="CZ15" i="7" s="1"/>
  <c r="CY13" i="7"/>
  <c r="CY15" i="7" s="1"/>
  <c r="CW13" i="7"/>
  <c r="CV13" i="7"/>
  <c r="CU13" i="7"/>
  <c r="CT13" i="7"/>
  <c r="CT15" i="7" s="1"/>
  <c r="CR13" i="7"/>
  <c r="CQ13" i="7"/>
  <c r="CQ15" i="7" s="1"/>
  <c r="CP13" i="7"/>
  <c r="CN13" i="7"/>
  <c r="CM13" i="7"/>
  <c r="CL13" i="7"/>
  <c r="CL15" i="7" s="1"/>
  <c r="CJ13" i="7"/>
  <c r="CI13" i="7"/>
  <c r="CH13" i="7"/>
  <c r="CG13" i="7"/>
  <c r="CG15" i="7" s="1"/>
  <c r="CF13" i="7"/>
  <c r="CF15" i="7" s="1"/>
  <c r="CA13" i="7"/>
  <c r="CA15" i="7" s="1"/>
  <c r="BZ13" i="7"/>
  <c r="BY13" i="7"/>
  <c r="BW13" i="7"/>
  <c r="BV13" i="7"/>
  <c r="BT13" i="7"/>
  <c r="BS13" i="7"/>
  <c r="BS15" i="7" s="1"/>
  <c r="BR13" i="7"/>
  <c r="BO13" i="7"/>
  <c r="BN13" i="7"/>
  <c r="BM13" i="7"/>
  <c r="BL13" i="7"/>
  <c r="BK13" i="7"/>
  <c r="BJ13" i="7"/>
  <c r="BI13" i="7"/>
  <c r="BI15" i="7" s="1"/>
  <c r="BH13" i="7"/>
  <c r="BH15" i="7" s="1"/>
  <c r="BG13" i="7"/>
  <c r="BG15" i="7" s="1"/>
  <c r="BF13" i="7"/>
  <c r="BE13" i="7"/>
  <c r="BD13" i="7"/>
  <c r="AZ13" i="7"/>
  <c r="AZ15" i="7" s="1"/>
  <c r="AY13" i="7"/>
  <c r="AX13" i="7"/>
  <c r="AX15" i="7" s="1"/>
  <c r="AV13" i="7"/>
  <c r="AU13" i="7"/>
  <c r="AS13" i="7"/>
  <c r="AR13" i="7"/>
  <c r="AR15" i="7" s="1"/>
  <c r="AQ13" i="7"/>
  <c r="AP13" i="7"/>
  <c r="AN13" i="7"/>
  <c r="AM13" i="7"/>
  <c r="AM15" i="7" s="1"/>
  <c r="AL13" i="7"/>
  <c r="AL15" i="7" s="1"/>
  <c r="AK13" i="7"/>
  <c r="AK15" i="7" s="1"/>
  <c r="AI13" i="7"/>
  <c r="AH13" i="7"/>
  <c r="AG13" i="7"/>
  <c r="AF13" i="7"/>
  <c r="AE13" i="7"/>
  <c r="AD13" i="7"/>
  <c r="AD15" i="7" s="1"/>
  <c r="AC13" i="7"/>
  <c r="AB13" i="7"/>
  <c r="X13" i="7"/>
  <c r="W13" i="7"/>
  <c r="V13" i="7"/>
  <c r="T13" i="7"/>
  <c r="S13" i="7"/>
  <c r="R13" i="7"/>
  <c r="R15" i="7" s="1"/>
  <c r="Q13" i="7"/>
  <c r="Q15" i="7" s="1"/>
  <c r="P13" i="7"/>
  <c r="P15" i="7" s="1"/>
  <c r="O13" i="7"/>
  <c r="N13" i="7"/>
  <c r="K13" i="7"/>
  <c r="J13" i="7"/>
  <c r="J15" i="7" s="1"/>
  <c r="I13" i="7"/>
  <c r="H13" i="7"/>
  <c r="H15" i="7" s="1"/>
  <c r="G13" i="7"/>
  <c r="F13" i="7"/>
  <c r="E13" i="7"/>
  <c r="D13" i="7"/>
  <c r="D15" i="7" s="1"/>
  <c r="C13" i="7"/>
  <c r="B13" i="7"/>
  <c r="A11" i="7"/>
  <c r="A25" i="7" s="1"/>
  <c r="A39" i="7" s="1"/>
  <c r="A53" i="7" s="1"/>
  <c r="A69" i="7" s="1"/>
  <c r="A83" i="7" s="1"/>
  <c r="A99" i="7" s="1"/>
  <c r="A113" i="7" s="1"/>
  <c r="A129" i="7" s="1"/>
  <c r="A143" i="7" s="1"/>
  <c r="A159" i="7" s="1"/>
  <c r="A173" i="7" s="1"/>
  <c r="A189" i="7" s="1"/>
  <c r="A203" i="7" s="1"/>
  <c r="A219" i="7" s="1"/>
  <c r="A233" i="7" s="1"/>
  <c r="A249" i="7" s="1"/>
  <c r="A263" i="7" s="1"/>
  <c r="A10" i="7"/>
  <c r="A24" i="7" s="1"/>
  <c r="A38" i="7" s="1"/>
  <c r="A52" i="7" s="1"/>
  <c r="A68" i="7" s="1"/>
  <c r="A82" i="7" s="1"/>
  <c r="A98" i="7" s="1"/>
  <c r="A112" i="7" s="1"/>
  <c r="A128" i="7" s="1"/>
  <c r="A142" i="7" s="1"/>
  <c r="A158" i="7" s="1"/>
  <c r="A172" i="7" s="1"/>
  <c r="A188" i="7" s="1"/>
  <c r="A202" i="7" s="1"/>
  <c r="A218" i="7" s="1"/>
  <c r="A232" i="7" s="1"/>
  <c r="A248" i="7" s="1"/>
  <c r="A262" i="7" s="1"/>
  <c r="A9" i="7"/>
  <c r="A23" i="7" s="1"/>
  <c r="A37" i="7" s="1"/>
  <c r="A51" i="7" s="1"/>
  <c r="A67" i="7" s="1"/>
  <c r="A81" i="7" s="1"/>
  <c r="A97" i="7" s="1"/>
  <c r="A111" i="7" s="1"/>
  <c r="A127" i="7" s="1"/>
  <c r="A141" i="7" s="1"/>
  <c r="A157" i="7" s="1"/>
  <c r="A171" i="7" s="1"/>
  <c r="A187" i="7" s="1"/>
  <c r="A201" i="7" s="1"/>
  <c r="A217" i="7" s="1"/>
  <c r="A231" i="7" s="1"/>
  <c r="A247" i="7" s="1"/>
  <c r="A261" i="7" s="1"/>
  <c r="A8" i="7"/>
  <c r="A22" i="7" s="1"/>
  <c r="A36" i="7" s="1"/>
  <c r="A50" i="7" s="1"/>
  <c r="A66" i="7" s="1"/>
  <c r="A80" i="7" s="1"/>
  <c r="A96" i="7" s="1"/>
  <c r="A110" i="7" s="1"/>
  <c r="A126" i="7" s="1"/>
  <c r="A140" i="7" s="1"/>
  <c r="A156" i="7" s="1"/>
  <c r="A170" i="7" s="1"/>
  <c r="A186" i="7" s="1"/>
  <c r="A200" i="7" s="1"/>
  <c r="A216" i="7" s="1"/>
  <c r="A230" i="7" s="1"/>
  <c r="A246" i="7" s="1"/>
  <c r="A260" i="7" s="1"/>
  <c r="A7" i="7"/>
  <c r="A21" i="7" s="1"/>
  <c r="A35" i="7" s="1"/>
  <c r="A49" i="7" s="1"/>
  <c r="A65" i="7" s="1"/>
  <c r="A79" i="7" s="1"/>
  <c r="A95" i="7" s="1"/>
  <c r="A109" i="7" s="1"/>
  <c r="A125" i="7" s="1"/>
  <c r="A139" i="7" s="1"/>
  <c r="A155" i="7" s="1"/>
  <c r="A169" i="7" s="1"/>
  <c r="A185" i="7" s="1"/>
  <c r="A199" i="7" s="1"/>
  <c r="A215" i="7" s="1"/>
  <c r="A229" i="7" s="1"/>
  <c r="A245" i="7" s="1"/>
  <c r="A259" i="7" s="1"/>
  <c r="A6" i="7"/>
  <c r="A20" i="7" s="1"/>
  <c r="A34" i="7" s="1"/>
  <c r="A48" i="7" s="1"/>
  <c r="A64" i="7" s="1"/>
  <c r="A78" i="7" s="1"/>
  <c r="A94" i="7" s="1"/>
  <c r="A108" i="7" s="1"/>
  <c r="A124" i="7" s="1"/>
  <c r="A138" i="7" s="1"/>
  <c r="A154" i="7" s="1"/>
  <c r="A168" i="7" s="1"/>
  <c r="A184" i="7" s="1"/>
  <c r="A198" i="7" s="1"/>
  <c r="A214" i="7" s="1"/>
  <c r="A228" i="7" s="1"/>
  <c r="A244" i="7" s="1"/>
  <c r="A258" i="7" s="1"/>
  <c r="FF3" i="7"/>
  <c r="FB3" i="7"/>
  <c r="FC3" i="7" s="1"/>
  <c r="EY3" i="7"/>
  <c r="ET3" i="7"/>
  <c r="EP3" i="7"/>
  <c r="EQ3" i="7" s="1"/>
  <c r="EO3" i="7"/>
  <c r="EK3" i="7"/>
  <c r="EL3" i="7" s="1"/>
  <c r="EH3" i="7"/>
  <c r="EG3" i="7"/>
  <c r="EB3" i="7"/>
  <c r="EC3" i="7" s="1"/>
  <c r="ED3" i="7" s="1"/>
  <c r="DW3" i="7"/>
  <c r="DX3" i="7" s="1"/>
  <c r="DY3" i="7" s="1"/>
  <c r="DR3" i="7"/>
  <c r="DS3" i="7" s="1"/>
  <c r="DT3" i="7" s="1"/>
  <c r="DO3" i="7"/>
  <c r="DI3" i="7"/>
  <c r="DJ3" i="7" s="1"/>
  <c r="DK3" i="7" s="1"/>
  <c r="DL3" i="7" s="1"/>
  <c r="DD3" i="7"/>
  <c r="CZ3" i="7"/>
  <c r="DA3" i="7" s="1"/>
  <c r="CU3" i="7"/>
  <c r="CV3" i="7" s="1"/>
  <c r="CW3" i="7" s="1"/>
  <c r="CQ3" i="7"/>
  <c r="CR3" i="7" s="1"/>
  <c r="CN3" i="7"/>
  <c r="CM3" i="7"/>
  <c r="CG3" i="7"/>
  <c r="CH3" i="7" s="1"/>
  <c r="CI3" i="7" s="1"/>
  <c r="CJ3" i="7" s="1"/>
  <c r="BZ3" i="7"/>
  <c r="CA3" i="7" s="1"/>
  <c r="BW3" i="7"/>
  <c r="BS3" i="7"/>
  <c r="BT3" i="7" s="1"/>
  <c r="BG3" i="7"/>
  <c r="BH3" i="7" s="1"/>
  <c r="BI3" i="7" s="1"/>
  <c r="BJ3" i="7" s="1"/>
  <c r="BK3" i="7" s="1"/>
  <c r="BL3" i="7" s="1"/>
  <c r="BM3" i="7" s="1"/>
  <c r="BN3" i="7" s="1"/>
  <c r="BO3" i="7" s="1"/>
  <c r="BD17" i="7" s="1"/>
  <c r="BE17" i="7" s="1"/>
  <c r="BF17" i="7" s="1"/>
  <c r="BG17" i="7" s="1"/>
  <c r="BH17" i="7" s="1"/>
  <c r="BI17" i="7" s="1"/>
  <c r="BF3" i="7"/>
  <c r="BE3" i="7"/>
  <c r="AY3" i="7"/>
  <c r="AZ3" i="7" s="1"/>
  <c r="AV3" i="7"/>
  <c r="AQ3" i="7"/>
  <c r="AR3" i="7" s="1"/>
  <c r="AS3" i="7" s="1"/>
  <c r="AL3" i="7"/>
  <c r="AM3" i="7" s="1"/>
  <c r="AN3" i="7" s="1"/>
  <c r="AF3" i="7"/>
  <c r="AG3" i="7" s="1"/>
  <c r="AH3" i="7" s="1"/>
  <c r="AI3" i="7" s="1"/>
  <c r="AC3" i="7"/>
  <c r="AD3" i="7" s="1"/>
  <c r="AE3" i="7" s="1"/>
  <c r="X3" i="7"/>
  <c r="W3" i="7"/>
  <c r="O3" i="7"/>
  <c r="P3" i="7" s="1"/>
  <c r="Q3" i="7" s="1"/>
  <c r="R3" i="7" s="1"/>
  <c r="S3" i="7" s="1"/>
  <c r="T3" i="7" s="1"/>
  <c r="A3" i="7"/>
  <c r="BO358" i="18"/>
  <c r="BN358" i="18"/>
  <c r="BM358" i="18"/>
  <c r="BL358" i="18"/>
  <c r="BK358" i="18"/>
  <c r="BJ358" i="18"/>
  <c r="BI358" i="18"/>
  <c r="BH358" i="18"/>
  <c r="BG358" i="18"/>
  <c r="BF358" i="18"/>
  <c r="BE358" i="18"/>
  <c r="BD358" i="18"/>
  <c r="BO357" i="18"/>
  <c r="BO359" i="18" s="1"/>
  <c r="BN357" i="18"/>
  <c r="BN359" i="18" s="1"/>
  <c r="BM357" i="18"/>
  <c r="BM359" i="18" s="1"/>
  <c r="BL357" i="18"/>
  <c r="BL359" i="18" s="1"/>
  <c r="BK357" i="18"/>
  <c r="BK359" i="18" s="1"/>
  <c r="BJ357" i="18"/>
  <c r="BJ359" i="18" s="1"/>
  <c r="BI357" i="18"/>
  <c r="BI359" i="18" s="1"/>
  <c r="BH357" i="18"/>
  <c r="BH359" i="18" s="1"/>
  <c r="BG357" i="18"/>
  <c r="BG359" i="18" s="1"/>
  <c r="BF357" i="18"/>
  <c r="BF359" i="18" s="1"/>
  <c r="BE357" i="18"/>
  <c r="BE359" i="18" s="1"/>
  <c r="BD357" i="18"/>
  <c r="BD359" i="18" s="1"/>
  <c r="BF347" i="18"/>
  <c r="BG347" i="18" s="1"/>
  <c r="BH347" i="18" s="1"/>
  <c r="BI347" i="18" s="1"/>
  <c r="BJ347" i="18" s="1"/>
  <c r="BK347" i="18" s="1"/>
  <c r="BL347" i="18" s="1"/>
  <c r="BM347" i="18" s="1"/>
  <c r="BN347" i="18" s="1"/>
  <c r="BO347" i="18" s="1"/>
  <c r="BE347" i="18"/>
  <c r="BK344" i="18"/>
  <c r="BJ344" i="18"/>
  <c r="BI344" i="18"/>
  <c r="BH344" i="18"/>
  <c r="BG344" i="18"/>
  <c r="BF344" i="18"/>
  <c r="BE344" i="18"/>
  <c r="BD344" i="18"/>
  <c r="BK343" i="18"/>
  <c r="BK345" i="18" s="1"/>
  <c r="BJ343" i="18"/>
  <c r="BJ345" i="18" s="1"/>
  <c r="BI343" i="18"/>
  <c r="BI345" i="18" s="1"/>
  <c r="BH343" i="18"/>
  <c r="BH345" i="18" s="1"/>
  <c r="BG343" i="18"/>
  <c r="BG345" i="18" s="1"/>
  <c r="BF343" i="18"/>
  <c r="BF345" i="18" s="1"/>
  <c r="BE343" i="18"/>
  <c r="BE345" i="18" s="1"/>
  <c r="BD343" i="18"/>
  <c r="BD345" i="18" s="1"/>
  <c r="BE333" i="18"/>
  <c r="BF333" i="18" s="1"/>
  <c r="BG333" i="18" s="1"/>
  <c r="BH333" i="18" s="1"/>
  <c r="BI333" i="18" s="1"/>
  <c r="BJ333" i="18" s="1"/>
  <c r="BK333" i="18" s="1"/>
  <c r="BL328" i="18"/>
  <c r="BM327" i="18"/>
  <c r="BL327" i="18"/>
  <c r="BK327" i="18"/>
  <c r="BJ327" i="18"/>
  <c r="BI327" i="18"/>
  <c r="BH327" i="18"/>
  <c r="BG327" i="18"/>
  <c r="BF327" i="18"/>
  <c r="BE327" i="18"/>
  <c r="BD327" i="18"/>
  <c r="BM326" i="18"/>
  <c r="BM328" i="18" s="1"/>
  <c r="BL326" i="18"/>
  <c r="BK326" i="18"/>
  <c r="BJ326" i="18"/>
  <c r="BI326" i="18"/>
  <c r="BI328" i="18" s="1"/>
  <c r="BH326" i="18"/>
  <c r="BH328" i="18" s="1"/>
  <c r="BG326" i="18"/>
  <c r="BF326" i="18"/>
  <c r="BE326" i="18"/>
  <c r="BE328" i="18" s="1"/>
  <c r="BD326" i="18"/>
  <c r="BD328" i="18" s="1"/>
  <c r="BE316" i="18"/>
  <c r="BF316" i="18" s="1"/>
  <c r="BG316" i="18" s="1"/>
  <c r="BH316" i="18" s="1"/>
  <c r="BI316" i="18" s="1"/>
  <c r="BJ316" i="18" s="1"/>
  <c r="BK316" i="18" s="1"/>
  <c r="BL316" i="18" s="1"/>
  <c r="BM316" i="18" s="1"/>
  <c r="BM313" i="18"/>
  <c r="BL313" i="18"/>
  <c r="BK313" i="18"/>
  <c r="BJ313" i="18"/>
  <c r="BI313" i="18"/>
  <c r="BH313" i="18"/>
  <c r="BG313" i="18"/>
  <c r="BG314" i="18" s="1"/>
  <c r="BF313" i="18"/>
  <c r="BE313" i="18"/>
  <c r="BD313" i="18"/>
  <c r="BM312" i="18"/>
  <c r="BL312" i="18"/>
  <c r="BL314" i="18" s="1"/>
  <c r="BK312" i="18"/>
  <c r="BJ312" i="18"/>
  <c r="BI312" i="18"/>
  <c r="BH312" i="18"/>
  <c r="BH314" i="18" s="1"/>
  <c r="BG312" i="18"/>
  <c r="BF312" i="18"/>
  <c r="BE312" i="18"/>
  <c r="BD312" i="18"/>
  <c r="BD314" i="18" s="1"/>
  <c r="BE302" i="18"/>
  <c r="BF302" i="18" s="1"/>
  <c r="BG302" i="18" s="1"/>
  <c r="BH302" i="18" s="1"/>
  <c r="BI302" i="18" s="1"/>
  <c r="BJ302" i="18" s="1"/>
  <c r="BK302" i="18" s="1"/>
  <c r="BL302" i="18" s="1"/>
  <c r="BM302" i="18" s="1"/>
  <c r="BJ296" i="18"/>
  <c r="BI296" i="18"/>
  <c r="BH296" i="18"/>
  <c r="BG296" i="18"/>
  <c r="BG297" i="18" s="1"/>
  <c r="BF296" i="18"/>
  <c r="BE296" i="18"/>
  <c r="BD296" i="18"/>
  <c r="BJ295" i="18"/>
  <c r="BI295" i="18"/>
  <c r="BI297" i="18" s="1"/>
  <c r="BH295" i="18"/>
  <c r="BH297" i="18" s="1"/>
  <c r="BG295" i="18"/>
  <c r="BF295" i="18"/>
  <c r="BE295" i="18"/>
  <c r="BE297" i="18" s="1"/>
  <c r="BD295" i="18"/>
  <c r="BD297" i="18" s="1"/>
  <c r="BE285" i="18"/>
  <c r="BF285" i="18" s="1"/>
  <c r="BG285" i="18" s="1"/>
  <c r="BH285" i="18" s="1"/>
  <c r="BI285" i="18" s="1"/>
  <c r="BJ285" i="18" s="1"/>
  <c r="BK282" i="18"/>
  <c r="BJ282" i="18"/>
  <c r="BI282" i="18"/>
  <c r="BH282" i="18"/>
  <c r="BG282" i="18"/>
  <c r="BF282" i="18"/>
  <c r="BE282" i="18"/>
  <c r="BD282" i="18"/>
  <c r="BK281" i="18"/>
  <c r="BK283" i="18" s="1"/>
  <c r="BJ281" i="18"/>
  <c r="BJ283" i="18" s="1"/>
  <c r="BI281" i="18"/>
  <c r="BI283" i="18" s="1"/>
  <c r="BH281" i="18"/>
  <c r="BH283" i="18" s="1"/>
  <c r="BG281" i="18"/>
  <c r="BG283" i="18" s="1"/>
  <c r="BF281" i="18"/>
  <c r="BF283" i="18" s="1"/>
  <c r="BE281" i="18"/>
  <c r="BE283" i="18" s="1"/>
  <c r="BD281" i="18"/>
  <c r="BD283" i="18" s="1"/>
  <c r="BK271" i="18"/>
  <c r="BE271" i="18"/>
  <c r="BF271" i="18" s="1"/>
  <c r="BG271" i="18" s="1"/>
  <c r="BH271" i="18" s="1"/>
  <c r="BI271" i="18" s="1"/>
  <c r="BJ271" i="18" s="1"/>
  <c r="BI267" i="18"/>
  <c r="BE267" i="18"/>
  <c r="B267" i="18"/>
  <c r="A267" i="18"/>
  <c r="BN266" i="18"/>
  <c r="BM266" i="18"/>
  <c r="BL266" i="18"/>
  <c r="BL267" i="18" s="1"/>
  <c r="BK266" i="18"/>
  <c r="BJ266" i="18"/>
  <c r="BI266" i="18"/>
  <c r="BH266" i="18"/>
  <c r="BH267" i="18" s="1"/>
  <c r="BG266" i="18"/>
  <c r="BF266" i="18"/>
  <c r="BE266" i="18"/>
  <c r="BD266" i="18"/>
  <c r="BD267" i="18" s="1"/>
  <c r="L266" i="18"/>
  <c r="K266" i="18"/>
  <c r="J266" i="18"/>
  <c r="I266" i="18"/>
  <c r="I267" i="18" s="1"/>
  <c r="H266" i="18"/>
  <c r="G266" i="18"/>
  <c r="F266" i="18"/>
  <c r="E266" i="18"/>
  <c r="E267" i="18" s="1"/>
  <c r="D266" i="18"/>
  <c r="C266" i="18"/>
  <c r="B266" i="18"/>
  <c r="A266" i="18"/>
  <c r="BN265" i="18"/>
  <c r="BN267" i="18" s="1"/>
  <c r="BM265" i="18"/>
  <c r="BM267" i="18" s="1"/>
  <c r="BL265" i="18"/>
  <c r="BK265" i="18"/>
  <c r="BK267" i="18" s="1"/>
  <c r="BJ265" i="18"/>
  <c r="BJ267" i="18" s="1"/>
  <c r="BI265" i="18"/>
  <c r="BH265" i="18"/>
  <c r="BG265" i="18"/>
  <c r="BG267" i="18" s="1"/>
  <c r="BF265" i="18"/>
  <c r="BF267" i="18" s="1"/>
  <c r="BE265" i="18"/>
  <c r="BD265" i="18"/>
  <c r="L265" i="18"/>
  <c r="L267" i="18" s="1"/>
  <c r="K265" i="18"/>
  <c r="K267" i="18" s="1"/>
  <c r="J265" i="18"/>
  <c r="J267" i="18" s="1"/>
  <c r="I265" i="18"/>
  <c r="H265" i="18"/>
  <c r="H267" i="18" s="1"/>
  <c r="G265" i="18"/>
  <c r="G267" i="18" s="1"/>
  <c r="F265" i="18"/>
  <c r="F267" i="18" s="1"/>
  <c r="E265" i="18"/>
  <c r="D265" i="18"/>
  <c r="D267" i="18" s="1"/>
  <c r="C265" i="18"/>
  <c r="C267" i="18" s="1"/>
  <c r="B265" i="18"/>
  <c r="A265" i="18"/>
  <c r="A264" i="18"/>
  <c r="BE255" i="18"/>
  <c r="BF255" i="18" s="1"/>
  <c r="BG255" i="18" s="1"/>
  <c r="BH255" i="18" s="1"/>
  <c r="BI255" i="18" s="1"/>
  <c r="BJ255" i="18" s="1"/>
  <c r="BK255" i="18" s="1"/>
  <c r="BL255" i="18" s="1"/>
  <c r="BM255" i="18" s="1"/>
  <c r="BN255" i="18" s="1"/>
  <c r="C255" i="18"/>
  <c r="D255" i="18" s="1"/>
  <c r="E255" i="18" s="1"/>
  <c r="F255" i="18" s="1"/>
  <c r="G255" i="18" s="1"/>
  <c r="H255" i="18" s="1"/>
  <c r="I255" i="18" s="1"/>
  <c r="J255" i="18" s="1"/>
  <c r="K255" i="18" s="1"/>
  <c r="L255" i="18" s="1"/>
  <c r="BM253" i="18"/>
  <c r="BE253" i="18"/>
  <c r="BM252" i="18"/>
  <c r="BL252" i="18"/>
  <c r="BK252" i="18"/>
  <c r="BJ252" i="18"/>
  <c r="BI252" i="18"/>
  <c r="BH252" i="18"/>
  <c r="BG252" i="18"/>
  <c r="BF252" i="18"/>
  <c r="BE252" i="18"/>
  <c r="BD252" i="18"/>
  <c r="K252" i="18"/>
  <c r="J252" i="18"/>
  <c r="I252" i="18"/>
  <c r="H252" i="18"/>
  <c r="G252" i="18"/>
  <c r="F252" i="18"/>
  <c r="E252" i="18"/>
  <c r="D252" i="18"/>
  <c r="C252" i="18"/>
  <c r="B252" i="18"/>
  <c r="BM251" i="18"/>
  <c r="BL251" i="18"/>
  <c r="BL253" i="18" s="1"/>
  <c r="BK251" i="18"/>
  <c r="BK253" i="18" s="1"/>
  <c r="BJ251" i="18"/>
  <c r="BJ253" i="18" s="1"/>
  <c r="BI251" i="18"/>
  <c r="BI253" i="18" s="1"/>
  <c r="BH251" i="18"/>
  <c r="BH253" i="18" s="1"/>
  <c r="BG251" i="18"/>
  <c r="BG253" i="18" s="1"/>
  <c r="BF251" i="18"/>
  <c r="BF253" i="18" s="1"/>
  <c r="BE251" i="18"/>
  <c r="BD251" i="18"/>
  <c r="BD253" i="18" s="1"/>
  <c r="K251" i="18"/>
  <c r="K253" i="18" s="1"/>
  <c r="J251" i="18"/>
  <c r="J253" i="18" s="1"/>
  <c r="I251" i="18"/>
  <c r="I253" i="18" s="1"/>
  <c r="H251" i="18"/>
  <c r="H253" i="18" s="1"/>
  <c r="G251" i="18"/>
  <c r="G253" i="18" s="1"/>
  <c r="F251" i="18"/>
  <c r="F253" i="18" s="1"/>
  <c r="E251" i="18"/>
  <c r="E253" i="18" s="1"/>
  <c r="D251" i="18"/>
  <c r="D253" i="18" s="1"/>
  <c r="C251" i="18"/>
  <c r="C253" i="18" s="1"/>
  <c r="B251" i="18"/>
  <c r="B253" i="18" s="1"/>
  <c r="BE241" i="18"/>
  <c r="BF241" i="18" s="1"/>
  <c r="BG241" i="18" s="1"/>
  <c r="BH241" i="18" s="1"/>
  <c r="BI241" i="18" s="1"/>
  <c r="BJ241" i="18" s="1"/>
  <c r="BK241" i="18" s="1"/>
  <c r="BL241" i="18" s="1"/>
  <c r="BM241" i="18" s="1"/>
  <c r="D241" i="18"/>
  <c r="E241" i="18" s="1"/>
  <c r="F241" i="18" s="1"/>
  <c r="G241" i="18" s="1"/>
  <c r="H241" i="18" s="1"/>
  <c r="I241" i="18" s="1"/>
  <c r="J241" i="18" s="1"/>
  <c r="K241" i="18" s="1"/>
  <c r="C241" i="18"/>
  <c r="M237" i="18"/>
  <c r="A237" i="18"/>
  <c r="BN236" i="18"/>
  <c r="BM236" i="18"/>
  <c r="BL236" i="18"/>
  <c r="BK236" i="18"/>
  <c r="BJ236" i="18"/>
  <c r="BI236" i="18"/>
  <c r="BH236" i="18"/>
  <c r="BG236" i="18"/>
  <c r="BF236" i="18"/>
  <c r="BE236" i="18"/>
  <c r="BD236" i="18"/>
  <c r="M236" i="18"/>
  <c r="L236" i="18"/>
  <c r="K236" i="18"/>
  <c r="J236" i="18"/>
  <c r="H236" i="18"/>
  <c r="G236" i="18"/>
  <c r="F236" i="18"/>
  <c r="E236" i="18"/>
  <c r="D236" i="18"/>
  <c r="C236" i="18"/>
  <c r="B236" i="18"/>
  <c r="A236" i="18"/>
  <c r="BN235" i="18"/>
  <c r="BM235" i="18"/>
  <c r="BL235" i="18"/>
  <c r="BL237" i="18" s="1"/>
  <c r="BK235" i="18"/>
  <c r="BK237" i="18" s="1"/>
  <c r="BJ235" i="18"/>
  <c r="BI235" i="18"/>
  <c r="BH235" i="18"/>
  <c r="BH237" i="18" s="1"/>
  <c r="BG235" i="18"/>
  <c r="BG237" i="18" s="1"/>
  <c r="BF235" i="18"/>
  <c r="BE235" i="18"/>
  <c r="BD235" i="18"/>
  <c r="BD237" i="18" s="1"/>
  <c r="M235" i="18"/>
  <c r="L235" i="18"/>
  <c r="K235" i="18"/>
  <c r="J235" i="18"/>
  <c r="J237" i="18" s="1"/>
  <c r="H235" i="18"/>
  <c r="H237" i="18" s="1"/>
  <c r="G235" i="18"/>
  <c r="F235" i="18"/>
  <c r="E235" i="18"/>
  <c r="E237" i="18" s="1"/>
  <c r="D235" i="18"/>
  <c r="D237" i="18" s="1"/>
  <c r="C235" i="18"/>
  <c r="B235" i="18"/>
  <c r="A235" i="18"/>
  <c r="A234" i="18"/>
  <c r="BE225" i="18"/>
  <c r="BF225" i="18" s="1"/>
  <c r="BG225" i="18" s="1"/>
  <c r="BH225" i="18" s="1"/>
  <c r="BI225" i="18" s="1"/>
  <c r="BJ225" i="18" s="1"/>
  <c r="BK225" i="18" s="1"/>
  <c r="BL225" i="18" s="1"/>
  <c r="BM225" i="18" s="1"/>
  <c r="BN225" i="18" s="1"/>
  <c r="L225" i="18"/>
  <c r="M225" i="18" s="1"/>
  <c r="K225" i="18"/>
  <c r="C225" i="18"/>
  <c r="D225" i="18" s="1"/>
  <c r="E225" i="18" s="1"/>
  <c r="F225" i="18" s="1"/>
  <c r="G225" i="18" s="1"/>
  <c r="H225" i="18" s="1"/>
  <c r="BN222" i="18"/>
  <c r="BM222" i="18"/>
  <c r="BL222" i="18"/>
  <c r="BK222" i="18"/>
  <c r="BJ222" i="18"/>
  <c r="BI222" i="18"/>
  <c r="BH222" i="18"/>
  <c r="BG222" i="18"/>
  <c r="BF222" i="18"/>
  <c r="BE222" i="18"/>
  <c r="BD222" i="18"/>
  <c r="K222" i="18"/>
  <c r="J222" i="18"/>
  <c r="I222" i="18"/>
  <c r="H222" i="18"/>
  <c r="G222" i="18"/>
  <c r="E222" i="18"/>
  <c r="D222" i="18"/>
  <c r="C222" i="18"/>
  <c r="B222" i="18"/>
  <c r="BN221" i="18"/>
  <c r="BN223" i="18" s="1"/>
  <c r="BM221" i="18"/>
  <c r="BM223" i="18" s="1"/>
  <c r="BL221" i="18"/>
  <c r="BL223" i="18" s="1"/>
  <c r="BK221" i="18"/>
  <c r="BK223" i="18" s="1"/>
  <c r="BJ221" i="18"/>
  <c r="BJ223" i="18" s="1"/>
  <c r="BI221" i="18"/>
  <c r="BI223" i="18" s="1"/>
  <c r="BH221" i="18"/>
  <c r="BH223" i="18" s="1"/>
  <c r="BG221" i="18"/>
  <c r="BG223" i="18" s="1"/>
  <c r="BF221" i="18"/>
  <c r="BF223" i="18" s="1"/>
  <c r="BE221" i="18"/>
  <c r="BE223" i="18" s="1"/>
  <c r="BD221" i="18"/>
  <c r="BD223" i="18" s="1"/>
  <c r="K221" i="18"/>
  <c r="K223" i="18" s="1"/>
  <c r="J221" i="18"/>
  <c r="J223" i="18" s="1"/>
  <c r="I221" i="18"/>
  <c r="I223" i="18" s="1"/>
  <c r="H221" i="18"/>
  <c r="H223" i="18" s="1"/>
  <c r="G221" i="18"/>
  <c r="G223" i="18" s="1"/>
  <c r="E221" i="18"/>
  <c r="E223" i="18" s="1"/>
  <c r="D221" i="18"/>
  <c r="D223" i="18" s="1"/>
  <c r="C221" i="18"/>
  <c r="C223" i="18" s="1"/>
  <c r="B221" i="18"/>
  <c r="B223" i="18" s="1"/>
  <c r="BM211" i="18"/>
  <c r="BN211" i="18" s="1"/>
  <c r="BE211" i="18"/>
  <c r="BF211" i="18" s="1"/>
  <c r="BG211" i="18" s="1"/>
  <c r="BH211" i="18" s="1"/>
  <c r="BI211" i="18" s="1"/>
  <c r="BJ211" i="18" s="1"/>
  <c r="BK211" i="18" s="1"/>
  <c r="BL211" i="18" s="1"/>
  <c r="H211" i="18"/>
  <c r="I211" i="18" s="1"/>
  <c r="J211" i="18" s="1"/>
  <c r="K211" i="18" s="1"/>
  <c r="C211" i="18"/>
  <c r="D211" i="18" s="1"/>
  <c r="E211" i="18" s="1"/>
  <c r="BN206" i="18"/>
  <c r="BN207" i="18" s="1"/>
  <c r="BM206" i="18"/>
  <c r="BL206" i="18"/>
  <c r="BK206" i="18"/>
  <c r="BJ206" i="18"/>
  <c r="BJ207" i="18" s="1"/>
  <c r="BI206" i="18"/>
  <c r="BH206" i="18"/>
  <c r="BG206" i="18"/>
  <c r="BF206" i="18"/>
  <c r="BF207" i="18" s="1"/>
  <c r="BE206" i="18"/>
  <c r="BD206" i="18"/>
  <c r="I206" i="18"/>
  <c r="H206" i="18"/>
  <c r="H207" i="18" s="1"/>
  <c r="G206" i="18"/>
  <c r="F206" i="18"/>
  <c r="E206" i="18"/>
  <c r="D206" i="18"/>
  <c r="D207" i="18" s="1"/>
  <c r="C206" i="18"/>
  <c r="B206" i="18"/>
  <c r="BN205" i="18"/>
  <c r="BM205" i="18"/>
  <c r="BM207" i="18" s="1"/>
  <c r="BL205" i="18"/>
  <c r="BL207" i="18" s="1"/>
  <c r="BK205" i="18"/>
  <c r="BK207" i="18" s="1"/>
  <c r="BJ205" i="18"/>
  <c r="BI205" i="18"/>
  <c r="BI207" i="18" s="1"/>
  <c r="BH205" i="18"/>
  <c r="BH207" i="18" s="1"/>
  <c r="BG205" i="18"/>
  <c r="BG207" i="18" s="1"/>
  <c r="BF205" i="18"/>
  <c r="BE205" i="18"/>
  <c r="BD205" i="18"/>
  <c r="BD207" i="18" s="1"/>
  <c r="I205" i="18"/>
  <c r="I207" i="18" s="1"/>
  <c r="H205" i="18"/>
  <c r="G205" i="18"/>
  <c r="G207" i="18" s="1"/>
  <c r="F205" i="18"/>
  <c r="F207" i="18" s="1"/>
  <c r="E205" i="18"/>
  <c r="E207" i="18" s="1"/>
  <c r="D205" i="18"/>
  <c r="C205" i="18"/>
  <c r="B205" i="18"/>
  <c r="B207" i="18" s="1"/>
  <c r="BE195" i="18"/>
  <c r="BF195" i="18" s="1"/>
  <c r="BG195" i="18" s="1"/>
  <c r="BH195" i="18" s="1"/>
  <c r="BI195" i="18" s="1"/>
  <c r="BJ195" i="18" s="1"/>
  <c r="BK195" i="18" s="1"/>
  <c r="BL195" i="18" s="1"/>
  <c r="BM195" i="18" s="1"/>
  <c r="BN195" i="18" s="1"/>
  <c r="E195" i="18"/>
  <c r="F195" i="18" s="1"/>
  <c r="G195" i="18" s="1"/>
  <c r="H195" i="18" s="1"/>
  <c r="I195" i="18" s="1"/>
  <c r="C195" i="18"/>
  <c r="D195" i="18" s="1"/>
  <c r="BH193" i="18"/>
  <c r="A193" i="18"/>
  <c r="BM192" i="18"/>
  <c r="BL192" i="18"/>
  <c r="BK192" i="18"/>
  <c r="BI192" i="18"/>
  <c r="BH192" i="18"/>
  <c r="BG192" i="18"/>
  <c r="BF192" i="18"/>
  <c r="BE192" i="18"/>
  <c r="BD192" i="18"/>
  <c r="H192" i="18"/>
  <c r="G192" i="18"/>
  <c r="F192" i="18"/>
  <c r="F193" i="18" s="1"/>
  <c r="E192" i="18"/>
  <c r="D192" i="18"/>
  <c r="C192" i="18"/>
  <c r="B192" i="18"/>
  <c r="A192" i="18"/>
  <c r="BM191" i="18"/>
  <c r="BL191" i="18"/>
  <c r="BL193" i="18" s="1"/>
  <c r="BK191" i="18"/>
  <c r="BK193" i="18" s="1"/>
  <c r="BI191" i="18"/>
  <c r="BI193" i="18" s="1"/>
  <c r="BH191" i="18"/>
  <c r="BG191" i="18"/>
  <c r="BG193" i="18" s="1"/>
  <c r="BF191" i="18"/>
  <c r="BF193" i="18" s="1"/>
  <c r="BE191" i="18"/>
  <c r="BE193" i="18" s="1"/>
  <c r="BD191" i="18"/>
  <c r="H191" i="18"/>
  <c r="H193" i="18" s="1"/>
  <c r="G191" i="18"/>
  <c r="F191" i="18"/>
  <c r="E191" i="18"/>
  <c r="E193" i="18" s="1"/>
  <c r="D191" i="18"/>
  <c r="D193" i="18" s="1"/>
  <c r="C191" i="18"/>
  <c r="B191" i="18"/>
  <c r="B193" i="18" s="1"/>
  <c r="A191" i="18"/>
  <c r="A190" i="18"/>
  <c r="BL181" i="18"/>
  <c r="BM181" i="18" s="1"/>
  <c r="BF181" i="18"/>
  <c r="BG181" i="18" s="1"/>
  <c r="BH181" i="18" s="1"/>
  <c r="BI181" i="18" s="1"/>
  <c r="BE181" i="18"/>
  <c r="C181" i="18"/>
  <c r="D181" i="18" s="1"/>
  <c r="E181" i="18" s="1"/>
  <c r="F181" i="18" s="1"/>
  <c r="G181" i="18" s="1"/>
  <c r="H181" i="18" s="1"/>
  <c r="BP176" i="18"/>
  <c r="BO176" i="18"/>
  <c r="BN176" i="18"/>
  <c r="BM176" i="18"/>
  <c r="BK176" i="18"/>
  <c r="BJ176" i="18"/>
  <c r="BI176" i="18"/>
  <c r="BH176" i="18"/>
  <c r="BG176" i="18"/>
  <c r="BF176" i="18"/>
  <c r="BE176" i="18"/>
  <c r="BD176" i="18"/>
  <c r="K176" i="18"/>
  <c r="J176" i="18"/>
  <c r="I176" i="18"/>
  <c r="H176" i="18"/>
  <c r="G176" i="18"/>
  <c r="F176" i="18"/>
  <c r="E176" i="18"/>
  <c r="D176" i="18"/>
  <c r="C176" i="18"/>
  <c r="B176" i="18"/>
  <c r="BP175" i="18"/>
  <c r="BO175" i="18"/>
  <c r="BN175" i="18"/>
  <c r="BN177" i="18" s="1"/>
  <c r="BM175" i="18"/>
  <c r="BK175" i="18"/>
  <c r="BJ175" i="18"/>
  <c r="BI175" i="18"/>
  <c r="BI177" i="18" s="1"/>
  <c r="BH175" i="18"/>
  <c r="BG175" i="18"/>
  <c r="BF175" i="18"/>
  <c r="BE175" i="18"/>
  <c r="BE177" i="18" s="1"/>
  <c r="BD175" i="18"/>
  <c r="K175" i="18"/>
  <c r="J175" i="18"/>
  <c r="I175" i="18"/>
  <c r="I177" i="18" s="1"/>
  <c r="H175" i="18"/>
  <c r="G175" i="18"/>
  <c r="F175" i="18"/>
  <c r="E175" i="18"/>
  <c r="E177" i="18" s="1"/>
  <c r="D175" i="18"/>
  <c r="C175" i="18"/>
  <c r="B175" i="18"/>
  <c r="BO165" i="18"/>
  <c r="BP165" i="18" s="1"/>
  <c r="BN165" i="18"/>
  <c r="BE165" i="18"/>
  <c r="BF165" i="18" s="1"/>
  <c r="BG165" i="18" s="1"/>
  <c r="BH165" i="18" s="1"/>
  <c r="BI165" i="18" s="1"/>
  <c r="BJ165" i="18" s="1"/>
  <c r="BK165" i="18" s="1"/>
  <c r="D165" i="18"/>
  <c r="E165" i="18" s="1"/>
  <c r="F165" i="18" s="1"/>
  <c r="G165" i="18" s="1"/>
  <c r="H165" i="18" s="1"/>
  <c r="I165" i="18" s="1"/>
  <c r="J165" i="18" s="1"/>
  <c r="K165" i="18" s="1"/>
  <c r="C165" i="18"/>
  <c r="BM162" i="18"/>
  <c r="BL162" i="18"/>
  <c r="BK162" i="18"/>
  <c r="BJ162" i="18"/>
  <c r="BI162" i="18"/>
  <c r="BH162" i="18"/>
  <c r="BG162" i="18"/>
  <c r="BF162" i="18"/>
  <c r="BE162" i="18"/>
  <c r="BD162" i="18"/>
  <c r="G162" i="18"/>
  <c r="F162" i="18"/>
  <c r="E162" i="18"/>
  <c r="D162" i="18"/>
  <c r="C162" i="18"/>
  <c r="B162" i="18"/>
  <c r="BM161" i="18"/>
  <c r="BM163" i="18" s="1"/>
  <c r="BL161" i="18"/>
  <c r="BL163" i="18" s="1"/>
  <c r="BK161" i="18"/>
  <c r="BK163" i="18" s="1"/>
  <c r="BJ161" i="18"/>
  <c r="BJ163" i="18" s="1"/>
  <c r="BI161" i="18"/>
  <c r="BI163" i="18" s="1"/>
  <c r="BH161" i="18"/>
  <c r="BH163" i="18" s="1"/>
  <c r="BG161" i="18"/>
  <c r="BG163" i="18" s="1"/>
  <c r="BF161" i="18"/>
  <c r="BF163" i="18" s="1"/>
  <c r="BE161" i="18"/>
  <c r="BE163" i="18" s="1"/>
  <c r="BD161" i="18"/>
  <c r="BD163" i="18" s="1"/>
  <c r="G161" i="18"/>
  <c r="G163" i="18" s="1"/>
  <c r="F161" i="18"/>
  <c r="F163" i="18" s="1"/>
  <c r="E161" i="18"/>
  <c r="E163" i="18" s="1"/>
  <c r="D161" i="18"/>
  <c r="D163" i="18" s="1"/>
  <c r="C161" i="18"/>
  <c r="C163" i="18" s="1"/>
  <c r="B161" i="18"/>
  <c r="B163" i="18" s="1"/>
  <c r="BE151" i="18"/>
  <c r="BF151" i="18" s="1"/>
  <c r="BG151" i="18" s="1"/>
  <c r="BH151" i="18" s="1"/>
  <c r="BI151" i="18" s="1"/>
  <c r="BJ151" i="18" s="1"/>
  <c r="BK151" i="18" s="1"/>
  <c r="BL151" i="18" s="1"/>
  <c r="BM151" i="18" s="1"/>
  <c r="G151" i="18"/>
  <c r="C151" i="18"/>
  <c r="D151" i="18" s="1"/>
  <c r="E151" i="18" s="1"/>
  <c r="F151" i="18" s="1"/>
  <c r="BM146" i="18"/>
  <c r="BL146" i="18"/>
  <c r="BK146" i="18"/>
  <c r="BJ146" i="18"/>
  <c r="BI146" i="18"/>
  <c r="BH146" i="18"/>
  <c r="BG146" i="18"/>
  <c r="BF146" i="18"/>
  <c r="BE146" i="18"/>
  <c r="BD146" i="18"/>
  <c r="H146" i="18"/>
  <c r="G146" i="18"/>
  <c r="F146" i="18"/>
  <c r="E146" i="18"/>
  <c r="D146" i="18"/>
  <c r="C146" i="18"/>
  <c r="B146" i="18"/>
  <c r="BM145" i="18"/>
  <c r="BL145" i="18"/>
  <c r="BK145" i="18"/>
  <c r="BK147" i="18" s="1"/>
  <c r="BJ145" i="18"/>
  <c r="BI145" i="18"/>
  <c r="BH145" i="18"/>
  <c r="BG145" i="18"/>
  <c r="BF145" i="18"/>
  <c r="BE145" i="18"/>
  <c r="BD145" i="18"/>
  <c r="H145" i="18"/>
  <c r="H147" i="18" s="1"/>
  <c r="G145" i="18"/>
  <c r="F145" i="18"/>
  <c r="E145" i="18"/>
  <c r="D145" i="18"/>
  <c r="C145" i="18"/>
  <c r="B145" i="18"/>
  <c r="BF135" i="18"/>
  <c r="BG135" i="18" s="1"/>
  <c r="BH135" i="18" s="1"/>
  <c r="BI135" i="18" s="1"/>
  <c r="BJ135" i="18" s="1"/>
  <c r="BK135" i="18" s="1"/>
  <c r="BL135" i="18" s="1"/>
  <c r="BM135" i="18" s="1"/>
  <c r="BE135" i="18"/>
  <c r="D135" i="18"/>
  <c r="E135" i="18" s="1"/>
  <c r="F135" i="18" s="1"/>
  <c r="G135" i="18" s="1"/>
  <c r="H135" i="18" s="1"/>
  <c r="C135" i="18"/>
  <c r="BM132" i="18"/>
  <c r="BL132" i="18"/>
  <c r="BK132" i="18"/>
  <c r="BK133" i="18" s="1"/>
  <c r="BJ132" i="18"/>
  <c r="BI132" i="18"/>
  <c r="BH132" i="18"/>
  <c r="BG132" i="18"/>
  <c r="BF132" i="18"/>
  <c r="BE132" i="18"/>
  <c r="BD132" i="18"/>
  <c r="H132" i="18"/>
  <c r="G132" i="18"/>
  <c r="F132" i="18"/>
  <c r="E132" i="18"/>
  <c r="D132" i="18"/>
  <c r="C132" i="18"/>
  <c r="B132" i="18"/>
  <c r="BM131" i="18"/>
  <c r="BM133" i="18" s="1"/>
  <c r="BL131" i="18"/>
  <c r="BK131" i="18"/>
  <c r="BJ131" i="18"/>
  <c r="BI131" i="18"/>
  <c r="BI133" i="18" s="1"/>
  <c r="BH131" i="18"/>
  <c r="BH133" i="18" s="1"/>
  <c r="BG131" i="18"/>
  <c r="BF131" i="18"/>
  <c r="BE131" i="18"/>
  <c r="BE133" i="18" s="1"/>
  <c r="BD131" i="18"/>
  <c r="H131" i="18"/>
  <c r="G131" i="18"/>
  <c r="F131" i="18"/>
  <c r="F133" i="18" s="1"/>
  <c r="E131" i="18"/>
  <c r="E133" i="18" s="1"/>
  <c r="D131" i="18"/>
  <c r="C131" i="18"/>
  <c r="B131" i="18"/>
  <c r="B133" i="18" s="1"/>
  <c r="BI121" i="18"/>
  <c r="BJ121" i="18" s="1"/>
  <c r="BK121" i="18" s="1"/>
  <c r="BL121" i="18" s="1"/>
  <c r="BM121" i="18" s="1"/>
  <c r="BH121" i="18"/>
  <c r="BE121" i="18"/>
  <c r="BF121" i="18" s="1"/>
  <c r="BG121" i="18" s="1"/>
  <c r="C121" i="18"/>
  <c r="D121" i="18" s="1"/>
  <c r="E121" i="18" s="1"/>
  <c r="F121" i="18" s="1"/>
  <c r="G121" i="18" s="1"/>
  <c r="H121" i="18" s="1"/>
  <c r="BH117" i="18"/>
  <c r="H117" i="18"/>
  <c r="A117" i="18"/>
  <c r="BM116" i="18"/>
  <c r="BL116" i="18"/>
  <c r="BK116" i="18"/>
  <c r="BJ116" i="18"/>
  <c r="BI116" i="18"/>
  <c r="BH116" i="18"/>
  <c r="BG116" i="18"/>
  <c r="BF116" i="18"/>
  <c r="BE116" i="18"/>
  <c r="BD116" i="18"/>
  <c r="K116" i="18"/>
  <c r="J116" i="18"/>
  <c r="I116" i="18"/>
  <c r="H116" i="18"/>
  <c r="G116" i="18"/>
  <c r="F116" i="18"/>
  <c r="E116" i="18"/>
  <c r="D116" i="18"/>
  <c r="C116" i="18"/>
  <c r="B116" i="18"/>
  <c r="A116" i="18"/>
  <c r="BM115" i="18"/>
  <c r="BM117" i="18" s="1"/>
  <c r="BL115" i="18"/>
  <c r="BL117" i="18" s="1"/>
  <c r="BK115" i="18"/>
  <c r="BK117" i="18" s="1"/>
  <c r="BJ115" i="18"/>
  <c r="BI115" i="18"/>
  <c r="BI117" i="18" s="1"/>
  <c r="BH115" i="18"/>
  <c r="BG115" i="18"/>
  <c r="BG117" i="18" s="1"/>
  <c r="BF115" i="18"/>
  <c r="BE115" i="18"/>
  <c r="BE117" i="18" s="1"/>
  <c r="BD115" i="18"/>
  <c r="BD117" i="18" s="1"/>
  <c r="K115" i="18"/>
  <c r="K117" i="18" s="1"/>
  <c r="J115" i="18"/>
  <c r="I115" i="18"/>
  <c r="I117" i="18" s="1"/>
  <c r="H115" i="18"/>
  <c r="G115" i="18"/>
  <c r="G117" i="18" s="1"/>
  <c r="F115" i="18"/>
  <c r="E115" i="18"/>
  <c r="E117" i="18" s="1"/>
  <c r="D115" i="18"/>
  <c r="D117" i="18" s="1"/>
  <c r="C115" i="18"/>
  <c r="C117" i="18" s="1"/>
  <c r="B115" i="18"/>
  <c r="A115" i="18"/>
  <c r="A114" i="18"/>
  <c r="BE105" i="18"/>
  <c r="BF105" i="18" s="1"/>
  <c r="BG105" i="18" s="1"/>
  <c r="BH105" i="18" s="1"/>
  <c r="BI105" i="18" s="1"/>
  <c r="BJ105" i="18" s="1"/>
  <c r="BK105" i="18" s="1"/>
  <c r="BL105" i="18" s="1"/>
  <c r="BM105" i="18" s="1"/>
  <c r="C105" i="18"/>
  <c r="D105" i="18" s="1"/>
  <c r="E105" i="18" s="1"/>
  <c r="F105" i="18" s="1"/>
  <c r="G105" i="18" s="1"/>
  <c r="H105" i="18" s="1"/>
  <c r="I105" i="18" s="1"/>
  <c r="J105" i="18" s="1"/>
  <c r="K105" i="18" s="1"/>
  <c r="BM103" i="18"/>
  <c r="T103" i="18"/>
  <c r="S103" i="18"/>
  <c r="J103" i="18"/>
  <c r="I103" i="18"/>
  <c r="B103" i="18"/>
  <c r="BM102" i="18"/>
  <c r="BL102" i="18"/>
  <c r="BK102" i="18"/>
  <c r="BJ102" i="18"/>
  <c r="BJ103" i="18" s="1"/>
  <c r="BI102" i="18"/>
  <c r="BI103" i="18" s="1"/>
  <c r="BH102" i="18"/>
  <c r="BG102" i="18"/>
  <c r="BF102" i="18"/>
  <c r="BE102" i="18"/>
  <c r="BD102" i="18"/>
  <c r="V102" i="18"/>
  <c r="V103" i="18" s="1"/>
  <c r="U102" i="18"/>
  <c r="T102" i="18"/>
  <c r="S102" i="18"/>
  <c r="R102" i="18"/>
  <c r="Q102" i="18"/>
  <c r="P102" i="18"/>
  <c r="O102" i="18"/>
  <c r="N102" i="18"/>
  <c r="K102" i="18"/>
  <c r="J102" i="18"/>
  <c r="I102" i="18"/>
  <c r="H102" i="18"/>
  <c r="G102" i="18"/>
  <c r="F102" i="18"/>
  <c r="E102" i="18"/>
  <c r="D102" i="18"/>
  <c r="C102" i="18"/>
  <c r="B102" i="18"/>
  <c r="BM101" i="18"/>
  <c r="BL101" i="18"/>
  <c r="BL103" i="18" s="1"/>
  <c r="BK101" i="18"/>
  <c r="BK103" i="18" s="1"/>
  <c r="BJ101" i="18"/>
  <c r="BI101" i="18"/>
  <c r="BH101" i="18"/>
  <c r="BH103" i="18" s="1"/>
  <c r="BG101" i="18"/>
  <c r="BG103" i="18" s="1"/>
  <c r="BF101" i="18"/>
  <c r="BF103" i="18" s="1"/>
  <c r="BE101" i="18"/>
  <c r="BE103" i="18" s="1"/>
  <c r="BD101" i="18"/>
  <c r="BD103" i="18" s="1"/>
  <c r="U101" i="18"/>
  <c r="U103" i="18" s="1"/>
  <c r="T101" i="18"/>
  <c r="S101" i="18"/>
  <c r="R101" i="18"/>
  <c r="R103" i="18" s="1"/>
  <c r="Q101" i="18"/>
  <c r="Q103" i="18" s="1"/>
  <c r="P101" i="18"/>
  <c r="P103" i="18" s="1"/>
  <c r="O101" i="18"/>
  <c r="O103" i="18" s="1"/>
  <c r="N101" i="18"/>
  <c r="N103" i="18" s="1"/>
  <c r="K101" i="18"/>
  <c r="K103" i="18" s="1"/>
  <c r="J101" i="18"/>
  <c r="I101" i="18"/>
  <c r="H101" i="18"/>
  <c r="H103" i="18" s="1"/>
  <c r="G101" i="18"/>
  <c r="G103" i="18" s="1"/>
  <c r="F101" i="18"/>
  <c r="F103" i="18" s="1"/>
  <c r="E101" i="18"/>
  <c r="E103" i="18" s="1"/>
  <c r="D101" i="18"/>
  <c r="D103" i="18" s="1"/>
  <c r="C101" i="18"/>
  <c r="C103" i="18" s="1"/>
  <c r="B101" i="18"/>
  <c r="BE91" i="18"/>
  <c r="BF91" i="18" s="1"/>
  <c r="BG91" i="18" s="1"/>
  <c r="BH91" i="18" s="1"/>
  <c r="BI91" i="18" s="1"/>
  <c r="BJ91" i="18" s="1"/>
  <c r="BK91" i="18" s="1"/>
  <c r="BL91" i="18" s="1"/>
  <c r="BM91" i="18" s="1"/>
  <c r="O91" i="18"/>
  <c r="P91" i="18" s="1"/>
  <c r="Q91" i="18" s="1"/>
  <c r="R91" i="18" s="1"/>
  <c r="S91" i="18" s="1"/>
  <c r="T91" i="18" s="1"/>
  <c r="U91" i="18" s="1"/>
  <c r="V91" i="18" s="1"/>
  <c r="E91" i="18"/>
  <c r="F91" i="18" s="1"/>
  <c r="G91" i="18" s="1"/>
  <c r="H91" i="18" s="1"/>
  <c r="I91" i="18" s="1"/>
  <c r="J91" i="18" s="1"/>
  <c r="K91" i="18" s="1"/>
  <c r="D91" i="18"/>
  <c r="C91" i="18"/>
  <c r="W87" i="18"/>
  <c r="A87" i="18"/>
  <c r="BM86" i="18"/>
  <c r="BL86" i="18"/>
  <c r="BK86" i="18"/>
  <c r="BJ86" i="18"/>
  <c r="BI86" i="18"/>
  <c r="BH86" i="18"/>
  <c r="BG86" i="18"/>
  <c r="BF86" i="18"/>
  <c r="BE86" i="18"/>
  <c r="BD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O87" i="18" s="1"/>
  <c r="N86" i="18"/>
  <c r="K86" i="18"/>
  <c r="J86" i="18"/>
  <c r="I86" i="18"/>
  <c r="H86" i="18"/>
  <c r="G86" i="18"/>
  <c r="F86" i="18"/>
  <c r="E86" i="18"/>
  <c r="D86" i="18"/>
  <c r="C86" i="18"/>
  <c r="B86" i="18"/>
  <c r="A86" i="18"/>
  <c r="BM85" i="18"/>
  <c r="BL85" i="18"/>
  <c r="BL87" i="18" s="1"/>
  <c r="BK85" i="18"/>
  <c r="BJ85" i="18"/>
  <c r="BJ87" i="18" s="1"/>
  <c r="BI85" i="18"/>
  <c r="BH85" i="18"/>
  <c r="BG85" i="18"/>
  <c r="BF85" i="18"/>
  <c r="BF87" i="18" s="1"/>
  <c r="BE85" i="18"/>
  <c r="BD85" i="18"/>
  <c r="Z85" i="18"/>
  <c r="Y85" i="18"/>
  <c r="Y87" i="18" s="1"/>
  <c r="X85" i="18"/>
  <c r="W85" i="18"/>
  <c r="V85" i="18"/>
  <c r="U85" i="18"/>
  <c r="U87" i="18" s="1"/>
  <c r="T85" i="18"/>
  <c r="S85" i="18"/>
  <c r="R85" i="18"/>
  <c r="Q85" i="18"/>
  <c r="Q87" i="18" s="1"/>
  <c r="P85" i="18"/>
  <c r="O85" i="18"/>
  <c r="N85" i="18"/>
  <c r="K85" i="18"/>
  <c r="K87" i="18" s="1"/>
  <c r="J85" i="18"/>
  <c r="I85" i="18"/>
  <c r="I87" i="18" s="1"/>
  <c r="H85" i="18"/>
  <c r="G85" i="18"/>
  <c r="G87" i="18" s="1"/>
  <c r="F85" i="18"/>
  <c r="E85" i="18"/>
  <c r="D85" i="18"/>
  <c r="C85" i="18"/>
  <c r="C87" i="18" s="1"/>
  <c r="B85" i="18"/>
  <c r="A85" i="18"/>
  <c r="A84" i="18"/>
  <c r="BE75" i="18"/>
  <c r="BF75" i="18" s="1"/>
  <c r="BG75" i="18" s="1"/>
  <c r="BH75" i="18" s="1"/>
  <c r="BI75" i="18" s="1"/>
  <c r="BJ75" i="18" s="1"/>
  <c r="BK75" i="18" s="1"/>
  <c r="BL75" i="18" s="1"/>
  <c r="BM75" i="18" s="1"/>
  <c r="O75" i="18"/>
  <c r="P75" i="18" s="1"/>
  <c r="Q75" i="18" s="1"/>
  <c r="R75" i="18" s="1"/>
  <c r="S75" i="18" s="1"/>
  <c r="T75" i="18" s="1"/>
  <c r="U75" i="18" s="1"/>
  <c r="V75" i="18" s="1"/>
  <c r="W75" i="18" s="1"/>
  <c r="X75" i="18" s="1"/>
  <c r="Y75" i="18" s="1"/>
  <c r="Z75" i="18" s="1"/>
  <c r="C75" i="18"/>
  <c r="D75" i="18" s="1"/>
  <c r="E75" i="18" s="1"/>
  <c r="F75" i="18" s="1"/>
  <c r="G75" i="18" s="1"/>
  <c r="H75" i="18" s="1"/>
  <c r="I75" i="18" s="1"/>
  <c r="J75" i="18" s="1"/>
  <c r="K75" i="18" s="1"/>
  <c r="B75" i="18"/>
  <c r="BK73" i="18"/>
  <c r="O73" i="18"/>
  <c r="N73" i="18"/>
  <c r="D73" i="18"/>
  <c r="CV72" i="18"/>
  <c r="CU72" i="18"/>
  <c r="CT72" i="18"/>
  <c r="BM72" i="18"/>
  <c r="BL72" i="18"/>
  <c r="BK72" i="18"/>
  <c r="BJ72" i="18"/>
  <c r="BI72" i="18"/>
  <c r="BH72" i="18"/>
  <c r="BG72" i="18"/>
  <c r="BF72" i="18"/>
  <c r="BE72" i="18"/>
  <c r="BD72" i="18"/>
  <c r="R72" i="18"/>
  <c r="Q72" i="18"/>
  <c r="P72" i="18"/>
  <c r="O72" i="18"/>
  <c r="N72" i="18"/>
  <c r="K72" i="18"/>
  <c r="J72" i="18"/>
  <c r="I72" i="18"/>
  <c r="H72" i="18"/>
  <c r="G72" i="18"/>
  <c r="F72" i="18"/>
  <c r="E72" i="18"/>
  <c r="D72" i="18"/>
  <c r="C72" i="18"/>
  <c r="B72" i="18"/>
  <c r="CV71" i="18"/>
  <c r="CV73" i="18" s="1"/>
  <c r="CU71" i="18"/>
  <c r="CU73" i="18" s="1"/>
  <c r="CT71" i="18"/>
  <c r="CT73" i="18" s="1"/>
  <c r="BM71" i="18"/>
  <c r="BM73" i="18" s="1"/>
  <c r="BL71" i="18"/>
  <c r="BL73" i="18" s="1"/>
  <c r="BK71" i="18"/>
  <c r="BJ71" i="18"/>
  <c r="BJ73" i="18" s="1"/>
  <c r="BI71" i="18"/>
  <c r="BI73" i="18" s="1"/>
  <c r="BH71" i="18"/>
  <c r="BH73" i="18" s="1"/>
  <c r="BG71" i="18"/>
  <c r="BG73" i="18" s="1"/>
  <c r="BF71" i="18"/>
  <c r="BF73" i="18" s="1"/>
  <c r="BE71" i="18"/>
  <c r="BE73" i="18" s="1"/>
  <c r="BD71" i="18"/>
  <c r="BD73" i="18" s="1"/>
  <c r="R71" i="18"/>
  <c r="R73" i="18" s="1"/>
  <c r="Q71" i="18"/>
  <c r="Q73" i="18" s="1"/>
  <c r="P71" i="18"/>
  <c r="P73" i="18" s="1"/>
  <c r="O71" i="18"/>
  <c r="N71" i="18"/>
  <c r="K71" i="18"/>
  <c r="K73" i="18" s="1"/>
  <c r="J71" i="18"/>
  <c r="J73" i="18" s="1"/>
  <c r="I71" i="18"/>
  <c r="I73" i="18" s="1"/>
  <c r="H71" i="18"/>
  <c r="H73" i="18" s="1"/>
  <c r="G71" i="18"/>
  <c r="G73" i="18" s="1"/>
  <c r="F71" i="18"/>
  <c r="F73" i="18" s="1"/>
  <c r="E71" i="18"/>
  <c r="E73" i="18" s="1"/>
  <c r="D71" i="18"/>
  <c r="C71" i="18"/>
  <c r="C73" i="18" s="1"/>
  <c r="B71" i="18"/>
  <c r="B73" i="18" s="1"/>
  <c r="CU61" i="18"/>
  <c r="CV61" i="18" s="1"/>
  <c r="BE61" i="18"/>
  <c r="BF61" i="18" s="1"/>
  <c r="BG61" i="18" s="1"/>
  <c r="BH61" i="18" s="1"/>
  <c r="BI61" i="18" s="1"/>
  <c r="BJ61" i="18" s="1"/>
  <c r="BK61" i="18" s="1"/>
  <c r="BL61" i="18" s="1"/>
  <c r="BM61" i="18" s="1"/>
  <c r="O61" i="18"/>
  <c r="P61" i="18" s="1"/>
  <c r="Q61" i="18" s="1"/>
  <c r="R61" i="18" s="1"/>
  <c r="K61" i="18"/>
  <c r="C61" i="18"/>
  <c r="D61" i="18" s="1"/>
  <c r="E61" i="18" s="1"/>
  <c r="F61" i="18" s="1"/>
  <c r="G61" i="18" s="1"/>
  <c r="H61" i="18" s="1"/>
  <c r="I61" i="18" s="1"/>
  <c r="J61" i="18" s="1"/>
  <c r="U57" i="18"/>
  <c r="A57" i="18"/>
  <c r="DW56" i="18"/>
  <c r="DV56" i="18"/>
  <c r="DF56" i="18"/>
  <c r="DE56" i="18"/>
  <c r="DD56" i="18"/>
  <c r="DC56" i="18"/>
  <c r="DB56" i="18"/>
  <c r="DA56" i="18"/>
  <c r="CZ56" i="18"/>
  <c r="CY56" i="18"/>
  <c r="CX56" i="18"/>
  <c r="CW56" i="18"/>
  <c r="CV56" i="18"/>
  <c r="CU56" i="18"/>
  <c r="CT56" i="18"/>
  <c r="CR56" i="18"/>
  <c r="CQ56" i="18"/>
  <c r="CP56" i="18"/>
  <c r="CO56" i="18"/>
  <c r="CN56" i="18"/>
  <c r="CM56" i="18"/>
  <c r="CK56" i="18"/>
  <c r="CJ56" i="18"/>
  <c r="CI56" i="18"/>
  <c r="CH56" i="18"/>
  <c r="CG56" i="18"/>
  <c r="CF56" i="18"/>
  <c r="BU56" i="18"/>
  <c r="BT56" i="18"/>
  <c r="BS56" i="18"/>
  <c r="BR56" i="18"/>
  <c r="BM56" i="18"/>
  <c r="BL56" i="18"/>
  <c r="BK56" i="18"/>
  <c r="BJ56" i="18"/>
  <c r="BI56" i="18"/>
  <c r="BH56" i="18"/>
  <c r="BG56" i="18"/>
  <c r="BF56" i="18"/>
  <c r="BE56" i="18"/>
  <c r="BD56" i="18"/>
  <c r="AZ56" i="18"/>
  <c r="AY56" i="18"/>
  <c r="AX56" i="18"/>
  <c r="AW56" i="18"/>
  <c r="AU56" i="18"/>
  <c r="AT56" i="18"/>
  <c r="AR56" i="18"/>
  <c r="AQ56" i="18"/>
  <c r="AP56" i="18"/>
  <c r="Z56" i="18"/>
  <c r="Y56" i="18"/>
  <c r="X56" i="18"/>
  <c r="V56" i="18"/>
  <c r="U56" i="18"/>
  <c r="T56" i="18"/>
  <c r="S56" i="18"/>
  <c r="R56" i="18"/>
  <c r="Q56" i="18"/>
  <c r="P56" i="18"/>
  <c r="O56" i="18"/>
  <c r="N56" i="18"/>
  <c r="K56" i="18"/>
  <c r="J56" i="18"/>
  <c r="I56" i="18"/>
  <c r="H56" i="18"/>
  <c r="G56" i="18"/>
  <c r="F56" i="18"/>
  <c r="E56" i="18"/>
  <c r="D56" i="18"/>
  <c r="C56" i="18"/>
  <c r="B56" i="18"/>
  <c r="A56" i="18"/>
  <c r="DW55" i="18"/>
  <c r="DV55" i="18"/>
  <c r="DF55" i="18"/>
  <c r="DF57" i="18" s="1"/>
  <c r="DE55" i="18"/>
  <c r="DD55" i="18"/>
  <c r="DC55" i="18"/>
  <c r="DB55" i="18"/>
  <c r="DB57" i="18" s="1"/>
  <c r="DA55" i="18"/>
  <c r="CZ55" i="18"/>
  <c r="CY55" i="18"/>
  <c r="CX55" i="18"/>
  <c r="CX57" i="18" s="1"/>
  <c r="CW55" i="18"/>
  <c r="CV55" i="18"/>
  <c r="CU55" i="18"/>
  <c r="CT55" i="18"/>
  <c r="CT57" i="18" s="1"/>
  <c r="CR55" i="18"/>
  <c r="CQ55" i="18"/>
  <c r="CP55" i="18"/>
  <c r="CO55" i="18"/>
  <c r="CO57" i="18" s="1"/>
  <c r="CN55" i="18"/>
  <c r="CM55" i="18"/>
  <c r="CK55" i="18"/>
  <c r="CJ55" i="18"/>
  <c r="CJ57" i="18" s="1"/>
  <c r="CI55" i="18"/>
  <c r="CH55" i="18"/>
  <c r="CG55" i="18"/>
  <c r="CF55" i="18"/>
  <c r="CF57" i="18" s="1"/>
  <c r="BU55" i="18"/>
  <c r="BT55" i="18"/>
  <c r="BS55" i="18"/>
  <c r="BR55" i="18"/>
  <c r="BR57" i="18" s="1"/>
  <c r="BM55" i="18"/>
  <c r="BL55" i="18"/>
  <c r="BK55" i="18"/>
  <c r="BJ55" i="18"/>
  <c r="BJ57" i="18" s="1"/>
  <c r="BI55" i="18"/>
  <c r="BH55" i="18"/>
  <c r="BG55" i="18"/>
  <c r="BF55" i="18"/>
  <c r="BF57" i="18" s="1"/>
  <c r="BE55" i="18"/>
  <c r="BD55" i="18"/>
  <c r="AZ55" i="18"/>
  <c r="AY55" i="18"/>
  <c r="AY57" i="18" s="1"/>
  <c r="AX55" i="18"/>
  <c r="AW55" i="18"/>
  <c r="AU55" i="18"/>
  <c r="AT55" i="18"/>
  <c r="AT57" i="18" s="1"/>
  <c r="AR55" i="18"/>
  <c r="AQ55" i="18"/>
  <c r="AP55" i="18"/>
  <c r="Z55" i="18"/>
  <c r="Z57" i="18" s="1"/>
  <c r="Y55" i="18"/>
  <c r="X55" i="18"/>
  <c r="V55" i="18"/>
  <c r="U55" i="18"/>
  <c r="T55" i="18"/>
  <c r="S55" i="18"/>
  <c r="R55" i="18"/>
  <c r="Q55" i="18"/>
  <c r="Q57" i="18" s="1"/>
  <c r="P55" i="18"/>
  <c r="O55" i="18"/>
  <c r="N55" i="18"/>
  <c r="K55" i="18"/>
  <c r="K57" i="18" s="1"/>
  <c r="J55" i="18"/>
  <c r="I55" i="18"/>
  <c r="H55" i="18"/>
  <c r="G55" i="18"/>
  <c r="G57" i="18" s="1"/>
  <c r="F55" i="18"/>
  <c r="E55" i="18"/>
  <c r="D55" i="18"/>
  <c r="C55" i="18"/>
  <c r="C57" i="18" s="1"/>
  <c r="B55" i="18"/>
  <c r="A55" i="18"/>
  <c r="A54" i="18"/>
  <c r="DW45" i="18"/>
  <c r="DA45" i="18"/>
  <c r="DB45" i="18" s="1"/>
  <c r="DC45" i="18" s="1"/>
  <c r="DD45" i="18" s="1"/>
  <c r="DE45" i="18" s="1"/>
  <c r="DF45" i="18" s="1"/>
  <c r="CU45" i="18"/>
  <c r="CV45" i="18" s="1"/>
  <c r="CW45" i="18" s="1"/>
  <c r="CX45" i="18" s="1"/>
  <c r="CY45" i="18" s="1"/>
  <c r="CZ45" i="18" s="1"/>
  <c r="CN45" i="18"/>
  <c r="CO45" i="18" s="1"/>
  <c r="CP45" i="18" s="1"/>
  <c r="CQ45" i="18" s="1"/>
  <c r="CR45" i="18" s="1"/>
  <c r="CK45" i="18"/>
  <c r="CG45" i="18"/>
  <c r="CH45" i="18" s="1"/>
  <c r="CI45" i="18" s="1"/>
  <c r="CJ45" i="18" s="1"/>
  <c r="BT45" i="18"/>
  <c r="BU45" i="18" s="1"/>
  <c r="BS45" i="18"/>
  <c r="BE45" i="18"/>
  <c r="BF45" i="18" s="1"/>
  <c r="BG45" i="18" s="1"/>
  <c r="BH45" i="18" s="1"/>
  <c r="BI45" i="18" s="1"/>
  <c r="BJ45" i="18" s="1"/>
  <c r="BK45" i="18" s="1"/>
  <c r="BL45" i="18" s="1"/>
  <c r="BM45" i="18" s="1"/>
  <c r="AZ45" i="18"/>
  <c r="AY45" i="18"/>
  <c r="AX45" i="18"/>
  <c r="AU45" i="18"/>
  <c r="AR45" i="18"/>
  <c r="AQ45" i="18"/>
  <c r="Y45" i="18"/>
  <c r="Z45" i="18" s="1"/>
  <c r="O45" i="18"/>
  <c r="P45" i="18" s="1"/>
  <c r="Q45" i="18" s="1"/>
  <c r="R45" i="18" s="1"/>
  <c r="S45" i="18" s="1"/>
  <c r="T45" i="18" s="1"/>
  <c r="U45" i="18" s="1"/>
  <c r="V45" i="18" s="1"/>
  <c r="EA43" i="18"/>
  <c r="DD43" i="18"/>
  <c r="CI43" i="18"/>
  <c r="ET42" i="18"/>
  <c r="ES42" i="18"/>
  <c r="EQ42" i="18"/>
  <c r="EP42" i="18"/>
  <c r="EO42" i="18"/>
  <c r="EN42" i="18"/>
  <c r="EM42" i="18"/>
  <c r="EL42" i="18"/>
  <c r="EK42" i="18"/>
  <c r="EJ42" i="18"/>
  <c r="EE42" i="18"/>
  <c r="ED42" i="18"/>
  <c r="EC42" i="18"/>
  <c r="EB42" i="18"/>
  <c r="EA42" i="18"/>
  <c r="DZ42" i="18"/>
  <c r="DY42" i="18"/>
  <c r="DX42" i="18"/>
  <c r="DW42" i="18"/>
  <c r="DV42" i="18"/>
  <c r="DT42" i="18"/>
  <c r="DS42" i="18"/>
  <c r="DQ42" i="18"/>
  <c r="DP42" i="18"/>
  <c r="DO42" i="18"/>
  <c r="DM42" i="18"/>
  <c r="DK42" i="18"/>
  <c r="DJ42" i="18"/>
  <c r="DI42" i="18"/>
  <c r="DH42" i="18"/>
  <c r="DD42" i="18"/>
  <c r="DC42" i="18"/>
  <c r="DB42" i="18"/>
  <c r="DA42" i="18"/>
  <c r="CZ42" i="18"/>
  <c r="CY42" i="18"/>
  <c r="CW42" i="18"/>
  <c r="CV42" i="18"/>
  <c r="CU42" i="18"/>
  <c r="CT42" i="18"/>
  <c r="CR42" i="18"/>
  <c r="CQ42" i="18"/>
  <c r="CP42" i="18"/>
  <c r="CO42" i="18"/>
  <c r="CN42" i="18"/>
  <c r="CM42" i="18"/>
  <c r="CL42" i="18"/>
  <c r="CK42" i="18"/>
  <c r="CJ42" i="18"/>
  <c r="CI42" i="18"/>
  <c r="CH42" i="18"/>
  <c r="CG42" i="18"/>
  <c r="CF42" i="18"/>
  <c r="BX42" i="18"/>
  <c r="BW42" i="18"/>
  <c r="BV42" i="18"/>
  <c r="BU42" i="18"/>
  <c r="BT42" i="18"/>
  <c r="BS42" i="18"/>
  <c r="BR42" i="18"/>
  <c r="BM42" i="18"/>
  <c r="BL42" i="18"/>
  <c r="BK42" i="18"/>
  <c r="BJ42" i="18"/>
  <c r="BI42" i="18"/>
  <c r="BH42" i="18"/>
  <c r="BH43" i="18" s="1"/>
  <c r="BG42" i="18"/>
  <c r="BF42" i="18"/>
  <c r="BE42" i="18"/>
  <c r="BD42" i="18"/>
  <c r="BB42" i="18"/>
  <c r="BA42" i="18"/>
  <c r="AY42" i="18"/>
  <c r="AX42" i="18"/>
  <c r="AW42" i="18"/>
  <c r="AV42" i="18"/>
  <c r="AU42" i="18"/>
  <c r="AT42" i="18"/>
  <c r="AS42" i="18"/>
  <c r="AR42" i="18"/>
  <c r="AQ42" i="18"/>
  <c r="AP42" i="18"/>
  <c r="AP43" i="18" s="1"/>
  <c r="AH42" i="18"/>
  <c r="AG42" i="18"/>
  <c r="AF42" i="18"/>
  <c r="AE42" i="18"/>
  <c r="AD42" i="18"/>
  <c r="AC42" i="18"/>
  <c r="AB42" i="18"/>
  <c r="X42" i="18"/>
  <c r="W42" i="18"/>
  <c r="V42" i="18"/>
  <c r="U42" i="18"/>
  <c r="T42" i="18"/>
  <c r="S42" i="18"/>
  <c r="Q42" i="18"/>
  <c r="P42" i="18"/>
  <c r="O42" i="18"/>
  <c r="O43" i="18" s="1"/>
  <c r="N42" i="18"/>
  <c r="K42" i="18"/>
  <c r="J42" i="18"/>
  <c r="I42" i="18"/>
  <c r="H42" i="18"/>
  <c r="G42" i="18"/>
  <c r="F42" i="18"/>
  <c r="E42" i="18"/>
  <c r="D42" i="18"/>
  <c r="C42" i="18"/>
  <c r="B42" i="18"/>
  <c r="ET41" i="18"/>
  <c r="ET43" i="18" s="1"/>
  <c r="ES41" i="18"/>
  <c r="EQ41" i="18"/>
  <c r="EP41" i="18"/>
  <c r="EP43" i="18" s="1"/>
  <c r="EO41" i="18"/>
  <c r="EO43" i="18" s="1"/>
  <c r="EN41" i="18"/>
  <c r="EM41" i="18"/>
  <c r="EL41" i="18"/>
  <c r="EL43" i="18" s="1"/>
  <c r="EK41" i="18"/>
  <c r="EJ41" i="18"/>
  <c r="EE41" i="18"/>
  <c r="ED41" i="18"/>
  <c r="ED43" i="18" s="1"/>
  <c r="EC41" i="18"/>
  <c r="EC43" i="18" s="1"/>
  <c r="EB41" i="18"/>
  <c r="EA41" i="18"/>
  <c r="DZ41" i="18"/>
  <c r="DZ43" i="18" s="1"/>
  <c r="DY41" i="18"/>
  <c r="DY43" i="18" s="1"/>
  <c r="DX41" i="18"/>
  <c r="DW41" i="18"/>
  <c r="DV41" i="18"/>
  <c r="DV43" i="18" s="1"/>
  <c r="DT41" i="18"/>
  <c r="DT43" i="18" s="1"/>
  <c r="DS41" i="18"/>
  <c r="DQ41" i="18"/>
  <c r="DP41" i="18"/>
  <c r="DP43" i="18" s="1"/>
  <c r="DO41" i="18"/>
  <c r="DM41" i="18"/>
  <c r="DK41" i="18"/>
  <c r="DJ41" i="18"/>
  <c r="DJ43" i="18" s="1"/>
  <c r="DI41" i="18"/>
  <c r="DI43" i="18" s="1"/>
  <c r="DH41" i="18"/>
  <c r="DD41" i="18"/>
  <c r="DC41" i="18"/>
  <c r="DC43" i="18" s="1"/>
  <c r="DB41" i="18"/>
  <c r="DB43" i="18" s="1"/>
  <c r="DA41" i="18"/>
  <c r="CZ41" i="18"/>
  <c r="CY41" i="18"/>
  <c r="CY43" i="18" s="1"/>
  <c r="CW41" i="18"/>
  <c r="CW43" i="18" s="1"/>
  <c r="CV41" i="18"/>
  <c r="CU41" i="18"/>
  <c r="CT41" i="18"/>
  <c r="CT43" i="18" s="1"/>
  <c r="CR41" i="18"/>
  <c r="CQ41" i="18"/>
  <c r="CP41" i="18"/>
  <c r="CO41" i="18"/>
  <c r="CO43" i="18" s="1"/>
  <c r="CN41" i="18"/>
  <c r="CM41" i="18"/>
  <c r="CL41" i="18"/>
  <c r="CK41" i="18"/>
  <c r="CK43" i="18" s="1"/>
  <c r="CJ41" i="18"/>
  <c r="CI41" i="18"/>
  <c r="CH41" i="18"/>
  <c r="CG41" i="18"/>
  <c r="CG43" i="18" s="1"/>
  <c r="CF41" i="18"/>
  <c r="BX41" i="18"/>
  <c r="BW41" i="18"/>
  <c r="BV41" i="18"/>
  <c r="BV43" i="18" s="1"/>
  <c r="BU41" i="18"/>
  <c r="BT41" i="18"/>
  <c r="BS41" i="18"/>
  <c r="BR41" i="18"/>
  <c r="BR43" i="18" s="1"/>
  <c r="BM41" i="18"/>
  <c r="BL41" i="18"/>
  <c r="BK41" i="18"/>
  <c r="BJ41" i="18"/>
  <c r="BJ43" i="18" s="1"/>
  <c r="BI41" i="18"/>
  <c r="BH41" i="18"/>
  <c r="BG41" i="18"/>
  <c r="BF41" i="18"/>
  <c r="BF43" i="18" s="1"/>
  <c r="BE41" i="18"/>
  <c r="BD41" i="18"/>
  <c r="BB41" i="18"/>
  <c r="BA41" i="18"/>
  <c r="BA43" i="18" s="1"/>
  <c r="AY41" i="18"/>
  <c r="AX41" i="18"/>
  <c r="AW41" i="18"/>
  <c r="AV41" i="18"/>
  <c r="AV43" i="18" s="1"/>
  <c r="AU41" i="18"/>
  <c r="AT41" i="18"/>
  <c r="AS41" i="18"/>
  <c r="AS43" i="18" s="1"/>
  <c r="AR41" i="18"/>
  <c r="AR43" i="18" s="1"/>
  <c r="AQ41" i="18"/>
  <c r="AP41" i="18"/>
  <c r="AH41" i="18"/>
  <c r="AH43" i="18" s="1"/>
  <c r="AG41" i="18"/>
  <c r="AG43" i="18" s="1"/>
  <c r="AF41" i="18"/>
  <c r="AE41" i="18"/>
  <c r="AD41" i="18"/>
  <c r="AD43" i="18" s="1"/>
  <c r="AC41" i="18"/>
  <c r="AC43" i="18" s="1"/>
  <c r="AB41" i="18"/>
  <c r="X41" i="18"/>
  <c r="W41" i="18"/>
  <c r="W43" i="18" s="1"/>
  <c r="V41" i="18"/>
  <c r="V43" i="18" s="1"/>
  <c r="U41" i="18"/>
  <c r="T41" i="18"/>
  <c r="S41" i="18"/>
  <c r="S43" i="18" s="1"/>
  <c r="Q41" i="18"/>
  <c r="Q43" i="18" s="1"/>
  <c r="P41" i="18"/>
  <c r="O41" i="18"/>
  <c r="N41" i="18"/>
  <c r="N43" i="18" s="1"/>
  <c r="K41" i="18"/>
  <c r="K43" i="18" s="1"/>
  <c r="J41" i="18"/>
  <c r="I41" i="18"/>
  <c r="H41" i="18"/>
  <c r="H43" i="18" s="1"/>
  <c r="G41" i="18"/>
  <c r="G43" i="18" s="1"/>
  <c r="F41" i="18"/>
  <c r="E41" i="18"/>
  <c r="D41" i="18"/>
  <c r="D43" i="18" s="1"/>
  <c r="C41" i="18"/>
  <c r="C43" i="18" s="1"/>
  <c r="B41" i="18"/>
  <c r="ET31" i="18"/>
  <c r="EK31" i="18"/>
  <c r="EL31" i="18" s="1"/>
  <c r="EM31" i="18" s="1"/>
  <c r="EN31" i="18" s="1"/>
  <c r="EO31" i="18" s="1"/>
  <c r="EP31" i="18" s="1"/>
  <c r="EQ31" i="18" s="1"/>
  <c r="DW31" i="18"/>
  <c r="DX31" i="18" s="1"/>
  <c r="DY31" i="18" s="1"/>
  <c r="DZ31" i="18" s="1"/>
  <c r="EA31" i="18" s="1"/>
  <c r="EB31" i="18" s="1"/>
  <c r="EC31" i="18" s="1"/>
  <c r="ED31" i="18" s="1"/>
  <c r="EE31" i="18" s="1"/>
  <c r="DT31" i="18"/>
  <c r="DP31" i="18"/>
  <c r="DQ31" i="18" s="1"/>
  <c r="DI31" i="18"/>
  <c r="DJ31" i="18" s="1"/>
  <c r="DK31" i="18" s="1"/>
  <c r="CZ31" i="18"/>
  <c r="DA31" i="18" s="1"/>
  <c r="DB31" i="18" s="1"/>
  <c r="DC31" i="18" s="1"/>
  <c r="DD31" i="18" s="1"/>
  <c r="CU31" i="18"/>
  <c r="CV31" i="18" s="1"/>
  <c r="CW31" i="18" s="1"/>
  <c r="CG31" i="18"/>
  <c r="CH31" i="18" s="1"/>
  <c r="CI31" i="18" s="1"/>
  <c r="CJ31" i="18" s="1"/>
  <c r="CK31" i="18" s="1"/>
  <c r="CL31" i="18" s="1"/>
  <c r="CM31" i="18" s="1"/>
  <c r="CN31" i="18" s="1"/>
  <c r="CO31" i="18" s="1"/>
  <c r="CP31" i="18" s="1"/>
  <c r="CQ31" i="18" s="1"/>
  <c r="CR31" i="18" s="1"/>
  <c r="BS31" i="18"/>
  <c r="BT31" i="18" s="1"/>
  <c r="BU31" i="18" s="1"/>
  <c r="BV31" i="18" s="1"/>
  <c r="BW31" i="18" s="1"/>
  <c r="BX31" i="18" s="1"/>
  <c r="BF31" i="18"/>
  <c r="BG31" i="18" s="1"/>
  <c r="BH31" i="18" s="1"/>
  <c r="BI31" i="18" s="1"/>
  <c r="BJ31" i="18" s="1"/>
  <c r="BK31" i="18" s="1"/>
  <c r="BL31" i="18" s="1"/>
  <c r="BM31" i="18" s="1"/>
  <c r="BE31" i="18"/>
  <c r="BB31" i="18"/>
  <c r="AQ31" i="18"/>
  <c r="AR31" i="18" s="1"/>
  <c r="AS31" i="18" s="1"/>
  <c r="AT31" i="18" s="1"/>
  <c r="AU31" i="18" s="1"/>
  <c r="AV31" i="18" s="1"/>
  <c r="AW31" i="18" s="1"/>
  <c r="AX31" i="18" s="1"/>
  <c r="AY31" i="18" s="1"/>
  <c r="AH31" i="18"/>
  <c r="AD31" i="18"/>
  <c r="AE31" i="18" s="1"/>
  <c r="AF31" i="18" s="1"/>
  <c r="AG31" i="18" s="1"/>
  <c r="AC31" i="18"/>
  <c r="V31" i="18"/>
  <c r="W31" i="18" s="1"/>
  <c r="X31" i="18" s="1"/>
  <c r="T31" i="18"/>
  <c r="U31" i="18" s="1"/>
  <c r="EP28" i="18"/>
  <c r="EO28" i="18"/>
  <c r="EN28" i="18"/>
  <c r="EM28" i="18"/>
  <c r="EK28" i="18"/>
  <c r="EJ28" i="18"/>
  <c r="EG28" i="18"/>
  <c r="EF28" i="18"/>
  <c r="EE28" i="18"/>
  <c r="ED28" i="18"/>
  <c r="EB28" i="18"/>
  <c r="EA28" i="18"/>
  <c r="DZ28" i="18"/>
  <c r="DY28" i="18"/>
  <c r="DX28" i="18"/>
  <c r="DW28" i="18"/>
  <c r="DV28" i="18"/>
  <c r="DS28" i="18"/>
  <c r="DR28" i="18"/>
  <c r="DQ28" i="18"/>
  <c r="DP28" i="18"/>
  <c r="DO28" i="18"/>
  <c r="DN28" i="18"/>
  <c r="DM28" i="18"/>
  <c r="DL28" i="18"/>
  <c r="DJ28" i="18"/>
  <c r="DI28" i="18"/>
  <c r="DH28" i="18"/>
  <c r="DF28" i="18"/>
  <c r="DE28" i="18"/>
  <c r="DC28" i="18"/>
  <c r="DB28" i="18"/>
  <c r="DA28" i="18"/>
  <c r="CZ28" i="18"/>
  <c r="CY28" i="18"/>
  <c r="CX28" i="18"/>
  <c r="CW28" i="18"/>
  <c r="CU28" i="18"/>
  <c r="CT28" i="18"/>
  <c r="CO28" i="18"/>
  <c r="CN28" i="18"/>
  <c r="CM28" i="18"/>
  <c r="CK28" i="18"/>
  <c r="CJ28" i="18"/>
  <c r="CI28" i="18"/>
  <c r="CH28" i="18"/>
  <c r="CG28" i="18"/>
  <c r="CF28" i="18"/>
  <c r="CC28" i="18"/>
  <c r="CB28" i="18"/>
  <c r="CA28" i="18"/>
  <c r="BY28" i="18"/>
  <c r="BX28" i="18"/>
  <c r="BW28" i="18"/>
  <c r="BV28" i="18"/>
  <c r="BU28" i="18"/>
  <c r="BT28" i="18"/>
  <c r="BS28" i="18"/>
  <c r="BR28" i="18"/>
  <c r="BI28" i="18"/>
  <c r="BH28" i="18"/>
  <c r="BG28" i="18"/>
  <c r="BF28" i="18"/>
  <c r="BE28" i="18"/>
  <c r="BD28" i="18"/>
  <c r="BB28" i="18"/>
  <c r="BA28" i="18"/>
  <c r="AZ28" i="18"/>
  <c r="AY28" i="18"/>
  <c r="AW28" i="18"/>
  <c r="AV28" i="18"/>
  <c r="AU28" i="18"/>
  <c r="AT28" i="18"/>
  <c r="AS28" i="18"/>
  <c r="AR28" i="18"/>
  <c r="AQ28" i="18"/>
  <c r="AP28" i="18"/>
  <c r="AK28" i="18"/>
  <c r="AJ28" i="18"/>
  <c r="AI28" i="18"/>
  <c r="AG28" i="18"/>
  <c r="AF28" i="18"/>
  <c r="AE28" i="18"/>
  <c r="AD28" i="18"/>
  <c r="AC28" i="18"/>
  <c r="AB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K28" i="18"/>
  <c r="J28" i="18"/>
  <c r="I28" i="18"/>
  <c r="H28" i="18"/>
  <c r="G28" i="18"/>
  <c r="F28" i="18"/>
  <c r="E28" i="18"/>
  <c r="D28" i="18"/>
  <c r="C28" i="18"/>
  <c r="B28" i="18"/>
  <c r="EP27" i="18"/>
  <c r="EP29" i="18" s="1"/>
  <c r="EO27" i="18"/>
  <c r="EO29" i="18" s="1"/>
  <c r="EN27" i="18"/>
  <c r="EN29" i="18" s="1"/>
  <c r="EM27" i="18"/>
  <c r="EM29" i="18" s="1"/>
  <c r="EK27" i="18"/>
  <c r="EK29" i="18" s="1"/>
  <c r="EJ27" i="18"/>
  <c r="EJ29" i="18" s="1"/>
  <c r="EG27" i="18"/>
  <c r="EG29" i="18" s="1"/>
  <c r="EF27" i="18"/>
  <c r="EF29" i="18" s="1"/>
  <c r="EE27" i="18"/>
  <c r="EE29" i="18" s="1"/>
  <c r="ED27" i="18"/>
  <c r="ED29" i="18" s="1"/>
  <c r="EB27" i="18"/>
  <c r="EB29" i="18" s="1"/>
  <c r="EA27" i="18"/>
  <c r="EA29" i="18" s="1"/>
  <c r="DZ27" i="18"/>
  <c r="DZ29" i="18" s="1"/>
  <c r="DY27" i="18"/>
  <c r="DY29" i="18" s="1"/>
  <c r="DX27" i="18"/>
  <c r="DX29" i="18" s="1"/>
  <c r="DW27" i="18"/>
  <c r="DW29" i="18" s="1"/>
  <c r="DV27" i="18"/>
  <c r="DV29" i="18" s="1"/>
  <c r="DS27" i="18"/>
  <c r="DS29" i="18" s="1"/>
  <c r="DR27" i="18"/>
  <c r="DR29" i="18" s="1"/>
  <c r="DQ27" i="18"/>
  <c r="DQ29" i="18" s="1"/>
  <c r="DP27" i="18"/>
  <c r="DP29" i="18" s="1"/>
  <c r="DO27" i="18"/>
  <c r="DO29" i="18" s="1"/>
  <c r="DN27" i="18"/>
  <c r="DN29" i="18" s="1"/>
  <c r="DM27" i="18"/>
  <c r="DM29" i="18" s="1"/>
  <c r="DL27" i="18"/>
  <c r="DL29" i="18" s="1"/>
  <c r="DJ27" i="18"/>
  <c r="DJ29" i="18" s="1"/>
  <c r="DI27" i="18"/>
  <c r="DI29" i="18" s="1"/>
  <c r="DH27" i="18"/>
  <c r="DH29" i="18" s="1"/>
  <c r="DF27" i="18"/>
  <c r="DF29" i="18" s="1"/>
  <c r="DE27" i="18"/>
  <c r="DE29" i="18" s="1"/>
  <c r="DC27" i="18"/>
  <c r="DC29" i="18" s="1"/>
  <c r="DB27" i="18"/>
  <c r="DB29" i="18" s="1"/>
  <c r="DA27" i="18"/>
  <c r="DA29" i="18" s="1"/>
  <c r="CZ27" i="18"/>
  <c r="CZ29" i="18" s="1"/>
  <c r="CY27" i="18"/>
  <c r="CY29" i="18" s="1"/>
  <c r="CX27" i="18"/>
  <c r="CX29" i="18" s="1"/>
  <c r="CW27" i="18"/>
  <c r="CW29" i="18" s="1"/>
  <c r="CU27" i="18"/>
  <c r="CU29" i="18" s="1"/>
  <c r="CT27" i="18"/>
  <c r="CT29" i="18" s="1"/>
  <c r="CO27" i="18"/>
  <c r="CO29" i="18" s="1"/>
  <c r="CN27" i="18"/>
  <c r="CN29" i="18" s="1"/>
  <c r="CM27" i="18"/>
  <c r="CM29" i="18" s="1"/>
  <c r="CK27" i="18"/>
  <c r="CK29" i="18" s="1"/>
  <c r="CJ27" i="18"/>
  <c r="CJ29" i="18" s="1"/>
  <c r="CI27" i="18"/>
  <c r="CI29" i="18" s="1"/>
  <c r="CH27" i="18"/>
  <c r="CH29" i="18" s="1"/>
  <c r="CG27" i="18"/>
  <c r="CG29" i="18" s="1"/>
  <c r="CF27" i="18"/>
  <c r="CF29" i="18" s="1"/>
  <c r="CC27" i="18"/>
  <c r="CC29" i="18" s="1"/>
  <c r="CB27" i="18"/>
  <c r="CB29" i="18" s="1"/>
  <c r="CA27" i="18"/>
  <c r="CA29" i="18" s="1"/>
  <c r="BY27" i="18"/>
  <c r="BY29" i="18" s="1"/>
  <c r="BX27" i="18"/>
  <c r="BX29" i="18" s="1"/>
  <c r="BW27" i="18"/>
  <c r="BW29" i="18" s="1"/>
  <c r="BV27" i="18"/>
  <c r="BV29" i="18" s="1"/>
  <c r="BU27" i="18"/>
  <c r="BU29" i="18" s="1"/>
  <c r="BT27" i="18"/>
  <c r="BT29" i="18" s="1"/>
  <c r="BS27" i="18"/>
  <c r="BS29" i="18" s="1"/>
  <c r="BR27" i="18"/>
  <c r="BR29" i="18" s="1"/>
  <c r="BI27" i="18"/>
  <c r="BI29" i="18" s="1"/>
  <c r="BH27" i="18"/>
  <c r="BH29" i="18" s="1"/>
  <c r="BG27" i="18"/>
  <c r="BG29" i="18" s="1"/>
  <c r="BF27" i="18"/>
  <c r="BF29" i="18" s="1"/>
  <c r="BE27" i="18"/>
  <c r="BE29" i="18" s="1"/>
  <c r="BD27" i="18"/>
  <c r="BD29" i="18" s="1"/>
  <c r="BB27" i="18"/>
  <c r="BB29" i="18" s="1"/>
  <c r="BA27" i="18"/>
  <c r="BA29" i="18" s="1"/>
  <c r="AZ27" i="18"/>
  <c r="AZ29" i="18" s="1"/>
  <c r="AY27" i="18"/>
  <c r="AY29" i="18" s="1"/>
  <c r="AW27" i="18"/>
  <c r="AW29" i="18" s="1"/>
  <c r="AV27" i="18"/>
  <c r="AV29" i="18" s="1"/>
  <c r="AU27" i="18"/>
  <c r="AU29" i="18" s="1"/>
  <c r="AT27" i="18"/>
  <c r="AT29" i="18" s="1"/>
  <c r="AS27" i="18"/>
  <c r="AS29" i="18" s="1"/>
  <c r="AR27" i="18"/>
  <c r="AR29" i="18" s="1"/>
  <c r="AQ27" i="18"/>
  <c r="AQ29" i="18" s="1"/>
  <c r="AP27" i="18"/>
  <c r="AP29" i="18" s="1"/>
  <c r="AK27" i="18"/>
  <c r="AK29" i="18" s="1"/>
  <c r="AJ27" i="18"/>
  <c r="AJ29" i="18" s="1"/>
  <c r="AI27" i="18"/>
  <c r="AI29" i="18" s="1"/>
  <c r="AG27" i="18"/>
  <c r="AG29" i="18" s="1"/>
  <c r="AF27" i="18"/>
  <c r="AF29" i="18" s="1"/>
  <c r="AE27" i="18"/>
  <c r="AE29" i="18" s="1"/>
  <c r="AD27" i="18"/>
  <c r="AD29" i="18" s="1"/>
  <c r="AC27" i="18"/>
  <c r="AC29" i="18" s="1"/>
  <c r="AB27" i="18"/>
  <c r="AB29" i="18" s="1"/>
  <c r="Y27" i="18"/>
  <c r="Y29" i="18" s="1"/>
  <c r="X27" i="18"/>
  <c r="X29" i="18" s="1"/>
  <c r="W27" i="18"/>
  <c r="W29" i="18" s="1"/>
  <c r="V27" i="18"/>
  <c r="V29" i="18" s="1"/>
  <c r="U27" i="18"/>
  <c r="U29" i="18" s="1"/>
  <c r="T27" i="18"/>
  <c r="T29" i="18" s="1"/>
  <c r="S27" i="18"/>
  <c r="S29" i="18" s="1"/>
  <c r="R27" i="18"/>
  <c r="R29" i="18" s="1"/>
  <c r="Q27" i="18"/>
  <c r="Q29" i="18" s="1"/>
  <c r="P27" i="18"/>
  <c r="P29" i="18" s="1"/>
  <c r="O27" i="18"/>
  <c r="O29" i="18" s="1"/>
  <c r="N27" i="18"/>
  <c r="N29" i="18" s="1"/>
  <c r="K27" i="18"/>
  <c r="K29" i="18" s="1"/>
  <c r="J27" i="18"/>
  <c r="J29" i="18" s="1"/>
  <c r="I27" i="18"/>
  <c r="I29" i="18" s="1"/>
  <c r="H27" i="18"/>
  <c r="H29" i="18" s="1"/>
  <c r="G27" i="18"/>
  <c r="G29" i="18" s="1"/>
  <c r="F27" i="18"/>
  <c r="F29" i="18" s="1"/>
  <c r="E27" i="18"/>
  <c r="E29" i="18" s="1"/>
  <c r="D27" i="18"/>
  <c r="D29" i="18" s="1"/>
  <c r="C27" i="18"/>
  <c r="C29" i="18" s="1"/>
  <c r="B27" i="18"/>
  <c r="B29" i="18" s="1"/>
  <c r="EN17" i="18"/>
  <c r="EO17" i="18" s="1"/>
  <c r="EP17" i="18" s="1"/>
  <c r="EK17" i="18"/>
  <c r="EE17" i="18"/>
  <c r="EF17" i="18" s="1"/>
  <c r="EG17" i="18" s="1"/>
  <c r="DX17" i="18"/>
  <c r="DY17" i="18" s="1"/>
  <c r="DZ17" i="18" s="1"/>
  <c r="EA17" i="18" s="1"/>
  <c r="EB17" i="18" s="1"/>
  <c r="DW17" i="18"/>
  <c r="DM17" i="18"/>
  <c r="DN17" i="18" s="1"/>
  <c r="DO17" i="18" s="1"/>
  <c r="DP17" i="18" s="1"/>
  <c r="DQ17" i="18" s="1"/>
  <c r="DR17" i="18" s="1"/>
  <c r="DS17" i="18" s="1"/>
  <c r="DI17" i="18"/>
  <c r="DJ17" i="18" s="1"/>
  <c r="DF17" i="18"/>
  <c r="CY17" i="18"/>
  <c r="CZ17" i="18" s="1"/>
  <c r="DA17" i="18" s="1"/>
  <c r="DB17" i="18" s="1"/>
  <c r="DC17" i="18" s="1"/>
  <c r="CX17" i="18"/>
  <c r="CU17" i="18"/>
  <c r="CN17" i="18"/>
  <c r="CO17" i="18" s="1"/>
  <c r="CH17" i="18"/>
  <c r="CI17" i="18" s="1"/>
  <c r="CJ17" i="18" s="1"/>
  <c r="CK17" i="18" s="1"/>
  <c r="CG17" i="18"/>
  <c r="CB17" i="18"/>
  <c r="CC17" i="18" s="1"/>
  <c r="BS17" i="18"/>
  <c r="BT17" i="18" s="1"/>
  <c r="BU17" i="18" s="1"/>
  <c r="BV17" i="18" s="1"/>
  <c r="BW17" i="18" s="1"/>
  <c r="BX17" i="18" s="1"/>
  <c r="BY17" i="18" s="1"/>
  <c r="AZ17" i="18"/>
  <c r="BA17" i="18" s="1"/>
  <c r="BB17" i="18" s="1"/>
  <c r="AQ17" i="18"/>
  <c r="AR17" i="18" s="1"/>
  <c r="AS17" i="18" s="1"/>
  <c r="AT17" i="18" s="1"/>
  <c r="AU17" i="18" s="1"/>
  <c r="AV17" i="18" s="1"/>
  <c r="AW17" i="18" s="1"/>
  <c r="AK17" i="18"/>
  <c r="AJ17" i="18"/>
  <c r="AD17" i="18"/>
  <c r="AE17" i="18" s="1"/>
  <c r="AF17" i="18" s="1"/>
  <c r="AG17" i="18" s="1"/>
  <c r="AC17" i="18"/>
  <c r="O17" i="18"/>
  <c r="P17" i="18" s="1"/>
  <c r="Q17" i="18" s="1"/>
  <c r="R17" i="18" s="1"/>
  <c r="S17" i="18" s="1"/>
  <c r="T17" i="18" s="1"/>
  <c r="U17" i="18" s="1"/>
  <c r="V17" i="18" s="1"/>
  <c r="W17" i="18" s="1"/>
  <c r="X17" i="18" s="1"/>
  <c r="Y17" i="18" s="1"/>
  <c r="N31" i="18" s="1"/>
  <c r="O31" i="18" s="1"/>
  <c r="P31" i="18" s="1"/>
  <c r="Q31" i="18" s="1"/>
  <c r="A17" i="18"/>
  <c r="A31" i="18" s="1"/>
  <c r="A45" i="18" s="1"/>
  <c r="A61" i="18" s="1"/>
  <c r="A75" i="18" s="1"/>
  <c r="A91" i="18" s="1"/>
  <c r="A105" i="18" s="1"/>
  <c r="A121" i="18" s="1"/>
  <c r="A135" i="18" s="1"/>
  <c r="A151" i="18" s="1"/>
  <c r="A165" i="18" s="1"/>
  <c r="A181" i="18" s="1"/>
  <c r="A195" i="18" s="1"/>
  <c r="A211" i="18" s="1"/>
  <c r="A225" i="18" s="1"/>
  <c r="A241" i="18" s="1"/>
  <c r="A255" i="18" s="1"/>
  <c r="FF14" i="18"/>
  <c r="FE14" i="18"/>
  <c r="FC14" i="18"/>
  <c r="FB14" i="18"/>
  <c r="FA14" i="18"/>
  <c r="FA15" i="18" s="1"/>
  <c r="EY14" i="18"/>
  <c r="EX14" i="18"/>
  <c r="ET14" i="18"/>
  <c r="ES14" i="18"/>
  <c r="EQ14" i="18"/>
  <c r="EP14" i="18"/>
  <c r="EO14" i="18"/>
  <c r="EN14" i="18"/>
  <c r="EL14" i="18"/>
  <c r="EK14" i="18"/>
  <c r="EJ14" i="18"/>
  <c r="EH14" i="18"/>
  <c r="EG14" i="18"/>
  <c r="EF14" i="18"/>
  <c r="ED14" i="18"/>
  <c r="EC14" i="18"/>
  <c r="EC15" i="18" s="1"/>
  <c r="EB14" i="18"/>
  <c r="EA14" i="18"/>
  <c r="DY14" i="18"/>
  <c r="DX14" i="18"/>
  <c r="DW14" i="18"/>
  <c r="DV14" i="18"/>
  <c r="DT14" i="18"/>
  <c r="DS14" i="18"/>
  <c r="DR14" i="18"/>
  <c r="DQ14" i="18"/>
  <c r="DO14" i="18"/>
  <c r="DN14" i="18"/>
  <c r="DL14" i="18"/>
  <c r="DK14" i="18"/>
  <c r="DJ14" i="18"/>
  <c r="DI14" i="18"/>
  <c r="DI15" i="18" s="1"/>
  <c r="DH14" i="18"/>
  <c r="DD14" i="18"/>
  <c r="DC14" i="18"/>
  <c r="DA14" i="18"/>
  <c r="CZ14" i="18"/>
  <c r="CY14" i="18"/>
  <c r="CW14" i="18"/>
  <c r="CV14" i="18"/>
  <c r="CU14" i="18"/>
  <c r="CT14" i="18"/>
  <c r="CR14" i="18"/>
  <c r="CQ14" i="18"/>
  <c r="CP14" i="18"/>
  <c r="CN14" i="18"/>
  <c r="CM14" i="18"/>
  <c r="CL14" i="18"/>
  <c r="CL15" i="18" s="1"/>
  <c r="CJ14" i="18"/>
  <c r="CI14" i="18"/>
  <c r="CH14" i="18"/>
  <c r="CG14" i="18"/>
  <c r="CF14" i="18"/>
  <c r="CA14" i="18"/>
  <c r="BZ14" i="18"/>
  <c r="BY14" i="18"/>
  <c r="BW14" i="18"/>
  <c r="BV14" i="18"/>
  <c r="BT14" i="18"/>
  <c r="BS14" i="18"/>
  <c r="BS15" i="18" s="1"/>
  <c r="BR14" i="18"/>
  <c r="BO14" i="18"/>
  <c r="BN14" i="18"/>
  <c r="BM14" i="18"/>
  <c r="BL14" i="18"/>
  <c r="BK14" i="18"/>
  <c r="BJ14" i="18"/>
  <c r="BI14" i="18"/>
  <c r="BI15" i="18" s="1"/>
  <c r="BH14" i="18"/>
  <c r="BG14" i="18"/>
  <c r="BF14" i="18"/>
  <c r="BE14" i="18"/>
  <c r="BD14" i="18"/>
  <c r="AZ14" i="18"/>
  <c r="AY14" i="18"/>
  <c r="AX14" i="18"/>
  <c r="AX15" i="18" s="1"/>
  <c r="AV14" i="18"/>
  <c r="AU14" i="18"/>
  <c r="AS14" i="18"/>
  <c r="AR14" i="18"/>
  <c r="AQ14" i="18"/>
  <c r="AP14" i="18"/>
  <c r="AN14" i="18"/>
  <c r="AM14" i="18"/>
  <c r="AM15" i="18" s="1"/>
  <c r="AL14" i="18"/>
  <c r="AK14" i="18"/>
  <c r="AI14" i="18"/>
  <c r="AH14" i="18"/>
  <c r="AG14" i="18"/>
  <c r="AF14" i="18"/>
  <c r="AE14" i="18"/>
  <c r="AD14" i="18"/>
  <c r="AD15" i="18" s="1"/>
  <c r="AC14" i="18"/>
  <c r="AB14" i="18"/>
  <c r="X14" i="18"/>
  <c r="W14" i="18"/>
  <c r="V14" i="18"/>
  <c r="T14" i="18"/>
  <c r="S14" i="18"/>
  <c r="R14" i="18"/>
  <c r="R15" i="18" s="1"/>
  <c r="Q14" i="18"/>
  <c r="P14" i="18"/>
  <c r="O14" i="18"/>
  <c r="N14" i="18"/>
  <c r="K14" i="18"/>
  <c r="J14" i="18"/>
  <c r="I14" i="18"/>
  <c r="H14" i="18"/>
  <c r="H15" i="18" s="1"/>
  <c r="G14" i="18"/>
  <c r="F14" i="18"/>
  <c r="E14" i="18"/>
  <c r="D14" i="18"/>
  <c r="C14" i="18"/>
  <c r="C15" i="18" s="1"/>
  <c r="B14" i="18"/>
  <c r="FF13" i="18"/>
  <c r="FE13" i="18"/>
  <c r="FE15" i="18" s="1"/>
  <c r="FC13" i="18"/>
  <c r="FC15" i="18" s="1"/>
  <c r="FB13" i="18"/>
  <c r="FB15" i="18" s="1"/>
  <c r="FA13" i="18"/>
  <c r="EY13" i="18"/>
  <c r="EY15" i="18" s="1"/>
  <c r="EX13" i="18"/>
  <c r="EX15" i="18" s="1"/>
  <c r="ET13" i="18"/>
  <c r="ET15" i="18" s="1"/>
  <c r="ES13" i="18"/>
  <c r="EQ13" i="18"/>
  <c r="EQ15" i="18" s="1"/>
  <c r="EP13" i="18"/>
  <c r="EP15" i="18" s="1"/>
  <c r="EO13" i="18"/>
  <c r="EO15" i="18" s="1"/>
  <c r="EN13" i="18"/>
  <c r="EN15" i="18" s="1"/>
  <c r="EL13" i="18"/>
  <c r="EL15" i="18" s="1"/>
  <c r="EK13" i="18"/>
  <c r="EK15" i="18" s="1"/>
  <c r="EJ13" i="18"/>
  <c r="EJ15" i="18" s="1"/>
  <c r="EH13" i="18"/>
  <c r="EG13" i="18"/>
  <c r="EG15" i="18" s="1"/>
  <c r="EF13" i="18"/>
  <c r="EF15" i="18" s="1"/>
  <c r="ED13" i="18"/>
  <c r="ED15" i="18" s="1"/>
  <c r="EC13" i="18"/>
  <c r="EB13" i="18"/>
  <c r="EB15" i="18" s="1"/>
  <c r="EA13" i="18"/>
  <c r="EA15" i="18" s="1"/>
  <c r="DY13" i="18"/>
  <c r="DY15" i="18" s="1"/>
  <c r="DX13" i="18"/>
  <c r="DW13" i="18"/>
  <c r="DW15" i="18" s="1"/>
  <c r="DV13" i="18"/>
  <c r="DV15" i="18" s="1"/>
  <c r="DT13" i="18"/>
  <c r="DT15" i="18" s="1"/>
  <c r="DS13" i="18"/>
  <c r="DS15" i="18" s="1"/>
  <c r="DR13" i="18"/>
  <c r="DR15" i="18" s="1"/>
  <c r="DQ13" i="18"/>
  <c r="DQ15" i="18" s="1"/>
  <c r="DO13" i="18"/>
  <c r="DO15" i="18" s="1"/>
  <c r="DN13" i="18"/>
  <c r="DL13" i="18"/>
  <c r="DL15" i="18" s="1"/>
  <c r="DK13" i="18"/>
  <c r="DK15" i="18" s="1"/>
  <c r="DJ13" i="18"/>
  <c r="DJ15" i="18" s="1"/>
  <c r="DI13" i="18"/>
  <c r="DH13" i="18"/>
  <c r="DH15" i="18" s="1"/>
  <c r="DD13" i="18"/>
  <c r="DD15" i="18" s="1"/>
  <c r="DC13" i="18"/>
  <c r="DC15" i="18" s="1"/>
  <c r="DA13" i="18"/>
  <c r="CZ13" i="18"/>
  <c r="CZ15" i="18" s="1"/>
  <c r="CY13" i="18"/>
  <c r="CY15" i="18" s="1"/>
  <c r="CW13" i="18"/>
  <c r="CW15" i="18" s="1"/>
  <c r="CV13" i="18"/>
  <c r="CV15" i="18" s="1"/>
  <c r="CU13" i="18"/>
  <c r="CU15" i="18" s="1"/>
  <c r="CT13" i="18"/>
  <c r="CT15" i="18" s="1"/>
  <c r="CR13" i="18"/>
  <c r="CR15" i="18" s="1"/>
  <c r="CQ13" i="18"/>
  <c r="CP13" i="18"/>
  <c r="CP15" i="18" s="1"/>
  <c r="CN13" i="18"/>
  <c r="CN15" i="18" s="1"/>
  <c r="CM13" i="18"/>
  <c r="CM15" i="18" s="1"/>
  <c r="CL13" i="18"/>
  <c r="CJ13" i="18"/>
  <c r="CJ15" i="18" s="1"/>
  <c r="CI13" i="18"/>
  <c r="CI15" i="18" s="1"/>
  <c r="CH13" i="18"/>
  <c r="CH15" i="18" s="1"/>
  <c r="CG13" i="18"/>
  <c r="CG15" i="18" s="1"/>
  <c r="CF13" i="18"/>
  <c r="CF15" i="18" s="1"/>
  <c r="CA13" i="18"/>
  <c r="CA15" i="18" s="1"/>
  <c r="BZ13" i="18"/>
  <c r="BZ15" i="18" s="1"/>
  <c r="BY13" i="18"/>
  <c r="BY15" i="18" s="1"/>
  <c r="BW13" i="18"/>
  <c r="BW15" i="18" s="1"/>
  <c r="BV13" i="18"/>
  <c r="BV15" i="18" s="1"/>
  <c r="BT13" i="18"/>
  <c r="BT15" i="18" s="1"/>
  <c r="BS13" i="18"/>
  <c r="BR13" i="18"/>
  <c r="BR15" i="18" s="1"/>
  <c r="BO13" i="18"/>
  <c r="BO15" i="18" s="1"/>
  <c r="BN13" i="18"/>
  <c r="BN15" i="18" s="1"/>
  <c r="BM13" i="18"/>
  <c r="BM15" i="18" s="1"/>
  <c r="BL13" i="18"/>
  <c r="BL15" i="18" s="1"/>
  <c r="BK13" i="18"/>
  <c r="BK15" i="18" s="1"/>
  <c r="BJ13" i="18"/>
  <c r="BJ15" i="18" s="1"/>
  <c r="BI13" i="18"/>
  <c r="BH13" i="18"/>
  <c r="BH15" i="18" s="1"/>
  <c r="BG13" i="18"/>
  <c r="BG15" i="18" s="1"/>
  <c r="BF13" i="18"/>
  <c r="BF15" i="18" s="1"/>
  <c r="BE13" i="18"/>
  <c r="BE15" i="18" s="1"/>
  <c r="BD13" i="18"/>
  <c r="BD15" i="18" s="1"/>
  <c r="AZ13" i="18"/>
  <c r="AZ15" i="18" s="1"/>
  <c r="AY13" i="18"/>
  <c r="AY15" i="18" s="1"/>
  <c r="AX13" i="18"/>
  <c r="AV13" i="18"/>
  <c r="AV15" i="18" s="1"/>
  <c r="AU13" i="18"/>
  <c r="AU15" i="18" s="1"/>
  <c r="AS13" i="18"/>
  <c r="AS15" i="18" s="1"/>
  <c r="AR13" i="18"/>
  <c r="AR15" i="18" s="1"/>
  <c r="AQ13" i="18"/>
  <c r="AQ15" i="18" s="1"/>
  <c r="AP13" i="18"/>
  <c r="AP15" i="18" s="1"/>
  <c r="AN13" i="18"/>
  <c r="AN15" i="18" s="1"/>
  <c r="AM13" i="18"/>
  <c r="AL13" i="18"/>
  <c r="AL15" i="18" s="1"/>
  <c r="AK13" i="18"/>
  <c r="AK15" i="18" s="1"/>
  <c r="AI13" i="18"/>
  <c r="AI15" i="18" s="1"/>
  <c r="AH13" i="18"/>
  <c r="AH15" i="18" s="1"/>
  <c r="AG13" i="18"/>
  <c r="AG15" i="18" s="1"/>
  <c r="AF13" i="18"/>
  <c r="AF15" i="18" s="1"/>
  <c r="AE13" i="18"/>
  <c r="AE15" i="18" s="1"/>
  <c r="AD13" i="18"/>
  <c r="AC13" i="18"/>
  <c r="AC15" i="18" s="1"/>
  <c r="AB13" i="18"/>
  <c r="AB15" i="18" s="1"/>
  <c r="X13" i="18"/>
  <c r="X15" i="18" s="1"/>
  <c r="W13" i="18"/>
  <c r="W15" i="18" s="1"/>
  <c r="V13" i="18"/>
  <c r="V15" i="18" s="1"/>
  <c r="T13" i="18"/>
  <c r="T15" i="18" s="1"/>
  <c r="S13" i="18"/>
  <c r="S15" i="18" s="1"/>
  <c r="R13" i="18"/>
  <c r="Q13" i="18"/>
  <c r="Q15" i="18" s="1"/>
  <c r="P13" i="18"/>
  <c r="P15" i="18" s="1"/>
  <c r="O13" i="18"/>
  <c r="O15" i="18" s="1"/>
  <c r="N13" i="18"/>
  <c r="N15" i="18" s="1"/>
  <c r="K13" i="18"/>
  <c r="K15" i="18" s="1"/>
  <c r="J13" i="18"/>
  <c r="J15" i="18" s="1"/>
  <c r="I13" i="18"/>
  <c r="I15" i="18" s="1"/>
  <c r="H13" i="18"/>
  <c r="G13" i="18"/>
  <c r="G15" i="18" s="1"/>
  <c r="F13" i="18"/>
  <c r="F15" i="18" s="1"/>
  <c r="E13" i="18"/>
  <c r="E15" i="18" s="1"/>
  <c r="D13" i="18"/>
  <c r="D15" i="18" s="1"/>
  <c r="B13" i="18"/>
  <c r="A11" i="18"/>
  <c r="A25" i="18" s="1"/>
  <c r="A39" i="18" s="1"/>
  <c r="A53" i="18" s="1"/>
  <c r="A69" i="18" s="1"/>
  <c r="A83" i="18" s="1"/>
  <c r="A99" i="18" s="1"/>
  <c r="A113" i="18" s="1"/>
  <c r="A129" i="18" s="1"/>
  <c r="A143" i="18" s="1"/>
  <c r="A159" i="18" s="1"/>
  <c r="A173" i="18" s="1"/>
  <c r="A189" i="18" s="1"/>
  <c r="A203" i="18" s="1"/>
  <c r="A219" i="18" s="1"/>
  <c r="A233" i="18" s="1"/>
  <c r="A249" i="18" s="1"/>
  <c r="A263" i="18" s="1"/>
  <c r="A10" i="18"/>
  <c r="A24" i="18" s="1"/>
  <c r="A38" i="18" s="1"/>
  <c r="A52" i="18" s="1"/>
  <c r="A68" i="18" s="1"/>
  <c r="A82" i="18" s="1"/>
  <c r="A98" i="18" s="1"/>
  <c r="A112" i="18" s="1"/>
  <c r="A128" i="18" s="1"/>
  <c r="A142" i="18" s="1"/>
  <c r="A158" i="18" s="1"/>
  <c r="A172" i="18" s="1"/>
  <c r="A188" i="18" s="1"/>
  <c r="A202" i="18" s="1"/>
  <c r="A218" i="18" s="1"/>
  <c r="A232" i="18" s="1"/>
  <c r="A248" i="18" s="1"/>
  <c r="A262" i="18" s="1"/>
  <c r="A9" i="18"/>
  <c r="A23" i="18" s="1"/>
  <c r="A37" i="18" s="1"/>
  <c r="A51" i="18" s="1"/>
  <c r="A67" i="18" s="1"/>
  <c r="A81" i="18" s="1"/>
  <c r="A97" i="18" s="1"/>
  <c r="A111" i="18" s="1"/>
  <c r="A127" i="18" s="1"/>
  <c r="A141" i="18" s="1"/>
  <c r="A157" i="18" s="1"/>
  <c r="A171" i="18" s="1"/>
  <c r="A187" i="18" s="1"/>
  <c r="A201" i="18" s="1"/>
  <c r="A217" i="18" s="1"/>
  <c r="A231" i="18" s="1"/>
  <c r="A247" i="18" s="1"/>
  <c r="A261" i="18" s="1"/>
  <c r="A8" i="18"/>
  <c r="A22" i="18" s="1"/>
  <c r="A36" i="18" s="1"/>
  <c r="A50" i="18" s="1"/>
  <c r="A66" i="18" s="1"/>
  <c r="A80" i="18" s="1"/>
  <c r="A96" i="18" s="1"/>
  <c r="A110" i="18" s="1"/>
  <c r="A126" i="18" s="1"/>
  <c r="A140" i="18" s="1"/>
  <c r="A156" i="18" s="1"/>
  <c r="A170" i="18" s="1"/>
  <c r="A186" i="18" s="1"/>
  <c r="A200" i="18" s="1"/>
  <c r="A216" i="18" s="1"/>
  <c r="A230" i="18" s="1"/>
  <c r="A246" i="18" s="1"/>
  <c r="A260" i="18" s="1"/>
  <c r="A7" i="18"/>
  <c r="A21" i="18" s="1"/>
  <c r="A35" i="18" s="1"/>
  <c r="A49" i="18" s="1"/>
  <c r="A65" i="18" s="1"/>
  <c r="A79" i="18" s="1"/>
  <c r="A95" i="18" s="1"/>
  <c r="A109" i="18" s="1"/>
  <c r="A125" i="18" s="1"/>
  <c r="A139" i="18" s="1"/>
  <c r="A155" i="18" s="1"/>
  <c r="A169" i="18" s="1"/>
  <c r="A185" i="18" s="1"/>
  <c r="A199" i="18" s="1"/>
  <c r="A215" i="18" s="1"/>
  <c r="A229" i="18" s="1"/>
  <c r="A245" i="18" s="1"/>
  <c r="A259" i="18" s="1"/>
  <c r="A6" i="18"/>
  <c r="A20" i="18" s="1"/>
  <c r="A34" i="18" s="1"/>
  <c r="A48" i="18" s="1"/>
  <c r="A64" i="18" s="1"/>
  <c r="A78" i="18" s="1"/>
  <c r="A94" i="18" s="1"/>
  <c r="A108" i="18" s="1"/>
  <c r="A124" i="18" s="1"/>
  <c r="A138" i="18" s="1"/>
  <c r="A154" i="18" s="1"/>
  <c r="A168" i="18" s="1"/>
  <c r="A184" i="18" s="1"/>
  <c r="A198" i="18" s="1"/>
  <c r="A214" i="18" s="1"/>
  <c r="A228" i="18" s="1"/>
  <c r="A244" i="18" s="1"/>
  <c r="A258" i="18" s="1"/>
  <c r="FF3" i="18"/>
  <c r="FB3" i="18"/>
  <c r="FC3" i="18" s="1"/>
  <c r="EY3" i="18"/>
  <c r="ET3" i="18"/>
  <c r="EO3" i="18"/>
  <c r="EP3" i="18" s="1"/>
  <c r="EQ3" i="18" s="1"/>
  <c r="EL3" i="18"/>
  <c r="EK3" i="18"/>
  <c r="EG3" i="18"/>
  <c r="EH3" i="18" s="1"/>
  <c r="EB3" i="18"/>
  <c r="EC3" i="18" s="1"/>
  <c r="ED3" i="18" s="1"/>
  <c r="DY3" i="18"/>
  <c r="DX3" i="18"/>
  <c r="DW3" i="18"/>
  <c r="DR3" i="18"/>
  <c r="DS3" i="18" s="1"/>
  <c r="DT3" i="18" s="1"/>
  <c r="DO3" i="18"/>
  <c r="DI3" i="18"/>
  <c r="DJ3" i="18" s="1"/>
  <c r="DK3" i="18" s="1"/>
  <c r="DL3" i="18" s="1"/>
  <c r="DD3" i="18"/>
  <c r="DA3" i="18"/>
  <c r="CZ3" i="18"/>
  <c r="CU3" i="18"/>
  <c r="CV3" i="18" s="1"/>
  <c r="CW3" i="18" s="1"/>
  <c r="CR3" i="18"/>
  <c r="CQ3" i="18"/>
  <c r="CM3" i="18"/>
  <c r="CN3" i="18" s="1"/>
  <c r="CG3" i="18"/>
  <c r="CH3" i="18" s="1"/>
  <c r="CI3" i="18" s="1"/>
  <c r="CJ3" i="18" s="1"/>
  <c r="CA3" i="18"/>
  <c r="BZ3" i="18"/>
  <c r="BW3" i="18"/>
  <c r="BT3" i="18"/>
  <c r="BS3" i="18"/>
  <c r="BE3" i="18"/>
  <c r="BF3" i="18" s="1"/>
  <c r="BG3" i="18" s="1"/>
  <c r="BH3" i="18" s="1"/>
  <c r="BI3" i="18" s="1"/>
  <c r="BJ3" i="18" s="1"/>
  <c r="BK3" i="18" s="1"/>
  <c r="BL3" i="18" s="1"/>
  <c r="BM3" i="18" s="1"/>
  <c r="BN3" i="18" s="1"/>
  <c r="BO3" i="18" s="1"/>
  <c r="BD17" i="18" s="1"/>
  <c r="BE17" i="18" s="1"/>
  <c r="BF17" i="18" s="1"/>
  <c r="BG17" i="18" s="1"/>
  <c r="BH17" i="18" s="1"/>
  <c r="BI17" i="18" s="1"/>
  <c r="AY3" i="18"/>
  <c r="AZ3" i="18" s="1"/>
  <c r="AV3" i="18"/>
  <c r="AQ3" i="18"/>
  <c r="AR3" i="18" s="1"/>
  <c r="AS3" i="18" s="1"/>
  <c r="AM3" i="18"/>
  <c r="AN3" i="18" s="1"/>
  <c r="AL3" i="18"/>
  <c r="AC3" i="18"/>
  <c r="AD3" i="18" s="1"/>
  <c r="AE3" i="18" s="1"/>
  <c r="AF3" i="18" s="1"/>
  <c r="AG3" i="18" s="1"/>
  <c r="AH3" i="18" s="1"/>
  <c r="AI3" i="18" s="1"/>
  <c r="X3" i="18"/>
  <c r="W3" i="18"/>
  <c r="O3" i="18"/>
  <c r="P3" i="18" s="1"/>
  <c r="Q3" i="18" s="1"/>
  <c r="R3" i="18" s="1"/>
  <c r="S3" i="18" s="1"/>
  <c r="T3" i="18" s="1"/>
  <c r="A3" i="18"/>
  <c r="BO358" i="6"/>
  <c r="BN358" i="6"/>
  <c r="BM358" i="6"/>
  <c r="BL358" i="6"/>
  <c r="BK358" i="6"/>
  <c r="BJ358" i="6"/>
  <c r="BI358" i="6"/>
  <c r="BH358" i="6"/>
  <c r="BG358" i="6"/>
  <c r="BF358" i="6"/>
  <c r="BE358" i="6"/>
  <c r="BD358" i="6"/>
  <c r="BO357" i="6"/>
  <c r="BO359" i="6" s="1"/>
  <c r="BN357" i="6"/>
  <c r="BN359" i="6" s="1"/>
  <c r="BM357" i="6"/>
  <c r="BM359" i="6" s="1"/>
  <c r="BL357" i="6"/>
  <c r="BL359" i="6" s="1"/>
  <c r="BK357" i="6"/>
  <c r="BK359" i="6" s="1"/>
  <c r="BJ357" i="6"/>
  <c r="BJ359" i="6" s="1"/>
  <c r="BI357" i="6"/>
  <c r="BI359" i="6" s="1"/>
  <c r="BH357" i="6"/>
  <c r="BH359" i="6" s="1"/>
  <c r="BG357" i="6"/>
  <c r="BG359" i="6" s="1"/>
  <c r="BF357" i="6"/>
  <c r="BF359" i="6" s="1"/>
  <c r="BE357" i="6"/>
  <c r="BE359" i="6" s="1"/>
  <c r="BD357" i="6"/>
  <c r="BD359" i="6" s="1"/>
  <c r="BE347" i="6"/>
  <c r="BF347" i="6" s="1"/>
  <c r="BG347" i="6" s="1"/>
  <c r="BH347" i="6" s="1"/>
  <c r="BI347" i="6" s="1"/>
  <c r="BJ347" i="6" s="1"/>
  <c r="BK347" i="6" s="1"/>
  <c r="BL347" i="6" s="1"/>
  <c r="BM347" i="6" s="1"/>
  <c r="BN347" i="6" s="1"/>
  <c r="BO347" i="6" s="1"/>
  <c r="BK344" i="6"/>
  <c r="BJ344" i="6"/>
  <c r="BI344" i="6"/>
  <c r="BH344" i="6"/>
  <c r="BG344" i="6"/>
  <c r="BF344" i="6"/>
  <c r="BE344" i="6"/>
  <c r="BD344" i="6"/>
  <c r="BK343" i="6"/>
  <c r="BK345" i="6" s="1"/>
  <c r="BJ343" i="6"/>
  <c r="BJ345" i="6" s="1"/>
  <c r="BI343" i="6"/>
  <c r="BI345" i="6" s="1"/>
  <c r="BH343" i="6"/>
  <c r="BH345" i="6" s="1"/>
  <c r="BG343" i="6"/>
  <c r="BG345" i="6" s="1"/>
  <c r="BF343" i="6"/>
  <c r="BF345" i="6" s="1"/>
  <c r="BE343" i="6"/>
  <c r="BE345" i="6" s="1"/>
  <c r="BD343" i="6"/>
  <c r="BD345" i="6" s="1"/>
  <c r="BE333" i="6"/>
  <c r="BF333" i="6" s="1"/>
  <c r="BG333" i="6" s="1"/>
  <c r="BH333" i="6" s="1"/>
  <c r="BI333" i="6" s="1"/>
  <c r="BJ333" i="6" s="1"/>
  <c r="BK333" i="6" s="1"/>
  <c r="BM327" i="6"/>
  <c r="BL327" i="6"/>
  <c r="BK327" i="6"/>
  <c r="BJ327" i="6"/>
  <c r="BI327" i="6"/>
  <c r="BH327" i="6"/>
  <c r="BG327" i="6"/>
  <c r="BF327" i="6"/>
  <c r="BE327" i="6"/>
  <c r="BD327" i="6"/>
  <c r="BM326" i="6"/>
  <c r="BL326" i="6"/>
  <c r="BK326" i="6"/>
  <c r="BK328" i="6" s="1"/>
  <c r="BJ326" i="6"/>
  <c r="BI326" i="6"/>
  <c r="BH326" i="6"/>
  <c r="BG326" i="6"/>
  <c r="BG328" i="6" s="1"/>
  <c r="BF326" i="6"/>
  <c r="BE326" i="6"/>
  <c r="BD326" i="6"/>
  <c r="BE316" i="6"/>
  <c r="BF316" i="6" s="1"/>
  <c r="BG316" i="6" s="1"/>
  <c r="BH316" i="6" s="1"/>
  <c r="BI316" i="6" s="1"/>
  <c r="BJ316" i="6" s="1"/>
  <c r="BK316" i="6" s="1"/>
  <c r="BL316" i="6" s="1"/>
  <c r="BM316" i="6" s="1"/>
  <c r="BM313" i="6"/>
  <c r="BL313" i="6"/>
  <c r="BK313" i="6"/>
  <c r="BJ313" i="6"/>
  <c r="BI313" i="6"/>
  <c r="BH313" i="6"/>
  <c r="BG313" i="6"/>
  <c r="BF313" i="6"/>
  <c r="BE313" i="6"/>
  <c r="BD313" i="6"/>
  <c r="BM312" i="6"/>
  <c r="BL312" i="6"/>
  <c r="BK312" i="6"/>
  <c r="BK314" i="6" s="1"/>
  <c r="BJ312" i="6"/>
  <c r="BI312" i="6"/>
  <c r="BH312" i="6"/>
  <c r="BG312" i="6"/>
  <c r="BG314" i="6" s="1"/>
  <c r="BF312" i="6"/>
  <c r="BE312" i="6"/>
  <c r="BD312" i="6"/>
  <c r="BI302" i="6"/>
  <c r="BJ302" i="6" s="1"/>
  <c r="BK302" i="6" s="1"/>
  <c r="BL302" i="6" s="1"/>
  <c r="BM302" i="6" s="1"/>
  <c r="BE302" i="6"/>
  <c r="BF302" i="6" s="1"/>
  <c r="BG302" i="6" s="1"/>
  <c r="BH302" i="6" s="1"/>
  <c r="BJ296" i="6"/>
  <c r="BI296" i="6"/>
  <c r="BH296" i="6"/>
  <c r="BG296" i="6"/>
  <c r="BF296" i="6"/>
  <c r="BE296" i="6"/>
  <c r="BD296" i="6"/>
  <c r="BJ295" i="6"/>
  <c r="BI295" i="6"/>
  <c r="BH295" i="6"/>
  <c r="BH297" i="6" s="1"/>
  <c r="BG295" i="6"/>
  <c r="BF295" i="6"/>
  <c r="BE295" i="6"/>
  <c r="BD295" i="6"/>
  <c r="BD297" i="6" s="1"/>
  <c r="BE285" i="6"/>
  <c r="BF285" i="6" s="1"/>
  <c r="BG285" i="6" s="1"/>
  <c r="BH285" i="6" s="1"/>
  <c r="BI285" i="6" s="1"/>
  <c r="BJ285" i="6" s="1"/>
  <c r="BK282" i="6"/>
  <c r="BJ282" i="6"/>
  <c r="BI282" i="6"/>
  <c r="BH282" i="6"/>
  <c r="BG282" i="6"/>
  <c r="BF282" i="6"/>
  <c r="BE282" i="6"/>
  <c r="BD282" i="6"/>
  <c r="BK281" i="6"/>
  <c r="BK283" i="6" s="1"/>
  <c r="BJ281" i="6"/>
  <c r="BJ283" i="6" s="1"/>
  <c r="BI281" i="6"/>
  <c r="BI283" i="6" s="1"/>
  <c r="BH281" i="6"/>
  <c r="BH283" i="6" s="1"/>
  <c r="BG281" i="6"/>
  <c r="BG283" i="6" s="1"/>
  <c r="BF281" i="6"/>
  <c r="BF283" i="6" s="1"/>
  <c r="BE281" i="6"/>
  <c r="BE283" i="6" s="1"/>
  <c r="BD281" i="6"/>
  <c r="BD283" i="6" s="1"/>
  <c r="BE271" i="6"/>
  <c r="BF271" i="6" s="1"/>
  <c r="BG271" i="6" s="1"/>
  <c r="BH271" i="6" s="1"/>
  <c r="BI271" i="6" s="1"/>
  <c r="BJ271" i="6" s="1"/>
  <c r="BK271" i="6" s="1"/>
  <c r="A267" i="6"/>
  <c r="BN266" i="6"/>
  <c r="BM266" i="6"/>
  <c r="BL266" i="6"/>
  <c r="BK266" i="6"/>
  <c r="BJ266" i="6"/>
  <c r="BI266" i="6"/>
  <c r="BH266" i="6"/>
  <c r="BG266" i="6"/>
  <c r="BF266" i="6"/>
  <c r="BE266" i="6"/>
  <c r="BD266" i="6"/>
  <c r="L266" i="6"/>
  <c r="K266" i="6"/>
  <c r="J266" i="6"/>
  <c r="I266" i="6"/>
  <c r="H266" i="6"/>
  <c r="G266" i="6"/>
  <c r="F266" i="6"/>
  <c r="E266" i="6"/>
  <c r="D266" i="6"/>
  <c r="C266" i="6"/>
  <c r="B266" i="6"/>
  <c r="A266" i="6"/>
  <c r="BN265" i="6"/>
  <c r="BM265" i="6"/>
  <c r="BM267" i="6" s="1"/>
  <c r="BL265" i="6"/>
  <c r="BK265" i="6"/>
  <c r="BJ265" i="6"/>
  <c r="BI265" i="6"/>
  <c r="BI267" i="6" s="1"/>
  <c r="BH265" i="6"/>
  <c r="BG265" i="6"/>
  <c r="BF265" i="6"/>
  <c r="BE265" i="6"/>
  <c r="BE267" i="6" s="1"/>
  <c r="BD265" i="6"/>
  <c r="L265" i="6"/>
  <c r="K265" i="6"/>
  <c r="J265" i="6"/>
  <c r="J267" i="6" s="1"/>
  <c r="I265" i="6"/>
  <c r="H265" i="6"/>
  <c r="G265" i="6"/>
  <c r="F265" i="6"/>
  <c r="F267" i="6" s="1"/>
  <c r="E265" i="6"/>
  <c r="D265" i="6"/>
  <c r="C265" i="6"/>
  <c r="B265" i="6"/>
  <c r="B267" i="6" s="1"/>
  <c r="A265" i="6"/>
  <c r="A264" i="6"/>
  <c r="BI255" i="6"/>
  <c r="BJ255" i="6" s="1"/>
  <c r="BK255" i="6" s="1"/>
  <c r="BL255" i="6" s="1"/>
  <c r="BM255" i="6" s="1"/>
  <c r="BN255" i="6" s="1"/>
  <c r="BE255" i="6"/>
  <c r="BF255" i="6" s="1"/>
  <c r="BG255" i="6" s="1"/>
  <c r="BH255" i="6" s="1"/>
  <c r="C255" i="6"/>
  <c r="D255" i="6" s="1"/>
  <c r="E255" i="6" s="1"/>
  <c r="F255" i="6" s="1"/>
  <c r="G255" i="6" s="1"/>
  <c r="H255" i="6" s="1"/>
  <c r="I255" i="6" s="1"/>
  <c r="J255" i="6" s="1"/>
  <c r="K255" i="6" s="1"/>
  <c r="L255" i="6" s="1"/>
  <c r="BM252" i="6"/>
  <c r="BL252" i="6"/>
  <c r="BK252" i="6"/>
  <c r="BJ252" i="6"/>
  <c r="BI252" i="6"/>
  <c r="BH252" i="6"/>
  <c r="BG252" i="6"/>
  <c r="BF252" i="6"/>
  <c r="BE252" i="6"/>
  <c r="BD252" i="6"/>
  <c r="K252" i="6"/>
  <c r="J252" i="6"/>
  <c r="I252" i="6"/>
  <c r="H252" i="6"/>
  <c r="G252" i="6"/>
  <c r="F252" i="6"/>
  <c r="E252" i="6"/>
  <c r="D252" i="6"/>
  <c r="C252" i="6"/>
  <c r="B252" i="6"/>
  <c r="BM251" i="6"/>
  <c r="BM253" i="6" s="1"/>
  <c r="BL251" i="6"/>
  <c r="BL253" i="6" s="1"/>
  <c r="BK251" i="6"/>
  <c r="BK253" i="6" s="1"/>
  <c r="BJ251" i="6"/>
  <c r="BJ253" i="6" s="1"/>
  <c r="BI251" i="6"/>
  <c r="BI253" i="6" s="1"/>
  <c r="BH251" i="6"/>
  <c r="BH253" i="6" s="1"/>
  <c r="BG251" i="6"/>
  <c r="BG253" i="6" s="1"/>
  <c r="BF251" i="6"/>
  <c r="BF253" i="6" s="1"/>
  <c r="BE251" i="6"/>
  <c r="BE253" i="6" s="1"/>
  <c r="BD251" i="6"/>
  <c r="BD253" i="6" s="1"/>
  <c r="K251" i="6"/>
  <c r="K253" i="6" s="1"/>
  <c r="J251" i="6"/>
  <c r="J253" i="6" s="1"/>
  <c r="I251" i="6"/>
  <c r="I253" i="6" s="1"/>
  <c r="H251" i="6"/>
  <c r="H253" i="6" s="1"/>
  <c r="G251" i="6"/>
  <c r="G253" i="6" s="1"/>
  <c r="F251" i="6"/>
  <c r="F253" i="6" s="1"/>
  <c r="E251" i="6"/>
  <c r="E253" i="6" s="1"/>
  <c r="D251" i="6"/>
  <c r="D253" i="6" s="1"/>
  <c r="C251" i="6"/>
  <c r="C253" i="6" s="1"/>
  <c r="B251" i="6"/>
  <c r="B253" i="6" s="1"/>
  <c r="BE241" i="6"/>
  <c r="BF241" i="6" s="1"/>
  <c r="BG241" i="6" s="1"/>
  <c r="BH241" i="6" s="1"/>
  <c r="BI241" i="6" s="1"/>
  <c r="BJ241" i="6" s="1"/>
  <c r="BK241" i="6" s="1"/>
  <c r="BL241" i="6" s="1"/>
  <c r="BM241" i="6" s="1"/>
  <c r="C241" i="6"/>
  <c r="D241" i="6" s="1"/>
  <c r="E241" i="6" s="1"/>
  <c r="F241" i="6" s="1"/>
  <c r="G241" i="6" s="1"/>
  <c r="H241" i="6" s="1"/>
  <c r="I241" i="6" s="1"/>
  <c r="J241" i="6" s="1"/>
  <c r="K241" i="6" s="1"/>
  <c r="A237" i="6"/>
  <c r="BN236" i="6"/>
  <c r="BM236" i="6"/>
  <c r="BL236" i="6"/>
  <c r="BK236" i="6"/>
  <c r="BJ236" i="6"/>
  <c r="BI236" i="6"/>
  <c r="BH236" i="6"/>
  <c r="BG236" i="6"/>
  <c r="BF236" i="6"/>
  <c r="BE236" i="6"/>
  <c r="BD236" i="6"/>
  <c r="M236" i="6"/>
  <c r="L236" i="6"/>
  <c r="K236" i="6"/>
  <c r="J236" i="6"/>
  <c r="H236" i="6"/>
  <c r="G236" i="6"/>
  <c r="F236" i="6"/>
  <c r="E236" i="6"/>
  <c r="D236" i="6"/>
  <c r="C236" i="6"/>
  <c r="B236" i="6"/>
  <c r="A236" i="6"/>
  <c r="BN235" i="6"/>
  <c r="BN237" i="6" s="1"/>
  <c r="BM235" i="6"/>
  <c r="BL235" i="6"/>
  <c r="BL237" i="6" s="1"/>
  <c r="BK235" i="6"/>
  <c r="BK237" i="6" s="1"/>
  <c r="BJ235" i="6"/>
  <c r="BJ237" i="6" s="1"/>
  <c r="BI235" i="6"/>
  <c r="BH235" i="6"/>
  <c r="BH237" i="6" s="1"/>
  <c r="BG235" i="6"/>
  <c r="BF235" i="6"/>
  <c r="BF237" i="6" s="1"/>
  <c r="BE235" i="6"/>
  <c r="BD235" i="6"/>
  <c r="BD237" i="6" s="1"/>
  <c r="M235" i="6"/>
  <c r="M237" i="6" s="1"/>
  <c r="L235" i="6"/>
  <c r="L237" i="6" s="1"/>
  <c r="K235" i="6"/>
  <c r="J235" i="6"/>
  <c r="J237" i="6" s="1"/>
  <c r="H235" i="6"/>
  <c r="H237" i="6" s="1"/>
  <c r="G235" i="6"/>
  <c r="G237" i="6" s="1"/>
  <c r="F235" i="6"/>
  <c r="E235" i="6"/>
  <c r="E237" i="6" s="1"/>
  <c r="D235" i="6"/>
  <c r="C235" i="6"/>
  <c r="C237" i="6" s="1"/>
  <c r="B235" i="6"/>
  <c r="A235" i="6"/>
  <c r="A234" i="6"/>
  <c r="BE225" i="6"/>
  <c r="BF225" i="6" s="1"/>
  <c r="BG225" i="6" s="1"/>
  <c r="BH225" i="6" s="1"/>
  <c r="BI225" i="6" s="1"/>
  <c r="BJ225" i="6" s="1"/>
  <c r="BK225" i="6" s="1"/>
  <c r="BL225" i="6" s="1"/>
  <c r="BM225" i="6" s="1"/>
  <c r="BN225" i="6" s="1"/>
  <c r="K225" i="6"/>
  <c r="L225" i="6" s="1"/>
  <c r="M225" i="6" s="1"/>
  <c r="D225" i="6"/>
  <c r="E225" i="6" s="1"/>
  <c r="F225" i="6" s="1"/>
  <c r="G225" i="6" s="1"/>
  <c r="H225" i="6" s="1"/>
  <c r="C225" i="6"/>
  <c r="BN222" i="6"/>
  <c r="BM222" i="6"/>
  <c r="BL222" i="6"/>
  <c r="BK222" i="6"/>
  <c r="BJ222" i="6"/>
  <c r="BI222" i="6"/>
  <c r="BH222" i="6"/>
  <c r="BG222" i="6"/>
  <c r="BF222" i="6"/>
  <c r="BE222" i="6"/>
  <c r="BD222" i="6"/>
  <c r="K222" i="6"/>
  <c r="J222" i="6"/>
  <c r="I222" i="6"/>
  <c r="H222" i="6"/>
  <c r="G222" i="6"/>
  <c r="E222" i="6"/>
  <c r="D222" i="6"/>
  <c r="C222" i="6"/>
  <c r="B222" i="6"/>
  <c r="BN221" i="6"/>
  <c r="BN223" i="6" s="1"/>
  <c r="BM221" i="6"/>
  <c r="BM223" i="6" s="1"/>
  <c r="BL221" i="6"/>
  <c r="BL223" i="6" s="1"/>
  <c r="BK221" i="6"/>
  <c r="BK223" i="6" s="1"/>
  <c r="BJ221" i="6"/>
  <c r="BJ223" i="6" s="1"/>
  <c r="BI221" i="6"/>
  <c r="BI223" i="6" s="1"/>
  <c r="BH221" i="6"/>
  <c r="BH223" i="6" s="1"/>
  <c r="BG221" i="6"/>
  <c r="BG223" i="6" s="1"/>
  <c r="BF221" i="6"/>
  <c r="BF223" i="6" s="1"/>
  <c r="BE221" i="6"/>
  <c r="BE223" i="6" s="1"/>
  <c r="BD221" i="6"/>
  <c r="BD223" i="6" s="1"/>
  <c r="K221" i="6"/>
  <c r="K223" i="6" s="1"/>
  <c r="J221" i="6"/>
  <c r="J223" i="6" s="1"/>
  <c r="I221" i="6"/>
  <c r="I223" i="6" s="1"/>
  <c r="H221" i="6"/>
  <c r="H223" i="6" s="1"/>
  <c r="G221" i="6"/>
  <c r="G223" i="6" s="1"/>
  <c r="E221" i="6"/>
  <c r="E223" i="6" s="1"/>
  <c r="D221" i="6"/>
  <c r="D223" i="6" s="1"/>
  <c r="C221" i="6"/>
  <c r="C223" i="6" s="1"/>
  <c r="B221" i="6"/>
  <c r="B223" i="6" s="1"/>
  <c r="BE211" i="6"/>
  <c r="BF211" i="6" s="1"/>
  <c r="BG211" i="6" s="1"/>
  <c r="BH211" i="6" s="1"/>
  <c r="BI211" i="6" s="1"/>
  <c r="BJ211" i="6" s="1"/>
  <c r="BK211" i="6" s="1"/>
  <c r="BL211" i="6" s="1"/>
  <c r="BM211" i="6" s="1"/>
  <c r="BN211" i="6" s="1"/>
  <c r="H211" i="6"/>
  <c r="I211" i="6" s="1"/>
  <c r="J211" i="6" s="1"/>
  <c r="K211" i="6" s="1"/>
  <c r="C211" i="6"/>
  <c r="D211" i="6" s="1"/>
  <c r="E211" i="6" s="1"/>
  <c r="BN206" i="6"/>
  <c r="BM206" i="6"/>
  <c r="BL206" i="6"/>
  <c r="BK206" i="6"/>
  <c r="BJ206" i="6"/>
  <c r="BI206" i="6"/>
  <c r="BH206" i="6"/>
  <c r="BG206" i="6"/>
  <c r="BG207" i="6" s="1"/>
  <c r="BF206" i="6"/>
  <c r="BE206" i="6"/>
  <c r="BD206" i="6"/>
  <c r="I206" i="6"/>
  <c r="H206" i="6"/>
  <c r="G206" i="6"/>
  <c r="F206" i="6"/>
  <c r="E206" i="6"/>
  <c r="E207" i="6" s="1"/>
  <c r="D206" i="6"/>
  <c r="C206" i="6"/>
  <c r="B206" i="6"/>
  <c r="BN205" i="6"/>
  <c r="BN207" i="6" s="1"/>
  <c r="BM205" i="6"/>
  <c r="BL205" i="6"/>
  <c r="BL207" i="6" s="1"/>
  <c r="BK205" i="6"/>
  <c r="BJ205" i="6"/>
  <c r="BJ207" i="6" s="1"/>
  <c r="BI205" i="6"/>
  <c r="BH205" i="6"/>
  <c r="BH207" i="6" s="1"/>
  <c r="BG205" i="6"/>
  <c r="BF205" i="6"/>
  <c r="BF207" i="6" s="1"/>
  <c r="BE205" i="6"/>
  <c r="BD205" i="6"/>
  <c r="BD207" i="6" s="1"/>
  <c r="I205" i="6"/>
  <c r="H205" i="6"/>
  <c r="H207" i="6" s="1"/>
  <c r="G205" i="6"/>
  <c r="F205" i="6"/>
  <c r="F207" i="6" s="1"/>
  <c r="E205" i="6"/>
  <c r="D205" i="6"/>
  <c r="D207" i="6" s="1"/>
  <c r="C205" i="6"/>
  <c r="B205" i="6"/>
  <c r="B207" i="6" s="1"/>
  <c r="BE195" i="6"/>
  <c r="BF195" i="6" s="1"/>
  <c r="BG195" i="6" s="1"/>
  <c r="BH195" i="6" s="1"/>
  <c r="BI195" i="6" s="1"/>
  <c r="BJ195" i="6" s="1"/>
  <c r="BK195" i="6" s="1"/>
  <c r="BL195" i="6" s="1"/>
  <c r="BM195" i="6" s="1"/>
  <c r="BN195" i="6" s="1"/>
  <c r="C195" i="6"/>
  <c r="D195" i="6" s="1"/>
  <c r="E195" i="6" s="1"/>
  <c r="F195" i="6" s="1"/>
  <c r="G195" i="6" s="1"/>
  <c r="H195" i="6" s="1"/>
  <c r="I195" i="6" s="1"/>
  <c r="A193" i="6"/>
  <c r="BM192" i="6"/>
  <c r="BL192" i="6"/>
  <c r="BK192" i="6"/>
  <c r="BI192" i="6"/>
  <c r="BH192" i="6"/>
  <c r="BG192" i="6"/>
  <c r="BF192" i="6"/>
  <c r="BF193" i="6" s="1"/>
  <c r="BE192" i="6"/>
  <c r="BD192" i="6"/>
  <c r="H192" i="6"/>
  <c r="G192" i="6"/>
  <c r="F192" i="6"/>
  <c r="E192" i="6"/>
  <c r="D192" i="6"/>
  <c r="C192" i="6"/>
  <c r="C193" i="6" s="1"/>
  <c r="B192" i="6"/>
  <c r="A192" i="6"/>
  <c r="BM191" i="6"/>
  <c r="BL191" i="6"/>
  <c r="BK191" i="6"/>
  <c r="BI191" i="6"/>
  <c r="BI193" i="6" s="1"/>
  <c r="BH191" i="6"/>
  <c r="BG191" i="6"/>
  <c r="BF191" i="6"/>
  <c r="BE191" i="6"/>
  <c r="BE193" i="6" s="1"/>
  <c r="BD191" i="6"/>
  <c r="H191" i="6"/>
  <c r="G191" i="6"/>
  <c r="F191" i="6"/>
  <c r="F193" i="6" s="1"/>
  <c r="E191" i="6"/>
  <c r="D191" i="6"/>
  <c r="C191" i="6"/>
  <c r="B191" i="6"/>
  <c r="B193" i="6" s="1"/>
  <c r="A191" i="6"/>
  <c r="A190" i="6"/>
  <c r="BL181" i="6"/>
  <c r="BM181" i="6" s="1"/>
  <c r="BE181" i="6"/>
  <c r="BF181" i="6" s="1"/>
  <c r="BG181" i="6" s="1"/>
  <c r="BH181" i="6" s="1"/>
  <c r="BI181" i="6" s="1"/>
  <c r="C181" i="6"/>
  <c r="D181" i="6" s="1"/>
  <c r="E181" i="6" s="1"/>
  <c r="F181" i="6" s="1"/>
  <c r="G181" i="6" s="1"/>
  <c r="H181" i="6" s="1"/>
  <c r="BK177" i="6"/>
  <c r="BP176" i="6"/>
  <c r="BO176" i="6"/>
  <c r="BN176" i="6"/>
  <c r="BM176" i="6"/>
  <c r="BK176" i="6"/>
  <c r="BJ176" i="6"/>
  <c r="BI176" i="6"/>
  <c r="BH176" i="6"/>
  <c r="BG176" i="6"/>
  <c r="BF176" i="6"/>
  <c r="BE176" i="6"/>
  <c r="BD176" i="6"/>
  <c r="K176" i="6"/>
  <c r="J176" i="6"/>
  <c r="I176" i="6"/>
  <c r="H176" i="6"/>
  <c r="G176" i="6"/>
  <c r="F176" i="6"/>
  <c r="E176" i="6"/>
  <c r="D176" i="6"/>
  <c r="C176" i="6"/>
  <c r="B176" i="6"/>
  <c r="BP175" i="6"/>
  <c r="BO175" i="6"/>
  <c r="BO177" i="6" s="1"/>
  <c r="BN175" i="6"/>
  <c r="BM175" i="6"/>
  <c r="BK175" i="6"/>
  <c r="BJ175" i="6"/>
  <c r="BJ177" i="6" s="1"/>
  <c r="BI175" i="6"/>
  <c r="BH175" i="6"/>
  <c r="BG175" i="6"/>
  <c r="BF175" i="6"/>
  <c r="BF177" i="6" s="1"/>
  <c r="BE175" i="6"/>
  <c r="BD175" i="6"/>
  <c r="K175" i="6"/>
  <c r="J175" i="6"/>
  <c r="J177" i="6" s="1"/>
  <c r="I175" i="6"/>
  <c r="H175" i="6"/>
  <c r="G175" i="6"/>
  <c r="F175" i="6"/>
  <c r="F177" i="6" s="1"/>
  <c r="E175" i="6"/>
  <c r="D175" i="6"/>
  <c r="C175" i="6"/>
  <c r="B175" i="6"/>
  <c r="B177" i="6" s="1"/>
  <c r="BN165" i="6"/>
  <c r="BO165" i="6" s="1"/>
  <c r="BP165" i="6" s="1"/>
  <c r="BE165" i="6"/>
  <c r="BF165" i="6" s="1"/>
  <c r="BG165" i="6" s="1"/>
  <c r="BH165" i="6" s="1"/>
  <c r="BI165" i="6" s="1"/>
  <c r="BJ165" i="6" s="1"/>
  <c r="BK165" i="6" s="1"/>
  <c r="C165" i="6"/>
  <c r="D165" i="6" s="1"/>
  <c r="E165" i="6" s="1"/>
  <c r="F165" i="6" s="1"/>
  <c r="G165" i="6" s="1"/>
  <c r="H165" i="6" s="1"/>
  <c r="I165" i="6" s="1"/>
  <c r="J165" i="6" s="1"/>
  <c r="K165" i="6" s="1"/>
  <c r="BM162" i="6"/>
  <c r="BL162" i="6"/>
  <c r="BK162" i="6"/>
  <c r="BJ162" i="6"/>
  <c r="BI162" i="6"/>
  <c r="BH162" i="6"/>
  <c r="BG162" i="6"/>
  <c r="BF162" i="6"/>
  <c r="BE162" i="6"/>
  <c r="BD162" i="6"/>
  <c r="G162" i="6"/>
  <c r="F162" i="6"/>
  <c r="E162" i="6"/>
  <c r="D162" i="6"/>
  <c r="C162" i="6"/>
  <c r="B162" i="6"/>
  <c r="BM161" i="6"/>
  <c r="BM163" i="6" s="1"/>
  <c r="BL161" i="6"/>
  <c r="BL163" i="6" s="1"/>
  <c r="BK161" i="6"/>
  <c r="BK163" i="6" s="1"/>
  <c r="BJ161" i="6"/>
  <c r="BJ163" i="6" s="1"/>
  <c r="BI161" i="6"/>
  <c r="BI163" i="6" s="1"/>
  <c r="BH161" i="6"/>
  <c r="BH163" i="6" s="1"/>
  <c r="BG161" i="6"/>
  <c r="BG163" i="6" s="1"/>
  <c r="BF161" i="6"/>
  <c r="BF163" i="6" s="1"/>
  <c r="BE161" i="6"/>
  <c r="BE163" i="6" s="1"/>
  <c r="BD161" i="6"/>
  <c r="BD163" i="6" s="1"/>
  <c r="G161" i="6"/>
  <c r="G163" i="6" s="1"/>
  <c r="F161" i="6"/>
  <c r="F163" i="6" s="1"/>
  <c r="E161" i="6"/>
  <c r="E163" i="6" s="1"/>
  <c r="D161" i="6"/>
  <c r="D163" i="6" s="1"/>
  <c r="C161" i="6"/>
  <c r="C163" i="6" s="1"/>
  <c r="B161" i="6"/>
  <c r="B163" i="6" s="1"/>
  <c r="BF151" i="6"/>
  <c r="BG151" i="6" s="1"/>
  <c r="BH151" i="6" s="1"/>
  <c r="BI151" i="6" s="1"/>
  <c r="BJ151" i="6" s="1"/>
  <c r="BK151" i="6" s="1"/>
  <c r="BL151" i="6" s="1"/>
  <c r="BM151" i="6" s="1"/>
  <c r="BE151" i="6"/>
  <c r="C151" i="6"/>
  <c r="D151" i="6" s="1"/>
  <c r="E151" i="6" s="1"/>
  <c r="F151" i="6" s="1"/>
  <c r="G151" i="6" s="1"/>
  <c r="BF147" i="6"/>
  <c r="BM146" i="6"/>
  <c r="BL146" i="6"/>
  <c r="BK146" i="6"/>
  <c r="BJ146" i="6"/>
  <c r="BI146" i="6"/>
  <c r="BH146" i="6"/>
  <c r="BG146" i="6"/>
  <c r="BF146" i="6"/>
  <c r="BE146" i="6"/>
  <c r="BD146" i="6"/>
  <c r="H146" i="6"/>
  <c r="G146" i="6"/>
  <c r="F146" i="6"/>
  <c r="E146" i="6"/>
  <c r="D146" i="6"/>
  <c r="C146" i="6"/>
  <c r="B146" i="6"/>
  <c r="BM145" i="6"/>
  <c r="BL145" i="6"/>
  <c r="BL147" i="6" s="1"/>
  <c r="BK145" i="6"/>
  <c r="BJ145" i="6"/>
  <c r="BJ147" i="6" s="1"/>
  <c r="BI145" i="6"/>
  <c r="BH145" i="6"/>
  <c r="BH147" i="6" s="1"/>
  <c r="BG145" i="6"/>
  <c r="BF145" i="6"/>
  <c r="BE145" i="6"/>
  <c r="BD145" i="6"/>
  <c r="BD147" i="6" s="1"/>
  <c r="H145" i="6"/>
  <c r="G145" i="6"/>
  <c r="G147" i="6" s="1"/>
  <c r="F145" i="6"/>
  <c r="E145" i="6"/>
  <c r="E147" i="6" s="1"/>
  <c r="D145" i="6"/>
  <c r="C145" i="6"/>
  <c r="C147" i="6" s="1"/>
  <c r="B145" i="6"/>
  <c r="BG135" i="6"/>
  <c r="BH135" i="6" s="1"/>
  <c r="BI135" i="6" s="1"/>
  <c r="BJ135" i="6" s="1"/>
  <c r="BK135" i="6" s="1"/>
  <c r="BL135" i="6" s="1"/>
  <c r="BM135" i="6" s="1"/>
  <c r="BE135" i="6"/>
  <c r="BF135" i="6" s="1"/>
  <c r="C135" i="6"/>
  <c r="D135" i="6" s="1"/>
  <c r="E135" i="6" s="1"/>
  <c r="F135" i="6" s="1"/>
  <c r="G135" i="6" s="1"/>
  <c r="H135" i="6" s="1"/>
  <c r="BM132" i="6"/>
  <c r="BL132" i="6"/>
  <c r="BK132" i="6"/>
  <c r="BK133" i="6" s="1"/>
  <c r="BJ132" i="6"/>
  <c r="BI132" i="6"/>
  <c r="BH132" i="6"/>
  <c r="BG132" i="6"/>
  <c r="BF132" i="6"/>
  <c r="BE132" i="6"/>
  <c r="BD132" i="6"/>
  <c r="H132" i="6"/>
  <c r="G132" i="6"/>
  <c r="F132" i="6"/>
  <c r="E132" i="6"/>
  <c r="D132" i="6"/>
  <c r="C132" i="6"/>
  <c r="B132" i="6"/>
  <c r="BM131" i="6"/>
  <c r="BL131" i="6"/>
  <c r="BL133" i="6" s="1"/>
  <c r="BK131" i="6"/>
  <c r="BJ131" i="6"/>
  <c r="BJ133" i="6" s="1"/>
  <c r="BI131" i="6"/>
  <c r="BH131" i="6"/>
  <c r="BH133" i="6" s="1"/>
  <c r="BG131" i="6"/>
  <c r="BF131" i="6"/>
  <c r="BF133" i="6" s="1"/>
  <c r="BE131" i="6"/>
  <c r="BD131" i="6"/>
  <c r="BD133" i="6" s="1"/>
  <c r="H131" i="6"/>
  <c r="H133" i="6" s="1"/>
  <c r="G131" i="6"/>
  <c r="G133" i="6" s="1"/>
  <c r="F131" i="6"/>
  <c r="E131" i="6"/>
  <c r="E133" i="6" s="1"/>
  <c r="D131" i="6"/>
  <c r="C131" i="6"/>
  <c r="C133" i="6" s="1"/>
  <c r="B131" i="6"/>
  <c r="BL121" i="6"/>
  <c r="BM121" i="6" s="1"/>
  <c r="BE121" i="6"/>
  <c r="BF121" i="6" s="1"/>
  <c r="BG121" i="6" s="1"/>
  <c r="BH121" i="6" s="1"/>
  <c r="BI121" i="6" s="1"/>
  <c r="BJ121" i="6" s="1"/>
  <c r="BK121" i="6" s="1"/>
  <c r="D121" i="6"/>
  <c r="E121" i="6" s="1"/>
  <c r="F121" i="6" s="1"/>
  <c r="G121" i="6" s="1"/>
  <c r="H121" i="6" s="1"/>
  <c r="C121" i="6"/>
  <c r="A117" i="6"/>
  <c r="BM116" i="6"/>
  <c r="BL116" i="6"/>
  <c r="BL117" i="6" s="1"/>
  <c r="BK116" i="6"/>
  <c r="BJ116" i="6"/>
  <c r="BI116" i="6"/>
  <c r="BH116" i="6"/>
  <c r="BG116" i="6"/>
  <c r="BF116" i="6"/>
  <c r="BE116" i="6"/>
  <c r="BD116" i="6"/>
  <c r="K116" i="6"/>
  <c r="J116" i="6"/>
  <c r="I116" i="6"/>
  <c r="H116" i="6"/>
  <c r="G116" i="6"/>
  <c r="F116" i="6"/>
  <c r="E116" i="6"/>
  <c r="D116" i="6"/>
  <c r="C116" i="6"/>
  <c r="B116" i="6"/>
  <c r="A116" i="6"/>
  <c r="BM115" i="6"/>
  <c r="BL115" i="6"/>
  <c r="BK115" i="6"/>
  <c r="BJ115" i="6"/>
  <c r="BI115" i="6"/>
  <c r="BH115" i="6"/>
  <c r="BG115" i="6"/>
  <c r="BF115" i="6"/>
  <c r="BE115" i="6"/>
  <c r="BD115" i="6"/>
  <c r="BD117" i="6" s="1"/>
  <c r="K115" i="6"/>
  <c r="J115" i="6"/>
  <c r="I115" i="6"/>
  <c r="H115" i="6"/>
  <c r="G115" i="6"/>
  <c r="F115" i="6"/>
  <c r="E115" i="6"/>
  <c r="D115" i="6"/>
  <c r="C115" i="6"/>
  <c r="B115" i="6"/>
  <c r="A115" i="6"/>
  <c r="A114" i="6"/>
  <c r="BE105" i="6"/>
  <c r="BF105" i="6" s="1"/>
  <c r="BG105" i="6" s="1"/>
  <c r="BH105" i="6" s="1"/>
  <c r="BI105" i="6" s="1"/>
  <c r="BJ105" i="6" s="1"/>
  <c r="BK105" i="6" s="1"/>
  <c r="BL105" i="6" s="1"/>
  <c r="BM105" i="6" s="1"/>
  <c r="C105" i="6"/>
  <c r="D105" i="6" s="1"/>
  <c r="E105" i="6" s="1"/>
  <c r="F105" i="6" s="1"/>
  <c r="G105" i="6" s="1"/>
  <c r="H105" i="6" s="1"/>
  <c r="I105" i="6" s="1"/>
  <c r="J105" i="6" s="1"/>
  <c r="K105" i="6" s="1"/>
  <c r="BM102" i="6"/>
  <c r="BL102" i="6"/>
  <c r="BK102" i="6"/>
  <c r="BJ102" i="6"/>
  <c r="BI102" i="6"/>
  <c r="BH102" i="6"/>
  <c r="BH103" i="6" s="1"/>
  <c r="BG102" i="6"/>
  <c r="BF102" i="6"/>
  <c r="BE102" i="6"/>
  <c r="BD102" i="6"/>
  <c r="BD103" i="6" s="1"/>
  <c r="V102" i="6"/>
  <c r="U102" i="6"/>
  <c r="T102" i="6"/>
  <c r="S102" i="6"/>
  <c r="R102" i="6"/>
  <c r="Q102" i="6"/>
  <c r="P102" i="6"/>
  <c r="O102" i="6"/>
  <c r="N102" i="6"/>
  <c r="K102" i="6"/>
  <c r="J102" i="6"/>
  <c r="I102" i="6"/>
  <c r="I103" i="6" s="1"/>
  <c r="H102" i="6"/>
  <c r="G102" i="6"/>
  <c r="F102" i="6"/>
  <c r="E102" i="6"/>
  <c r="E103" i="6" s="1"/>
  <c r="D102" i="6"/>
  <c r="C102" i="6"/>
  <c r="B102" i="6"/>
  <c r="BM101" i="6"/>
  <c r="BM103" i="6" s="1"/>
  <c r="BL101" i="6"/>
  <c r="BK101" i="6"/>
  <c r="BK103" i="6" s="1"/>
  <c r="BJ101" i="6"/>
  <c r="BI101" i="6"/>
  <c r="BH101" i="6"/>
  <c r="BG101" i="6"/>
  <c r="BG103" i="6" s="1"/>
  <c r="BF101" i="6"/>
  <c r="BE101" i="6"/>
  <c r="BE103" i="6" s="1"/>
  <c r="BD101" i="6"/>
  <c r="V101" i="6"/>
  <c r="V103" i="6" s="1"/>
  <c r="U101" i="6"/>
  <c r="T101" i="6"/>
  <c r="S101" i="6"/>
  <c r="R101" i="6"/>
  <c r="R103" i="6" s="1"/>
  <c r="Q101" i="6"/>
  <c r="P101" i="6"/>
  <c r="P103" i="6" s="1"/>
  <c r="O101" i="6"/>
  <c r="N101" i="6"/>
  <c r="N103" i="6" s="1"/>
  <c r="K101" i="6"/>
  <c r="J101" i="6"/>
  <c r="I101" i="6"/>
  <c r="H101" i="6"/>
  <c r="H103" i="6" s="1"/>
  <c r="G101" i="6"/>
  <c r="F101" i="6"/>
  <c r="F103" i="6" s="1"/>
  <c r="E101" i="6"/>
  <c r="D101" i="6"/>
  <c r="D103" i="6" s="1"/>
  <c r="C101" i="6"/>
  <c r="B101" i="6"/>
  <c r="BE91" i="6"/>
  <c r="BF91" i="6" s="1"/>
  <c r="BG91" i="6" s="1"/>
  <c r="BH91" i="6" s="1"/>
  <c r="BI91" i="6" s="1"/>
  <c r="BJ91" i="6" s="1"/>
  <c r="BK91" i="6" s="1"/>
  <c r="BL91" i="6" s="1"/>
  <c r="BM91" i="6" s="1"/>
  <c r="P91" i="6"/>
  <c r="Q91" i="6" s="1"/>
  <c r="R91" i="6" s="1"/>
  <c r="S91" i="6" s="1"/>
  <c r="T91" i="6" s="1"/>
  <c r="U91" i="6" s="1"/>
  <c r="V91" i="6" s="1"/>
  <c r="O91" i="6"/>
  <c r="D91" i="6"/>
  <c r="E91" i="6" s="1"/>
  <c r="F91" i="6" s="1"/>
  <c r="G91" i="6" s="1"/>
  <c r="H91" i="6" s="1"/>
  <c r="I91" i="6" s="1"/>
  <c r="J91" i="6" s="1"/>
  <c r="K91" i="6" s="1"/>
  <c r="C91" i="6"/>
  <c r="A87" i="6"/>
  <c r="BM86" i="6"/>
  <c r="BL86" i="6"/>
  <c r="BK86" i="6"/>
  <c r="BJ86" i="6"/>
  <c r="BI86" i="6"/>
  <c r="BH86" i="6"/>
  <c r="BG86" i="6"/>
  <c r="BF86" i="6"/>
  <c r="BE86" i="6"/>
  <c r="BD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K86" i="6"/>
  <c r="J86" i="6"/>
  <c r="I86" i="6"/>
  <c r="H86" i="6"/>
  <c r="G86" i="6"/>
  <c r="F86" i="6"/>
  <c r="E86" i="6"/>
  <c r="D86" i="6"/>
  <c r="C86" i="6"/>
  <c r="B86" i="6"/>
  <c r="A86" i="6"/>
  <c r="BM85" i="6"/>
  <c r="BL85" i="6"/>
  <c r="BL87" i="6" s="1"/>
  <c r="BK85" i="6"/>
  <c r="BJ85" i="6"/>
  <c r="BI85" i="6"/>
  <c r="BH85" i="6"/>
  <c r="BH87" i="6" s="1"/>
  <c r="BG85" i="6"/>
  <c r="BF85" i="6"/>
  <c r="BE85" i="6"/>
  <c r="BD85" i="6"/>
  <c r="BD87" i="6" s="1"/>
  <c r="Z85" i="6"/>
  <c r="Y85" i="6"/>
  <c r="X85" i="6"/>
  <c r="W85" i="6"/>
  <c r="W87" i="6" s="1"/>
  <c r="V85" i="6"/>
  <c r="U85" i="6"/>
  <c r="T85" i="6"/>
  <c r="S85" i="6"/>
  <c r="S87" i="6" s="1"/>
  <c r="R85" i="6"/>
  <c r="Q85" i="6"/>
  <c r="P85" i="6"/>
  <c r="O85" i="6"/>
  <c r="O87" i="6" s="1"/>
  <c r="N85" i="6"/>
  <c r="K85" i="6"/>
  <c r="J85" i="6"/>
  <c r="I85" i="6"/>
  <c r="I87" i="6" s="1"/>
  <c r="H85" i="6"/>
  <c r="G85" i="6"/>
  <c r="F85" i="6"/>
  <c r="E85" i="6"/>
  <c r="E87" i="6" s="1"/>
  <c r="D85" i="6"/>
  <c r="C85" i="6"/>
  <c r="B85" i="6"/>
  <c r="A85" i="6"/>
  <c r="A84" i="6"/>
  <c r="BE75" i="6"/>
  <c r="BF75" i="6" s="1"/>
  <c r="BG75" i="6" s="1"/>
  <c r="BH75" i="6" s="1"/>
  <c r="BI75" i="6" s="1"/>
  <c r="BJ75" i="6" s="1"/>
  <c r="BK75" i="6" s="1"/>
  <c r="BL75" i="6" s="1"/>
  <c r="BM75" i="6" s="1"/>
  <c r="O75" i="6"/>
  <c r="P75" i="6" s="1"/>
  <c r="Q75" i="6" s="1"/>
  <c r="R75" i="6" s="1"/>
  <c r="S75" i="6" s="1"/>
  <c r="T75" i="6" s="1"/>
  <c r="U75" i="6" s="1"/>
  <c r="V75" i="6" s="1"/>
  <c r="W75" i="6" s="1"/>
  <c r="X75" i="6" s="1"/>
  <c r="Y75" i="6" s="1"/>
  <c r="Z75" i="6" s="1"/>
  <c r="B75" i="6"/>
  <c r="C75" i="6" s="1"/>
  <c r="D75" i="6" s="1"/>
  <c r="E75" i="6" s="1"/>
  <c r="F75" i="6" s="1"/>
  <c r="G75" i="6" s="1"/>
  <c r="H75" i="6" s="1"/>
  <c r="I75" i="6" s="1"/>
  <c r="J75" i="6" s="1"/>
  <c r="K75" i="6" s="1"/>
  <c r="CV72" i="6"/>
  <c r="CU72" i="6"/>
  <c r="CT72" i="6"/>
  <c r="BM72" i="6"/>
  <c r="BL72" i="6"/>
  <c r="BK72" i="6"/>
  <c r="BJ72" i="6"/>
  <c r="BI72" i="6"/>
  <c r="BH72" i="6"/>
  <c r="BG72" i="6"/>
  <c r="BF72" i="6"/>
  <c r="BE72" i="6"/>
  <c r="BD72" i="6"/>
  <c r="R72" i="6"/>
  <c r="Q72" i="6"/>
  <c r="P72" i="6"/>
  <c r="O72" i="6"/>
  <c r="N72" i="6"/>
  <c r="K72" i="6"/>
  <c r="J72" i="6"/>
  <c r="I72" i="6"/>
  <c r="H72" i="6"/>
  <c r="G72" i="6"/>
  <c r="F72" i="6"/>
  <c r="E72" i="6"/>
  <c r="D72" i="6"/>
  <c r="C72" i="6"/>
  <c r="B72" i="6"/>
  <c r="CV71" i="6"/>
  <c r="CV73" i="6" s="1"/>
  <c r="CU71" i="6"/>
  <c r="CU73" i="6" s="1"/>
  <c r="CT71" i="6"/>
  <c r="CT73" i="6" s="1"/>
  <c r="BM71" i="6"/>
  <c r="BM73" i="6" s="1"/>
  <c r="BL71" i="6"/>
  <c r="BL73" i="6" s="1"/>
  <c r="BK71" i="6"/>
  <c r="BK73" i="6" s="1"/>
  <c r="BJ71" i="6"/>
  <c r="BJ73" i="6" s="1"/>
  <c r="BI71" i="6"/>
  <c r="BI73" i="6" s="1"/>
  <c r="BH71" i="6"/>
  <c r="BH73" i="6" s="1"/>
  <c r="BG71" i="6"/>
  <c r="BG73" i="6" s="1"/>
  <c r="BF71" i="6"/>
  <c r="BF73" i="6" s="1"/>
  <c r="BE71" i="6"/>
  <c r="BE73" i="6" s="1"/>
  <c r="BD71" i="6"/>
  <c r="BD73" i="6" s="1"/>
  <c r="R71" i="6"/>
  <c r="R73" i="6" s="1"/>
  <c r="Q71" i="6"/>
  <c r="Q73" i="6" s="1"/>
  <c r="P71" i="6"/>
  <c r="P73" i="6" s="1"/>
  <c r="O71" i="6"/>
  <c r="O73" i="6" s="1"/>
  <c r="N71" i="6"/>
  <c r="N73" i="6" s="1"/>
  <c r="K71" i="6"/>
  <c r="K73" i="6" s="1"/>
  <c r="J71" i="6"/>
  <c r="J73" i="6" s="1"/>
  <c r="I71" i="6"/>
  <c r="I73" i="6" s="1"/>
  <c r="H71" i="6"/>
  <c r="H73" i="6" s="1"/>
  <c r="G71" i="6"/>
  <c r="G73" i="6" s="1"/>
  <c r="F71" i="6"/>
  <c r="F73" i="6" s="1"/>
  <c r="E71" i="6"/>
  <c r="E73" i="6" s="1"/>
  <c r="D71" i="6"/>
  <c r="D73" i="6" s="1"/>
  <c r="C71" i="6"/>
  <c r="C73" i="6" s="1"/>
  <c r="B71" i="6"/>
  <c r="B73" i="6" s="1"/>
  <c r="CU61" i="6"/>
  <c r="CV61" i="6" s="1"/>
  <c r="BE61" i="6"/>
  <c r="BF61" i="6" s="1"/>
  <c r="BG61" i="6" s="1"/>
  <c r="BH61" i="6" s="1"/>
  <c r="BI61" i="6" s="1"/>
  <c r="BJ61" i="6" s="1"/>
  <c r="BK61" i="6" s="1"/>
  <c r="BL61" i="6" s="1"/>
  <c r="BM61" i="6" s="1"/>
  <c r="O61" i="6"/>
  <c r="P61" i="6" s="1"/>
  <c r="Q61" i="6" s="1"/>
  <c r="R61" i="6" s="1"/>
  <c r="C61" i="6"/>
  <c r="D61" i="6" s="1"/>
  <c r="E61" i="6" s="1"/>
  <c r="F61" i="6" s="1"/>
  <c r="G61" i="6" s="1"/>
  <c r="H61" i="6" s="1"/>
  <c r="I61" i="6" s="1"/>
  <c r="J61" i="6" s="1"/>
  <c r="K61" i="6" s="1"/>
  <c r="A57" i="6"/>
  <c r="DW56" i="6"/>
  <c r="DV56" i="6"/>
  <c r="DF56" i="6"/>
  <c r="DE56" i="6"/>
  <c r="DD56" i="6"/>
  <c r="DC56" i="6"/>
  <c r="DB56" i="6"/>
  <c r="DA56" i="6"/>
  <c r="CZ56" i="6"/>
  <c r="CY56" i="6"/>
  <c r="CY57" i="6" s="1"/>
  <c r="CX56" i="6"/>
  <c r="CW56" i="6"/>
  <c r="CV56" i="6"/>
  <c r="CU56" i="6"/>
  <c r="CT56" i="6"/>
  <c r="CR56" i="6"/>
  <c r="CQ56" i="6"/>
  <c r="CP56" i="6"/>
  <c r="CP57" i="6" s="1"/>
  <c r="CO56" i="6"/>
  <c r="CN56" i="6"/>
  <c r="CM56" i="6"/>
  <c r="CK56" i="6"/>
  <c r="CJ56" i="6"/>
  <c r="CI56" i="6"/>
  <c r="CH56" i="6"/>
  <c r="CG56" i="6"/>
  <c r="CG57" i="6" s="1"/>
  <c r="CF56" i="6"/>
  <c r="BU56" i="6"/>
  <c r="BT56" i="6"/>
  <c r="BS56" i="6"/>
  <c r="BR56" i="6"/>
  <c r="BM56" i="6"/>
  <c r="BL56" i="6"/>
  <c r="BK56" i="6"/>
  <c r="BJ56" i="6"/>
  <c r="BI56" i="6"/>
  <c r="BH56" i="6"/>
  <c r="BG56" i="6"/>
  <c r="BF56" i="6"/>
  <c r="BE56" i="6"/>
  <c r="BD56" i="6"/>
  <c r="AZ56" i="6"/>
  <c r="AZ57" i="6" s="1"/>
  <c r="AY56" i="6"/>
  <c r="AX56" i="6"/>
  <c r="AW56" i="6"/>
  <c r="AU56" i="6"/>
  <c r="AT56" i="6"/>
  <c r="AR56" i="6"/>
  <c r="AQ56" i="6"/>
  <c r="AP56" i="6"/>
  <c r="AP57" i="6" s="1"/>
  <c r="Z56" i="6"/>
  <c r="Y56" i="6"/>
  <c r="X56" i="6"/>
  <c r="V56" i="6"/>
  <c r="U56" i="6"/>
  <c r="T56" i="6"/>
  <c r="S56" i="6"/>
  <c r="R56" i="6"/>
  <c r="R57" i="6" s="1"/>
  <c r="Q56" i="6"/>
  <c r="P56" i="6"/>
  <c r="O56" i="6"/>
  <c r="N56" i="6"/>
  <c r="K56" i="6"/>
  <c r="J56" i="6"/>
  <c r="I56" i="6"/>
  <c r="H56" i="6"/>
  <c r="G56" i="6"/>
  <c r="F56" i="6"/>
  <c r="E56" i="6"/>
  <c r="D56" i="6"/>
  <c r="C56" i="6"/>
  <c r="B56" i="6"/>
  <c r="A56" i="6"/>
  <c r="DW55" i="6"/>
  <c r="DW57" i="6" s="1"/>
  <c r="DV55" i="6"/>
  <c r="DV57" i="6" s="1"/>
  <c r="DF55" i="6"/>
  <c r="DF57" i="6" s="1"/>
  <c r="DE55" i="6"/>
  <c r="DD55" i="6"/>
  <c r="DC55" i="6"/>
  <c r="DB55" i="6"/>
  <c r="DB57" i="6" s="1"/>
  <c r="DA55" i="6"/>
  <c r="CZ55" i="6"/>
  <c r="CY55" i="6"/>
  <c r="CX55" i="6"/>
  <c r="CX57" i="6" s="1"/>
  <c r="CW55" i="6"/>
  <c r="CV55" i="6"/>
  <c r="CU55" i="6"/>
  <c r="CT55" i="6"/>
  <c r="CT57" i="6" s="1"/>
  <c r="CR55" i="6"/>
  <c r="CQ55" i="6"/>
  <c r="CP55" i="6"/>
  <c r="CO55" i="6"/>
  <c r="CO57" i="6" s="1"/>
  <c r="CN55" i="6"/>
  <c r="CM55" i="6"/>
  <c r="CK55" i="6"/>
  <c r="CJ55" i="6"/>
  <c r="CJ57" i="6" s="1"/>
  <c r="CI55" i="6"/>
  <c r="CH55" i="6"/>
  <c r="CG55" i="6"/>
  <c r="CF55" i="6"/>
  <c r="CF57" i="6" s="1"/>
  <c r="BU55" i="6"/>
  <c r="BT55" i="6"/>
  <c r="BS55" i="6"/>
  <c r="BR55" i="6"/>
  <c r="BR57" i="6" s="1"/>
  <c r="BM55" i="6"/>
  <c r="BL55" i="6"/>
  <c r="BK55" i="6"/>
  <c r="BK57" i="6" s="1"/>
  <c r="BJ55" i="6"/>
  <c r="BJ57" i="6" s="1"/>
  <c r="BI55" i="6"/>
  <c r="BH55" i="6"/>
  <c r="BG55" i="6"/>
  <c r="BF55" i="6"/>
  <c r="BF57" i="6" s="1"/>
  <c r="BE55" i="6"/>
  <c r="BD55" i="6"/>
  <c r="AZ55" i="6"/>
  <c r="AY55" i="6"/>
  <c r="AY57" i="6" s="1"/>
  <c r="AX55" i="6"/>
  <c r="AW55" i="6"/>
  <c r="AU55" i="6"/>
  <c r="AT55" i="6"/>
  <c r="AT57" i="6" s="1"/>
  <c r="AR55" i="6"/>
  <c r="AQ55" i="6"/>
  <c r="AP55" i="6"/>
  <c r="Z55" i="6"/>
  <c r="Z57" i="6" s="1"/>
  <c r="Y55" i="6"/>
  <c r="Y57" i="6" s="1"/>
  <c r="X55" i="6"/>
  <c r="V55" i="6"/>
  <c r="U55" i="6"/>
  <c r="U57" i="6" s="1"/>
  <c r="T55" i="6"/>
  <c r="T57" i="6" s="1"/>
  <c r="S55" i="6"/>
  <c r="R55" i="6"/>
  <c r="Q55" i="6"/>
  <c r="Q57" i="6" s="1"/>
  <c r="P55" i="6"/>
  <c r="P57" i="6" s="1"/>
  <c r="O55" i="6"/>
  <c r="N55" i="6"/>
  <c r="K55" i="6"/>
  <c r="K57" i="6" s="1"/>
  <c r="J55" i="6"/>
  <c r="J57" i="6" s="1"/>
  <c r="I55" i="6"/>
  <c r="H55" i="6"/>
  <c r="H57" i="6" s="1"/>
  <c r="G55" i="6"/>
  <c r="G57" i="6" s="1"/>
  <c r="F55" i="6"/>
  <c r="F57" i="6" s="1"/>
  <c r="E55" i="6"/>
  <c r="D55" i="6"/>
  <c r="C55" i="6"/>
  <c r="C57" i="6" s="1"/>
  <c r="B55" i="6"/>
  <c r="B57" i="6" s="1"/>
  <c r="A55" i="6"/>
  <c r="A54" i="6"/>
  <c r="DW45" i="6"/>
  <c r="CU45" i="6"/>
  <c r="CV45" i="6" s="1"/>
  <c r="CW45" i="6" s="1"/>
  <c r="CX45" i="6" s="1"/>
  <c r="CY45" i="6" s="1"/>
  <c r="CZ45" i="6" s="1"/>
  <c r="DA45" i="6" s="1"/>
  <c r="DB45" i="6" s="1"/>
  <c r="DC45" i="6" s="1"/>
  <c r="DD45" i="6" s="1"/>
  <c r="DE45" i="6" s="1"/>
  <c r="DF45" i="6" s="1"/>
  <c r="CN45" i="6"/>
  <c r="CO45" i="6" s="1"/>
  <c r="CP45" i="6" s="1"/>
  <c r="CQ45" i="6" s="1"/>
  <c r="CR45" i="6" s="1"/>
  <c r="CG45" i="6"/>
  <c r="CH45" i="6" s="1"/>
  <c r="CI45" i="6" s="1"/>
  <c r="CJ45" i="6" s="1"/>
  <c r="CK45" i="6" s="1"/>
  <c r="BS45" i="6"/>
  <c r="BT45" i="6" s="1"/>
  <c r="BU45" i="6" s="1"/>
  <c r="BE45" i="6"/>
  <c r="BF45" i="6" s="1"/>
  <c r="BG45" i="6" s="1"/>
  <c r="BH45" i="6" s="1"/>
  <c r="BI45" i="6" s="1"/>
  <c r="BJ45" i="6" s="1"/>
  <c r="BK45" i="6" s="1"/>
  <c r="BL45" i="6" s="1"/>
  <c r="BM45" i="6" s="1"/>
  <c r="AX45" i="6"/>
  <c r="AY45" i="6" s="1"/>
  <c r="AZ45" i="6" s="1"/>
  <c r="AU45" i="6"/>
  <c r="AQ45" i="6"/>
  <c r="AR45" i="6" s="1"/>
  <c r="Y45" i="6"/>
  <c r="Z45" i="6" s="1"/>
  <c r="O45" i="6"/>
  <c r="P45" i="6" s="1"/>
  <c r="Q45" i="6" s="1"/>
  <c r="R45" i="6" s="1"/>
  <c r="S45" i="6" s="1"/>
  <c r="T45" i="6" s="1"/>
  <c r="U45" i="6" s="1"/>
  <c r="V45" i="6" s="1"/>
  <c r="ET42" i="6"/>
  <c r="ES42" i="6"/>
  <c r="EQ42" i="6"/>
  <c r="EP42" i="6"/>
  <c r="EO42" i="6"/>
  <c r="EN42" i="6"/>
  <c r="EM42" i="6"/>
  <c r="EL42" i="6"/>
  <c r="EK42" i="6"/>
  <c r="EJ42" i="6"/>
  <c r="EE42" i="6"/>
  <c r="ED42" i="6"/>
  <c r="EC42" i="6"/>
  <c r="EB42" i="6"/>
  <c r="EA42" i="6"/>
  <c r="DZ42" i="6"/>
  <c r="DY42" i="6"/>
  <c r="DX42" i="6"/>
  <c r="DW42" i="6"/>
  <c r="DV42" i="6"/>
  <c r="DT42" i="6"/>
  <c r="DS42" i="6"/>
  <c r="DQ42" i="6"/>
  <c r="DP42" i="6"/>
  <c r="DO42" i="6"/>
  <c r="DM42" i="6"/>
  <c r="DK42" i="6"/>
  <c r="DJ42" i="6"/>
  <c r="DI42" i="6"/>
  <c r="DH42" i="6"/>
  <c r="DD42" i="6"/>
  <c r="DC42" i="6"/>
  <c r="DB42" i="6"/>
  <c r="DA42" i="6"/>
  <c r="CZ42" i="6"/>
  <c r="CY42" i="6"/>
  <c r="CW42" i="6"/>
  <c r="CV42" i="6"/>
  <c r="CU42" i="6"/>
  <c r="CT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BX42" i="6"/>
  <c r="BW42" i="6"/>
  <c r="BV42" i="6"/>
  <c r="BU42" i="6"/>
  <c r="BT42" i="6"/>
  <c r="BS42" i="6"/>
  <c r="BR42" i="6"/>
  <c r="BM42" i="6"/>
  <c r="BL42" i="6"/>
  <c r="BK42" i="6"/>
  <c r="BJ42" i="6"/>
  <c r="BI42" i="6"/>
  <c r="BH42" i="6"/>
  <c r="BG42" i="6"/>
  <c r="BF42" i="6"/>
  <c r="BE42" i="6"/>
  <c r="BD42" i="6"/>
  <c r="BB42" i="6"/>
  <c r="BA42" i="6"/>
  <c r="AY42" i="6"/>
  <c r="AX42" i="6"/>
  <c r="AW42" i="6"/>
  <c r="AV42" i="6"/>
  <c r="AU42" i="6"/>
  <c r="AT42" i="6"/>
  <c r="AS42" i="6"/>
  <c r="AR42" i="6"/>
  <c r="AQ42" i="6"/>
  <c r="AP42" i="6"/>
  <c r="AH42" i="6"/>
  <c r="AG42" i="6"/>
  <c r="AG43" i="6" s="1"/>
  <c r="AF42" i="6"/>
  <c r="AE42" i="6"/>
  <c r="AD42" i="6"/>
  <c r="AC42" i="6"/>
  <c r="AC43" i="6" s="1"/>
  <c r="AB42" i="6"/>
  <c r="X42" i="6"/>
  <c r="W42" i="6"/>
  <c r="V42" i="6"/>
  <c r="V43" i="6" s="1"/>
  <c r="U42" i="6"/>
  <c r="T42" i="6"/>
  <c r="S42" i="6"/>
  <c r="Q42" i="6"/>
  <c r="Q43" i="6" s="1"/>
  <c r="P42" i="6"/>
  <c r="O42" i="6"/>
  <c r="N42" i="6"/>
  <c r="K42" i="6"/>
  <c r="K43" i="6" s="1"/>
  <c r="J42" i="6"/>
  <c r="I42" i="6"/>
  <c r="H42" i="6"/>
  <c r="G42" i="6"/>
  <c r="G43" i="6" s="1"/>
  <c r="F42" i="6"/>
  <c r="E42" i="6"/>
  <c r="D42" i="6"/>
  <c r="C42" i="6"/>
  <c r="C43" i="6" s="1"/>
  <c r="B42" i="6"/>
  <c r="ET41" i="6"/>
  <c r="ET43" i="6" s="1"/>
  <c r="ES41" i="6"/>
  <c r="EQ41" i="6"/>
  <c r="EQ43" i="6" s="1"/>
  <c r="EP41" i="6"/>
  <c r="EP43" i="6" s="1"/>
  <c r="EO41" i="6"/>
  <c r="EO43" i="6" s="1"/>
  <c r="EN41" i="6"/>
  <c r="EM41" i="6"/>
  <c r="EM43" i="6" s="1"/>
  <c r="EL41" i="6"/>
  <c r="EK41" i="6"/>
  <c r="EK43" i="6" s="1"/>
  <c r="EJ41" i="6"/>
  <c r="EE41" i="6"/>
  <c r="EE43" i="6" s="1"/>
  <c r="ED41" i="6"/>
  <c r="ED43" i="6" s="1"/>
  <c r="EC41" i="6"/>
  <c r="EC43" i="6" s="1"/>
  <c r="EB41" i="6"/>
  <c r="EA41" i="6"/>
  <c r="EA43" i="6" s="1"/>
  <c r="DZ41" i="6"/>
  <c r="DY41" i="6"/>
  <c r="DY43" i="6" s="1"/>
  <c r="DX41" i="6"/>
  <c r="DW41" i="6"/>
  <c r="DW43" i="6" s="1"/>
  <c r="DV41" i="6"/>
  <c r="DT41" i="6"/>
  <c r="DT43" i="6" s="1"/>
  <c r="DS41" i="6"/>
  <c r="DQ41" i="6"/>
  <c r="DQ43" i="6" s="1"/>
  <c r="DP41" i="6"/>
  <c r="DO41" i="6"/>
  <c r="DO43" i="6" s="1"/>
  <c r="DM41" i="6"/>
  <c r="DK41" i="6"/>
  <c r="DK43" i="6" s="1"/>
  <c r="DJ41" i="6"/>
  <c r="DI41" i="6"/>
  <c r="DI43" i="6" s="1"/>
  <c r="DH41" i="6"/>
  <c r="DD41" i="6"/>
  <c r="DD43" i="6" s="1"/>
  <c r="DC41" i="6"/>
  <c r="DB41" i="6"/>
  <c r="DB43" i="6" s="1"/>
  <c r="DA41" i="6"/>
  <c r="CZ41" i="6"/>
  <c r="CZ43" i="6" s="1"/>
  <c r="CY41" i="6"/>
  <c r="CW41" i="6"/>
  <c r="CW43" i="6" s="1"/>
  <c r="CV41" i="6"/>
  <c r="CU41" i="6"/>
  <c r="CU43" i="6" s="1"/>
  <c r="CT41" i="6"/>
  <c r="CR41" i="6"/>
  <c r="CR43" i="6" s="1"/>
  <c r="CQ41" i="6"/>
  <c r="CP41" i="6"/>
  <c r="CP43" i="6" s="1"/>
  <c r="CO41" i="6"/>
  <c r="CN41" i="6"/>
  <c r="CN43" i="6" s="1"/>
  <c r="CM41" i="6"/>
  <c r="CL41" i="6"/>
  <c r="CL43" i="6" s="1"/>
  <c r="CK41" i="6"/>
  <c r="CK43" i="6" s="1"/>
  <c r="CJ41" i="6"/>
  <c r="CJ43" i="6" s="1"/>
  <c r="CI41" i="6"/>
  <c r="CH41" i="6"/>
  <c r="CH43" i="6" s="1"/>
  <c r="CG41" i="6"/>
  <c r="CF41" i="6"/>
  <c r="CF43" i="6" s="1"/>
  <c r="BX41" i="6"/>
  <c r="BW41" i="6"/>
  <c r="BW43" i="6" s="1"/>
  <c r="BV41" i="6"/>
  <c r="BV43" i="6" s="1"/>
  <c r="BU41" i="6"/>
  <c r="BU43" i="6" s="1"/>
  <c r="BT41" i="6"/>
  <c r="BS41" i="6"/>
  <c r="BS43" i="6" s="1"/>
  <c r="BR41" i="6"/>
  <c r="BM41" i="6"/>
  <c r="BM43" i="6" s="1"/>
  <c r="BL41" i="6"/>
  <c r="BK41" i="6"/>
  <c r="BK43" i="6" s="1"/>
  <c r="BJ41" i="6"/>
  <c r="BI41" i="6"/>
  <c r="BI43" i="6" s="1"/>
  <c r="BH41" i="6"/>
  <c r="BG41" i="6"/>
  <c r="BG43" i="6" s="1"/>
  <c r="BF41" i="6"/>
  <c r="BF43" i="6" s="1"/>
  <c r="BE41" i="6"/>
  <c r="BE43" i="6" s="1"/>
  <c r="BD41" i="6"/>
  <c r="BB41" i="6"/>
  <c r="BB43" i="6" s="1"/>
  <c r="BA41" i="6"/>
  <c r="AY41" i="6"/>
  <c r="AY43" i="6" s="1"/>
  <c r="AX41" i="6"/>
  <c r="AW41" i="6"/>
  <c r="AW43" i="6" s="1"/>
  <c r="AV41" i="6"/>
  <c r="AV43" i="6" s="1"/>
  <c r="AU41" i="6"/>
  <c r="AU43" i="6" s="1"/>
  <c r="AT41" i="6"/>
  <c r="AS41" i="6"/>
  <c r="AS43" i="6" s="1"/>
  <c r="AR41" i="6"/>
  <c r="AQ41" i="6"/>
  <c r="AQ43" i="6" s="1"/>
  <c r="AP41" i="6"/>
  <c r="AH41" i="6"/>
  <c r="AH43" i="6" s="1"/>
  <c r="AG41" i="6"/>
  <c r="AF41" i="6"/>
  <c r="AF43" i="6" s="1"/>
  <c r="AE41" i="6"/>
  <c r="AD41" i="6"/>
  <c r="AD43" i="6" s="1"/>
  <c r="AC41" i="6"/>
  <c r="AB41" i="6"/>
  <c r="AB43" i="6" s="1"/>
  <c r="X41" i="6"/>
  <c r="W41" i="6"/>
  <c r="W43" i="6" s="1"/>
  <c r="V41" i="6"/>
  <c r="U41" i="6"/>
  <c r="U43" i="6" s="1"/>
  <c r="T41" i="6"/>
  <c r="S41" i="6"/>
  <c r="S43" i="6" s="1"/>
  <c r="Q41" i="6"/>
  <c r="P41" i="6"/>
  <c r="P43" i="6" s="1"/>
  <c r="O41" i="6"/>
  <c r="N41" i="6"/>
  <c r="N43" i="6" s="1"/>
  <c r="K41" i="6"/>
  <c r="J41" i="6"/>
  <c r="J43" i="6" s="1"/>
  <c r="I41" i="6"/>
  <c r="H41" i="6"/>
  <c r="H43" i="6" s="1"/>
  <c r="G41" i="6"/>
  <c r="F41" i="6"/>
  <c r="F43" i="6" s="1"/>
  <c r="E41" i="6"/>
  <c r="D41" i="6"/>
  <c r="D43" i="6" s="1"/>
  <c r="C41" i="6"/>
  <c r="B41" i="6"/>
  <c r="B43" i="6" s="1"/>
  <c r="ET31" i="6"/>
  <c r="EP31" i="6"/>
  <c r="EQ31" i="6" s="1"/>
  <c r="EK31" i="6"/>
  <c r="EL31" i="6" s="1"/>
  <c r="EM31" i="6" s="1"/>
  <c r="EN31" i="6" s="1"/>
  <c r="EO31" i="6" s="1"/>
  <c r="DW31" i="6"/>
  <c r="DX31" i="6" s="1"/>
  <c r="DY31" i="6" s="1"/>
  <c r="DZ31" i="6" s="1"/>
  <c r="EA31" i="6" s="1"/>
  <c r="EB31" i="6" s="1"/>
  <c r="EC31" i="6" s="1"/>
  <c r="ED31" i="6" s="1"/>
  <c r="EE31" i="6" s="1"/>
  <c r="DT31" i="6"/>
  <c r="DP31" i="6"/>
  <c r="DQ31" i="6" s="1"/>
  <c r="DI31" i="6"/>
  <c r="DJ31" i="6" s="1"/>
  <c r="DK31" i="6" s="1"/>
  <c r="CZ31" i="6"/>
  <c r="DA31" i="6" s="1"/>
  <c r="DB31" i="6" s="1"/>
  <c r="DC31" i="6" s="1"/>
  <c r="DD31" i="6" s="1"/>
  <c r="CU31" i="6"/>
  <c r="CV31" i="6" s="1"/>
  <c r="CW31" i="6" s="1"/>
  <c r="CG31" i="6"/>
  <c r="CH31" i="6" s="1"/>
  <c r="CI31" i="6" s="1"/>
  <c r="CJ31" i="6" s="1"/>
  <c r="CK31" i="6" s="1"/>
  <c r="CL31" i="6" s="1"/>
  <c r="CM31" i="6" s="1"/>
  <c r="CN31" i="6" s="1"/>
  <c r="CO31" i="6" s="1"/>
  <c r="CP31" i="6" s="1"/>
  <c r="CQ31" i="6" s="1"/>
  <c r="CR31" i="6" s="1"/>
  <c r="BS31" i="6"/>
  <c r="BT31" i="6" s="1"/>
  <c r="BU31" i="6" s="1"/>
  <c r="BV31" i="6" s="1"/>
  <c r="BW31" i="6" s="1"/>
  <c r="BX31" i="6" s="1"/>
  <c r="BE31" i="6"/>
  <c r="BF31" i="6" s="1"/>
  <c r="BG31" i="6" s="1"/>
  <c r="BH31" i="6" s="1"/>
  <c r="BI31" i="6" s="1"/>
  <c r="BJ31" i="6" s="1"/>
  <c r="BK31" i="6" s="1"/>
  <c r="BL31" i="6" s="1"/>
  <c r="BM31" i="6" s="1"/>
  <c r="BB31" i="6"/>
  <c r="AQ31" i="6"/>
  <c r="AR31" i="6" s="1"/>
  <c r="AS31" i="6" s="1"/>
  <c r="AT31" i="6" s="1"/>
  <c r="AU31" i="6" s="1"/>
  <c r="AV31" i="6" s="1"/>
  <c r="AW31" i="6" s="1"/>
  <c r="AX31" i="6" s="1"/>
  <c r="AY31" i="6" s="1"/>
  <c r="AC31" i="6"/>
  <c r="AD31" i="6" s="1"/>
  <c r="AE31" i="6" s="1"/>
  <c r="AF31" i="6" s="1"/>
  <c r="AG31" i="6" s="1"/>
  <c r="AH31" i="6" s="1"/>
  <c r="V31" i="6"/>
  <c r="W31" i="6" s="1"/>
  <c r="X31" i="6" s="1"/>
  <c r="T31" i="6"/>
  <c r="U31" i="6" s="1"/>
  <c r="EE29" i="6"/>
  <c r="EP28" i="6"/>
  <c r="EO28" i="6"/>
  <c r="EN28" i="6"/>
  <c r="EM28" i="6"/>
  <c r="EK28" i="6"/>
  <c r="EJ28" i="6"/>
  <c r="EG28" i="6"/>
  <c r="EF28" i="6"/>
  <c r="EE28" i="6"/>
  <c r="ED28" i="6"/>
  <c r="EB28" i="6"/>
  <c r="EA28" i="6"/>
  <c r="DZ28" i="6"/>
  <c r="DY28" i="6"/>
  <c r="DX28" i="6"/>
  <c r="DW28" i="6"/>
  <c r="DV28" i="6"/>
  <c r="DS28" i="6"/>
  <c r="DR28" i="6"/>
  <c r="DQ28" i="6"/>
  <c r="DP28" i="6"/>
  <c r="DO28" i="6"/>
  <c r="DN28" i="6"/>
  <c r="DM28" i="6"/>
  <c r="DL28" i="6"/>
  <c r="DJ28" i="6"/>
  <c r="DI28" i="6"/>
  <c r="DH28" i="6"/>
  <c r="DF28" i="6"/>
  <c r="DE28" i="6"/>
  <c r="DC28" i="6"/>
  <c r="DB28" i="6"/>
  <c r="DA28" i="6"/>
  <c r="CZ28" i="6"/>
  <c r="CY28" i="6"/>
  <c r="CX28" i="6"/>
  <c r="CW28" i="6"/>
  <c r="CU28" i="6"/>
  <c r="CT28" i="6"/>
  <c r="CO28" i="6"/>
  <c r="CN28" i="6"/>
  <c r="CM28" i="6"/>
  <c r="CK28" i="6"/>
  <c r="CJ28" i="6"/>
  <c r="CI28" i="6"/>
  <c r="CH28" i="6"/>
  <c r="CG28" i="6"/>
  <c r="CF28" i="6"/>
  <c r="CC28" i="6"/>
  <c r="CB28" i="6"/>
  <c r="CA28" i="6"/>
  <c r="BY28" i="6"/>
  <c r="BX28" i="6"/>
  <c r="BW28" i="6"/>
  <c r="BV28" i="6"/>
  <c r="BU28" i="6"/>
  <c r="BT28" i="6"/>
  <c r="BS28" i="6"/>
  <c r="BR28" i="6"/>
  <c r="BI28" i="6"/>
  <c r="BH28" i="6"/>
  <c r="BG28" i="6"/>
  <c r="BF28" i="6"/>
  <c r="BE28" i="6"/>
  <c r="BD28" i="6"/>
  <c r="BB28" i="6"/>
  <c r="BA28" i="6"/>
  <c r="AZ28" i="6"/>
  <c r="AY28" i="6"/>
  <c r="AW28" i="6"/>
  <c r="AV28" i="6"/>
  <c r="AU28" i="6"/>
  <c r="AT28" i="6"/>
  <c r="AS28" i="6"/>
  <c r="AR28" i="6"/>
  <c r="AQ28" i="6"/>
  <c r="AP28" i="6"/>
  <c r="AK28" i="6"/>
  <c r="AJ28" i="6"/>
  <c r="AI28" i="6"/>
  <c r="AG28" i="6"/>
  <c r="AF28" i="6"/>
  <c r="AE28" i="6"/>
  <c r="AD28" i="6"/>
  <c r="AC28" i="6"/>
  <c r="AB28" i="6"/>
  <c r="Y28" i="6"/>
  <c r="X28" i="6"/>
  <c r="W28" i="6"/>
  <c r="V28" i="6"/>
  <c r="U28" i="6"/>
  <c r="T28" i="6"/>
  <c r="S28" i="6"/>
  <c r="R28" i="6"/>
  <c r="Q28" i="6"/>
  <c r="P28" i="6"/>
  <c r="O28" i="6"/>
  <c r="N28" i="6"/>
  <c r="K28" i="6"/>
  <c r="J28" i="6"/>
  <c r="I28" i="6"/>
  <c r="H28" i="6"/>
  <c r="G28" i="6"/>
  <c r="F28" i="6"/>
  <c r="E28" i="6"/>
  <c r="D28" i="6"/>
  <c r="C28" i="6"/>
  <c r="B28" i="6"/>
  <c r="EP27" i="6"/>
  <c r="EP29" i="6" s="1"/>
  <c r="EO27" i="6"/>
  <c r="EO29" i="6" s="1"/>
  <c r="EN27" i="6"/>
  <c r="EN29" i="6" s="1"/>
  <c r="EM27" i="6"/>
  <c r="EM29" i="6" s="1"/>
  <c r="EK27" i="6"/>
  <c r="EK29" i="6" s="1"/>
  <c r="EJ27" i="6"/>
  <c r="EJ29" i="6" s="1"/>
  <c r="EG27" i="6"/>
  <c r="EG29" i="6" s="1"/>
  <c r="EF27" i="6"/>
  <c r="EF29" i="6" s="1"/>
  <c r="EE27" i="6"/>
  <c r="ED27" i="6"/>
  <c r="ED29" i="6" s="1"/>
  <c r="EB27" i="6"/>
  <c r="EB29" i="6" s="1"/>
  <c r="EA27" i="6"/>
  <c r="EA29" i="6" s="1"/>
  <c r="DZ27" i="6"/>
  <c r="DZ29" i="6" s="1"/>
  <c r="DY27" i="6"/>
  <c r="DY29" i="6" s="1"/>
  <c r="DX27" i="6"/>
  <c r="DX29" i="6" s="1"/>
  <c r="DW27" i="6"/>
  <c r="DW29" i="6" s="1"/>
  <c r="DV27" i="6"/>
  <c r="DV29" i="6" s="1"/>
  <c r="DS27" i="6"/>
  <c r="DS29" i="6" s="1"/>
  <c r="DR27" i="6"/>
  <c r="DR29" i="6" s="1"/>
  <c r="DQ27" i="6"/>
  <c r="DQ29" i="6" s="1"/>
  <c r="DP27" i="6"/>
  <c r="DP29" i="6" s="1"/>
  <c r="DO27" i="6"/>
  <c r="DO29" i="6" s="1"/>
  <c r="DN27" i="6"/>
  <c r="DN29" i="6" s="1"/>
  <c r="DM27" i="6"/>
  <c r="DM29" i="6" s="1"/>
  <c r="DL27" i="6"/>
  <c r="DL29" i="6" s="1"/>
  <c r="DJ27" i="6"/>
  <c r="DJ29" i="6" s="1"/>
  <c r="DI27" i="6"/>
  <c r="DI29" i="6" s="1"/>
  <c r="DH27" i="6"/>
  <c r="DH29" i="6" s="1"/>
  <c r="DF27" i="6"/>
  <c r="DF29" i="6" s="1"/>
  <c r="DE27" i="6"/>
  <c r="DE29" i="6" s="1"/>
  <c r="DC27" i="6"/>
  <c r="DC29" i="6" s="1"/>
  <c r="DB27" i="6"/>
  <c r="DB29" i="6" s="1"/>
  <c r="DA27" i="6"/>
  <c r="DA29" i="6" s="1"/>
  <c r="CZ27" i="6"/>
  <c r="CZ29" i="6" s="1"/>
  <c r="CY27" i="6"/>
  <c r="CY29" i="6" s="1"/>
  <c r="CX27" i="6"/>
  <c r="CX29" i="6" s="1"/>
  <c r="CW27" i="6"/>
  <c r="CW29" i="6" s="1"/>
  <c r="CU27" i="6"/>
  <c r="CU29" i="6" s="1"/>
  <c r="CT27" i="6"/>
  <c r="CT29" i="6" s="1"/>
  <c r="CO27" i="6"/>
  <c r="CO29" i="6" s="1"/>
  <c r="CN27" i="6"/>
  <c r="CN29" i="6" s="1"/>
  <c r="CM27" i="6"/>
  <c r="CM29" i="6" s="1"/>
  <c r="CK27" i="6"/>
  <c r="CK29" i="6" s="1"/>
  <c r="CJ27" i="6"/>
  <c r="CJ29" i="6" s="1"/>
  <c r="CI27" i="6"/>
  <c r="CI29" i="6" s="1"/>
  <c r="CH27" i="6"/>
  <c r="CH29" i="6" s="1"/>
  <c r="CG27" i="6"/>
  <c r="CG29" i="6" s="1"/>
  <c r="CF27" i="6"/>
  <c r="CF29" i="6" s="1"/>
  <c r="CC27" i="6"/>
  <c r="CC29" i="6" s="1"/>
  <c r="CB27" i="6"/>
  <c r="CB29" i="6" s="1"/>
  <c r="CA27" i="6"/>
  <c r="CA29" i="6" s="1"/>
  <c r="BY27" i="6"/>
  <c r="BY29" i="6" s="1"/>
  <c r="BX27" i="6"/>
  <c r="BX29" i="6" s="1"/>
  <c r="BW27" i="6"/>
  <c r="BW29" i="6" s="1"/>
  <c r="BV27" i="6"/>
  <c r="BV29" i="6" s="1"/>
  <c r="BU27" i="6"/>
  <c r="BU29" i="6" s="1"/>
  <c r="BT27" i="6"/>
  <c r="BT29" i="6" s="1"/>
  <c r="BS27" i="6"/>
  <c r="BS29" i="6" s="1"/>
  <c r="BR27" i="6"/>
  <c r="BR29" i="6" s="1"/>
  <c r="BI27" i="6"/>
  <c r="BI29" i="6" s="1"/>
  <c r="BH27" i="6"/>
  <c r="BH29" i="6" s="1"/>
  <c r="BG27" i="6"/>
  <c r="BG29" i="6" s="1"/>
  <c r="BF27" i="6"/>
  <c r="BF29" i="6" s="1"/>
  <c r="BE27" i="6"/>
  <c r="BE29" i="6" s="1"/>
  <c r="BD27" i="6"/>
  <c r="BD29" i="6" s="1"/>
  <c r="BB27" i="6"/>
  <c r="BB29" i="6" s="1"/>
  <c r="BA27" i="6"/>
  <c r="BA29" i="6" s="1"/>
  <c r="AZ27" i="6"/>
  <c r="AZ29" i="6" s="1"/>
  <c r="AY27" i="6"/>
  <c r="AY29" i="6" s="1"/>
  <c r="AW27" i="6"/>
  <c r="AW29" i="6" s="1"/>
  <c r="AV27" i="6"/>
  <c r="AV29" i="6" s="1"/>
  <c r="AU27" i="6"/>
  <c r="AU29" i="6" s="1"/>
  <c r="AT27" i="6"/>
  <c r="AT29" i="6" s="1"/>
  <c r="AS27" i="6"/>
  <c r="AS29" i="6" s="1"/>
  <c r="AR27" i="6"/>
  <c r="AR29" i="6" s="1"/>
  <c r="AQ27" i="6"/>
  <c r="AQ29" i="6" s="1"/>
  <c r="AP27" i="6"/>
  <c r="AP29" i="6" s="1"/>
  <c r="AK27" i="6"/>
  <c r="AK29" i="6" s="1"/>
  <c r="AJ27" i="6"/>
  <c r="AJ29" i="6" s="1"/>
  <c r="AI27" i="6"/>
  <c r="AI29" i="6" s="1"/>
  <c r="AG27" i="6"/>
  <c r="AG29" i="6" s="1"/>
  <c r="AF27" i="6"/>
  <c r="AF29" i="6" s="1"/>
  <c r="AE27" i="6"/>
  <c r="AE29" i="6" s="1"/>
  <c r="AD27" i="6"/>
  <c r="AD29" i="6" s="1"/>
  <c r="AC27" i="6"/>
  <c r="AC29" i="6" s="1"/>
  <c r="AB27" i="6"/>
  <c r="AB29" i="6" s="1"/>
  <c r="Y27" i="6"/>
  <c r="Y29" i="6" s="1"/>
  <c r="X27" i="6"/>
  <c r="X29" i="6" s="1"/>
  <c r="W27" i="6"/>
  <c r="W29" i="6" s="1"/>
  <c r="V27" i="6"/>
  <c r="V29" i="6" s="1"/>
  <c r="U27" i="6"/>
  <c r="U29" i="6" s="1"/>
  <c r="T27" i="6"/>
  <c r="T29" i="6" s="1"/>
  <c r="S27" i="6"/>
  <c r="S29" i="6" s="1"/>
  <c r="R27" i="6"/>
  <c r="R29" i="6" s="1"/>
  <c r="Q27" i="6"/>
  <c r="Q29" i="6" s="1"/>
  <c r="P27" i="6"/>
  <c r="P29" i="6" s="1"/>
  <c r="O27" i="6"/>
  <c r="O29" i="6" s="1"/>
  <c r="N27" i="6"/>
  <c r="N29" i="6" s="1"/>
  <c r="K27" i="6"/>
  <c r="K29" i="6" s="1"/>
  <c r="J27" i="6"/>
  <c r="J29" i="6" s="1"/>
  <c r="I27" i="6"/>
  <c r="I29" i="6" s="1"/>
  <c r="H27" i="6"/>
  <c r="H29" i="6" s="1"/>
  <c r="G27" i="6"/>
  <c r="G29" i="6" s="1"/>
  <c r="F27" i="6"/>
  <c r="F29" i="6" s="1"/>
  <c r="E27" i="6"/>
  <c r="E29" i="6" s="1"/>
  <c r="D27" i="6"/>
  <c r="D29" i="6" s="1"/>
  <c r="C27" i="6"/>
  <c r="C29" i="6" s="1"/>
  <c r="B27" i="6"/>
  <c r="B29" i="6" s="1"/>
  <c r="EN17" i="6"/>
  <c r="EO17" i="6" s="1"/>
  <c r="EP17" i="6" s="1"/>
  <c r="EK17" i="6"/>
  <c r="EE17" i="6"/>
  <c r="EF17" i="6" s="1"/>
  <c r="EG17" i="6" s="1"/>
  <c r="DW17" i="6"/>
  <c r="DX17" i="6" s="1"/>
  <c r="DY17" i="6" s="1"/>
  <c r="DZ17" i="6" s="1"/>
  <c r="EA17" i="6" s="1"/>
  <c r="EB17" i="6" s="1"/>
  <c r="DM17" i="6"/>
  <c r="DN17" i="6" s="1"/>
  <c r="DO17" i="6" s="1"/>
  <c r="DP17" i="6" s="1"/>
  <c r="DQ17" i="6" s="1"/>
  <c r="DR17" i="6" s="1"/>
  <c r="DS17" i="6" s="1"/>
  <c r="DI17" i="6"/>
  <c r="DJ17" i="6" s="1"/>
  <c r="DF17" i="6"/>
  <c r="CX17" i="6"/>
  <c r="CY17" i="6" s="1"/>
  <c r="CZ17" i="6" s="1"/>
  <c r="DA17" i="6" s="1"/>
  <c r="DB17" i="6" s="1"/>
  <c r="DC17" i="6" s="1"/>
  <c r="CU17" i="6"/>
  <c r="CN17" i="6"/>
  <c r="CO17" i="6" s="1"/>
  <c r="CG17" i="6"/>
  <c r="CH17" i="6" s="1"/>
  <c r="CI17" i="6" s="1"/>
  <c r="CJ17" i="6" s="1"/>
  <c r="CK17" i="6" s="1"/>
  <c r="CB17" i="6"/>
  <c r="CC17" i="6" s="1"/>
  <c r="BS17" i="6"/>
  <c r="BT17" i="6" s="1"/>
  <c r="BU17" i="6" s="1"/>
  <c r="BV17" i="6" s="1"/>
  <c r="BW17" i="6" s="1"/>
  <c r="BX17" i="6" s="1"/>
  <c r="BY17" i="6" s="1"/>
  <c r="AZ17" i="6"/>
  <c r="BA17" i="6" s="1"/>
  <c r="BB17" i="6" s="1"/>
  <c r="AQ17" i="6"/>
  <c r="AR17" i="6" s="1"/>
  <c r="AS17" i="6" s="1"/>
  <c r="AT17" i="6" s="1"/>
  <c r="AU17" i="6" s="1"/>
  <c r="AV17" i="6" s="1"/>
  <c r="AW17" i="6" s="1"/>
  <c r="AJ17" i="6"/>
  <c r="AK17" i="6" s="1"/>
  <c r="AC17" i="6"/>
  <c r="AD17" i="6" s="1"/>
  <c r="AE17" i="6" s="1"/>
  <c r="AF17" i="6" s="1"/>
  <c r="AG17" i="6" s="1"/>
  <c r="O17" i="6"/>
  <c r="P17" i="6" s="1"/>
  <c r="Q17" i="6" s="1"/>
  <c r="R17" i="6" s="1"/>
  <c r="S17" i="6" s="1"/>
  <c r="T17" i="6" s="1"/>
  <c r="U17" i="6" s="1"/>
  <c r="V17" i="6" s="1"/>
  <c r="W17" i="6" s="1"/>
  <c r="X17" i="6" s="1"/>
  <c r="Y17" i="6" s="1"/>
  <c r="N31" i="6" s="1"/>
  <c r="O31" i="6" s="1"/>
  <c r="P31" i="6" s="1"/>
  <c r="Q31" i="6" s="1"/>
  <c r="A17" i="6"/>
  <c r="A31" i="6" s="1"/>
  <c r="A45" i="6" s="1"/>
  <c r="A61" i="6" s="1"/>
  <c r="A75" i="6" s="1"/>
  <c r="A91" i="6" s="1"/>
  <c r="A105" i="6" s="1"/>
  <c r="A121" i="6" s="1"/>
  <c r="A135" i="6" s="1"/>
  <c r="A151" i="6" s="1"/>
  <c r="A165" i="6" s="1"/>
  <c r="A181" i="6" s="1"/>
  <c r="A195" i="6" s="1"/>
  <c r="A211" i="6" s="1"/>
  <c r="A225" i="6" s="1"/>
  <c r="A241" i="6" s="1"/>
  <c r="A255" i="6" s="1"/>
  <c r="FF14" i="6"/>
  <c r="FE14" i="6"/>
  <c r="FC14" i="6"/>
  <c r="FB14" i="6"/>
  <c r="FB15" i="6" s="1"/>
  <c r="FA14" i="6"/>
  <c r="EY14" i="6"/>
  <c r="EX14" i="6"/>
  <c r="ET14" i="6"/>
  <c r="ES14" i="6"/>
  <c r="EQ14" i="6"/>
  <c r="EQ15" i="6" s="1"/>
  <c r="EP14" i="6"/>
  <c r="EO14" i="6"/>
  <c r="EN14" i="6"/>
  <c r="EL14" i="6"/>
  <c r="EL15" i="6" s="1"/>
  <c r="EK14" i="6"/>
  <c r="EJ14" i="6"/>
  <c r="EH14" i="6"/>
  <c r="EG14" i="6"/>
  <c r="EF14" i="6"/>
  <c r="ED14" i="6"/>
  <c r="EC14" i="6"/>
  <c r="EB14" i="6"/>
  <c r="EA14" i="6"/>
  <c r="DY14" i="6"/>
  <c r="DX14" i="6"/>
  <c r="DW14" i="6"/>
  <c r="DW15" i="6" s="1"/>
  <c r="DV14" i="6"/>
  <c r="DT14" i="6"/>
  <c r="DS14" i="6"/>
  <c r="DR14" i="6"/>
  <c r="DR15" i="6" s="1"/>
  <c r="DQ14" i="6"/>
  <c r="DO14" i="6"/>
  <c r="DN14" i="6"/>
  <c r="DL14" i="6"/>
  <c r="DK14" i="6"/>
  <c r="DJ14" i="6"/>
  <c r="DI14" i="6"/>
  <c r="DH14" i="6"/>
  <c r="DD14" i="6"/>
  <c r="DC14" i="6"/>
  <c r="DA14" i="6"/>
  <c r="CZ14" i="6"/>
  <c r="CZ15" i="6" s="1"/>
  <c r="CY14" i="6"/>
  <c r="CW14" i="6"/>
  <c r="CV14" i="6"/>
  <c r="CU14" i="6"/>
  <c r="CU15" i="6" s="1"/>
  <c r="CT14" i="6"/>
  <c r="CR14" i="6"/>
  <c r="CQ14" i="6"/>
  <c r="CP14" i="6"/>
  <c r="CN14" i="6"/>
  <c r="CM14" i="6"/>
  <c r="CL14" i="6"/>
  <c r="CJ14" i="6"/>
  <c r="CI14" i="6"/>
  <c r="CH14" i="6"/>
  <c r="CG14" i="6"/>
  <c r="CF14" i="6"/>
  <c r="CF15" i="6" s="1"/>
  <c r="CA14" i="6"/>
  <c r="BZ14" i="6"/>
  <c r="BY14" i="6"/>
  <c r="BW14" i="6"/>
  <c r="BW15" i="6" s="1"/>
  <c r="BV14" i="6"/>
  <c r="BT14" i="6"/>
  <c r="BS14" i="6"/>
  <c r="BR14" i="6"/>
  <c r="BO14" i="6"/>
  <c r="BN14" i="6"/>
  <c r="BM14" i="6"/>
  <c r="BL14" i="6"/>
  <c r="BK14" i="6"/>
  <c r="BJ14" i="6"/>
  <c r="BI14" i="6"/>
  <c r="BH14" i="6"/>
  <c r="BH15" i="6" s="1"/>
  <c r="BG14" i="6"/>
  <c r="BF14" i="6"/>
  <c r="BE14" i="6"/>
  <c r="BD14" i="6"/>
  <c r="BD15" i="6" s="1"/>
  <c r="AZ14" i="6"/>
  <c r="AY14" i="6"/>
  <c r="AX14" i="6"/>
  <c r="AV14" i="6"/>
  <c r="AU14" i="6"/>
  <c r="AS14" i="6"/>
  <c r="AR14" i="6"/>
  <c r="AQ14" i="6"/>
  <c r="AP14" i="6"/>
  <c r="AN14" i="6"/>
  <c r="AM14" i="6"/>
  <c r="AL14" i="6"/>
  <c r="AL15" i="6" s="1"/>
  <c r="AK14" i="6"/>
  <c r="AI14" i="6"/>
  <c r="AH14" i="6"/>
  <c r="AG14" i="6"/>
  <c r="AG15" i="6" s="1"/>
  <c r="AF14" i="6"/>
  <c r="AE14" i="6"/>
  <c r="AD14" i="6"/>
  <c r="AC14" i="6"/>
  <c r="AB14" i="6"/>
  <c r="X14" i="6"/>
  <c r="W14" i="6"/>
  <c r="V14" i="6"/>
  <c r="T14" i="6"/>
  <c r="S14" i="6"/>
  <c r="R14" i="6"/>
  <c r="Q14" i="6"/>
  <c r="Q15" i="6" s="1"/>
  <c r="P14" i="6"/>
  <c r="O14" i="6"/>
  <c r="N14" i="6"/>
  <c r="K14" i="6"/>
  <c r="K15" i="6" s="1"/>
  <c r="J14" i="6"/>
  <c r="I14" i="6"/>
  <c r="H14" i="6"/>
  <c r="G14" i="6"/>
  <c r="F14" i="6"/>
  <c r="E14" i="6"/>
  <c r="D14" i="6"/>
  <c r="C14" i="6"/>
  <c r="B14" i="6"/>
  <c r="FF13" i="6"/>
  <c r="FE13" i="6"/>
  <c r="FE15" i="6" s="1"/>
  <c r="FC13" i="6"/>
  <c r="FA13" i="6"/>
  <c r="EY13" i="6"/>
  <c r="EX13" i="6"/>
  <c r="ET13" i="6"/>
  <c r="ET15" i="6" s="1"/>
  <c r="ES13" i="6"/>
  <c r="EQ13" i="6"/>
  <c r="EP13" i="6"/>
  <c r="EO13" i="6"/>
  <c r="EO15" i="6" s="1"/>
  <c r="EN13" i="6"/>
  <c r="EL13" i="6"/>
  <c r="EK13" i="6"/>
  <c r="EJ13" i="6"/>
  <c r="EJ15" i="6" s="1"/>
  <c r="EH13" i="6"/>
  <c r="EG13" i="6"/>
  <c r="EF13" i="6"/>
  <c r="ED13" i="6"/>
  <c r="ED15" i="6" s="1"/>
  <c r="EC13" i="6"/>
  <c r="EB13" i="6"/>
  <c r="EA13" i="6"/>
  <c r="DY13" i="6"/>
  <c r="DY15" i="6" s="1"/>
  <c r="DX13" i="6"/>
  <c r="DW13" i="6"/>
  <c r="DV13" i="6"/>
  <c r="DT13" i="6"/>
  <c r="DT15" i="6" s="1"/>
  <c r="DS13" i="6"/>
  <c r="DR13" i="6"/>
  <c r="DQ13" i="6"/>
  <c r="DO13" i="6"/>
  <c r="DO15" i="6" s="1"/>
  <c r="DN13" i="6"/>
  <c r="DL13" i="6"/>
  <c r="DK13" i="6"/>
  <c r="DJ13" i="6"/>
  <c r="DJ15" i="6" s="1"/>
  <c r="DI13" i="6"/>
  <c r="DH13" i="6"/>
  <c r="DD13" i="6"/>
  <c r="DC13" i="6"/>
  <c r="DC15" i="6" s="1"/>
  <c r="DA13" i="6"/>
  <c r="CZ13" i="6"/>
  <c r="CY13" i="6"/>
  <c r="CW13" i="6"/>
  <c r="CW15" i="6" s="1"/>
  <c r="CV13" i="6"/>
  <c r="CU13" i="6"/>
  <c r="CT13" i="6"/>
  <c r="CR13" i="6"/>
  <c r="CR15" i="6" s="1"/>
  <c r="CQ13" i="6"/>
  <c r="CP13" i="6"/>
  <c r="CN13" i="6"/>
  <c r="CM13" i="6"/>
  <c r="CM15" i="6" s="1"/>
  <c r="CL13" i="6"/>
  <c r="CJ13" i="6"/>
  <c r="CI13" i="6"/>
  <c r="CH13" i="6"/>
  <c r="CH15" i="6" s="1"/>
  <c r="CG13" i="6"/>
  <c r="CF13" i="6"/>
  <c r="CA13" i="6"/>
  <c r="BZ13" i="6"/>
  <c r="BZ15" i="6" s="1"/>
  <c r="BY13" i="6"/>
  <c r="BW13" i="6"/>
  <c r="BV13" i="6"/>
  <c r="BT13" i="6"/>
  <c r="BT15" i="6" s="1"/>
  <c r="BS13" i="6"/>
  <c r="BR13" i="6"/>
  <c r="BO13" i="6"/>
  <c r="BN13" i="6"/>
  <c r="BN15" i="6" s="1"/>
  <c r="BM13" i="6"/>
  <c r="BL13" i="6"/>
  <c r="BK13" i="6"/>
  <c r="BJ13" i="6"/>
  <c r="BJ15" i="6" s="1"/>
  <c r="BI13" i="6"/>
  <c r="BH13" i="6"/>
  <c r="BG13" i="6"/>
  <c r="BF13" i="6"/>
  <c r="BF15" i="6" s="1"/>
  <c r="BE13" i="6"/>
  <c r="BD13" i="6"/>
  <c r="AZ13" i="6"/>
  <c r="AY13" i="6"/>
  <c r="AY15" i="6" s="1"/>
  <c r="AX13" i="6"/>
  <c r="AV13" i="6"/>
  <c r="AU13" i="6"/>
  <c r="AS13" i="6"/>
  <c r="AS15" i="6" s="1"/>
  <c r="AR13" i="6"/>
  <c r="AQ13" i="6"/>
  <c r="AP13" i="6"/>
  <c r="AN13" i="6"/>
  <c r="AN15" i="6" s="1"/>
  <c r="AM13" i="6"/>
  <c r="AL13" i="6"/>
  <c r="AK13" i="6"/>
  <c r="AI13" i="6"/>
  <c r="AI15" i="6" s="1"/>
  <c r="AH13" i="6"/>
  <c r="AG13" i="6"/>
  <c r="AF13" i="6"/>
  <c r="AE13" i="6"/>
  <c r="AE15" i="6" s="1"/>
  <c r="AD13" i="6"/>
  <c r="AC13" i="6"/>
  <c r="AB13" i="6"/>
  <c r="X13" i="6"/>
  <c r="X15" i="6" s="1"/>
  <c r="W13" i="6"/>
  <c r="V13" i="6"/>
  <c r="T13" i="6"/>
  <c r="S13" i="6"/>
  <c r="S15" i="6" s="1"/>
  <c r="R13" i="6"/>
  <c r="Q13" i="6"/>
  <c r="P13" i="6"/>
  <c r="O13" i="6"/>
  <c r="O15" i="6" s="1"/>
  <c r="N13" i="6"/>
  <c r="K13" i="6"/>
  <c r="J13" i="6"/>
  <c r="I13" i="6"/>
  <c r="I15" i="6" s="1"/>
  <c r="H13" i="6"/>
  <c r="G13" i="6"/>
  <c r="F13" i="6"/>
  <c r="E13" i="6"/>
  <c r="E15" i="6" s="1"/>
  <c r="D13" i="6"/>
  <c r="C13" i="6"/>
  <c r="B13" i="6"/>
  <c r="A11" i="6"/>
  <c r="A25" i="6" s="1"/>
  <c r="A39" i="6" s="1"/>
  <c r="A53" i="6" s="1"/>
  <c r="A69" i="6" s="1"/>
  <c r="A83" i="6" s="1"/>
  <c r="A99" i="6" s="1"/>
  <c r="A113" i="6" s="1"/>
  <c r="A129" i="6" s="1"/>
  <c r="A143" i="6" s="1"/>
  <c r="A159" i="6" s="1"/>
  <c r="A173" i="6" s="1"/>
  <c r="A189" i="6" s="1"/>
  <c r="A203" i="6" s="1"/>
  <c r="A219" i="6" s="1"/>
  <c r="A233" i="6" s="1"/>
  <c r="A249" i="6" s="1"/>
  <c r="A263" i="6" s="1"/>
  <c r="A10" i="6"/>
  <c r="A24" i="6" s="1"/>
  <c r="A38" i="6" s="1"/>
  <c r="A52" i="6" s="1"/>
  <c r="A68" i="6" s="1"/>
  <c r="A82" i="6" s="1"/>
  <c r="A98" i="6" s="1"/>
  <c r="A112" i="6" s="1"/>
  <c r="A128" i="6" s="1"/>
  <c r="A142" i="6" s="1"/>
  <c r="A158" i="6" s="1"/>
  <c r="A172" i="6" s="1"/>
  <c r="A188" i="6" s="1"/>
  <c r="A202" i="6" s="1"/>
  <c r="A218" i="6" s="1"/>
  <c r="A232" i="6" s="1"/>
  <c r="A248" i="6" s="1"/>
  <c r="A262" i="6" s="1"/>
  <c r="A9" i="6"/>
  <c r="A23" i="6" s="1"/>
  <c r="A37" i="6" s="1"/>
  <c r="A51" i="6" s="1"/>
  <c r="A67" i="6" s="1"/>
  <c r="A81" i="6" s="1"/>
  <c r="A97" i="6" s="1"/>
  <c r="A111" i="6" s="1"/>
  <c r="A127" i="6" s="1"/>
  <c r="A141" i="6" s="1"/>
  <c r="A157" i="6" s="1"/>
  <c r="A171" i="6" s="1"/>
  <c r="A187" i="6" s="1"/>
  <c r="A201" i="6" s="1"/>
  <c r="A217" i="6" s="1"/>
  <c r="A231" i="6" s="1"/>
  <c r="A247" i="6" s="1"/>
  <c r="A261" i="6" s="1"/>
  <c r="A8" i="6"/>
  <c r="A22" i="6" s="1"/>
  <c r="A36" i="6" s="1"/>
  <c r="A50" i="6" s="1"/>
  <c r="A66" i="6" s="1"/>
  <c r="A80" i="6" s="1"/>
  <c r="A96" i="6" s="1"/>
  <c r="A110" i="6" s="1"/>
  <c r="A126" i="6" s="1"/>
  <c r="A140" i="6" s="1"/>
  <c r="A156" i="6" s="1"/>
  <c r="A170" i="6" s="1"/>
  <c r="A186" i="6" s="1"/>
  <c r="A200" i="6" s="1"/>
  <c r="A216" i="6" s="1"/>
  <c r="A230" i="6" s="1"/>
  <c r="A246" i="6" s="1"/>
  <c r="A260" i="6" s="1"/>
  <c r="A7" i="6"/>
  <c r="A21" i="6" s="1"/>
  <c r="A35" i="6" s="1"/>
  <c r="A49" i="6" s="1"/>
  <c r="A65" i="6" s="1"/>
  <c r="A79" i="6" s="1"/>
  <c r="A95" i="6" s="1"/>
  <c r="A109" i="6" s="1"/>
  <c r="A125" i="6" s="1"/>
  <c r="A139" i="6" s="1"/>
  <c r="A155" i="6" s="1"/>
  <c r="A169" i="6" s="1"/>
  <c r="A185" i="6" s="1"/>
  <c r="A199" i="6" s="1"/>
  <c r="A215" i="6" s="1"/>
  <c r="A229" i="6" s="1"/>
  <c r="A245" i="6" s="1"/>
  <c r="A259" i="6" s="1"/>
  <c r="A6" i="6"/>
  <c r="A20" i="6" s="1"/>
  <c r="A34" i="6" s="1"/>
  <c r="A48" i="6" s="1"/>
  <c r="A64" i="6" s="1"/>
  <c r="A78" i="6" s="1"/>
  <c r="A94" i="6" s="1"/>
  <c r="A108" i="6" s="1"/>
  <c r="A124" i="6" s="1"/>
  <c r="A138" i="6" s="1"/>
  <c r="A154" i="6" s="1"/>
  <c r="A168" i="6" s="1"/>
  <c r="A184" i="6" s="1"/>
  <c r="A198" i="6" s="1"/>
  <c r="A214" i="6" s="1"/>
  <c r="A228" i="6" s="1"/>
  <c r="A244" i="6" s="1"/>
  <c r="A258" i="6" s="1"/>
  <c r="FF3" i="6"/>
  <c r="FB3" i="6"/>
  <c r="FC3" i="6" s="1"/>
  <c r="EY3" i="6"/>
  <c r="ET3" i="6"/>
  <c r="EO3" i="6"/>
  <c r="EP3" i="6" s="1"/>
  <c r="EQ3" i="6" s="1"/>
  <c r="EK3" i="6"/>
  <c r="EL3" i="6" s="1"/>
  <c r="EG3" i="6"/>
  <c r="EH3" i="6" s="1"/>
  <c r="EB3" i="6"/>
  <c r="EC3" i="6" s="1"/>
  <c r="ED3" i="6" s="1"/>
  <c r="DW3" i="6"/>
  <c r="DX3" i="6" s="1"/>
  <c r="DY3" i="6" s="1"/>
  <c r="DR3" i="6"/>
  <c r="DS3" i="6" s="1"/>
  <c r="DT3" i="6" s="1"/>
  <c r="DO3" i="6"/>
  <c r="DI3" i="6"/>
  <c r="DJ3" i="6" s="1"/>
  <c r="DK3" i="6" s="1"/>
  <c r="DL3" i="6" s="1"/>
  <c r="DD3" i="6"/>
  <c r="DA3" i="6"/>
  <c r="CZ3" i="6"/>
  <c r="CU3" i="6"/>
  <c r="CV3" i="6" s="1"/>
  <c r="CW3" i="6" s="1"/>
  <c r="CQ3" i="6"/>
  <c r="CR3" i="6" s="1"/>
  <c r="CM3" i="6"/>
  <c r="CN3" i="6" s="1"/>
  <c r="CG3" i="6"/>
  <c r="CH3" i="6" s="1"/>
  <c r="CI3" i="6" s="1"/>
  <c r="CJ3" i="6" s="1"/>
  <c r="BZ3" i="6"/>
  <c r="CA3" i="6" s="1"/>
  <c r="BW3" i="6"/>
  <c r="BT3" i="6"/>
  <c r="BS3" i="6"/>
  <c r="BE3" i="6"/>
  <c r="BF3" i="6" s="1"/>
  <c r="BG3" i="6" s="1"/>
  <c r="BH3" i="6" s="1"/>
  <c r="BI3" i="6" s="1"/>
  <c r="BJ3" i="6" s="1"/>
  <c r="BK3" i="6" s="1"/>
  <c r="BL3" i="6" s="1"/>
  <c r="BM3" i="6" s="1"/>
  <c r="BN3" i="6" s="1"/>
  <c r="BO3" i="6" s="1"/>
  <c r="BD17" i="6" s="1"/>
  <c r="BE17" i="6" s="1"/>
  <c r="BF17" i="6" s="1"/>
  <c r="BG17" i="6" s="1"/>
  <c r="BH17" i="6" s="1"/>
  <c r="BI17" i="6" s="1"/>
  <c r="AY3" i="6"/>
  <c r="AZ3" i="6" s="1"/>
  <c r="AV3" i="6"/>
  <c r="AQ3" i="6"/>
  <c r="AR3" i="6" s="1"/>
  <c r="AS3" i="6" s="1"/>
  <c r="AM3" i="6"/>
  <c r="AN3" i="6" s="1"/>
  <c r="AL3" i="6"/>
  <c r="AC3" i="6"/>
  <c r="AD3" i="6" s="1"/>
  <c r="AE3" i="6" s="1"/>
  <c r="AF3" i="6" s="1"/>
  <c r="AG3" i="6" s="1"/>
  <c r="AH3" i="6" s="1"/>
  <c r="AI3" i="6" s="1"/>
  <c r="W3" i="6"/>
  <c r="X3" i="6" s="1"/>
  <c r="O3" i="6"/>
  <c r="P3" i="6" s="1"/>
  <c r="Q3" i="6" s="1"/>
  <c r="R3" i="6" s="1"/>
  <c r="S3" i="6" s="1"/>
  <c r="T3" i="6" s="1"/>
  <c r="A3" i="6"/>
  <c r="BO358" i="5"/>
  <c r="BN358" i="5"/>
  <c r="BM358" i="5"/>
  <c r="BL358" i="5"/>
  <c r="BK358" i="5"/>
  <c r="BJ358" i="5"/>
  <c r="BI358" i="5"/>
  <c r="BH358" i="5"/>
  <c r="BG358" i="5"/>
  <c r="BF358" i="5"/>
  <c r="BE358" i="5"/>
  <c r="BD358" i="5"/>
  <c r="BO357" i="5"/>
  <c r="BO359" i="5" s="1"/>
  <c r="BN357" i="5"/>
  <c r="BN359" i="5" s="1"/>
  <c r="BM357" i="5"/>
  <c r="BM359" i="5" s="1"/>
  <c r="BL357" i="5"/>
  <c r="BL359" i="5" s="1"/>
  <c r="BK357" i="5"/>
  <c r="BK359" i="5" s="1"/>
  <c r="BJ357" i="5"/>
  <c r="BJ359" i="5" s="1"/>
  <c r="BI357" i="5"/>
  <c r="BI359" i="5" s="1"/>
  <c r="BH357" i="5"/>
  <c r="BH359" i="5" s="1"/>
  <c r="BG357" i="5"/>
  <c r="BG359" i="5" s="1"/>
  <c r="BF357" i="5"/>
  <c r="BF359" i="5" s="1"/>
  <c r="BE357" i="5"/>
  <c r="BE359" i="5" s="1"/>
  <c r="BD357" i="5"/>
  <c r="BD359" i="5" s="1"/>
  <c r="BF347" i="5"/>
  <c r="BG347" i="5" s="1"/>
  <c r="BH347" i="5" s="1"/>
  <c r="BI347" i="5" s="1"/>
  <c r="BJ347" i="5" s="1"/>
  <c r="BK347" i="5" s="1"/>
  <c r="BL347" i="5" s="1"/>
  <c r="BM347" i="5" s="1"/>
  <c r="BN347" i="5" s="1"/>
  <c r="BO347" i="5" s="1"/>
  <c r="BE347" i="5"/>
  <c r="BK344" i="5"/>
  <c r="BJ344" i="5"/>
  <c r="BI344" i="5"/>
  <c r="BH344" i="5"/>
  <c r="BG344" i="5"/>
  <c r="BF344" i="5"/>
  <c r="BE344" i="5"/>
  <c r="BD344" i="5"/>
  <c r="BK343" i="5"/>
  <c r="BK345" i="5" s="1"/>
  <c r="BJ343" i="5"/>
  <c r="BJ345" i="5" s="1"/>
  <c r="BI343" i="5"/>
  <c r="BI345" i="5" s="1"/>
  <c r="BH343" i="5"/>
  <c r="BH345" i="5" s="1"/>
  <c r="BG343" i="5"/>
  <c r="BG345" i="5" s="1"/>
  <c r="BF343" i="5"/>
  <c r="BF345" i="5" s="1"/>
  <c r="BE343" i="5"/>
  <c r="BE345" i="5" s="1"/>
  <c r="BD343" i="5"/>
  <c r="BD345" i="5" s="1"/>
  <c r="BE333" i="5"/>
  <c r="BF333" i="5" s="1"/>
  <c r="BG333" i="5" s="1"/>
  <c r="BH333" i="5" s="1"/>
  <c r="BI333" i="5" s="1"/>
  <c r="BJ333" i="5" s="1"/>
  <c r="BK333" i="5" s="1"/>
  <c r="BM327" i="5"/>
  <c r="BL327" i="5"/>
  <c r="BK327" i="5"/>
  <c r="BJ327" i="5"/>
  <c r="BI327" i="5"/>
  <c r="BH327" i="5"/>
  <c r="BG327" i="5"/>
  <c r="BF327" i="5"/>
  <c r="BE327" i="5"/>
  <c r="BD327" i="5"/>
  <c r="BM326" i="5"/>
  <c r="BL326" i="5"/>
  <c r="BL328" i="5" s="1"/>
  <c r="BK326" i="5"/>
  <c r="BJ326" i="5"/>
  <c r="BJ328" i="5" s="1"/>
  <c r="BI326" i="5"/>
  <c r="BH326" i="5"/>
  <c r="BG326" i="5"/>
  <c r="BF326" i="5"/>
  <c r="BF328" i="5" s="1"/>
  <c r="BE326" i="5"/>
  <c r="BD326" i="5"/>
  <c r="BE316" i="5"/>
  <c r="BF316" i="5" s="1"/>
  <c r="BG316" i="5" s="1"/>
  <c r="BH316" i="5" s="1"/>
  <c r="BI316" i="5" s="1"/>
  <c r="BJ316" i="5" s="1"/>
  <c r="BK316" i="5" s="1"/>
  <c r="BL316" i="5" s="1"/>
  <c r="BM316" i="5" s="1"/>
  <c r="BM313" i="5"/>
  <c r="BL313" i="5"/>
  <c r="BK313" i="5"/>
  <c r="BJ313" i="5"/>
  <c r="BI313" i="5"/>
  <c r="BH313" i="5"/>
  <c r="BG313" i="5"/>
  <c r="BF313" i="5"/>
  <c r="BE313" i="5"/>
  <c r="BD313" i="5"/>
  <c r="BM312" i="5"/>
  <c r="BL312" i="5"/>
  <c r="BL314" i="5" s="1"/>
  <c r="BK312" i="5"/>
  <c r="BJ312" i="5"/>
  <c r="BI312" i="5"/>
  <c r="BH312" i="5"/>
  <c r="BH314" i="5" s="1"/>
  <c r="BG312" i="5"/>
  <c r="BG314" i="5" s="1"/>
  <c r="BF312" i="5"/>
  <c r="BE312" i="5"/>
  <c r="BD312" i="5"/>
  <c r="BD314" i="5" s="1"/>
  <c r="BE302" i="5"/>
  <c r="BF302" i="5" s="1"/>
  <c r="BG302" i="5" s="1"/>
  <c r="BH302" i="5" s="1"/>
  <c r="BI302" i="5" s="1"/>
  <c r="BJ302" i="5" s="1"/>
  <c r="BK302" i="5" s="1"/>
  <c r="BL302" i="5" s="1"/>
  <c r="BM302" i="5" s="1"/>
  <c r="BJ296" i="5"/>
  <c r="BI296" i="5"/>
  <c r="BH296" i="5"/>
  <c r="BG296" i="5"/>
  <c r="BF296" i="5"/>
  <c r="BE296" i="5"/>
  <c r="BD296" i="5"/>
  <c r="BJ295" i="5"/>
  <c r="BJ297" i="5" s="1"/>
  <c r="BI295" i="5"/>
  <c r="BI297" i="5" s="1"/>
  <c r="BH295" i="5"/>
  <c r="BG295" i="5"/>
  <c r="BF295" i="5"/>
  <c r="BF297" i="5" s="1"/>
  <c r="BE295" i="5"/>
  <c r="BE297" i="5" s="1"/>
  <c r="BD295" i="5"/>
  <c r="BE285" i="5"/>
  <c r="BF285" i="5" s="1"/>
  <c r="BG285" i="5" s="1"/>
  <c r="BH285" i="5" s="1"/>
  <c r="BI285" i="5" s="1"/>
  <c r="BJ285" i="5" s="1"/>
  <c r="BK283" i="5"/>
  <c r="BK282" i="5"/>
  <c r="BJ282" i="5"/>
  <c r="BI282" i="5"/>
  <c r="BH282" i="5"/>
  <c r="BG282" i="5"/>
  <c r="BF282" i="5"/>
  <c r="BE282" i="5"/>
  <c r="BD282" i="5"/>
  <c r="BK281" i="5"/>
  <c r="BJ281" i="5"/>
  <c r="BJ283" i="5" s="1"/>
  <c r="BI281" i="5"/>
  <c r="BI283" i="5" s="1"/>
  <c r="BH281" i="5"/>
  <c r="BH283" i="5" s="1"/>
  <c r="BG281" i="5"/>
  <c r="BG283" i="5" s="1"/>
  <c r="BF281" i="5"/>
  <c r="BF283" i="5" s="1"/>
  <c r="BE281" i="5"/>
  <c r="BE283" i="5" s="1"/>
  <c r="BD281" i="5"/>
  <c r="BD283" i="5" s="1"/>
  <c r="BE271" i="5"/>
  <c r="BF271" i="5" s="1"/>
  <c r="BG271" i="5" s="1"/>
  <c r="BH271" i="5" s="1"/>
  <c r="BI271" i="5" s="1"/>
  <c r="BJ271" i="5" s="1"/>
  <c r="BK271" i="5" s="1"/>
  <c r="A267" i="5"/>
  <c r="BN266" i="5"/>
  <c r="BM266" i="5"/>
  <c r="BL266" i="5"/>
  <c r="BK266" i="5"/>
  <c r="BJ266" i="5"/>
  <c r="BI266" i="5"/>
  <c r="BH266" i="5"/>
  <c r="BG266" i="5"/>
  <c r="BF266" i="5"/>
  <c r="BE266" i="5"/>
  <c r="BD266" i="5"/>
  <c r="L266" i="5"/>
  <c r="K266" i="5"/>
  <c r="J266" i="5"/>
  <c r="I266" i="5"/>
  <c r="H266" i="5"/>
  <c r="G266" i="5"/>
  <c r="F266" i="5"/>
  <c r="E266" i="5"/>
  <c r="D266" i="5"/>
  <c r="C266" i="5"/>
  <c r="B266" i="5"/>
  <c r="A266" i="5"/>
  <c r="BN265" i="5"/>
  <c r="BM265" i="5"/>
  <c r="BL265" i="5"/>
  <c r="BL267" i="5" s="1"/>
  <c r="BK265" i="5"/>
  <c r="BK267" i="5" s="1"/>
  <c r="BJ265" i="5"/>
  <c r="BI265" i="5"/>
  <c r="BI267" i="5" s="1"/>
  <c r="BH265" i="5"/>
  <c r="BH267" i="5" s="1"/>
  <c r="BG265" i="5"/>
  <c r="BG267" i="5" s="1"/>
  <c r="BF265" i="5"/>
  <c r="BE265" i="5"/>
  <c r="BE267" i="5" s="1"/>
  <c r="BD265" i="5"/>
  <c r="BD267" i="5" s="1"/>
  <c r="L265" i="5"/>
  <c r="L267" i="5" s="1"/>
  <c r="K265" i="5"/>
  <c r="J265" i="5"/>
  <c r="J267" i="5" s="1"/>
  <c r="I265" i="5"/>
  <c r="I267" i="5" s="1"/>
  <c r="H265" i="5"/>
  <c r="H267" i="5" s="1"/>
  <c r="G265" i="5"/>
  <c r="F265" i="5"/>
  <c r="E265" i="5"/>
  <c r="E267" i="5" s="1"/>
  <c r="D265" i="5"/>
  <c r="D267" i="5" s="1"/>
  <c r="C265" i="5"/>
  <c r="B265" i="5"/>
  <c r="B267" i="5" s="1"/>
  <c r="A265" i="5"/>
  <c r="A264" i="5"/>
  <c r="BE255" i="5"/>
  <c r="BF255" i="5" s="1"/>
  <c r="BG255" i="5" s="1"/>
  <c r="BH255" i="5" s="1"/>
  <c r="BI255" i="5" s="1"/>
  <c r="BJ255" i="5" s="1"/>
  <c r="BK255" i="5" s="1"/>
  <c r="BL255" i="5" s="1"/>
  <c r="BM255" i="5" s="1"/>
  <c r="BN255" i="5" s="1"/>
  <c r="D255" i="5"/>
  <c r="E255" i="5" s="1"/>
  <c r="F255" i="5" s="1"/>
  <c r="G255" i="5" s="1"/>
  <c r="H255" i="5" s="1"/>
  <c r="I255" i="5" s="1"/>
  <c r="J255" i="5" s="1"/>
  <c r="K255" i="5" s="1"/>
  <c r="L255" i="5" s="1"/>
  <c r="C255" i="5"/>
  <c r="BE253" i="5"/>
  <c r="BM252" i="5"/>
  <c r="BL252" i="5"/>
  <c r="BK252" i="5"/>
  <c r="BJ252" i="5"/>
  <c r="BI252" i="5"/>
  <c r="BH252" i="5"/>
  <c r="BG252" i="5"/>
  <c r="BF252" i="5"/>
  <c r="BE252" i="5"/>
  <c r="BD252" i="5"/>
  <c r="K252" i="5"/>
  <c r="J252" i="5"/>
  <c r="I252" i="5"/>
  <c r="H252" i="5"/>
  <c r="G252" i="5"/>
  <c r="F252" i="5"/>
  <c r="E252" i="5"/>
  <c r="D252" i="5"/>
  <c r="C252" i="5"/>
  <c r="B252" i="5"/>
  <c r="BM251" i="5"/>
  <c r="BM253" i="5" s="1"/>
  <c r="BL251" i="5"/>
  <c r="BL253" i="5" s="1"/>
  <c r="BK251" i="5"/>
  <c r="BK253" i="5" s="1"/>
  <c r="BJ251" i="5"/>
  <c r="BJ253" i="5" s="1"/>
  <c r="BI251" i="5"/>
  <c r="BI253" i="5" s="1"/>
  <c r="BH251" i="5"/>
  <c r="BH253" i="5" s="1"/>
  <c r="BG251" i="5"/>
  <c r="BG253" i="5" s="1"/>
  <c r="BF251" i="5"/>
  <c r="BF253" i="5" s="1"/>
  <c r="BE251" i="5"/>
  <c r="BD251" i="5"/>
  <c r="BD253" i="5" s="1"/>
  <c r="K251" i="5"/>
  <c r="K253" i="5" s="1"/>
  <c r="J251" i="5"/>
  <c r="J253" i="5" s="1"/>
  <c r="I251" i="5"/>
  <c r="I253" i="5" s="1"/>
  <c r="H251" i="5"/>
  <c r="H253" i="5" s="1"/>
  <c r="G251" i="5"/>
  <c r="G253" i="5" s="1"/>
  <c r="F251" i="5"/>
  <c r="F253" i="5" s="1"/>
  <c r="E251" i="5"/>
  <c r="E253" i="5" s="1"/>
  <c r="D251" i="5"/>
  <c r="D253" i="5" s="1"/>
  <c r="C251" i="5"/>
  <c r="C253" i="5" s="1"/>
  <c r="B251" i="5"/>
  <c r="B253" i="5" s="1"/>
  <c r="BE241" i="5"/>
  <c r="BF241" i="5" s="1"/>
  <c r="BG241" i="5" s="1"/>
  <c r="BH241" i="5" s="1"/>
  <c r="BI241" i="5" s="1"/>
  <c r="BJ241" i="5" s="1"/>
  <c r="BK241" i="5" s="1"/>
  <c r="BL241" i="5" s="1"/>
  <c r="BM241" i="5" s="1"/>
  <c r="C241" i="5"/>
  <c r="D241" i="5" s="1"/>
  <c r="E241" i="5" s="1"/>
  <c r="F241" i="5" s="1"/>
  <c r="G241" i="5" s="1"/>
  <c r="H241" i="5" s="1"/>
  <c r="I241" i="5" s="1"/>
  <c r="J241" i="5" s="1"/>
  <c r="K241" i="5" s="1"/>
  <c r="A237" i="5"/>
  <c r="BN236" i="5"/>
  <c r="BM236" i="5"/>
  <c r="BL236" i="5"/>
  <c r="BK236" i="5"/>
  <c r="BJ236" i="5"/>
  <c r="BI236" i="5"/>
  <c r="BH236" i="5"/>
  <c r="BG236" i="5"/>
  <c r="BF236" i="5"/>
  <c r="BE236" i="5"/>
  <c r="BD236" i="5"/>
  <c r="M236" i="5"/>
  <c r="L236" i="5"/>
  <c r="K236" i="5"/>
  <c r="J236" i="5"/>
  <c r="H236" i="5"/>
  <c r="G236" i="5"/>
  <c r="F236" i="5"/>
  <c r="E236" i="5"/>
  <c r="D236" i="5"/>
  <c r="C236" i="5"/>
  <c r="B236" i="5"/>
  <c r="A236" i="5"/>
  <c r="BN235" i="5"/>
  <c r="BM235" i="5"/>
  <c r="BM237" i="5" s="1"/>
  <c r="BL235" i="5"/>
  <c r="BK235" i="5"/>
  <c r="BK237" i="5" s="1"/>
  <c r="BJ235" i="5"/>
  <c r="BI235" i="5"/>
  <c r="BI237" i="5" s="1"/>
  <c r="BH235" i="5"/>
  <c r="BG235" i="5"/>
  <c r="BG237" i="5" s="1"/>
  <c r="BF235" i="5"/>
  <c r="BE235" i="5"/>
  <c r="BE237" i="5" s="1"/>
  <c r="BD235" i="5"/>
  <c r="M235" i="5"/>
  <c r="M237" i="5" s="1"/>
  <c r="L235" i="5"/>
  <c r="K235" i="5"/>
  <c r="K237" i="5" s="1"/>
  <c r="J235" i="5"/>
  <c r="H235" i="5"/>
  <c r="H237" i="5" s="1"/>
  <c r="G235" i="5"/>
  <c r="F235" i="5"/>
  <c r="F237" i="5" s="1"/>
  <c r="E235" i="5"/>
  <c r="D235" i="5"/>
  <c r="D237" i="5" s="1"/>
  <c r="C235" i="5"/>
  <c r="B235" i="5"/>
  <c r="B237" i="5" s="1"/>
  <c r="A235" i="5"/>
  <c r="A234" i="5"/>
  <c r="BE225" i="5"/>
  <c r="BF225" i="5" s="1"/>
  <c r="BG225" i="5" s="1"/>
  <c r="BH225" i="5" s="1"/>
  <c r="BI225" i="5" s="1"/>
  <c r="BJ225" i="5" s="1"/>
  <c r="BK225" i="5" s="1"/>
  <c r="BL225" i="5" s="1"/>
  <c r="BM225" i="5" s="1"/>
  <c r="BN225" i="5" s="1"/>
  <c r="K225" i="5"/>
  <c r="L225" i="5" s="1"/>
  <c r="M225" i="5" s="1"/>
  <c r="C225" i="5"/>
  <c r="D225" i="5" s="1"/>
  <c r="E225" i="5" s="1"/>
  <c r="F225" i="5" s="1"/>
  <c r="G225" i="5" s="1"/>
  <c r="H225" i="5" s="1"/>
  <c r="BN222" i="5"/>
  <c r="BM222" i="5"/>
  <c r="BL222" i="5"/>
  <c r="BK222" i="5"/>
  <c r="BJ222" i="5"/>
  <c r="BI222" i="5"/>
  <c r="BH222" i="5"/>
  <c r="BG222" i="5"/>
  <c r="BF222" i="5"/>
  <c r="BE222" i="5"/>
  <c r="BD222" i="5"/>
  <c r="K222" i="5"/>
  <c r="J222" i="5"/>
  <c r="I222" i="5"/>
  <c r="H222" i="5"/>
  <c r="G222" i="5"/>
  <c r="E222" i="5"/>
  <c r="D222" i="5"/>
  <c r="C222" i="5"/>
  <c r="B222" i="5"/>
  <c r="BN221" i="5"/>
  <c r="BN223" i="5" s="1"/>
  <c r="BM221" i="5"/>
  <c r="BM223" i="5" s="1"/>
  <c r="BL221" i="5"/>
  <c r="BL223" i="5" s="1"/>
  <c r="BK221" i="5"/>
  <c r="BK223" i="5" s="1"/>
  <c r="BJ221" i="5"/>
  <c r="BJ223" i="5" s="1"/>
  <c r="BI221" i="5"/>
  <c r="BI223" i="5" s="1"/>
  <c r="BH221" i="5"/>
  <c r="BH223" i="5" s="1"/>
  <c r="BG221" i="5"/>
  <c r="BG223" i="5" s="1"/>
  <c r="BF221" i="5"/>
  <c r="BF223" i="5" s="1"/>
  <c r="BE221" i="5"/>
  <c r="BE223" i="5" s="1"/>
  <c r="BD221" i="5"/>
  <c r="BD223" i="5" s="1"/>
  <c r="K221" i="5"/>
  <c r="K223" i="5" s="1"/>
  <c r="J221" i="5"/>
  <c r="J223" i="5" s="1"/>
  <c r="I221" i="5"/>
  <c r="I223" i="5" s="1"/>
  <c r="H221" i="5"/>
  <c r="H223" i="5" s="1"/>
  <c r="G221" i="5"/>
  <c r="G223" i="5" s="1"/>
  <c r="E221" i="5"/>
  <c r="E223" i="5" s="1"/>
  <c r="D221" i="5"/>
  <c r="D223" i="5" s="1"/>
  <c r="C221" i="5"/>
  <c r="C223" i="5" s="1"/>
  <c r="B221" i="5"/>
  <c r="B223" i="5" s="1"/>
  <c r="BE211" i="5"/>
  <c r="BF211" i="5" s="1"/>
  <c r="BG211" i="5" s="1"/>
  <c r="BH211" i="5" s="1"/>
  <c r="BI211" i="5" s="1"/>
  <c r="BJ211" i="5" s="1"/>
  <c r="BK211" i="5" s="1"/>
  <c r="BL211" i="5" s="1"/>
  <c r="BM211" i="5" s="1"/>
  <c r="BN211" i="5" s="1"/>
  <c r="H211" i="5"/>
  <c r="I211" i="5" s="1"/>
  <c r="J211" i="5" s="1"/>
  <c r="K211" i="5" s="1"/>
  <c r="C211" i="5"/>
  <c r="D211" i="5" s="1"/>
  <c r="E211" i="5" s="1"/>
  <c r="BN206" i="5"/>
  <c r="BM206" i="5"/>
  <c r="BL206" i="5"/>
  <c r="BK206" i="5"/>
  <c r="BK207" i="5" s="1"/>
  <c r="BJ206" i="5"/>
  <c r="BI206" i="5"/>
  <c r="BH206" i="5"/>
  <c r="BG206" i="5"/>
  <c r="BF206" i="5"/>
  <c r="BE206" i="5"/>
  <c r="BD206" i="5"/>
  <c r="I206" i="5"/>
  <c r="H206" i="5"/>
  <c r="G206" i="5"/>
  <c r="F206" i="5"/>
  <c r="E206" i="5"/>
  <c r="D206" i="5"/>
  <c r="C206" i="5"/>
  <c r="B206" i="5"/>
  <c r="BN205" i="5"/>
  <c r="BM205" i="5"/>
  <c r="BM207" i="5" s="1"/>
  <c r="BL205" i="5"/>
  <c r="BL207" i="5" s="1"/>
  <c r="BK205" i="5"/>
  <c r="BJ205" i="5"/>
  <c r="BI205" i="5"/>
  <c r="BI207" i="5" s="1"/>
  <c r="BH205" i="5"/>
  <c r="BH207" i="5" s="1"/>
  <c r="BG205" i="5"/>
  <c r="BF205" i="5"/>
  <c r="BE205" i="5"/>
  <c r="BE207" i="5" s="1"/>
  <c r="BD205" i="5"/>
  <c r="BD207" i="5" s="1"/>
  <c r="I205" i="5"/>
  <c r="H205" i="5"/>
  <c r="G205" i="5"/>
  <c r="G207" i="5" s="1"/>
  <c r="F205" i="5"/>
  <c r="F207" i="5" s="1"/>
  <c r="E205" i="5"/>
  <c r="D205" i="5"/>
  <c r="C205" i="5"/>
  <c r="C207" i="5" s="1"/>
  <c r="B205" i="5"/>
  <c r="B207" i="5" s="1"/>
  <c r="BE195" i="5"/>
  <c r="BF195" i="5" s="1"/>
  <c r="BG195" i="5" s="1"/>
  <c r="BH195" i="5" s="1"/>
  <c r="BI195" i="5" s="1"/>
  <c r="BJ195" i="5" s="1"/>
  <c r="BK195" i="5" s="1"/>
  <c r="BL195" i="5" s="1"/>
  <c r="BM195" i="5" s="1"/>
  <c r="BN195" i="5" s="1"/>
  <c r="G195" i="5"/>
  <c r="H195" i="5" s="1"/>
  <c r="I195" i="5" s="1"/>
  <c r="C195" i="5"/>
  <c r="D195" i="5" s="1"/>
  <c r="E195" i="5" s="1"/>
  <c r="F195" i="5" s="1"/>
  <c r="A193" i="5"/>
  <c r="BM192" i="5"/>
  <c r="BL192" i="5"/>
  <c r="BK192" i="5"/>
  <c r="BI192" i="5"/>
  <c r="BH192" i="5"/>
  <c r="BG192" i="5"/>
  <c r="BF192" i="5"/>
  <c r="BE192" i="5"/>
  <c r="BD192" i="5"/>
  <c r="H192" i="5"/>
  <c r="G192" i="5"/>
  <c r="F192" i="5"/>
  <c r="E192" i="5"/>
  <c r="D192" i="5"/>
  <c r="C192" i="5"/>
  <c r="B192" i="5"/>
  <c r="A192" i="5"/>
  <c r="BM191" i="5"/>
  <c r="BL191" i="5"/>
  <c r="BK191" i="5"/>
  <c r="BK193" i="5" s="1"/>
  <c r="BI191" i="5"/>
  <c r="BI193" i="5" s="1"/>
  <c r="BH191" i="5"/>
  <c r="BG191" i="5"/>
  <c r="BF191" i="5"/>
  <c r="BF193" i="5" s="1"/>
  <c r="BE191" i="5"/>
  <c r="BE193" i="5" s="1"/>
  <c r="BD191" i="5"/>
  <c r="H191" i="5"/>
  <c r="G191" i="5"/>
  <c r="G193" i="5" s="1"/>
  <c r="F191" i="5"/>
  <c r="F193" i="5" s="1"/>
  <c r="E191" i="5"/>
  <c r="D191" i="5"/>
  <c r="C191" i="5"/>
  <c r="C193" i="5" s="1"/>
  <c r="B191" i="5"/>
  <c r="B193" i="5" s="1"/>
  <c r="A191" i="5"/>
  <c r="A190" i="5"/>
  <c r="BL181" i="5"/>
  <c r="BM181" i="5" s="1"/>
  <c r="BE181" i="5"/>
  <c r="BF181" i="5" s="1"/>
  <c r="BG181" i="5" s="1"/>
  <c r="BH181" i="5" s="1"/>
  <c r="BI181" i="5" s="1"/>
  <c r="C181" i="5"/>
  <c r="D181" i="5" s="1"/>
  <c r="E181" i="5" s="1"/>
  <c r="F181" i="5" s="1"/>
  <c r="G181" i="5" s="1"/>
  <c r="H181" i="5" s="1"/>
  <c r="BP176" i="5"/>
  <c r="BO176" i="5"/>
  <c r="BN176" i="5"/>
  <c r="BM176" i="5"/>
  <c r="BK176" i="5"/>
  <c r="BJ176" i="5"/>
  <c r="BI176" i="5"/>
  <c r="BH176" i="5"/>
  <c r="BG176" i="5"/>
  <c r="BF176" i="5"/>
  <c r="BE176" i="5"/>
  <c r="BD176" i="5"/>
  <c r="K176" i="5"/>
  <c r="J176" i="5"/>
  <c r="I176" i="5"/>
  <c r="H176" i="5"/>
  <c r="G176" i="5"/>
  <c r="F176" i="5"/>
  <c r="E176" i="5"/>
  <c r="D176" i="5"/>
  <c r="C176" i="5"/>
  <c r="B176" i="5"/>
  <c r="BP175" i="5"/>
  <c r="BP177" i="5" s="1"/>
  <c r="BO175" i="5"/>
  <c r="BN175" i="5"/>
  <c r="BM175" i="5"/>
  <c r="BM177" i="5" s="1"/>
  <c r="BK175" i="5"/>
  <c r="BK177" i="5" s="1"/>
  <c r="BJ175" i="5"/>
  <c r="BI175" i="5"/>
  <c r="BH175" i="5"/>
  <c r="BH177" i="5" s="1"/>
  <c r="BG175" i="5"/>
  <c r="BG177" i="5" s="1"/>
  <c r="BF175" i="5"/>
  <c r="BE175" i="5"/>
  <c r="BD175" i="5"/>
  <c r="BD177" i="5" s="1"/>
  <c r="K175" i="5"/>
  <c r="K177" i="5" s="1"/>
  <c r="J175" i="5"/>
  <c r="I175" i="5"/>
  <c r="H175" i="5"/>
  <c r="H177" i="5" s="1"/>
  <c r="G175" i="5"/>
  <c r="G177" i="5" s="1"/>
  <c r="F175" i="5"/>
  <c r="E175" i="5"/>
  <c r="D175" i="5"/>
  <c r="D177" i="5" s="1"/>
  <c r="C175" i="5"/>
  <c r="C177" i="5" s="1"/>
  <c r="B175" i="5"/>
  <c r="BN165" i="5"/>
  <c r="BO165" i="5" s="1"/>
  <c r="BP165" i="5" s="1"/>
  <c r="BE165" i="5"/>
  <c r="BF165" i="5" s="1"/>
  <c r="BG165" i="5" s="1"/>
  <c r="BH165" i="5" s="1"/>
  <c r="BI165" i="5" s="1"/>
  <c r="BJ165" i="5" s="1"/>
  <c r="BK165" i="5" s="1"/>
  <c r="C165" i="5"/>
  <c r="D165" i="5" s="1"/>
  <c r="E165" i="5" s="1"/>
  <c r="F165" i="5" s="1"/>
  <c r="G165" i="5" s="1"/>
  <c r="H165" i="5" s="1"/>
  <c r="I165" i="5" s="1"/>
  <c r="J165" i="5" s="1"/>
  <c r="K165" i="5" s="1"/>
  <c r="BM162" i="5"/>
  <c r="BL162" i="5"/>
  <c r="BK162" i="5"/>
  <c r="BJ162" i="5"/>
  <c r="BI162" i="5"/>
  <c r="BH162" i="5"/>
  <c r="BG162" i="5"/>
  <c r="BF162" i="5"/>
  <c r="BE162" i="5"/>
  <c r="BD162" i="5"/>
  <c r="G162" i="5"/>
  <c r="F162" i="5"/>
  <c r="E162" i="5"/>
  <c r="D162" i="5"/>
  <c r="C162" i="5"/>
  <c r="B162" i="5"/>
  <c r="BM161" i="5"/>
  <c r="BM163" i="5" s="1"/>
  <c r="BL161" i="5"/>
  <c r="BL163" i="5" s="1"/>
  <c r="BK161" i="5"/>
  <c r="BK163" i="5" s="1"/>
  <c r="BJ161" i="5"/>
  <c r="BJ163" i="5" s="1"/>
  <c r="BI161" i="5"/>
  <c r="BI163" i="5" s="1"/>
  <c r="BH161" i="5"/>
  <c r="BH163" i="5" s="1"/>
  <c r="BG161" i="5"/>
  <c r="BG163" i="5" s="1"/>
  <c r="BF161" i="5"/>
  <c r="BF163" i="5" s="1"/>
  <c r="BE161" i="5"/>
  <c r="BE163" i="5" s="1"/>
  <c r="BD161" i="5"/>
  <c r="BD163" i="5" s="1"/>
  <c r="G161" i="5"/>
  <c r="G163" i="5" s="1"/>
  <c r="F161" i="5"/>
  <c r="F163" i="5" s="1"/>
  <c r="E161" i="5"/>
  <c r="E163" i="5" s="1"/>
  <c r="D161" i="5"/>
  <c r="D163" i="5" s="1"/>
  <c r="C161" i="5"/>
  <c r="C163" i="5" s="1"/>
  <c r="B161" i="5"/>
  <c r="B163" i="5" s="1"/>
  <c r="BE151" i="5"/>
  <c r="BF151" i="5" s="1"/>
  <c r="BG151" i="5" s="1"/>
  <c r="BH151" i="5" s="1"/>
  <c r="BI151" i="5" s="1"/>
  <c r="BJ151" i="5" s="1"/>
  <c r="BK151" i="5" s="1"/>
  <c r="BL151" i="5" s="1"/>
  <c r="BM151" i="5" s="1"/>
  <c r="C151" i="5"/>
  <c r="D151" i="5" s="1"/>
  <c r="E151" i="5" s="1"/>
  <c r="F151" i="5" s="1"/>
  <c r="G151" i="5" s="1"/>
  <c r="E147" i="5"/>
  <c r="BM146" i="5"/>
  <c r="BL146" i="5"/>
  <c r="BK146" i="5"/>
  <c r="BJ146" i="5"/>
  <c r="BI146" i="5"/>
  <c r="BH146" i="5"/>
  <c r="BG146" i="5"/>
  <c r="BF146" i="5"/>
  <c r="BE146" i="5"/>
  <c r="BD146" i="5"/>
  <c r="H146" i="5"/>
  <c r="G146" i="5"/>
  <c r="F146" i="5"/>
  <c r="E146" i="5"/>
  <c r="D146" i="5"/>
  <c r="C146" i="5"/>
  <c r="B146" i="5"/>
  <c r="BM145" i="5"/>
  <c r="BM147" i="5" s="1"/>
  <c r="BL145" i="5"/>
  <c r="BL147" i="5" s="1"/>
  <c r="BK145" i="5"/>
  <c r="BJ145" i="5"/>
  <c r="BI145" i="5"/>
  <c r="BI147" i="5" s="1"/>
  <c r="BH145" i="5"/>
  <c r="BH147" i="5" s="1"/>
  <c r="BG145" i="5"/>
  <c r="BF145" i="5"/>
  <c r="BE145" i="5"/>
  <c r="BE147" i="5" s="1"/>
  <c r="BD145" i="5"/>
  <c r="BD147" i="5" s="1"/>
  <c r="H145" i="5"/>
  <c r="G145" i="5"/>
  <c r="F145" i="5"/>
  <c r="F147" i="5" s="1"/>
  <c r="E145" i="5"/>
  <c r="D145" i="5"/>
  <c r="C145" i="5"/>
  <c r="B145" i="5"/>
  <c r="B147" i="5" s="1"/>
  <c r="BE135" i="5"/>
  <c r="BF135" i="5" s="1"/>
  <c r="BG135" i="5" s="1"/>
  <c r="BH135" i="5" s="1"/>
  <c r="BI135" i="5" s="1"/>
  <c r="BJ135" i="5" s="1"/>
  <c r="BK135" i="5" s="1"/>
  <c r="BL135" i="5" s="1"/>
  <c r="BM135" i="5" s="1"/>
  <c r="E135" i="5"/>
  <c r="F135" i="5" s="1"/>
  <c r="G135" i="5" s="1"/>
  <c r="H135" i="5" s="1"/>
  <c r="C135" i="5"/>
  <c r="D135" i="5" s="1"/>
  <c r="BM132" i="5"/>
  <c r="BL132" i="5"/>
  <c r="BK132" i="5"/>
  <c r="BJ132" i="5"/>
  <c r="BI132" i="5"/>
  <c r="BH132" i="5"/>
  <c r="BG132" i="5"/>
  <c r="BF132" i="5"/>
  <c r="BE132" i="5"/>
  <c r="BD132" i="5"/>
  <c r="H132" i="5"/>
  <c r="G132" i="5"/>
  <c r="F132" i="5"/>
  <c r="E132" i="5"/>
  <c r="D132" i="5"/>
  <c r="C132" i="5"/>
  <c r="B132" i="5"/>
  <c r="BM131" i="5"/>
  <c r="BM133" i="5" s="1"/>
  <c r="BL131" i="5"/>
  <c r="BK131" i="5"/>
  <c r="BJ131" i="5"/>
  <c r="BJ133" i="5" s="1"/>
  <c r="BI131" i="5"/>
  <c r="BI133" i="5" s="1"/>
  <c r="BH131" i="5"/>
  <c r="BG131" i="5"/>
  <c r="BF131" i="5"/>
  <c r="BF133" i="5" s="1"/>
  <c r="BE131" i="5"/>
  <c r="BE133" i="5" s="1"/>
  <c r="BD131" i="5"/>
  <c r="H131" i="5"/>
  <c r="G131" i="5"/>
  <c r="G133" i="5" s="1"/>
  <c r="F131" i="5"/>
  <c r="F133" i="5" s="1"/>
  <c r="E131" i="5"/>
  <c r="D131" i="5"/>
  <c r="C131" i="5"/>
  <c r="C133" i="5" s="1"/>
  <c r="B131" i="5"/>
  <c r="B133" i="5" s="1"/>
  <c r="BE121" i="5"/>
  <c r="BF121" i="5" s="1"/>
  <c r="BG121" i="5" s="1"/>
  <c r="BH121" i="5" s="1"/>
  <c r="BI121" i="5" s="1"/>
  <c r="BJ121" i="5" s="1"/>
  <c r="BK121" i="5" s="1"/>
  <c r="BL121" i="5" s="1"/>
  <c r="BM121" i="5" s="1"/>
  <c r="C121" i="5"/>
  <c r="D121" i="5" s="1"/>
  <c r="E121" i="5" s="1"/>
  <c r="F121" i="5" s="1"/>
  <c r="G121" i="5" s="1"/>
  <c r="H121" i="5" s="1"/>
  <c r="A117" i="5"/>
  <c r="BM116" i="5"/>
  <c r="BL116" i="5"/>
  <c r="BK116" i="5"/>
  <c r="BJ116" i="5"/>
  <c r="BI116" i="5"/>
  <c r="BH116" i="5"/>
  <c r="BG116" i="5"/>
  <c r="BF116" i="5"/>
  <c r="BE116" i="5"/>
  <c r="BD116" i="5"/>
  <c r="K116" i="5"/>
  <c r="J116" i="5"/>
  <c r="I116" i="5"/>
  <c r="H116" i="5"/>
  <c r="G116" i="5"/>
  <c r="F116" i="5"/>
  <c r="E116" i="5"/>
  <c r="D116" i="5"/>
  <c r="C116" i="5"/>
  <c r="B116" i="5"/>
  <c r="A116" i="5"/>
  <c r="BM115" i="5"/>
  <c r="BL115" i="5"/>
  <c r="BK115" i="5"/>
  <c r="BK117" i="5" s="1"/>
  <c r="BJ115" i="5"/>
  <c r="BJ117" i="5" s="1"/>
  <c r="BI115" i="5"/>
  <c r="BH115" i="5"/>
  <c r="BG115" i="5"/>
  <c r="BG117" i="5" s="1"/>
  <c r="BF115" i="5"/>
  <c r="BF117" i="5" s="1"/>
  <c r="BE115" i="5"/>
  <c r="BD115" i="5"/>
  <c r="K115" i="5"/>
  <c r="K117" i="5" s="1"/>
  <c r="J115" i="5"/>
  <c r="J117" i="5" s="1"/>
  <c r="I115" i="5"/>
  <c r="H115" i="5"/>
  <c r="G115" i="5"/>
  <c r="G117" i="5" s="1"/>
  <c r="F115" i="5"/>
  <c r="F117" i="5" s="1"/>
  <c r="E115" i="5"/>
  <c r="D115" i="5"/>
  <c r="C115" i="5"/>
  <c r="C117" i="5" s="1"/>
  <c r="B115" i="5"/>
  <c r="B117" i="5" s="1"/>
  <c r="A115" i="5"/>
  <c r="A114" i="5"/>
  <c r="BE105" i="5"/>
  <c r="BF105" i="5" s="1"/>
  <c r="BG105" i="5" s="1"/>
  <c r="BH105" i="5" s="1"/>
  <c r="BI105" i="5" s="1"/>
  <c r="BJ105" i="5" s="1"/>
  <c r="BK105" i="5" s="1"/>
  <c r="BL105" i="5" s="1"/>
  <c r="BM105" i="5" s="1"/>
  <c r="C105" i="5"/>
  <c r="D105" i="5" s="1"/>
  <c r="E105" i="5" s="1"/>
  <c r="F105" i="5" s="1"/>
  <c r="G105" i="5" s="1"/>
  <c r="H105" i="5" s="1"/>
  <c r="I105" i="5" s="1"/>
  <c r="J105" i="5" s="1"/>
  <c r="K105" i="5" s="1"/>
  <c r="BM102" i="5"/>
  <c r="BL102" i="5"/>
  <c r="BK102" i="5"/>
  <c r="BJ102" i="5"/>
  <c r="BI102" i="5"/>
  <c r="BH102" i="5"/>
  <c r="BG102" i="5"/>
  <c r="BF102" i="5"/>
  <c r="BE102" i="5"/>
  <c r="BD102" i="5"/>
  <c r="V102" i="5"/>
  <c r="U102" i="5"/>
  <c r="T102" i="5"/>
  <c r="S102" i="5"/>
  <c r="R102" i="5"/>
  <c r="Q102" i="5"/>
  <c r="P102" i="5"/>
  <c r="O102" i="5"/>
  <c r="N102" i="5"/>
  <c r="K102" i="5"/>
  <c r="J102" i="5"/>
  <c r="I102" i="5"/>
  <c r="H102" i="5"/>
  <c r="G102" i="5"/>
  <c r="F102" i="5"/>
  <c r="E102" i="5"/>
  <c r="D102" i="5"/>
  <c r="C102" i="5"/>
  <c r="B102" i="5"/>
  <c r="BM101" i="5"/>
  <c r="BM103" i="5" s="1"/>
  <c r="BL101" i="5"/>
  <c r="BK101" i="5"/>
  <c r="BJ101" i="5"/>
  <c r="BI101" i="5"/>
  <c r="BI103" i="5" s="1"/>
  <c r="BH101" i="5"/>
  <c r="BG101" i="5"/>
  <c r="BG103" i="5" s="1"/>
  <c r="BF101" i="5"/>
  <c r="BE101" i="5"/>
  <c r="BE103" i="5" s="1"/>
  <c r="BD101" i="5"/>
  <c r="V101" i="5"/>
  <c r="U101" i="5"/>
  <c r="T101" i="5"/>
  <c r="T103" i="5" s="1"/>
  <c r="S101" i="5"/>
  <c r="R101" i="5"/>
  <c r="Q101" i="5"/>
  <c r="P101" i="5"/>
  <c r="P103" i="5" s="1"/>
  <c r="O101" i="5"/>
  <c r="N101" i="5"/>
  <c r="K101" i="5"/>
  <c r="J101" i="5"/>
  <c r="J103" i="5" s="1"/>
  <c r="I101" i="5"/>
  <c r="H101" i="5"/>
  <c r="H103" i="5" s="1"/>
  <c r="G101" i="5"/>
  <c r="F101" i="5"/>
  <c r="F103" i="5" s="1"/>
  <c r="E101" i="5"/>
  <c r="D101" i="5"/>
  <c r="C101" i="5"/>
  <c r="B101" i="5"/>
  <c r="B103" i="5" s="1"/>
  <c r="BE91" i="5"/>
  <c r="BF91" i="5" s="1"/>
  <c r="BG91" i="5" s="1"/>
  <c r="BH91" i="5" s="1"/>
  <c r="BI91" i="5" s="1"/>
  <c r="BJ91" i="5" s="1"/>
  <c r="BK91" i="5" s="1"/>
  <c r="BL91" i="5" s="1"/>
  <c r="BM91" i="5" s="1"/>
  <c r="O91" i="5"/>
  <c r="P91" i="5" s="1"/>
  <c r="Q91" i="5" s="1"/>
  <c r="R91" i="5" s="1"/>
  <c r="S91" i="5" s="1"/>
  <c r="T91" i="5" s="1"/>
  <c r="U91" i="5" s="1"/>
  <c r="V91" i="5" s="1"/>
  <c r="C91" i="5"/>
  <c r="D91" i="5" s="1"/>
  <c r="E91" i="5" s="1"/>
  <c r="F91" i="5" s="1"/>
  <c r="G91" i="5" s="1"/>
  <c r="H91" i="5" s="1"/>
  <c r="I91" i="5" s="1"/>
  <c r="J91" i="5" s="1"/>
  <c r="K91" i="5" s="1"/>
  <c r="A87" i="5"/>
  <c r="BM86" i="5"/>
  <c r="BL86" i="5"/>
  <c r="BK86" i="5"/>
  <c r="BJ86" i="5"/>
  <c r="BI86" i="5"/>
  <c r="BH86" i="5"/>
  <c r="BG86" i="5"/>
  <c r="BG87" i="5" s="1"/>
  <c r="BF86" i="5"/>
  <c r="BE86" i="5"/>
  <c r="BD86" i="5"/>
  <c r="Z86" i="5"/>
  <c r="Y86" i="5"/>
  <c r="X86" i="5"/>
  <c r="W86" i="5"/>
  <c r="V86" i="5"/>
  <c r="V87" i="5" s="1"/>
  <c r="U86" i="5"/>
  <c r="T86" i="5"/>
  <c r="S86" i="5"/>
  <c r="R86" i="5"/>
  <c r="Q86" i="5"/>
  <c r="P86" i="5"/>
  <c r="O86" i="5"/>
  <c r="N86" i="5"/>
  <c r="N87" i="5" s="1"/>
  <c r="K86" i="5"/>
  <c r="J86" i="5"/>
  <c r="I86" i="5"/>
  <c r="H86" i="5"/>
  <c r="H87" i="5" s="1"/>
  <c r="G86" i="5"/>
  <c r="F86" i="5"/>
  <c r="E86" i="5"/>
  <c r="D86" i="5"/>
  <c r="C86" i="5"/>
  <c r="B86" i="5"/>
  <c r="A86" i="5"/>
  <c r="BM85" i="5"/>
  <c r="BM87" i="5" s="1"/>
  <c r="BL85" i="5"/>
  <c r="BL87" i="5" s="1"/>
  <c r="BK85" i="5"/>
  <c r="BJ85" i="5"/>
  <c r="BJ87" i="5" s="1"/>
  <c r="BI85" i="5"/>
  <c r="BI87" i="5" s="1"/>
  <c r="BH85" i="5"/>
  <c r="BH87" i="5" s="1"/>
  <c r="BG85" i="5"/>
  <c r="BF85" i="5"/>
  <c r="BF87" i="5" s="1"/>
  <c r="BE85" i="5"/>
  <c r="BE87" i="5" s="1"/>
  <c r="BD85" i="5"/>
  <c r="BD87" i="5" s="1"/>
  <c r="Z85" i="5"/>
  <c r="Y85" i="5"/>
  <c r="Y87" i="5" s="1"/>
  <c r="X85" i="5"/>
  <c r="X87" i="5" s="1"/>
  <c r="W85" i="5"/>
  <c r="W87" i="5" s="1"/>
  <c r="V85" i="5"/>
  <c r="U85" i="5"/>
  <c r="U87" i="5" s="1"/>
  <c r="T85" i="5"/>
  <c r="T87" i="5" s="1"/>
  <c r="S85" i="5"/>
  <c r="S87" i="5" s="1"/>
  <c r="R85" i="5"/>
  <c r="Q85" i="5"/>
  <c r="Q87" i="5" s="1"/>
  <c r="P85" i="5"/>
  <c r="P87" i="5" s="1"/>
  <c r="O85" i="5"/>
  <c r="O87" i="5" s="1"/>
  <c r="N85" i="5"/>
  <c r="K85" i="5"/>
  <c r="K87" i="5" s="1"/>
  <c r="J85" i="5"/>
  <c r="J87" i="5" s="1"/>
  <c r="I85" i="5"/>
  <c r="I87" i="5" s="1"/>
  <c r="H85" i="5"/>
  <c r="G85" i="5"/>
  <c r="G87" i="5" s="1"/>
  <c r="F85" i="5"/>
  <c r="F87" i="5" s="1"/>
  <c r="E85" i="5"/>
  <c r="E87" i="5" s="1"/>
  <c r="D85" i="5"/>
  <c r="C85" i="5"/>
  <c r="C87" i="5" s="1"/>
  <c r="B85" i="5"/>
  <c r="B87" i="5" s="1"/>
  <c r="A85" i="5"/>
  <c r="A84" i="5"/>
  <c r="BE75" i="5"/>
  <c r="BF75" i="5" s="1"/>
  <c r="BG75" i="5" s="1"/>
  <c r="BH75" i="5" s="1"/>
  <c r="BI75" i="5" s="1"/>
  <c r="BJ75" i="5" s="1"/>
  <c r="BK75" i="5" s="1"/>
  <c r="BL75" i="5" s="1"/>
  <c r="BM75" i="5" s="1"/>
  <c r="O75" i="5"/>
  <c r="P75" i="5" s="1"/>
  <c r="Q75" i="5" s="1"/>
  <c r="R75" i="5" s="1"/>
  <c r="S75" i="5" s="1"/>
  <c r="T75" i="5" s="1"/>
  <c r="U75" i="5" s="1"/>
  <c r="V75" i="5" s="1"/>
  <c r="W75" i="5" s="1"/>
  <c r="X75" i="5" s="1"/>
  <c r="Y75" i="5" s="1"/>
  <c r="Z75" i="5" s="1"/>
  <c r="B75" i="5"/>
  <c r="C75" i="5" s="1"/>
  <c r="D75" i="5" s="1"/>
  <c r="E75" i="5" s="1"/>
  <c r="F75" i="5" s="1"/>
  <c r="G75" i="5" s="1"/>
  <c r="H75" i="5" s="1"/>
  <c r="I75" i="5" s="1"/>
  <c r="J75" i="5" s="1"/>
  <c r="K75" i="5" s="1"/>
  <c r="CV72" i="5"/>
  <c r="CU72" i="5"/>
  <c r="CT72" i="5"/>
  <c r="BM72" i="5"/>
  <c r="BL72" i="5"/>
  <c r="BK72" i="5"/>
  <c r="BJ72" i="5"/>
  <c r="BI72" i="5"/>
  <c r="BH72" i="5"/>
  <c r="BG72" i="5"/>
  <c r="BF72" i="5"/>
  <c r="BE72" i="5"/>
  <c r="BD72" i="5"/>
  <c r="R72" i="5"/>
  <c r="Q72" i="5"/>
  <c r="P72" i="5"/>
  <c r="O72" i="5"/>
  <c r="N72" i="5"/>
  <c r="K72" i="5"/>
  <c r="J72" i="5"/>
  <c r="I72" i="5"/>
  <c r="H72" i="5"/>
  <c r="G72" i="5"/>
  <c r="F72" i="5"/>
  <c r="E72" i="5"/>
  <c r="D72" i="5"/>
  <c r="C72" i="5"/>
  <c r="B72" i="5"/>
  <c r="CV71" i="5"/>
  <c r="CV73" i="5" s="1"/>
  <c r="CU71" i="5"/>
  <c r="CU73" i="5" s="1"/>
  <c r="CT71" i="5"/>
  <c r="CT73" i="5" s="1"/>
  <c r="BM71" i="5"/>
  <c r="BM73" i="5" s="1"/>
  <c r="BL71" i="5"/>
  <c r="BL73" i="5" s="1"/>
  <c r="BK71" i="5"/>
  <c r="BK73" i="5" s="1"/>
  <c r="BJ71" i="5"/>
  <c r="BJ73" i="5" s="1"/>
  <c r="BI71" i="5"/>
  <c r="BI73" i="5" s="1"/>
  <c r="BH71" i="5"/>
  <c r="BH73" i="5" s="1"/>
  <c r="BG71" i="5"/>
  <c r="BG73" i="5" s="1"/>
  <c r="BF71" i="5"/>
  <c r="BF73" i="5" s="1"/>
  <c r="BE71" i="5"/>
  <c r="BE73" i="5" s="1"/>
  <c r="BD71" i="5"/>
  <c r="BD73" i="5" s="1"/>
  <c r="R71" i="5"/>
  <c r="R73" i="5" s="1"/>
  <c r="Q71" i="5"/>
  <c r="Q73" i="5" s="1"/>
  <c r="P71" i="5"/>
  <c r="P73" i="5" s="1"/>
  <c r="O71" i="5"/>
  <c r="O73" i="5" s="1"/>
  <c r="N71" i="5"/>
  <c r="N73" i="5" s="1"/>
  <c r="K71" i="5"/>
  <c r="K73" i="5" s="1"/>
  <c r="J71" i="5"/>
  <c r="J73" i="5" s="1"/>
  <c r="I71" i="5"/>
  <c r="I73" i="5" s="1"/>
  <c r="H71" i="5"/>
  <c r="H73" i="5" s="1"/>
  <c r="G71" i="5"/>
  <c r="G73" i="5" s="1"/>
  <c r="F71" i="5"/>
  <c r="F73" i="5" s="1"/>
  <c r="E71" i="5"/>
  <c r="E73" i="5" s="1"/>
  <c r="D71" i="5"/>
  <c r="D73" i="5" s="1"/>
  <c r="C71" i="5"/>
  <c r="C73" i="5" s="1"/>
  <c r="B71" i="5"/>
  <c r="B73" i="5" s="1"/>
  <c r="CU61" i="5"/>
  <c r="CV61" i="5" s="1"/>
  <c r="BF61" i="5"/>
  <c r="BG61" i="5" s="1"/>
  <c r="BH61" i="5" s="1"/>
  <c r="BI61" i="5" s="1"/>
  <c r="BJ61" i="5" s="1"/>
  <c r="BK61" i="5" s="1"/>
  <c r="BL61" i="5" s="1"/>
  <c r="BM61" i="5" s="1"/>
  <c r="BE61" i="5"/>
  <c r="P61" i="5"/>
  <c r="Q61" i="5" s="1"/>
  <c r="R61" i="5" s="1"/>
  <c r="O61" i="5"/>
  <c r="C61" i="5"/>
  <c r="D61" i="5" s="1"/>
  <c r="E61" i="5" s="1"/>
  <c r="F61" i="5" s="1"/>
  <c r="G61" i="5" s="1"/>
  <c r="H61" i="5" s="1"/>
  <c r="I61" i="5" s="1"/>
  <c r="J61" i="5" s="1"/>
  <c r="K61" i="5" s="1"/>
  <c r="A57" i="5"/>
  <c r="DW56" i="5"/>
  <c r="DV56" i="5"/>
  <c r="DF56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R56" i="5"/>
  <c r="CQ56" i="5"/>
  <c r="CP56" i="5"/>
  <c r="CO56" i="5"/>
  <c r="CN56" i="5"/>
  <c r="CM56" i="5"/>
  <c r="CK56" i="5"/>
  <c r="CJ56" i="5"/>
  <c r="CI56" i="5"/>
  <c r="CH56" i="5"/>
  <c r="CG56" i="5"/>
  <c r="CF56" i="5"/>
  <c r="BU56" i="5"/>
  <c r="BU57" i="5" s="1"/>
  <c r="BT56" i="5"/>
  <c r="BS56" i="5"/>
  <c r="BR56" i="5"/>
  <c r="BM56" i="5"/>
  <c r="BL56" i="5"/>
  <c r="BK56" i="5"/>
  <c r="BJ56" i="5"/>
  <c r="BI56" i="5"/>
  <c r="BH56" i="5"/>
  <c r="BG56" i="5"/>
  <c r="BF56" i="5"/>
  <c r="BE56" i="5"/>
  <c r="BD56" i="5"/>
  <c r="AZ56" i="5"/>
  <c r="AY56" i="5"/>
  <c r="AX56" i="5"/>
  <c r="AW56" i="5"/>
  <c r="AU56" i="5"/>
  <c r="AT56" i="5"/>
  <c r="AR56" i="5"/>
  <c r="AQ56" i="5"/>
  <c r="AP56" i="5"/>
  <c r="Z56" i="5"/>
  <c r="Y56" i="5"/>
  <c r="X56" i="5"/>
  <c r="V56" i="5"/>
  <c r="U56" i="5"/>
  <c r="T56" i="5"/>
  <c r="T57" i="5" s="1"/>
  <c r="S56" i="5"/>
  <c r="R56" i="5"/>
  <c r="Q56" i="5"/>
  <c r="P56" i="5"/>
  <c r="O56" i="5"/>
  <c r="N56" i="5"/>
  <c r="K56" i="5"/>
  <c r="J56" i="5"/>
  <c r="I56" i="5"/>
  <c r="H56" i="5"/>
  <c r="G56" i="5"/>
  <c r="F56" i="5"/>
  <c r="E56" i="5"/>
  <c r="D56" i="5"/>
  <c r="C56" i="5"/>
  <c r="B56" i="5"/>
  <c r="A56" i="5"/>
  <c r="DW55" i="5"/>
  <c r="DW57" i="5" s="1"/>
  <c r="DV55" i="5"/>
  <c r="DF55" i="5"/>
  <c r="DF57" i="5" s="1"/>
  <c r="DE55" i="5"/>
  <c r="DD55" i="5"/>
  <c r="DD57" i="5" s="1"/>
  <c r="DC55" i="5"/>
  <c r="DB55" i="5"/>
  <c r="DA55" i="5"/>
  <c r="CZ55" i="5"/>
  <c r="CZ57" i="5" s="1"/>
  <c r="CY55" i="5"/>
  <c r="CX55" i="5"/>
  <c r="CW55" i="5"/>
  <c r="CV55" i="5"/>
  <c r="CV57" i="5" s="1"/>
  <c r="CU55" i="5"/>
  <c r="CT55" i="5"/>
  <c r="CR55" i="5"/>
  <c r="CQ55" i="5"/>
  <c r="CQ57" i="5" s="1"/>
  <c r="CP55" i="5"/>
  <c r="CO55" i="5"/>
  <c r="CN55" i="5"/>
  <c r="CM55" i="5"/>
  <c r="CM57" i="5" s="1"/>
  <c r="CK55" i="5"/>
  <c r="CJ55" i="5"/>
  <c r="CJ57" i="5" s="1"/>
  <c r="CI55" i="5"/>
  <c r="CH55" i="5"/>
  <c r="CH57" i="5" s="1"/>
  <c r="CG55" i="5"/>
  <c r="CF55" i="5"/>
  <c r="BU55" i="5"/>
  <c r="BT55" i="5"/>
  <c r="BT57" i="5" s="1"/>
  <c r="BS55" i="5"/>
  <c r="BR55" i="5"/>
  <c r="BM55" i="5"/>
  <c r="BL55" i="5"/>
  <c r="BL57" i="5" s="1"/>
  <c r="BK55" i="5"/>
  <c r="BJ55" i="5"/>
  <c r="BJ57" i="5" s="1"/>
  <c r="BI55" i="5"/>
  <c r="BH55" i="5"/>
  <c r="BH57" i="5" s="1"/>
  <c r="BG55" i="5"/>
  <c r="BF55" i="5"/>
  <c r="BE55" i="5"/>
  <c r="BD55" i="5"/>
  <c r="BD57" i="5" s="1"/>
  <c r="AZ55" i="5"/>
  <c r="AY55" i="5"/>
  <c r="AX55" i="5"/>
  <c r="AW55" i="5"/>
  <c r="AW57" i="5" s="1"/>
  <c r="AU55" i="5"/>
  <c r="AT55" i="5"/>
  <c r="AR55" i="5"/>
  <c r="AQ55" i="5"/>
  <c r="AQ57" i="5" s="1"/>
  <c r="AP55" i="5"/>
  <c r="Z55" i="5"/>
  <c r="Y55" i="5"/>
  <c r="X55" i="5"/>
  <c r="X57" i="5" s="1"/>
  <c r="V55" i="5"/>
  <c r="U55" i="5"/>
  <c r="U57" i="5" s="1"/>
  <c r="T55" i="5"/>
  <c r="S55" i="5"/>
  <c r="S57" i="5" s="1"/>
  <c r="R55" i="5"/>
  <c r="Q55" i="5"/>
  <c r="P55" i="5"/>
  <c r="O55" i="5"/>
  <c r="O57" i="5" s="1"/>
  <c r="N55" i="5"/>
  <c r="K55" i="5"/>
  <c r="J55" i="5"/>
  <c r="I55" i="5"/>
  <c r="I57" i="5" s="1"/>
  <c r="H55" i="5"/>
  <c r="G55" i="5"/>
  <c r="G57" i="5" s="1"/>
  <c r="F55" i="5"/>
  <c r="E55" i="5"/>
  <c r="E57" i="5" s="1"/>
  <c r="D55" i="5"/>
  <c r="C55" i="5"/>
  <c r="B55" i="5"/>
  <c r="A55" i="5"/>
  <c r="A54" i="5"/>
  <c r="DW45" i="5"/>
  <c r="CU45" i="5"/>
  <c r="CV45" i="5" s="1"/>
  <c r="CW45" i="5" s="1"/>
  <c r="CX45" i="5" s="1"/>
  <c r="CY45" i="5" s="1"/>
  <c r="CZ45" i="5" s="1"/>
  <c r="DA45" i="5" s="1"/>
  <c r="DB45" i="5" s="1"/>
  <c r="DC45" i="5" s="1"/>
  <c r="DD45" i="5" s="1"/>
  <c r="DE45" i="5" s="1"/>
  <c r="DF45" i="5" s="1"/>
  <c r="CN45" i="5"/>
  <c r="CO45" i="5" s="1"/>
  <c r="CP45" i="5" s="1"/>
  <c r="CQ45" i="5" s="1"/>
  <c r="CR45" i="5" s="1"/>
  <c r="CG45" i="5"/>
  <c r="CH45" i="5" s="1"/>
  <c r="CI45" i="5" s="1"/>
  <c r="CJ45" i="5" s="1"/>
  <c r="CK45" i="5" s="1"/>
  <c r="BS45" i="5"/>
  <c r="BT45" i="5" s="1"/>
  <c r="BU45" i="5" s="1"/>
  <c r="BE45" i="5"/>
  <c r="BF45" i="5" s="1"/>
  <c r="BG45" i="5" s="1"/>
  <c r="BH45" i="5" s="1"/>
  <c r="BI45" i="5" s="1"/>
  <c r="BJ45" i="5" s="1"/>
  <c r="BK45" i="5" s="1"/>
  <c r="BL45" i="5" s="1"/>
  <c r="BM45" i="5" s="1"/>
  <c r="AX45" i="5"/>
  <c r="AY45" i="5" s="1"/>
  <c r="AZ45" i="5" s="1"/>
  <c r="AU45" i="5"/>
  <c r="AQ45" i="5"/>
  <c r="AR45" i="5" s="1"/>
  <c r="Z45" i="5"/>
  <c r="Y45" i="5"/>
  <c r="O45" i="5"/>
  <c r="P45" i="5" s="1"/>
  <c r="Q45" i="5" s="1"/>
  <c r="R45" i="5" s="1"/>
  <c r="S45" i="5" s="1"/>
  <c r="T45" i="5" s="1"/>
  <c r="U45" i="5" s="1"/>
  <c r="V45" i="5" s="1"/>
  <c r="ET42" i="5"/>
  <c r="ES42" i="5"/>
  <c r="EQ42" i="5"/>
  <c r="EP42" i="5"/>
  <c r="EO42" i="5"/>
  <c r="EN42" i="5"/>
  <c r="EM42" i="5"/>
  <c r="EL42" i="5"/>
  <c r="EK42" i="5"/>
  <c r="EJ42" i="5"/>
  <c r="EE42" i="5"/>
  <c r="ED42" i="5"/>
  <c r="EC42" i="5"/>
  <c r="EB42" i="5"/>
  <c r="EA42" i="5"/>
  <c r="DZ42" i="5"/>
  <c r="DY42" i="5"/>
  <c r="DX42" i="5"/>
  <c r="DW42" i="5"/>
  <c r="DV42" i="5"/>
  <c r="DT42" i="5"/>
  <c r="DS42" i="5"/>
  <c r="DQ42" i="5"/>
  <c r="DP42" i="5"/>
  <c r="DO42" i="5"/>
  <c r="DM42" i="5"/>
  <c r="DK42" i="5"/>
  <c r="DJ42" i="5"/>
  <c r="DI42" i="5"/>
  <c r="DH42" i="5"/>
  <c r="DD42" i="5"/>
  <c r="DC42" i="5"/>
  <c r="DB42" i="5"/>
  <c r="DA42" i="5"/>
  <c r="CZ42" i="5"/>
  <c r="CY42" i="5"/>
  <c r="CW42" i="5"/>
  <c r="CV42" i="5"/>
  <c r="CU42" i="5"/>
  <c r="CT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BX42" i="5"/>
  <c r="BW42" i="5"/>
  <c r="BW43" i="5" s="1"/>
  <c r="BV42" i="5"/>
  <c r="BU42" i="5"/>
  <c r="BT42" i="5"/>
  <c r="BS42" i="5"/>
  <c r="BR42" i="5"/>
  <c r="BM42" i="5"/>
  <c r="BL42" i="5"/>
  <c r="BK42" i="5"/>
  <c r="BJ42" i="5"/>
  <c r="BI42" i="5"/>
  <c r="BH42" i="5"/>
  <c r="BG42" i="5"/>
  <c r="BF42" i="5"/>
  <c r="BE42" i="5"/>
  <c r="BD42" i="5"/>
  <c r="BB42" i="5"/>
  <c r="BB43" i="5" s="1"/>
  <c r="BA42" i="5"/>
  <c r="AY42" i="5"/>
  <c r="AX42" i="5"/>
  <c r="AW42" i="5"/>
  <c r="AV42" i="5"/>
  <c r="AU42" i="5"/>
  <c r="AT42" i="5"/>
  <c r="AS42" i="5"/>
  <c r="AR42" i="5"/>
  <c r="AQ42" i="5"/>
  <c r="AP42" i="5"/>
  <c r="AH42" i="5"/>
  <c r="AG42" i="5"/>
  <c r="AF42" i="5"/>
  <c r="AE42" i="5"/>
  <c r="AD42" i="5"/>
  <c r="AD43" i="5" s="1"/>
  <c r="AC42" i="5"/>
  <c r="AB42" i="5"/>
  <c r="X42" i="5"/>
  <c r="W42" i="5"/>
  <c r="V42" i="5"/>
  <c r="U42" i="5"/>
  <c r="T42" i="5"/>
  <c r="S42" i="5"/>
  <c r="Q42" i="5"/>
  <c r="P42" i="5"/>
  <c r="O42" i="5"/>
  <c r="N42" i="5"/>
  <c r="K42" i="5"/>
  <c r="J42" i="5"/>
  <c r="I42" i="5"/>
  <c r="H42" i="5"/>
  <c r="G42" i="5"/>
  <c r="F42" i="5"/>
  <c r="E42" i="5"/>
  <c r="D42" i="5"/>
  <c r="C42" i="5"/>
  <c r="B42" i="5"/>
  <c r="ET41" i="5"/>
  <c r="ES41" i="5"/>
  <c r="ES43" i="5" s="1"/>
  <c r="EQ41" i="5"/>
  <c r="EP41" i="5"/>
  <c r="EP43" i="5" s="1"/>
  <c r="EO41" i="5"/>
  <c r="EN41" i="5"/>
  <c r="EN43" i="5" s="1"/>
  <c r="EM41" i="5"/>
  <c r="EL41" i="5"/>
  <c r="EL43" i="5" s="1"/>
  <c r="EK41" i="5"/>
  <c r="EJ41" i="5"/>
  <c r="EE41" i="5"/>
  <c r="ED41" i="5"/>
  <c r="ED43" i="5" s="1"/>
  <c r="EC41" i="5"/>
  <c r="EB41" i="5"/>
  <c r="EA41" i="5"/>
  <c r="DZ41" i="5"/>
  <c r="DZ43" i="5" s="1"/>
  <c r="DY41" i="5"/>
  <c r="DX41" i="5"/>
  <c r="DX43" i="5" s="1"/>
  <c r="DW41" i="5"/>
  <c r="DV41" i="5"/>
  <c r="DV43" i="5" s="1"/>
  <c r="DT41" i="5"/>
  <c r="DS41" i="5"/>
  <c r="DS43" i="5" s="1"/>
  <c r="DQ41" i="5"/>
  <c r="DP41" i="5"/>
  <c r="DP43" i="5" s="1"/>
  <c r="DO41" i="5"/>
  <c r="DM41" i="5"/>
  <c r="DK41" i="5"/>
  <c r="DJ41" i="5"/>
  <c r="DJ43" i="5" s="1"/>
  <c r="DI41" i="5"/>
  <c r="DH41" i="5"/>
  <c r="DD41" i="5"/>
  <c r="DC41" i="5"/>
  <c r="DC43" i="5" s="1"/>
  <c r="DB41" i="5"/>
  <c r="DA41" i="5"/>
  <c r="DA43" i="5" s="1"/>
  <c r="CZ41" i="5"/>
  <c r="CY41" i="5"/>
  <c r="CY43" i="5" s="1"/>
  <c r="CW41" i="5"/>
  <c r="CV41" i="5"/>
  <c r="CV43" i="5" s="1"/>
  <c r="CU41" i="5"/>
  <c r="CT41" i="5"/>
  <c r="CT43" i="5" s="1"/>
  <c r="CR41" i="5"/>
  <c r="CQ41" i="5"/>
  <c r="CP41" i="5"/>
  <c r="CO41" i="5"/>
  <c r="CO43" i="5" s="1"/>
  <c r="CN41" i="5"/>
  <c r="CM41" i="5"/>
  <c r="CL41" i="5"/>
  <c r="CK41" i="5"/>
  <c r="CK43" i="5" s="1"/>
  <c r="CJ41" i="5"/>
  <c r="CI41" i="5"/>
  <c r="CH41" i="5"/>
  <c r="CG41" i="5"/>
  <c r="CG43" i="5" s="1"/>
  <c r="CF41" i="5"/>
  <c r="BX41" i="5"/>
  <c r="BW41" i="5"/>
  <c r="BV41" i="5"/>
  <c r="BV43" i="5" s="1"/>
  <c r="BU41" i="5"/>
  <c r="BT41" i="5"/>
  <c r="BS41" i="5"/>
  <c r="BR41" i="5"/>
  <c r="BR43" i="5" s="1"/>
  <c r="BM41" i="5"/>
  <c r="BL41" i="5"/>
  <c r="BK41" i="5"/>
  <c r="BJ41" i="5"/>
  <c r="BJ43" i="5" s="1"/>
  <c r="BI41" i="5"/>
  <c r="BH41" i="5"/>
  <c r="BG41" i="5"/>
  <c r="BF41" i="5"/>
  <c r="BF43" i="5" s="1"/>
  <c r="BE41" i="5"/>
  <c r="BD41" i="5"/>
  <c r="BB41" i="5"/>
  <c r="BA41" i="5"/>
  <c r="BA43" i="5" s="1"/>
  <c r="AY41" i="5"/>
  <c r="AX41" i="5"/>
  <c r="AW41" i="5"/>
  <c r="AV41" i="5"/>
  <c r="AV43" i="5" s="1"/>
  <c r="AU41" i="5"/>
  <c r="AT41" i="5"/>
  <c r="AS41" i="5"/>
  <c r="AR41" i="5"/>
  <c r="AR43" i="5" s="1"/>
  <c r="AQ41" i="5"/>
  <c r="AP41" i="5"/>
  <c r="AH41" i="5"/>
  <c r="AG41" i="5"/>
  <c r="AG43" i="5" s="1"/>
  <c r="AF41" i="5"/>
  <c r="AE41" i="5"/>
  <c r="AD41" i="5"/>
  <c r="AC41" i="5"/>
  <c r="AC43" i="5" s="1"/>
  <c r="AB41" i="5"/>
  <c r="X41" i="5"/>
  <c r="W41" i="5"/>
  <c r="V41" i="5"/>
  <c r="V43" i="5" s="1"/>
  <c r="U41" i="5"/>
  <c r="T41" i="5"/>
  <c r="S41" i="5"/>
  <c r="Q41" i="5"/>
  <c r="Q43" i="5" s="1"/>
  <c r="P41" i="5"/>
  <c r="O41" i="5"/>
  <c r="N41" i="5"/>
  <c r="K41" i="5"/>
  <c r="K43" i="5" s="1"/>
  <c r="J41" i="5"/>
  <c r="I41" i="5"/>
  <c r="H41" i="5"/>
  <c r="G41" i="5"/>
  <c r="G43" i="5" s="1"/>
  <c r="F41" i="5"/>
  <c r="E41" i="5"/>
  <c r="D41" i="5"/>
  <c r="C41" i="5"/>
  <c r="C43" i="5" s="1"/>
  <c r="B41" i="5"/>
  <c r="ET31" i="5"/>
  <c r="EK31" i="5"/>
  <c r="EL31" i="5" s="1"/>
  <c r="EM31" i="5" s="1"/>
  <c r="EN31" i="5" s="1"/>
  <c r="EO31" i="5" s="1"/>
  <c r="EP31" i="5" s="1"/>
  <c r="EQ31" i="5" s="1"/>
  <c r="DW31" i="5"/>
  <c r="DX31" i="5" s="1"/>
  <c r="DY31" i="5" s="1"/>
  <c r="DZ31" i="5" s="1"/>
  <c r="EA31" i="5" s="1"/>
  <c r="EB31" i="5" s="1"/>
  <c r="EC31" i="5" s="1"/>
  <c r="ED31" i="5" s="1"/>
  <c r="EE31" i="5" s="1"/>
  <c r="DT31" i="5"/>
  <c r="DP31" i="5"/>
  <c r="DQ31" i="5" s="1"/>
  <c r="DI31" i="5"/>
  <c r="DJ31" i="5" s="1"/>
  <c r="DK31" i="5" s="1"/>
  <c r="CZ31" i="5"/>
  <c r="DA31" i="5" s="1"/>
  <c r="DB31" i="5" s="1"/>
  <c r="DC31" i="5" s="1"/>
  <c r="DD31" i="5" s="1"/>
  <c r="CU31" i="5"/>
  <c r="CV31" i="5" s="1"/>
  <c r="CW31" i="5" s="1"/>
  <c r="CG31" i="5"/>
  <c r="CH31" i="5" s="1"/>
  <c r="CI31" i="5" s="1"/>
  <c r="CJ31" i="5" s="1"/>
  <c r="CK31" i="5" s="1"/>
  <c r="CL31" i="5" s="1"/>
  <c r="CM31" i="5" s="1"/>
  <c r="CN31" i="5" s="1"/>
  <c r="CO31" i="5" s="1"/>
  <c r="CP31" i="5" s="1"/>
  <c r="CQ31" i="5" s="1"/>
  <c r="CR31" i="5" s="1"/>
  <c r="BS31" i="5"/>
  <c r="BT31" i="5" s="1"/>
  <c r="BU31" i="5" s="1"/>
  <c r="BV31" i="5" s="1"/>
  <c r="BW31" i="5" s="1"/>
  <c r="BX31" i="5" s="1"/>
  <c r="BE31" i="5"/>
  <c r="BF31" i="5" s="1"/>
  <c r="BG31" i="5" s="1"/>
  <c r="BH31" i="5" s="1"/>
  <c r="BI31" i="5" s="1"/>
  <c r="BJ31" i="5" s="1"/>
  <c r="BK31" i="5" s="1"/>
  <c r="BL31" i="5" s="1"/>
  <c r="BM31" i="5" s="1"/>
  <c r="BB31" i="5"/>
  <c r="AQ31" i="5"/>
  <c r="AR31" i="5" s="1"/>
  <c r="AS31" i="5" s="1"/>
  <c r="AT31" i="5" s="1"/>
  <c r="AU31" i="5" s="1"/>
  <c r="AV31" i="5" s="1"/>
  <c r="AW31" i="5" s="1"/>
  <c r="AX31" i="5" s="1"/>
  <c r="AY31" i="5" s="1"/>
  <c r="AC31" i="5"/>
  <c r="AD31" i="5" s="1"/>
  <c r="AE31" i="5" s="1"/>
  <c r="AF31" i="5" s="1"/>
  <c r="AG31" i="5" s="1"/>
  <c r="AH31" i="5" s="1"/>
  <c r="T31" i="5"/>
  <c r="U31" i="5" s="1"/>
  <c r="V31" i="5" s="1"/>
  <c r="W31" i="5" s="1"/>
  <c r="X31" i="5" s="1"/>
  <c r="EP28" i="5"/>
  <c r="EO28" i="5"/>
  <c r="EN28" i="5"/>
  <c r="EM28" i="5"/>
  <c r="EK28" i="5"/>
  <c r="EJ28" i="5"/>
  <c r="EG28" i="5"/>
  <c r="EF28" i="5"/>
  <c r="EE28" i="5"/>
  <c r="ED28" i="5"/>
  <c r="EB28" i="5"/>
  <c r="EA28" i="5"/>
  <c r="DZ28" i="5"/>
  <c r="DY28" i="5"/>
  <c r="DX28" i="5"/>
  <c r="DW28" i="5"/>
  <c r="DV28" i="5"/>
  <c r="DS28" i="5"/>
  <c r="DR28" i="5"/>
  <c r="DQ28" i="5"/>
  <c r="DP28" i="5"/>
  <c r="DO28" i="5"/>
  <c r="DN28" i="5"/>
  <c r="DM28" i="5"/>
  <c r="DL28" i="5"/>
  <c r="DJ28" i="5"/>
  <c r="DI28" i="5"/>
  <c r="DH28" i="5"/>
  <c r="DF28" i="5"/>
  <c r="DE28" i="5"/>
  <c r="DC28" i="5"/>
  <c r="DB28" i="5"/>
  <c r="DA28" i="5"/>
  <c r="CZ28" i="5"/>
  <c r="CY28" i="5"/>
  <c r="CX28" i="5"/>
  <c r="CW28" i="5"/>
  <c r="CU28" i="5"/>
  <c r="CT28" i="5"/>
  <c r="CO28" i="5"/>
  <c r="CN28" i="5"/>
  <c r="CM28" i="5"/>
  <c r="CK28" i="5"/>
  <c r="CJ28" i="5"/>
  <c r="CI28" i="5"/>
  <c r="CH28" i="5"/>
  <c r="CG28" i="5"/>
  <c r="CF28" i="5"/>
  <c r="CC28" i="5"/>
  <c r="CB28" i="5"/>
  <c r="CA28" i="5"/>
  <c r="BY28" i="5"/>
  <c r="BX28" i="5"/>
  <c r="BW28" i="5"/>
  <c r="BV28" i="5"/>
  <c r="BU28" i="5"/>
  <c r="BT28" i="5"/>
  <c r="BS28" i="5"/>
  <c r="BR28" i="5"/>
  <c r="BI28" i="5"/>
  <c r="BH28" i="5"/>
  <c r="BG28" i="5"/>
  <c r="BF28" i="5"/>
  <c r="BE28" i="5"/>
  <c r="BD28" i="5"/>
  <c r="BB28" i="5"/>
  <c r="BA28" i="5"/>
  <c r="AZ28" i="5"/>
  <c r="AY28" i="5"/>
  <c r="AW28" i="5"/>
  <c r="AV28" i="5"/>
  <c r="AU28" i="5"/>
  <c r="AT28" i="5"/>
  <c r="AS28" i="5"/>
  <c r="AR28" i="5"/>
  <c r="AQ28" i="5"/>
  <c r="AP28" i="5"/>
  <c r="AK28" i="5"/>
  <c r="AJ28" i="5"/>
  <c r="AI28" i="5"/>
  <c r="AG28" i="5"/>
  <c r="AF28" i="5"/>
  <c r="AE28" i="5"/>
  <c r="AD28" i="5"/>
  <c r="AC28" i="5"/>
  <c r="AB28" i="5"/>
  <c r="Y28" i="5"/>
  <c r="X28" i="5"/>
  <c r="W28" i="5"/>
  <c r="V28" i="5"/>
  <c r="U28" i="5"/>
  <c r="T28" i="5"/>
  <c r="S28" i="5"/>
  <c r="R28" i="5"/>
  <c r="Q28" i="5"/>
  <c r="P28" i="5"/>
  <c r="O28" i="5"/>
  <c r="N28" i="5"/>
  <c r="K28" i="5"/>
  <c r="J28" i="5"/>
  <c r="I28" i="5"/>
  <c r="H28" i="5"/>
  <c r="G28" i="5"/>
  <c r="F28" i="5"/>
  <c r="E28" i="5"/>
  <c r="D28" i="5"/>
  <c r="C28" i="5"/>
  <c r="B28" i="5"/>
  <c r="EP27" i="5"/>
  <c r="EP29" i="5" s="1"/>
  <c r="EO27" i="5"/>
  <c r="EO29" i="5" s="1"/>
  <c r="EN27" i="5"/>
  <c r="EN29" i="5" s="1"/>
  <c r="EM27" i="5"/>
  <c r="EM29" i="5" s="1"/>
  <c r="EK27" i="5"/>
  <c r="EK29" i="5" s="1"/>
  <c r="EJ27" i="5"/>
  <c r="EJ29" i="5" s="1"/>
  <c r="EG27" i="5"/>
  <c r="EG29" i="5" s="1"/>
  <c r="EF27" i="5"/>
  <c r="EF29" i="5" s="1"/>
  <c r="EE27" i="5"/>
  <c r="EE29" i="5" s="1"/>
  <c r="ED27" i="5"/>
  <c r="ED29" i="5" s="1"/>
  <c r="EB27" i="5"/>
  <c r="EB29" i="5" s="1"/>
  <c r="EA27" i="5"/>
  <c r="EA29" i="5" s="1"/>
  <c r="DZ27" i="5"/>
  <c r="DZ29" i="5" s="1"/>
  <c r="DY27" i="5"/>
  <c r="DY29" i="5" s="1"/>
  <c r="DX27" i="5"/>
  <c r="DX29" i="5" s="1"/>
  <c r="DW27" i="5"/>
  <c r="DW29" i="5" s="1"/>
  <c r="DV27" i="5"/>
  <c r="DV29" i="5" s="1"/>
  <c r="DS27" i="5"/>
  <c r="DS29" i="5" s="1"/>
  <c r="DR27" i="5"/>
  <c r="DR29" i="5" s="1"/>
  <c r="DQ27" i="5"/>
  <c r="DQ29" i="5" s="1"/>
  <c r="DP27" i="5"/>
  <c r="DP29" i="5" s="1"/>
  <c r="DO27" i="5"/>
  <c r="DO29" i="5" s="1"/>
  <c r="DN27" i="5"/>
  <c r="DN29" i="5" s="1"/>
  <c r="DM27" i="5"/>
  <c r="DM29" i="5" s="1"/>
  <c r="DL27" i="5"/>
  <c r="DL29" i="5" s="1"/>
  <c r="DJ27" i="5"/>
  <c r="DJ29" i="5" s="1"/>
  <c r="DI27" i="5"/>
  <c r="DI29" i="5" s="1"/>
  <c r="DH27" i="5"/>
  <c r="DH29" i="5" s="1"/>
  <c r="DF27" i="5"/>
  <c r="DF29" i="5" s="1"/>
  <c r="DE27" i="5"/>
  <c r="DE29" i="5" s="1"/>
  <c r="DC27" i="5"/>
  <c r="DC29" i="5" s="1"/>
  <c r="DB27" i="5"/>
  <c r="DB29" i="5" s="1"/>
  <c r="DA27" i="5"/>
  <c r="DA29" i="5" s="1"/>
  <c r="CZ27" i="5"/>
  <c r="CZ29" i="5" s="1"/>
  <c r="CY27" i="5"/>
  <c r="CY29" i="5" s="1"/>
  <c r="CX27" i="5"/>
  <c r="CX29" i="5" s="1"/>
  <c r="CW27" i="5"/>
  <c r="CW29" i="5" s="1"/>
  <c r="CU27" i="5"/>
  <c r="CU29" i="5" s="1"/>
  <c r="CT27" i="5"/>
  <c r="CT29" i="5" s="1"/>
  <c r="CO27" i="5"/>
  <c r="CO29" i="5" s="1"/>
  <c r="CN27" i="5"/>
  <c r="CN29" i="5" s="1"/>
  <c r="CM27" i="5"/>
  <c r="CM29" i="5" s="1"/>
  <c r="CK27" i="5"/>
  <c r="CK29" i="5" s="1"/>
  <c r="CJ27" i="5"/>
  <c r="CJ29" i="5" s="1"/>
  <c r="CI27" i="5"/>
  <c r="CI29" i="5" s="1"/>
  <c r="CH27" i="5"/>
  <c r="CH29" i="5" s="1"/>
  <c r="CG27" i="5"/>
  <c r="CG29" i="5" s="1"/>
  <c r="CF27" i="5"/>
  <c r="CF29" i="5" s="1"/>
  <c r="CC27" i="5"/>
  <c r="CC29" i="5" s="1"/>
  <c r="CB27" i="5"/>
  <c r="CB29" i="5" s="1"/>
  <c r="CA27" i="5"/>
  <c r="CA29" i="5" s="1"/>
  <c r="BY27" i="5"/>
  <c r="BY29" i="5" s="1"/>
  <c r="BX27" i="5"/>
  <c r="BX29" i="5" s="1"/>
  <c r="BW27" i="5"/>
  <c r="BW29" i="5" s="1"/>
  <c r="BV27" i="5"/>
  <c r="BV29" i="5" s="1"/>
  <c r="BU27" i="5"/>
  <c r="BU29" i="5" s="1"/>
  <c r="BT27" i="5"/>
  <c r="BT29" i="5" s="1"/>
  <c r="BS27" i="5"/>
  <c r="BS29" i="5" s="1"/>
  <c r="BR27" i="5"/>
  <c r="BR29" i="5" s="1"/>
  <c r="BI27" i="5"/>
  <c r="BI29" i="5" s="1"/>
  <c r="BH27" i="5"/>
  <c r="BH29" i="5" s="1"/>
  <c r="BG27" i="5"/>
  <c r="BG29" i="5" s="1"/>
  <c r="BF27" i="5"/>
  <c r="BF29" i="5" s="1"/>
  <c r="BE27" i="5"/>
  <c r="BE29" i="5" s="1"/>
  <c r="BD27" i="5"/>
  <c r="BD29" i="5" s="1"/>
  <c r="BB27" i="5"/>
  <c r="BB29" i="5" s="1"/>
  <c r="BA27" i="5"/>
  <c r="BA29" i="5" s="1"/>
  <c r="AZ27" i="5"/>
  <c r="AZ29" i="5" s="1"/>
  <c r="AY27" i="5"/>
  <c r="AY29" i="5" s="1"/>
  <c r="AW27" i="5"/>
  <c r="AW29" i="5" s="1"/>
  <c r="AV27" i="5"/>
  <c r="AV29" i="5" s="1"/>
  <c r="AU27" i="5"/>
  <c r="AU29" i="5" s="1"/>
  <c r="AT27" i="5"/>
  <c r="AT29" i="5" s="1"/>
  <c r="AS27" i="5"/>
  <c r="AS29" i="5" s="1"/>
  <c r="AR27" i="5"/>
  <c r="AR29" i="5" s="1"/>
  <c r="AQ27" i="5"/>
  <c r="AQ29" i="5" s="1"/>
  <c r="AP27" i="5"/>
  <c r="AP29" i="5" s="1"/>
  <c r="AK27" i="5"/>
  <c r="AK29" i="5" s="1"/>
  <c r="AJ27" i="5"/>
  <c r="AJ29" i="5" s="1"/>
  <c r="AI27" i="5"/>
  <c r="AI29" i="5" s="1"/>
  <c r="AG27" i="5"/>
  <c r="AG29" i="5" s="1"/>
  <c r="AF27" i="5"/>
  <c r="AF29" i="5" s="1"/>
  <c r="AE27" i="5"/>
  <c r="AE29" i="5" s="1"/>
  <c r="AD27" i="5"/>
  <c r="AD29" i="5" s="1"/>
  <c r="AC27" i="5"/>
  <c r="AC29" i="5" s="1"/>
  <c r="AB27" i="5"/>
  <c r="AB29" i="5" s="1"/>
  <c r="Y27" i="5"/>
  <c r="Y29" i="5" s="1"/>
  <c r="X27" i="5"/>
  <c r="X29" i="5" s="1"/>
  <c r="W27" i="5"/>
  <c r="W29" i="5" s="1"/>
  <c r="V27" i="5"/>
  <c r="V29" i="5" s="1"/>
  <c r="U27" i="5"/>
  <c r="U29" i="5" s="1"/>
  <c r="T27" i="5"/>
  <c r="T29" i="5" s="1"/>
  <c r="S27" i="5"/>
  <c r="S29" i="5" s="1"/>
  <c r="R27" i="5"/>
  <c r="R29" i="5" s="1"/>
  <c r="Q27" i="5"/>
  <c r="Q29" i="5" s="1"/>
  <c r="P27" i="5"/>
  <c r="P29" i="5" s="1"/>
  <c r="O27" i="5"/>
  <c r="O29" i="5" s="1"/>
  <c r="N27" i="5"/>
  <c r="N29" i="5" s="1"/>
  <c r="K27" i="5"/>
  <c r="K29" i="5" s="1"/>
  <c r="J27" i="5"/>
  <c r="J29" i="5" s="1"/>
  <c r="I27" i="5"/>
  <c r="I29" i="5" s="1"/>
  <c r="H27" i="5"/>
  <c r="H29" i="5" s="1"/>
  <c r="G27" i="5"/>
  <c r="G29" i="5" s="1"/>
  <c r="F27" i="5"/>
  <c r="F29" i="5" s="1"/>
  <c r="E27" i="5"/>
  <c r="E29" i="5" s="1"/>
  <c r="D27" i="5"/>
  <c r="D29" i="5" s="1"/>
  <c r="C27" i="5"/>
  <c r="C29" i="5" s="1"/>
  <c r="B27" i="5"/>
  <c r="B29" i="5" s="1"/>
  <c r="EN17" i="5"/>
  <c r="EO17" i="5" s="1"/>
  <c r="EP17" i="5" s="1"/>
  <c r="EK17" i="5"/>
  <c r="EE17" i="5"/>
  <c r="EF17" i="5" s="1"/>
  <c r="EG17" i="5" s="1"/>
  <c r="DW17" i="5"/>
  <c r="DX17" i="5" s="1"/>
  <c r="DY17" i="5" s="1"/>
  <c r="DZ17" i="5" s="1"/>
  <c r="EA17" i="5" s="1"/>
  <c r="EB17" i="5" s="1"/>
  <c r="DM17" i="5"/>
  <c r="DN17" i="5" s="1"/>
  <c r="DO17" i="5" s="1"/>
  <c r="DP17" i="5" s="1"/>
  <c r="DQ17" i="5" s="1"/>
  <c r="DR17" i="5" s="1"/>
  <c r="DS17" i="5" s="1"/>
  <c r="DI17" i="5"/>
  <c r="DJ17" i="5" s="1"/>
  <c r="DF17" i="5"/>
  <c r="DC17" i="5"/>
  <c r="CX17" i="5"/>
  <c r="CY17" i="5" s="1"/>
  <c r="CZ17" i="5" s="1"/>
  <c r="DA17" i="5" s="1"/>
  <c r="DB17" i="5" s="1"/>
  <c r="CU17" i="5"/>
  <c r="CN17" i="5"/>
  <c r="CO17" i="5" s="1"/>
  <c r="CG17" i="5"/>
  <c r="CH17" i="5" s="1"/>
  <c r="CI17" i="5" s="1"/>
  <c r="CJ17" i="5" s="1"/>
  <c r="CK17" i="5" s="1"/>
  <c r="CB17" i="5"/>
  <c r="CC17" i="5" s="1"/>
  <c r="BS17" i="5"/>
  <c r="BT17" i="5" s="1"/>
  <c r="BU17" i="5" s="1"/>
  <c r="BV17" i="5" s="1"/>
  <c r="BW17" i="5" s="1"/>
  <c r="BX17" i="5" s="1"/>
  <c r="BY17" i="5" s="1"/>
  <c r="AZ17" i="5"/>
  <c r="BA17" i="5" s="1"/>
  <c r="BB17" i="5" s="1"/>
  <c r="AQ17" i="5"/>
  <c r="AR17" i="5" s="1"/>
  <c r="AS17" i="5" s="1"/>
  <c r="AT17" i="5" s="1"/>
  <c r="AU17" i="5" s="1"/>
  <c r="AV17" i="5" s="1"/>
  <c r="AW17" i="5" s="1"/>
  <c r="AJ17" i="5"/>
  <c r="AK17" i="5" s="1"/>
  <c r="AD17" i="5"/>
  <c r="AE17" i="5" s="1"/>
  <c r="AF17" i="5" s="1"/>
  <c r="AG17" i="5" s="1"/>
  <c r="AC17" i="5"/>
  <c r="O17" i="5"/>
  <c r="P17" i="5" s="1"/>
  <c r="Q17" i="5" s="1"/>
  <c r="R17" i="5" s="1"/>
  <c r="S17" i="5" s="1"/>
  <c r="T17" i="5" s="1"/>
  <c r="U17" i="5" s="1"/>
  <c r="V17" i="5" s="1"/>
  <c r="W17" i="5" s="1"/>
  <c r="X17" i="5" s="1"/>
  <c r="Y17" i="5" s="1"/>
  <c r="N31" i="5" s="1"/>
  <c r="O31" i="5" s="1"/>
  <c r="P31" i="5" s="1"/>
  <c r="Q31" i="5" s="1"/>
  <c r="A17" i="5"/>
  <c r="A31" i="5" s="1"/>
  <c r="A45" i="5" s="1"/>
  <c r="A61" i="5" s="1"/>
  <c r="A75" i="5" s="1"/>
  <c r="A91" i="5" s="1"/>
  <c r="A105" i="5" s="1"/>
  <c r="A121" i="5" s="1"/>
  <c r="A135" i="5" s="1"/>
  <c r="A151" i="5" s="1"/>
  <c r="A165" i="5" s="1"/>
  <c r="A181" i="5" s="1"/>
  <c r="A195" i="5" s="1"/>
  <c r="A211" i="5" s="1"/>
  <c r="A225" i="5" s="1"/>
  <c r="A241" i="5" s="1"/>
  <c r="A255" i="5" s="1"/>
  <c r="AZ15" i="5"/>
  <c r="FF14" i="5"/>
  <c r="FE14" i="5"/>
  <c r="FC14" i="5"/>
  <c r="FB14" i="5"/>
  <c r="FA14" i="5"/>
  <c r="EY14" i="5"/>
  <c r="EX14" i="5"/>
  <c r="ET14" i="5"/>
  <c r="ES14" i="5"/>
  <c r="EQ14" i="5"/>
  <c r="EP14" i="5"/>
  <c r="EO14" i="5"/>
  <c r="EN14" i="5"/>
  <c r="EL14" i="5"/>
  <c r="EK14" i="5"/>
  <c r="EJ14" i="5"/>
  <c r="EH14" i="5"/>
  <c r="EG14" i="5"/>
  <c r="EF14" i="5"/>
  <c r="ED14" i="5"/>
  <c r="EC14" i="5"/>
  <c r="EB14" i="5"/>
  <c r="EA14" i="5"/>
  <c r="DY14" i="5"/>
  <c r="DX14" i="5"/>
  <c r="DW14" i="5"/>
  <c r="DV14" i="5"/>
  <c r="DT14" i="5"/>
  <c r="DS14" i="5"/>
  <c r="DR14" i="5"/>
  <c r="DQ14" i="5"/>
  <c r="DO14" i="5"/>
  <c r="DN14" i="5"/>
  <c r="DL14" i="5"/>
  <c r="DK14" i="5"/>
  <c r="DJ14" i="5"/>
  <c r="DI14" i="5"/>
  <c r="DH14" i="5"/>
  <c r="DD14" i="5"/>
  <c r="DD15" i="5" s="1"/>
  <c r="DC14" i="5"/>
  <c r="DA14" i="5"/>
  <c r="CZ14" i="5"/>
  <c r="CY14" i="5"/>
  <c r="CW14" i="5"/>
  <c r="CV14" i="5"/>
  <c r="CU14" i="5"/>
  <c r="CT14" i="5"/>
  <c r="CT15" i="5" s="1"/>
  <c r="CR14" i="5"/>
  <c r="CQ14" i="5"/>
  <c r="CP14" i="5"/>
  <c r="CN14" i="5"/>
  <c r="CM14" i="5"/>
  <c r="CL14" i="5"/>
  <c r="CJ14" i="5"/>
  <c r="CI14" i="5"/>
  <c r="CI15" i="5" s="1"/>
  <c r="CH14" i="5"/>
  <c r="CG14" i="5"/>
  <c r="CF14" i="5"/>
  <c r="CA14" i="5"/>
  <c r="BZ14" i="5"/>
  <c r="BY14" i="5"/>
  <c r="BW14" i="5"/>
  <c r="BV14" i="5"/>
  <c r="BT14" i="5"/>
  <c r="BS14" i="5"/>
  <c r="BR14" i="5"/>
  <c r="BO14" i="5"/>
  <c r="BN14" i="5"/>
  <c r="BM14" i="5"/>
  <c r="BL14" i="5"/>
  <c r="BK14" i="5"/>
  <c r="BK15" i="5" s="1"/>
  <c r="BJ14" i="5"/>
  <c r="BI14" i="5"/>
  <c r="BH14" i="5"/>
  <c r="BG14" i="5"/>
  <c r="BF14" i="5"/>
  <c r="BE14" i="5"/>
  <c r="BD14" i="5"/>
  <c r="AZ14" i="5"/>
  <c r="AY14" i="5"/>
  <c r="AX14" i="5"/>
  <c r="AV14" i="5"/>
  <c r="AU14" i="5"/>
  <c r="AS14" i="5"/>
  <c r="AR14" i="5"/>
  <c r="AQ14" i="5"/>
  <c r="AP14" i="5"/>
  <c r="AP15" i="5" s="1"/>
  <c r="AN14" i="5"/>
  <c r="AM14" i="5"/>
  <c r="AL14" i="5"/>
  <c r="AK14" i="5"/>
  <c r="AI14" i="5"/>
  <c r="AH14" i="5"/>
  <c r="AG14" i="5"/>
  <c r="AF14" i="5"/>
  <c r="AE14" i="5"/>
  <c r="AD14" i="5"/>
  <c r="AC14" i="5"/>
  <c r="AB14" i="5"/>
  <c r="X14" i="5"/>
  <c r="W14" i="5"/>
  <c r="V14" i="5"/>
  <c r="T14" i="5"/>
  <c r="T15" i="5" s="1"/>
  <c r="S14" i="5"/>
  <c r="R14" i="5"/>
  <c r="Q14" i="5"/>
  <c r="P14" i="5"/>
  <c r="O14" i="5"/>
  <c r="N14" i="5"/>
  <c r="K14" i="5"/>
  <c r="J14" i="5"/>
  <c r="J15" i="5" s="1"/>
  <c r="I14" i="5"/>
  <c r="H14" i="5"/>
  <c r="G14" i="5"/>
  <c r="F14" i="5"/>
  <c r="E14" i="5"/>
  <c r="D14" i="5"/>
  <c r="C14" i="5"/>
  <c r="B14" i="5"/>
  <c r="B15" i="5" s="1"/>
  <c r="FF13" i="5"/>
  <c r="FE13" i="5"/>
  <c r="FE15" i="5" s="1"/>
  <c r="FC13" i="5"/>
  <c r="FB13" i="5"/>
  <c r="FB15" i="5" s="1"/>
  <c r="FA13" i="5"/>
  <c r="EY13" i="5"/>
  <c r="EY15" i="5" s="1"/>
  <c r="EX13" i="5"/>
  <c r="EX15" i="5" s="1"/>
  <c r="ET13" i="5"/>
  <c r="ET15" i="5" s="1"/>
  <c r="ES13" i="5"/>
  <c r="EQ13" i="5"/>
  <c r="EQ15" i="5" s="1"/>
  <c r="EP13" i="5"/>
  <c r="EO13" i="5"/>
  <c r="EO15" i="5" s="1"/>
  <c r="EN13" i="5"/>
  <c r="EL13" i="5"/>
  <c r="EL15" i="5" s="1"/>
  <c r="EK13" i="5"/>
  <c r="EK15" i="5" s="1"/>
  <c r="EJ13" i="5"/>
  <c r="EJ15" i="5" s="1"/>
  <c r="EH13" i="5"/>
  <c r="EG13" i="5"/>
  <c r="EG15" i="5" s="1"/>
  <c r="EF13" i="5"/>
  <c r="ED13" i="5"/>
  <c r="ED15" i="5" s="1"/>
  <c r="EC13" i="5"/>
  <c r="EB13" i="5"/>
  <c r="EB15" i="5" s="1"/>
  <c r="EA13" i="5"/>
  <c r="EA15" i="5" s="1"/>
  <c r="DY13" i="5"/>
  <c r="DY15" i="5" s="1"/>
  <c r="DX13" i="5"/>
  <c r="DW13" i="5"/>
  <c r="DW15" i="5" s="1"/>
  <c r="DV13" i="5"/>
  <c r="DT13" i="5"/>
  <c r="DT15" i="5" s="1"/>
  <c r="DS13" i="5"/>
  <c r="DR13" i="5"/>
  <c r="DR15" i="5" s="1"/>
  <c r="DQ13" i="5"/>
  <c r="DQ15" i="5" s="1"/>
  <c r="DO13" i="5"/>
  <c r="DO15" i="5" s="1"/>
  <c r="DN13" i="5"/>
  <c r="DL13" i="5"/>
  <c r="DL15" i="5" s="1"/>
  <c r="DK13" i="5"/>
  <c r="DJ13" i="5"/>
  <c r="DJ15" i="5" s="1"/>
  <c r="DI13" i="5"/>
  <c r="DH13" i="5"/>
  <c r="DH15" i="5" s="1"/>
  <c r="DD13" i="5"/>
  <c r="DC13" i="5"/>
  <c r="DC15" i="5" s="1"/>
  <c r="DA13" i="5"/>
  <c r="CZ13" i="5"/>
  <c r="CZ15" i="5" s="1"/>
  <c r="CY13" i="5"/>
  <c r="CW13" i="5"/>
  <c r="CW15" i="5" s="1"/>
  <c r="CV13" i="5"/>
  <c r="CU13" i="5"/>
  <c r="CU15" i="5" s="1"/>
  <c r="CT13" i="5"/>
  <c r="CR13" i="5"/>
  <c r="CR15" i="5" s="1"/>
  <c r="CQ13" i="5"/>
  <c r="CP13" i="5"/>
  <c r="CP15" i="5" s="1"/>
  <c r="CN13" i="5"/>
  <c r="CM13" i="5"/>
  <c r="CM15" i="5" s="1"/>
  <c r="CL13" i="5"/>
  <c r="CJ13" i="5"/>
  <c r="CJ15" i="5" s="1"/>
  <c r="CI13" i="5"/>
  <c r="CH13" i="5"/>
  <c r="CH15" i="5" s="1"/>
  <c r="CG13" i="5"/>
  <c r="CF13" i="5"/>
  <c r="CF15" i="5" s="1"/>
  <c r="CA13" i="5"/>
  <c r="BZ13" i="5"/>
  <c r="BZ15" i="5" s="1"/>
  <c r="BY13" i="5"/>
  <c r="BW13" i="5"/>
  <c r="BW15" i="5" s="1"/>
  <c r="BV13" i="5"/>
  <c r="BV15" i="5" s="1"/>
  <c r="BT13" i="5"/>
  <c r="BT15" i="5" s="1"/>
  <c r="BS13" i="5"/>
  <c r="BR13" i="5"/>
  <c r="BR15" i="5" s="1"/>
  <c r="BO13" i="5"/>
  <c r="BN13" i="5"/>
  <c r="BN15" i="5" s="1"/>
  <c r="BM13" i="5"/>
  <c r="BL13" i="5"/>
  <c r="BL15" i="5" s="1"/>
  <c r="BK13" i="5"/>
  <c r="BJ13" i="5"/>
  <c r="BJ15" i="5" s="1"/>
  <c r="BI13" i="5"/>
  <c r="BH13" i="5"/>
  <c r="BH15" i="5" s="1"/>
  <c r="BG13" i="5"/>
  <c r="BF13" i="5"/>
  <c r="BF15" i="5" s="1"/>
  <c r="BE13" i="5"/>
  <c r="BD13" i="5"/>
  <c r="BD15" i="5" s="1"/>
  <c r="AZ13" i="5"/>
  <c r="AY13" i="5"/>
  <c r="AY15" i="5" s="1"/>
  <c r="AX13" i="5"/>
  <c r="AV13" i="5"/>
  <c r="AV15" i="5" s="1"/>
  <c r="AU13" i="5"/>
  <c r="AS13" i="5"/>
  <c r="AS15" i="5" s="1"/>
  <c r="AR13" i="5"/>
  <c r="AQ13" i="5"/>
  <c r="AQ15" i="5" s="1"/>
  <c r="AP13" i="5"/>
  <c r="AN13" i="5"/>
  <c r="AN15" i="5" s="1"/>
  <c r="AM13" i="5"/>
  <c r="AL13" i="5"/>
  <c r="AL15" i="5" s="1"/>
  <c r="AK13" i="5"/>
  <c r="AI13" i="5"/>
  <c r="AI15" i="5" s="1"/>
  <c r="AH13" i="5"/>
  <c r="AG13" i="5"/>
  <c r="AG15" i="5" s="1"/>
  <c r="AF13" i="5"/>
  <c r="AF15" i="5" s="1"/>
  <c r="AE13" i="5"/>
  <c r="AE15" i="5" s="1"/>
  <c r="AD13" i="5"/>
  <c r="AC13" i="5"/>
  <c r="AC15" i="5" s="1"/>
  <c r="AB13" i="5"/>
  <c r="X13" i="5"/>
  <c r="X15" i="5" s="1"/>
  <c r="W13" i="5"/>
  <c r="V13" i="5"/>
  <c r="V15" i="5" s="1"/>
  <c r="T13" i="5"/>
  <c r="S13" i="5"/>
  <c r="S15" i="5" s="1"/>
  <c r="R13" i="5"/>
  <c r="Q13" i="5"/>
  <c r="Q15" i="5" s="1"/>
  <c r="P13" i="5"/>
  <c r="O13" i="5"/>
  <c r="O15" i="5" s="1"/>
  <c r="N13" i="5"/>
  <c r="K13" i="5"/>
  <c r="K15" i="5" s="1"/>
  <c r="J13" i="5"/>
  <c r="I13" i="5"/>
  <c r="I15" i="5" s="1"/>
  <c r="H13" i="5"/>
  <c r="G13" i="5"/>
  <c r="G15" i="5" s="1"/>
  <c r="F13" i="5"/>
  <c r="E13" i="5"/>
  <c r="E15" i="5" s="1"/>
  <c r="D13" i="5"/>
  <c r="C13" i="5"/>
  <c r="C15" i="5" s="1"/>
  <c r="B13" i="5"/>
  <c r="A11" i="5"/>
  <c r="A25" i="5" s="1"/>
  <c r="A39" i="5" s="1"/>
  <c r="A53" i="5" s="1"/>
  <c r="A69" i="5" s="1"/>
  <c r="A83" i="5" s="1"/>
  <c r="A99" i="5" s="1"/>
  <c r="A113" i="5" s="1"/>
  <c r="A129" i="5" s="1"/>
  <c r="A143" i="5" s="1"/>
  <c r="A159" i="5" s="1"/>
  <c r="A173" i="5" s="1"/>
  <c r="A189" i="5" s="1"/>
  <c r="A203" i="5" s="1"/>
  <c r="A219" i="5" s="1"/>
  <c r="A233" i="5" s="1"/>
  <c r="A249" i="5" s="1"/>
  <c r="A263" i="5" s="1"/>
  <c r="A10" i="5"/>
  <c r="A24" i="5" s="1"/>
  <c r="A38" i="5" s="1"/>
  <c r="A52" i="5" s="1"/>
  <c r="A68" i="5" s="1"/>
  <c r="A82" i="5" s="1"/>
  <c r="A98" i="5" s="1"/>
  <c r="A112" i="5" s="1"/>
  <c r="A128" i="5" s="1"/>
  <c r="A142" i="5" s="1"/>
  <c r="A158" i="5" s="1"/>
  <c r="A172" i="5" s="1"/>
  <c r="A188" i="5" s="1"/>
  <c r="A202" i="5" s="1"/>
  <c r="A218" i="5" s="1"/>
  <c r="A232" i="5" s="1"/>
  <c r="A248" i="5" s="1"/>
  <c r="A262" i="5" s="1"/>
  <c r="A9" i="5"/>
  <c r="A23" i="5" s="1"/>
  <c r="A37" i="5" s="1"/>
  <c r="A51" i="5" s="1"/>
  <c r="A67" i="5" s="1"/>
  <c r="A81" i="5" s="1"/>
  <c r="A97" i="5" s="1"/>
  <c r="A111" i="5" s="1"/>
  <c r="A127" i="5" s="1"/>
  <c r="A141" i="5" s="1"/>
  <c r="A157" i="5" s="1"/>
  <c r="A171" i="5" s="1"/>
  <c r="A187" i="5" s="1"/>
  <c r="A201" i="5" s="1"/>
  <c r="A217" i="5" s="1"/>
  <c r="A231" i="5" s="1"/>
  <c r="A247" i="5" s="1"/>
  <c r="A261" i="5" s="1"/>
  <c r="A8" i="5"/>
  <c r="A22" i="5" s="1"/>
  <c r="A36" i="5" s="1"/>
  <c r="A50" i="5" s="1"/>
  <c r="A66" i="5" s="1"/>
  <c r="A80" i="5" s="1"/>
  <c r="A96" i="5" s="1"/>
  <c r="A110" i="5" s="1"/>
  <c r="A126" i="5" s="1"/>
  <c r="A140" i="5" s="1"/>
  <c r="A156" i="5" s="1"/>
  <c r="A170" i="5" s="1"/>
  <c r="A186" i="5" s="1"/>
  <c r="A200" i="5" s="1"/>
  <c r="A216" i="5" s="1"/>
  <c r="A230" i="5" s="1"/>
  <c r="A246" i="5" s="1"/>
  <c r="A260" i="5" s="1"/>
  <c r="A7" i="5"/>
  <c r="A21" i="5" s="1"/>
  <c r="A35" i="5" s="1"/>
  <c r="A49" i="5" s="1"/>
  <c r="A65" i="5" s="1"/>
  <c r="A79" i="5" s="1"/>
  <c r="A95" i="5" s="1"/>
  <c r="A109" i="5" s="1"/>
  <c r="A125" i="5" s="1"/>
  <c r="A139" i="5" s="1"/>
  <c r="A155" i="5" s="1"/>
  <c r="A169" i="5" s="1"/>
  <c r="A185" i="5" s="1"/>
  <c r="A199" i="5" s="1"/>
  <c r="A215" i="5" s="1"/>
  <c r="A229" i="5" s="1"/>
  <c r="A245" i="5" s="1"/>
  <c r="A259" i="5" s="1"/>
  <c r="A6" i="5"/>
  <c r="A20" i="5" s="1"/>
  <c r="A34" i="5" s="1"/>
  <c r="A48" i="5" s="1"/>
  <c r="A64" i="5" s="1"/>
  <c r="A78" i="5" s="1"/>
  <c r="A94" i="5" s="1"/>
  <c r="A108" i="5" s="1"/>
  <c r="A124" i="5" s="1"/>
  <c r="A138" i="5" s="1"/>
  <c r="A154" i="5" s="1"/>
  <c r="A168" i="5" s="1"/>
  <c r="A184" i="5" s="1"/>
  <c r="A198" i="5" s="1"/>
  <c r="A214" i="5" s="1"/>
  <c r="A228" i="5" s="1"/>
  <c r="A244" i="5" s="1"/>
  <c r="A258" i="5" s="1"/>
  <c r="FF3" i="5"/>
  <c r="FB3" i="5"/>
  <c r="FC3" i="5" s="1"/>
  <c r="EY3" i="5"/>
  <c r="ET3" i="5"/>
  <c r="EO3" i="5"/>
  <c r="EP3" i="5" s="1"/>
  <c r="EQ3" i="5" s="1"/>
  <c r="EK3" i="5"/>
  <c r="EL3" i="5" s="1"/>
  <c r="EG3" i="5"/>
  <c r="EH3" i="5" s="1"/>
  <c r="EB3" i="5"/>
  <c r="EC3" i="5" s="1"/>
  <c r="ED3" i="5" s="1"/>
  <c r="DW3" i="5"/>
  <c r="DX3" i="5" s="1"/>
  <c r="DY3" i="5" s="1"/>
  <c r="DR3" i="5"/>
  <c r="DS3" i="5" s="1"/>
  <c r="DT3" i="5" s="1"/>
  <c r="DO3" i="5"/>
  <c r="DI3" i="5"/>
  <c r="DJ3" i="5" s="1"/>
  <c r="DK3" i="5" s="1"/>
  <c r="DL3" i="5" s="1"/>
  <c r="DD3" i="5"/>
  <c r="DA3" i="5"/>
  <c r="CZ3" i="5"/>
  <c r="CU3" i="5"/>
  <c r="CV3" i="5" s="1"/>
  <c r="CW3" i="5" s="1"/>
  <c r="CQ3" i="5"/>
  <c r="CR3" i="5" s="1"/>
  <c r="CM3" i="5"/>
  <c r="CN3" i="5" s="1"/>
  <c r="CG3" i="5"/>
  <c r="CH3" i="5" s="1"/>
  <c r="CI3" i="5" s="1"/>
  <c r="CJ3" i="5" s="1"/>
  <c r="BZ3" i="5"/>
  <c r="CA3" i="5" s="1"/>
  <c r="BW3" i="5"/>
  <c r="BT3" i="5"/>
  <c r="BS3" i="5"/>
  <c r="BI3" i="5"/>
  <c r="BJ3" i="5" s="1"/>
  <c r="BK3" i="5" s="1"/>
  <c r="BL3" i="5" s="1"/>
  <c r="BM3" i="5" s="1"/>
  <c r="BN3" i="5" s="1"/>
  <c r="BO3" i="5" s="1"/>
  <c r="BD17" i="5" s="1"/>
  <c r="BE17" i="5" s="1"/>
  <c r="BF17" i="5" s="1"/>
  <c r="BG17" i="5" s="1"/>
  <c r="BH17" i="5" s="1"/>
  <c r="BI17" i="5" s="1"/>
  <c r="BE3" i="5"/>
  <c r="BF3" i="5" s="1"/>
  <c r="BG3" i="5" s="1"/>
  <c r="BH3" i="5" s="1"/>
  <c r="AZ3" i="5"/>
  <c r="AY3" i="5"/>
  <c r="AV3" i="5"/>
  <c r="AR3" i="5"/>
  <c r="AS3" i="5" s="1"/>
  <c r="AQ3" i="5"/>
  <c r="AM3" i="5"/>
  <c r="AN3" i="5" s="1"/>
  <c r="AL3" i="5"/>
  <c r="AG3" i="5"/>
  <c r="AH3" i="5" s="1"/>
  <c r="AI3" i="5" s="1"/>
  <c r="AC3" i="5"/>
  <c r="AD3" i="5" s="1"/>
  <c r="AE3" i="5" s="1"/>
  <c r="AF3" i="5" s="1"/>
  <c r="X3" i="5"/>
  <c r="W3" i="5"/>
  <c r="S3" i="5"/>
  <c r="T3" i="5" s="1"/>
  <c r="O3" i="5"/>
  <c r="P3" i="5" s="1"/>
  <c r="Q3" i="5" s="1"/>
  <c r="R3" i="5" s="1"/>
  <c r="A3" i="5"/>
  <c r="BO348" i="19"/>
  <c r="BN348" i="19"/>
  <c r="BM348" i="19"/>
  <c r="BL348" i="19"/>
  <c r="BK348" i="19"/>
  <c r="BJ348" i="19"/>
  <c r="BI348" i="19"/>
  <c r="BH348" i="19"/>
  <c r="BG348" i="19"/>
  <c r="BF348" i="19"/>
  <c r="BE348" i="19"/>
  <c r="BD348" i="19"/>
  <c r="BO347" i="19"/>
  <c r="BO349" i="19" s="1"/>
  <c r="BN347" i="19"/>
  <c r="BN349" i="19" s="1"/>
  <c r="BM347" i="19"/>
  <c r="BM349" i="19" s="1"/>
  <c r="BL347" i="19"/>
  <c r="BL349" i="19" s="1"/>
  <c r="BK347" i="19"/>
  <c r="BK349" i="19" s="1"/>
  <c r="BJ347" i="19"/>
  <c r="BJ349" i="19" s="1"/>
  <c r="BI347" i="19"/>
  <c r="BI349" i="19" s="1"/>
  <c r="BH347" i="19"/>
  <c r="BH349" i="19" s="1"/>
  <c r="BG347" i="19"/>
  <c r="BG349" i="19" s="1"/>
  <c r="BF347" i="19"/>
  <c r="BF349" i="19" s="1"/>
  <c r="BE347" i="19"/>
  <c r="BE349" i="19" s="1"/>
  <c r="BD347" i="19"/>
  <c r="BD349" i="19" s="1"/>
  <c r="BE337" i="19"/>
  <c r="BF337" i="19" s="1"/>
  <c r="BG337" i="19" s="1"/>
  <c r="BH337" i="19" s="1"/>
  <c r="BI337" i="19" s="1"/>
  <c r="BJ337" i="19" s="1"/>
  <c r="BK337" i="19" s="1"/>
  <c r="BL337" i="19" s="1"/>
  <c r="BM337" i="19" s="1"/>
  <c r="BN337" i="19" s="1"/>
  <c r="BO337" i="19" s="1"/>
  <c r="BK334" i="19"/>
  <c r="BJ334" i="19"/>
  <c r="BI334" i="19"/>
  <c r="BH334" i="19"/>
  <c r="BG334" i="19"/>
  <c r="BF334" i="19"/>
  <c r="BE334" i="19"/>
  <c r="BD334" i="19"/>
  <c r="BK333" i="19"/>
  <c r="BK335" i="19" s="1"/>
  <c r="BJ333" i="19"/>
  <c r="BJ335" i="19" s="1"/>
  <c r="BI333" i="19"/>
  <c r="BI335" i="19" s="1"/>
  <c r="BH333" i="19"/>
  <c r="BH335" i="19" s="1"/>
  <c r="BG333" i="19"/>
  <c r="BG335" i="19" s="1"/>
  <c r="BF333" i="19"/>
  <c r="BF335" i="19" s="1"/>
  <c r="BE333" i="19"/>
  <c r="BE335" i="19" s="1"/>
  <c r="BD333" i="19"/>
  <c r="BD335" i="19" s="1"/>
  <c r="BE323" i="19"/>
  <c r="BF323" i="19" s="1"/>
  <c r="BG323" i="19" s="1"/>
  <c r="BH323" i="19" s="1"/>
  <c r="BI323" i="19" s="1"/>
  <c r="BJ323" i="19" s="1"/>
  <c r="BK323" i="19" s="1"/>
  <c r="BM319" i="19"/>
  <c r="BL319" i="19"/>
  <c r="BK319" i="19"/>
  <c r="BJ319" i="19"/>
  <c r="BI319" i="19"/>
  <c r="BH319" i="19"/>
  <c r="BG319" i="19"/>
  <c r="BF319" i="19"/>
  <c r="BE319" i="19"/>
  <c r="BD319" i="19"/>
  <c r="BM318" i="19"/>
  <c r="BM320" i="19" s="1"/>
  <c r="BL318" i="19"/>
  <c r="BL320" i="19" s="1"/>
  <c r="BK318" i="19"/>
  <c r="BJ318" i="19"/>
  <c r="BI318" i="19"/>
  <c r="BI320" i="19" s="1"/>
  <c r="BH318" i="19"/>
  <c r="BH320" i="19" s="1"/>
  <c r="BG318" i="19"/>
  <c r="BF318" i="19"/>
  <c r="BE318" i="19"/>
  <c r="BE320" i="19" s="1"/>
  <c r="BD318" i="19"/>
  <c r="BD320" i="19" s="1"/>
  <c r="BE308" i="19"/>
  <c r="BF308" i="19" s="1"/>
  <c r="BG308" i="19" s="1"/>
  <c r="BH308" i="19" s="1"/>
  <c r="BI308" i="19" s="1"/>
  <c r="BJ308" i="19" s="1"/>
  <c r="BK308" i="19" s="1"/>
  <c r="BL308" i="19" s="1"/>
  <c r="BM308" i="19" s="1"/>
  <c r="BM305" i="19"/>
  <c r="BL305" i="19"/>
  <c r="BK305" i="19"/>
  <c r="BJ305" i="19"/>
  <c r="BI305" i="19"/>
  <c r="BH305" i="19"/>
  <c r="BG305" i="19"/>
  <c r="BF305" i="19"/>
  <c r="BE305" i="19"/>
  <c r="BD305" i="19"/>
  <c r="BM304" i="19"/>
  <c r="BL304" i="19"/>
  <c r="BK304" i="19"/>
  <c r="BJ304" i="19"/>
  <c r="BJ306" i="19" s="1"/>
  <c r="BI304" i="19"/>
  <c r="BH304" i="19"/>
  <c r="BG304" i="19"/>
  <c r="BF304" i="19"/>
  <c r="BF306" i="19" s="1"/>
  <c r="BE304" i="19"/>
  <c r="BD304" i="19"/>
  <c r="BE294" i="19"/>
  <c r="BF294" i="19" s="1"/>
  <c r="BG294" i="19" s="1"/>
  <c r="BH294" i="19" s="1"/>
  <c r="BI294" i="19" s="1"/>
  <c r="BJ294" i="19" s="1"/>
  <c r="BK294" i="19" s="1"/>
  <c r="BL294" i="19" s="1"/>
  <c r="BM294" i="19" s="1"/>
  <c r="BJ291" i="19"/>
  <c r="BI291" i="19"/>
  <c r="BH291" i="19"/>
  <c r="BG291" i="19"/>
  <c r="BF291" i="19"/>
  <c r="BE291" i="19"/>
  <c r="BD291" i="19"/>
  <c r="BJ290" i="19"/>
  <c r="BI290" i="19"/>
  <c r="BH290" i="19"/>
  <c r="BH292" i="19" s="1"/>
  <c r="BG290" i="19"/>
  <c r="BF290" i="19"/>
  <c r="BE290" i="19"/>
  <c r="BD290" i="19"/>
  <c r="BD292" i="19" s="1"/>
  <c r="BE280" i="19"/>
  <c r="BF280" i="19" s="1"/>
  <c r="BG280" i="19" s="1"/>
  <c r="BH280" i="19" s="1"/>
  <c r="BI280" i="19" s="1"/>
  <c r="BJ280" i="19" s="1"/>
  <c r="BK276" i="19"/>
  <c r="BJ276" i="19"/>
  <c r="BI276" i="19"/>
  <c r="BH276" i="19"/>
  <c r="BG276" i="19"/>
  <c r="BF276" i="19"/>
  <c r="BE276" i="19"/>
  <c r="BD276" i="19"/>
  <c r="BK275" i="19"/>
  <c r="BK277" i="19" s="1"/>
  <c r="BJ275" i="19"/>
  <c r="BI275" i="19"/>
  <c r="BI277" i="19" s="1"/>
  <c r="BH275" i="19"/>
  <c r="BH277" i="19" s="1"/>
  <c r="BG275" i="19"/>
  <c r="BG277" i="19" s="1"/>
  <c r="BF275" i="19"/>
  <c r="BF277" i="19" s="1"/>
  <c r="BE275" i="19"/>
  <c r="BE277" i="19" s="1"/>
  <c r="BD275" i="19"/>
  <c r="BD277" i="19" s="1"/>
  <c r="BE265" i="19"/>
  <c r="BF265" i="19" s="1"/>
  <c r="BG265" i="19" s="1"/>
  <c r="BH265" i="19" s="1"/>
  <c r="BI265" i="19" s="1"/>
  <c r="BJ265" i="19" s="1"/>
  <c r="BK265" i="19" s="1"/>
  <c r="A263" i="19"/>
  <c r="L262" i="19"/>
  <c r="K262" i="19"/>
  <c r="J262" i="19"/>
  <c r="I262" i="19"/>
  <c r="H262" i="19"/>
  <c r="G262" i="19"/>
  <c r="F262" i="19"/>
  <c r="E262" i="19"/>
  <c r="D262" i="19"/>
  <c r="C262" i="19"/>
  <c r="B262" i="19"/>
  <c r="A262" i="19"/>
  <c r="L261" i="19"/>
  <c r="L263" i="19" s="1"/>
  <c r="K261" i="19"/>
  <c r="K263" i="19" s="1"/>
  <c r="J261" i="19"/>
  <c r="J263" i="19" s="1"/>
  <c r="I261" i="19"/>
  <c r="H261" i="19"/>
  <c r="H263" i="19" s="1"/>
  <c r="G261" i="19"/>
  <c r="G263" i="19" s="1"/>
  <c r="F261" i="19"/>
  <c r="F263" i="19" s="1"/>
  <c r="E261" i="19"/>
  <c r="D261" i="19"/>
  <c r="D263" i="19" s="1"/>
  <c r="C261" i="19"/>
  <c r="C263" i="19" s="1"/>
  <c r="B261" i="19"/>
  <c r="B263" i="19" s="1"/>
  <c r="A261" i="19"/>
  <c r="A260" i="19"/>
  <c r="C251" i="19"/>
  <c r="D251" i="19" s="1"/>
  <c r="E251" i="19" s="1"/>
  <c r="F251" i="19" s="1"/>
  <c r="G251" i="19" s="1"/>
  <c r="H251" i="19" s="1"/>
  <c r="I251" i="19" s="1"/>
  <c r="J251" i="19" s="1"/>
  <c r="K251" i="19" s="1"/>
  <c r="L251" i="19" s="1"/>
  <c r="BE249" i="19"/>
  <c r="BM248" i="19"/>
  <c r="BL248" i="19"/>
  <c r="BK248" i="19"/>
  <c r="BJ248" i="19"/>
  <c r="BI248" i="19"/>
  <c r="BH248" i="19"/>
  <c r="BG248" i="19"/>
  <c r="BF248" i="19"/>
  <c r="BE248" i="19"/>
  <c r="BD248" i="19"/>
  <c r="K248" i="19"/>
  <c r="J248" i="19"/>
  <c r="I248" i="19"/>
  <c r="H248" i="19"/>
  <c r="G248" i="19"/>
  <c r="F248" i="19"/>
  <c r="E248" i="19"/>
  <c r="D248" i="19"/>
  <c r="C248" i="19"/>
  <c r="B248" i="19"/>
  <c r="BM247" i="19"/>
  <c r="BM249" i="19" s="1"/>
  <c r="BL247" i="19"/>
  <c r="BL249" i="19" s="1"/>
  <c r="BK247" i="19"/>
  <c r="BK249" i="19" s="1"/>
  <c r="BJ247" i="19"/>
  <c r="BJ249" i="19" s="1"/>
  <c r="BI247" i="19"/>
  <c r="BI249" i="19" s="1"/>
  <c r="BH247" i="19"/>
  <c r="BH249" i="19" s="1"/>
  <c r="BG247" i="19"/>
  <c r="BG249" i="19" s="1"/>
  <c r="BF247" i="19"/>
  <c r="BF249" i="19" s="1"/>
  <c r="BE247" i="19"/>
  <c r="BD247" i="19"/>
  <c r="BD249" i="19" s="1"/>
  <c r="K247" i="19"/>
  <c r="K249" i="19" s="1"/>
  <c r="J247" i="19"/>
  <c r="J249" i="19" s="1"/>
  <c r="I247" i="19"/>
  <c r="I249" i="19" s="1"/>
  <c r="H247" i="19"/>
  <c r="H249" i="19" s="1"/>
  <c r="G247" i="19"/>
  <c r="G249" i="19" s="1"/>
  <c r="F247" i="19"/>
  <c r="F249" i="19" s="1"/>
  <c r="E247" i="19"/>
  <c r="E249" i="19" s="1"/>
  <c r="D247" i="19"/>
  <c r="D249" i="19" s="1"/>
  <c r="C247" i="19"/>
  <c r="C249" i="19" s="1"/>
  <c r="B247" i="19"/>
  <c r="B249" i="19" s="1"/>
  <c r="BE237" i="19"/>
  <c r="BF237" i="19" s="1"/>
  <c r="BG237" i="19" s="1"/>
  <c r="BH237" i="19" s="1"/>
  <c r="BI237" i="19" s="1"/>
  <c r="BJ237" i="19" s="1"/>
  <c r="BK237" i="19" s="1"/>
  <c r="BL237" i="19" s="1"/>
  <c r="BM237" i="19" s="1"/>
  <c r="C237" i="19"/>
  <c r="D237" i="19" s="1"/>
  <c r="E237" i="19" s="1"/>
  <c r="F237" i="19" s="1"/>
  <c r="G237" i="19" s="1"/>
  <c r="H237" i="19" s="1"/>
  <c r="I237" i="19" s="1"/>
  <c r="J237" i="19" s="1"/>
  <c r="K237" i="19" s="1"/>
  <c r="A234" i="19"/>
  <c r="BN233" i="19"/>
  <c r="BM233" i="19"/>
  <c r="BL233" i="19"/>
  <c r="BK233" i="19"/>
  <c r="BJ233" i="19"/>
  <c r="BI233" i="19"/>
  <c r="BH233" i="19"/>
  <c r="BG233" i="19"/>
  <c r="BG234" i="19" s="1"/>
  <c r="BF233" i="19"/>
  <c r="BE233" i="19"/>
  <c r="BD233" i="19"/>
  <c r="M233" i="19"/>
  <c r="L233" i="19"/>
  <c r="K233" i="19"/>
  <c r="J233" i="19"/>
  <c r="H233" i="19"/>
  <c r="G233" i="19"/>
  <c r="F233" i="19"/>
  <c r="E233" i="19"/>
  <c r="D233" i="19"/>
  <c r="C233" i="19"/>
  <c r="B233" i="19"/>
  <c r="A233" i="19"/>
  <c r="BN232" i="19"/>
  <c r="BM232" i="19"/>
  <c r="BL232" i="19"/>
  <c r="BK232" i="19"/>
  <c r="BJ232" i="19"/>
  <c r="BI232" i="19"/>
  <c r="BH232" i="19"/>
  <c r="BG232" i="19"/>
  <c r="BF232" i="19"/>
  <c r="BE232" i="19"/>
  <c r="BD232" i="19"/>
  <c r="M232" i="19"/>
  <c r="L232" i="19"/>
  <c r="K232" i="19"/>
  <c r="J232" i="19"/>
  <c r="H232" i="19"/>
  <c r="G232" i="19"/>
  <c r="F232" i="19"/>
  <c r="E232" i="19"/>
  <c r="D232" i="19"/>
  <c r="C232" i="19"/>
  <c r="B232" i="19"/>
  <c r="A232" i="19"/>
  <c r="A231" i="19"/>
  <c r="BG222" i="19"/>
  <c r="BH222" i="19" s="1"/>
  <c r="BI222" i="19" s="1"/>
  <c r="BJ222" i="19" s="1"/>
  <c r="BK222" i="19" s="1"/>
  <c r="BL222" i="19" s="1"/>
  <c r="BM222" i="19" s="1"/>
  <c r="BN222" i="19" s="1"/>
  <c r="BE222" i="19"/>
  <c r="BF222" i="19" s="1"/>
  <c r="K222" i="19"/>
  <c r="L222" i="19" s="1"/>
  <c r="M222" i="19" s="1"/>
  <c r="C222" i="19"/>
  <c r="D222" i="19" s="1"/>
  <c r="E222" i="19" s="1"/>
  <c r="F222" i="19" s="1"/>
  <c r="G222" i="19" s="1"/>
  <c r="H222" i="19" s="1"/>
  <c r="BN215" i="19"/>
  <c r="BM215" i="19"/>
  <c r="BL215" i="19"/>
  <c r="BK215" i="19"/>
  <c r="BJ215" i="19"/>
  <c r="BI215" i="19"/>
  <c r="BH215" i="19"/>
  <c r="BG215" i="19"/>
  <c r="BF215" i="19"/>
  <c r="BE215" i="19"/>
  <c r="BD215" i="19"/>
  <c r="K215" i="19"/>
  <c r="J215" i="19"/>
  <c r="I215" i="19"/>
  <c r="H215" i="19"/>
  <c r="G215" i="19"/>
  <c r="E215" i="19"/>
  <c r="D215" i="19"/>
  <c r="C215" i="19"/>
  <c r="B215" i="19"/>
  <c r="BN214" i="19"/>
  <c r="BN216" i="19" s="1"/>
  <c r="BM214" i="19"/>
  <c r="BM216" i="19" s="1"/>
  <c r="BL214" i="19"/>
  <c r="BL216" i="19" s="1"/>
  <c r="BK214" i="19"/>
  <c r="BK216" i="19" s="1"/>
  <c r="BJ214" i="19"/>
  <c r="BJ216" i="19" s="1"/>
  <c r="BI214" i="19"/>
  <c r="BI216" i="19" s="1"/>
  <c r="BH214" i="19"/>
  <c r="BH216" i="19" s="1"/>
  <c r="BG214" i="19"/>
  <c r="BG216" i="19" s="1"/>
  <c r="BF214" i="19"/>
  <c r="BF216" i="19" s="1"/>
  <c r="BE214" i="19"/>
  <c r="BE216" i="19" s="1"/>
  <c r="BD214" i="19"/>
  <c r="BD216" i="19" s="1"/>
  <c r="K214" i="19"/>
  <c r="K216" i="19" s="1"/>
  <c r="J214" i="19"/>
  <c r="J216" i="19" s="1"/>
  <c r="I214" i="19"/>
  <c r="I216" i="19" s="1"/>
  <c r="H214" i="19"/>
  <c r="H216" i="19" s="1"/>
  <c r="G214" i="19"/>
  <c r="G216" i="19" s="1"/>
  <c r="E214" i="19"/>
  <c r="E216" i="19" s="1"/>
  <c r="D214" i="19"/>
  <c r="D216" i="19" s="1"/>
  <c r="C214" i="19"/>
  <c r="C216" i="19" s="1"/>
  <c r="B214" i="19"/>
  <c r="B216" i="19" s="1"/>
  <c r="BE204" i="19"/>
  <c r="BF204" i="19" s="1"/>
  <c r="BG204" i="19" s="1"/>
  <c r="BH204" i="19" s="1"/>
  <c r="BI204" i="19" s="1"/>
  <c r="BJ204" i="19" s="1"/>
  <c r="BK204" i="19" s="1"/>
  <c r="BL204" i="19" s="1"/>
  <c r="BM204" i="19" s="1"/>
  <c r="BN204" i="19" s="1"/>
  <c r="H204" i="19"/>
  <c r="I204" i="19" s="1"/>
  <c r="J204" i="19" s="1"/>
  <c r="K204" i="19" s="1"/>
  <c r="C204" i="19"/>
  <c r="D204" i="19" s="1"/>
  <c r="E204" i="19" s="1"/>
  <c r="BN201" i="19"/>
  <c r="BM201" i="19"/>
  <c r="BL201" i="19"/>
  <c r="BK201" i="19"/>
  <c r="BJ201" i="19"/>
  <c r="BI201" i="19"/>
  <c r="BH201" i="19"/>
  <c r="BG201" i="19"/>
  <c r="BF201" i="19"/>
  <c r="BE201" i="19"/>
  <c r="BD201" i="19"/>
  <c r="I201" i="19"/>
  <c r="H201" i="19"/>
  <c r="G201" i="19"/>
  <c r="F201" i="19"/>
  <c r="E201" i="19"/>
  <c r="D201" i="19"/>
  <c r="C201" i="19"/>
  <c r="B201" i="19"/>
  <c r="BN200" i="19"/>
  <c r="BM200" i="19"/>
  <c r="BL200" i="19"/>
  <c r="BK200" i="19"/>
  <c r="BJ200" i="19"/>
  <c r="BI200" i="19"/>
  <c r="BH200" i="19"/>
  <c r="BG200" i="19"/>
  <c r="BF200" i="19"/>
  <c r="BE200" i="19"/>
  <c r="BD200" i="19"/>
  <c r="I200" i="19"/>
  <c r="H200" i="19"/>
  <c r="G200" i="19"/>
  <c r="F200" i="19"/>
  <c r="E200" i="19"/>
  <c r="D200" i="19"/>
  <c r="C200" i="19"/>
  <c r="B200" i="19"/>
  <c r="BE190" i="19"/>
  <c r="BF190" i="19" s="1"/>
  <c r="BG190" i="19" s="1"/>
  <c r="BH190" i="19" s="1"/>
  <c r="BI190" i="19" s="1"/>
  <c r="BJ190" i="19" s="1"/>
  <c r="BK190" i="19" s="1"/>
  <c r="BL190" i="19" s="1"/>
  <c r="BM190" i="19" s="1"/>
  <c r="BN190" i="19" s="1"/>
  <c r="C190" i="19"/>
  <c r="D190" i="19" s="1"/>
  <c r="E190" i="19" s="1"/>
  <c r="F190" i="19" s="1"/>
  <c r="G190" i="19" s="1"/>
  <c r="H190" i="19" s="1"/>
  <c r="I190" i="19" s="1"/>
  <c r="A188" i="19"/>
  <c r="BM187" i="19"/>
  <c r="BL187" i="19"/>
  <c r="BK187" i="19"/>
  <c r="BI187" i="19"/>
  <c r="BH187" i="19"/>
  <c r="BG187" i="19"/>
  <c r="BF187" i="19"/>
  <c r="BE187" i="19"/>
  <c r="BD187" i="19"/>
  <c r="H187" i="19"/>
  <c r="G187" i="19"/>
  <c r="F187" i="19"/>
  <c r="E187" i="19"/>
  <c r="D187" i="19"/>
  <c r="C187" i="19"/>
  <c r="B187" i="19"/>
  <c r="A187" i="19"/>
  <c r="BM186" i="19"/>
  <c r="BM188" i="19" s="1"/>
  <c r="BL186" i="19"/>
  <c r="BK186" i="19"/>
  <c r="BK188" i="19" s="1"/>
  <c r="BI186" i="19"/>
  <c r="BH186" i="19"/>
  <c r="BH188" i="19" s="1"/>
  <c r="BG186" i="19"/>
  <c r="BF186" i="19"/>
  <c r="BF188" i="19" s="1"/>
  <c r="BE186" i="19"/>
  <c r="BD186" i="19"/>
  <c r="BD188" i="19" s="1"/>
  <c r="H186" i="19"/>
  <c r="G186" i="19"/>
  <c r="G188" i="19" s="1"/>
  <c r="F186" i="19"/>
  <c r="E186" i="19"/>
  <c r="E188" i="19" s="1"/>
  <c r="D186" i="19"/>
  <c r="C186" i="19"/>
  <c r="C188" i="19" s="1"/>
  <c r="B186" i="19"/>
  <c r="A186" i="19"/>
  <c r="A185" i="19"/>
  <c r="BL176" i="19"/>
  <c r="BM176" i="19" s="1"/>
  <c r="BE176" i="19"/>
  <c r="BF176" i="19" s="1"/>
  <c r="BG176" i="19" s="1"/>
  <c r="BH176" i="19" s="1"/>
  <c r="BI176" i="19" s="1"/>
  <c r="C176" i="19"/>
  <c r="D176" i="19" s="1"/>
  <c r="E176" i="19" s="1"/>
  <c r="F176" i="19" s="1"/>
  <c r="G176" i="19" s="1"/>
  <c r="H176" i="19" s="1"/>
  <c r="BP172" i="19"/>
  <c r="BO172" i="19"/>
  <c r="BN172" i="19"/>
  <c r="BM172" i="19"/>
  <c r="BK172" i="19"/>
  <c r="BJ172" i="19"/>
  <c r="BI172" i="19"/>
  <c r="BH172" i="19"/>
  <c r="BG172" i="19"/>
  <c r="BF172" i="19"/>
  <c r="BE172" i="19"/>
  <c r="BD172" i="19"/>
  <c r="K172" i="19"/>
  <c r="J172" i="19"/>
  <c r="I172" i="19"/>
  <c r="H172" i="19"/>
  <c r="G172" i="19"/>
  <c r="F172" i="19"/>
  <c r="E172" i="19"/>
  <c r="D172" i="19"/>
  <c r="C172" i="19"/>
  <c r="B172" i="19"/>
  <c r="BP171" i="19"/>
  <c r="BO171" i="19"/>
  <c r="BN171" i="19"/>
  <c r="BN173" i="19" s="1"/>
  <c r="BM171" i="19"/>
  <c r="BK171" i="19"/>
  <c r="BJ171" i="19"/>
  <c r="BI171" i="19"/>
  <c r="BI173" i="19" s="1"/>
  <c r="BH171" i="19"/>
  <c r="BG171" i="19"/>
  <c r="BF171" i="19"/>
  <c r="BF173" i="19" s="1"/>
  <c r="BE171" i="19"/>
  <c r="BE173" i="19" s="1"/>
  <c r="BD171" i="19"/>
  <c r="K171" i="19"/>
  <c r="J171" i="19"/>
  <c r="I171" i="19"/>
  <c r="I173" i="19" s="1"/>
  <c r="H171" i="19"/>
  <c r="G171" i="19"/>
  <c r="F171" i="19"/>
  <c r="F173" i="19" s="1"/>
  <c r="E171" i="19"/>
  <c r="E173" i="19" s="1"/>
  <c r="D171" i="19"/>
  <c r="C171" i="19"/>
  <c r="B171" i="19"/>
  <c r="BN161" i="19"/>
  <c r="BO161" i="19" s="1"/>
  <c r="BP161" i="19" s="1"/>
  <c r="BE161" i="19"/>
  <c r="BF161" i="19" s="1"/>
  <c r="BG161" i="19" s="1"/>
  <c r="BH161" i="19" s="1"/>
  <c r="BI161" i="19" s="1"/>
  <c r="BJ161" i="19" s="1"/>
  <c r="BK161" i="19" s="1"/>
  <c r="C161" i="19"/>
  <c r="D161" i="19" s="1"/>
  <c r="E161" i="19" s="1"/>
  <c r="F161" i="19" s="1"/>
  <c r="G161" i="19" s="1"/>
  <c r="H161" i="19" s="1"/>
  <c r="I161" i="19" s="1"/>
  <c r="J161" i="19" s="1"/>
  <c r="K161" i="19" s="1"/>
  <c r="BM158" i="19"/>
  <c r="BL158" i="19"/>
  <c r="BK158" i="19"/>
  <c r="BJ158" i="19"/>
  <c r="BI158" i="19"/>
  <c r="BH158" i="19"/>
  <c r="BG158" i="19"/>
  <c r="BF158" i="19"/>
  <c r="BE158" i="19"/>
  <c r="BD158" i="19"/>
  <c r="G158" i="19"/>
  <c r="F158" i="19"/>
  <c r="E158" i="19"/>
  <c r="D158" i="19"/>
  <c r="C158" i="19"/>
  <c r="B158" i="19"/>
  <c r="BM157" i="19"/>
  <c r="BM159" i="19" s="1"/>
  <c r="BL157" i="19"/>
  <c r="BL159" i="19" s="1"/>
  <c r="BK157" i="19"/>
  <c r="BK159" i="19" s="1"/>
  <c r="BJ157" i="19"/>
  <c r="BJ159" i="19" s="1"/>
  <c r="BI157" i="19"/>
  <c r="BI159" i="19" s="1"/>
  <c r="BH157" i="19"/>
  <c r="BH159" i="19" s="1"/>
  <c r="BG157" i="19"/>
  <c r="BG159" i="19" s="1"/>
  <c r="BF157" i="19"/>
  <c r="BF159" i="19" s="1"/>
  <c r="BE157" i="19"/>
  <c r="BE159" i="19" s="1"/>
  <c r="BD157" i="19"/>
  <c r="BD159" i="19" s="1"/>
  <c r="G157" i="19"/>
  <c r="G159" i="19" s="1"/>
  <c r="F157" i="19"/>
  <c r="F159" i="19" s="1"/>
  <c r="E157" i="19"/>
  <c r="E159" i="19" s="1"/>
  <c r="D157" i="19"/>
  <c r="D159" i="19" s="1"/>
  <c r="C157" i="19"/>
  <c r="C159" i="19" s="1"/>
  <c r="B157" i="19"/>
  <c r="B159" i="19" s="1"/>
  <c r="BE147" i="19"/>
  <c r="BF147" i="19" s="1"/>
  <c r="BG147" i="19" s="1"/>
  <c r="BH147" i="19" s="1"/>
  <c r="BI147" i="19" s="1"/>
  <c r="BJ147" i="19" s="1"/>
  <c r="BK147" i="19" s="1"/>
  <c r="BL147" i="19" s="1"/>
  <c r="BM147" i="19" s="1"/>
  <c r="C147" i="19"/>
  <c r="D147" i="19" s="1"/>
  <c r="E147" i="19" s="1"/>
  <c r="F147" i="19" s="1"/>
  <c r="G147" i="19" s="1"/>
  <c r="BM144" i="19"/>
  <c r="BL144" i="19"/>
  <c r="BK144" i="19"/>
  <c r="BJ144" i="19"/>
  <c r="BI144" i="19"/>
  <c r="BH144" i="19"/>
  <c r="BG144" i="19"/>
  <c r="BF144" i="19"/>
  <c r="BE144" i="19"/>
  <c r="BD144" i="19"/>
  <c r="H144" i="19"/>
  <c r="G144" i="19"/>
  <c r="F144" i="19"/>
  <c r="E144" i="19"/>
  <c r="D144" i="19"/>
  <c r="C144" i="19"/>
  <c r="B144" i="19"/>
  <c r="BM143" i="19"/>
  <c r="BL143" i="19"/>
  <c r="BK143" i="19"/>
  <c r="BJ143" i="19"/>
  <c r="BI143" i="19"/>
  <c r="BH143" i="19"/>
  <c r="BG143" i="19"/>
  <c r="BF143" i="19"/>
  <c r="BE143" i="19"/>
  <c r="BD143" i="19"/>
  <c r="H143" i="19"/>
  <c r="G143" i="19"/>
  <c r="F143" i="19"/>
  <c r="F145" i="19" s="1"/>
  <c r="E143" i="19"/>
  <c r="D143" i="19"/>
  <c r="C143" i="19"/>
  <c r="B143" i="19"/>
  <c r="BE133" i="19"/>
  <c r="BF133" i="19" s="1"/>
  <c r="BG133" i="19" s="1"/>
  <c r="BH133" i="19" s="1"/>
  <c r="BI133" i="19" s="1"/>
  <c r="BJ133" i="19" s="1"/>
  <c r="BK133" i="19" s="1"/>
  <c r="BL133" i="19" s="1"/>
  <c r="BM133" i="19" s="1"/>
  <c r="E133" i="19"/>
  <c r="F133" i="19" s="1"/>
  <c r="G133" i="19" s="1"/>
  <c r="H133" i="19" s="1"/>
  <c r="C133" i="19"/>
  <c r="D133" i="19" s="1"/>
  <c r="B130" i="19"/>
  <c r="BM129" i="19"/>
  <c r="BL129" i="19"/>
  <c r="BK129" i="19"/>
  <c r="BJ129" i="19"/>
  <c r="BJ130" i="19" s="1"/>
  <c r="BI129" i="19"/>
  <c r="BH129" i="19"/>
  <c r="BG129" i="19"/>
  <c r="BF129" i="19"/>
  <c r="BE129" i="19"/>
  <c r="BD129" i="19"/>
  <c r="H129" i="19"/>
  <c r="G129" i="19"/>
  <c r="G130" i="19" s="1"/>
  <c r="F129" i="19"/>
  <c r="E129" i="19"/>
  <c r="D129" i="19"/>
  <c r="C129" i="19"/>
  <c r="B129" i="19"/>
  <c r="BM128" i="19"/>
  <c r="BM130" i="19" s="1"/>
  <c r="BL128" i="19"/>
  <c r="BK128" i="19"/>
  <c r="BK130" i="19" s="1"/>
  <c r="BJ128" i="19"/>
  <c r="BI128" i="19"/>
  <c r="BI130" i="19" s="1"/>
  <c r="BH128" i="19"/>
  <c r="BG128" i="19"/>
  <c r="BG130" i="19" s="1"/>
  <c r="BF128" i="19"/>
  <c r="BE128" i="19"/>
  <c r="BE130" i="19" s="1"/>
  <c r="BD128" i="19"/>
  <c r="H128" i="19"/>
  <c r="H130" i="19" s="1"/>
  <c r="G128" i="19"/>
  <c r="F128" i="19"/>
  <c r="F130" i="19" s="1"/>
  <c r="E128" i="19"/>
  <c r="D128" i="19"/>
  <c r="C128" i="19"/>
  <c r="B128" i="19"/>
  <c r="BE118" i="19"/>
  <c r="BF118" i="19" s="1"/>
  <c r="BG118" i="19" s="1"/>
  <c r="BH118" i="19" s="1"/>
  <c r="BI118" i="19" s="1"/>
  <c r="BJ118" i="19" s="1"/>
  <c r="BK118" i="19" s="1"/>
  <c r="BL118" i="19" s="1"/>
  <c r="BM118" i="19" s="1"/>
  <c r="C118" i="19"/>
  <c r="D118" i="19" s="1"/>
  <c r="E118" i="19" s="1"/>
  <c r="F118" i="19" s="1"/>
  <c r="G118" i="19" s="1"/>
  <c r="H118" i="19" s="1"/>
  <c r="A116" i="19"/>
  <c r="BM115" i="19"/>
  <c r="BL115" i="19"/>
  <c r="BK115" i="19"/>
  <c r="BJ115" i="19"/>
  <c r="BI115" i="19"/>
  <c r="BH115" i="19"/>
  <c r="BG115" i="19"/>
  <c r="BF115" i="19"/>
  <c r="BE115" i="19"/>
  <c r="BD115" i="19"/>
  <c r="K115" i="19"/>
  <c r="J115" i="19"/>
  <c r="I115" i="19"/>
  <c r="H115" i="19"/>
  <c r="G115" i="19"/>
  <c r="F115" i="19"/>
  <c r="E115" i="19"/>
  <c r="D115" i="19"/>
  <c r="C115" i="19"/>
  <c r="B115" i="19"/>
  <c r="A115" i="19"/>
  <c r="BM114" i="19"/>
  <c r="BL114" i="19"/>
  <c r="BK114" i="19"/>
  <c r="BJ114" i="19"/>
  <c r="BJ116" i="19" s="1"/>
  <c r="BI114" i="19"/>
  <c r="BH114" i="19"/>
  <c r="BG114" i="19"/>
  <c r="BF114" i="19"/>
  <c r="BF116" i="19" s="1"/>
  <c r="BE114" i="19"/>
  <c r="BD114" i="19"/>
  <c r="K114" i="19"/>
  <c r="J114" i="19"/>
  <c r="J116" i="19" s="1"/>
  <c r="I114" i="19"/>
  <c r="H114" i="19"/>
  <c r="G114" i="19"/>
  <c r="F114" i="19"/>
  <c r="F116" i="19" s="1"/>
  <c r="E114" i="19"/>
  <c r="D114" i="19"/>
  <c r="C114" i="19"/>
  <c r="B114" i="19"/>
  <c r="B116" i="19" s="1"/>
  <c r="A114" i="19"/>
  <c r="A113" i="19"/>
  <c r="BE104" i="19"/>
  <c r="BF104" i="19" s="1"/>
  <c r="BG104" i="19" s="1"/>
  <c r="BH104" i="19" s="1"/>
  <c r="BI104" i="19" s="1"/>
  <c r="BJ104" i="19" s="1"/>
  <c r="BK104" i="19" s="1"/>
  <c r="BL104" i="19" s="1"/>
  <c r="BM104" i="19" s="1"/>
  <c r="C104" i="19"/>
  <c r="D104" i="19" s="1"/>
  <c r="E104" i="19" s="1"/>
  <c r="F104" i="19" s="1"/>
  <c r="G104" i="19" s="1"/>
  <c r="H104" i="19" s="1"/>
  <c r="I104" i="19" s="1"/>
  <c r="J104" i="19" s="1"/>
  <c r="K104" i="19" s="1"/>
  <c r="BM101" i="19"/>
  <c r="BL101" i="19"/>
  <c r="BK101" i="19"/>
  <c r="BJ101" i="19"/>
  <c r="BI101" i="19"/>
  <c r="BH101" i="19"/>
  <c r="BG101" i="19"/>
  <c r="BF101" i="19"/>
  <c r="BE101" i="19"/>
  <c r="BD101" i="19"/>
  <c r="V101" i="19"/>
  <c r="U101" i="19"/>
  <c r="T101" i="19"/>
  <c r="S101" i="19"/>
  <c r="R101" i="19"/>
  <c r="Q101" i="19"/>
  <c r="P101" i="19"/>
  <c r="O101" i="19"/>
  <c r="N101" i="19"/>
  <c r="K101" i="19"/>
  <c r="J101" i="19"/>
  <c r="I101" i="19"/>
  <c r="H101" i="19"/>
  <c r="G101" i="19"/>
  <c r="F101" i="19"/>
  <c r="E101" i="19"/>
  <c r="D101" i="19"/>
  <c r="C101" i="19"/>
  <c r="B101" i="19"/>
  <c r="BM100" i="19"/>
  <c r="BL100" i="19"/>
  <c r="BK100" i="19"/>
  <c r="BJ100" i="19"/>
  <c r="BI100" i="19"/>
  <c r="BI102" i="19" s="1"/>
  <c r="BH100" i="19"/>
  <c r="BG100" i="19"/>
  <c r="BF100" i="19"/>
  <c r="BE100" i="19"/>
  <c r="BD100" i="19"/>
  <c r="V100" i="19"/>
  <c r="U100" i="19"/>
  <c r="T100" i="19"/>
  <c r="T102" i="19" s="1"/>
  <c r="S100" i="19"/>
  <c r="R100" i="19"/>
  <c r="Q100" i="19"/>
  <c r="P100" i="19"/>
  <c r="O100" i="19"/>
  <c r="N100" i="19"/>
  <c r="K100" i="19"/>
  <c r="J100" i="19"/>
  <c r="J102" i="19" s="1"/>
  <c r="I100" i="19"/>
  <c r="H100" i="19"/>
  <c r="G100" i="19"/>
  <c r="F100" i="19"/>
  <c r="F102" i="19" s="1"/>
  <c r="E100" i="19"/>
  <c r="D100" i="19"/>
  <c r="C100" i="19"/>
  <c r="B100" i="19"/>
  <c r="B102" i="19" s="1"/>
  <c r="BE90" i="19"/>
  <c r="BF90" i="19" s="1"/>
  <c r="BG90" i="19" s="1"/>
  <c r="BH90" i="19" s="1"/>
  <c r="BI90" i="19" s="1"/>
  <c r="BJ90" i="19" s="1"/>
  <c r="BK90" i="19" s="1"/>
  <c r="BL90" i="19" s="1"/>
  <c r="BM90" i="19" s="1"/>
  <c r="O90" i="19"/>
  <c r="P90" i="19" s="1"/>
  <c r="Q90" i="19" s="1"/>
  <c r="R90" i="19" s="1"/>
  <c r="S90" i="19" s="1"/>
  <c r="T90" i="19" s="1"/>
  <c r="U90" i="19" s="1"/>
  <c r="V90" i="19" s="1"/>
  <c r="D90" i="19"/>
  <c r="E90" i="19" s="1"/>
  <c r="F90" i="19" s="1"/>
  <c r="G90" i="19" s="1"/>
  <c r="H90" i="19" s="1"/>
  <c r="I90" i="19" s="1"/>
  <c r="J90" i="19" s="1"/>
  <c r="K90" i="19" s="1"/>
  <c r="C90" i="19"/>
  <c r="A87" i="19"/>
  <c r="BM86" i="19"/>
  <c r="BL86" i="19"/>
  <c r="BK86" i="19"/>
  <c r="BJ86" i="19"/>
  <c r="BI86" i="19"/>
  <c r="BH86" i="19"/>
  <c r="BG86" i="19"/>
  <c r="BF86" i="19"/>
  <c r="BE86" i="19"/>
  <c r="BD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K86" i="19"/>
  <c r="J86" i="19"/>
  <c r="I86" i="19"/>
  <c r="H86" i="19"/>
  <c r="G86" i="19"/>
  <c r="F86" i="19"/>
  <c r="E86" i="19"/>
  <c r="D86" i="19"/>
  <c r="C86" i="19"/>
  <c r="B86" i="19"/>
  <c r="A86" i="19"/>
  <c r="BM85" i="19"/>
  <c r="BL85" i="19"/>
  <c r="BK85" i="19"/>
  <c r="BJ85" i="19"/>
  <c r="BJ87" i="19" s="1"/>
  <c r="BI85" i="19"/>
  <c r="BH85" i="19"/>
  <c r="BG85" i="19"/>
  <c r="BF85" i="19"/>
  <c r="BF87" i="19" s="1"/>
  <c r="BE85" i="19"/>
  <c r="BD85" i="19"/>
  <c r="Z85" i="19"/>
  <c r="Y85" i="19"/>
  <c r="Y87" i="19" s="1"/>
  <c r="X85" i="19"/>
  <c r="W85" i="19"/>
  <c r="V85" i="19"/>
  <c r="U85" i="19"/>
  <c r="U87" i="19" s="1"/>
  <c r="T85" i="19"/>
  <c r="S85" i="19"/>
  <c r="R85" i="19"/>
  <c r="Q85" i="19"/>
  <c r="Q87" i="19" s="1"/>
  <c r="P85" i="19"/>
  <c r="O85" i="19"/>
  <c r="N85" i="19"/>
  <c r="K85" i="19"/>
  <c r="K87" i="19" s="1"/>
  <c r="J85" i="19"/>
  <c r="I85" i="19"/>
  <c r="H85" i="19"/>
  <c r="G85" i="19"/>
  <c r="G87" i="19" s="1"/>
  <c r="F85" i="19"/>
  <c r="E85" i="19"/>
  <c r="D85" i="19"/>
  <c r="C85" i="19"/>
  <c r="C87" i="19" s="1"/>
  <c r="B85" i="19"/>
  <c r="A85" i="19"/>
  <c r="A84" i="19"/>
  <c r="BG75" i="19"/>
  <c r="BH75" i="19" s="1"/>
  <c r="BI75" i="19" s="1"/>
  <c r="BJ75" i="19" s="1"/>
  <c r="BK75" i="19" s="1"/>
  <c r="BL75" i="19" s="1"/>
  <c r="BM75" i="19" s="1"/>
  <c r="BE75" i="19"/>
  <c r="BF75" i="19" s="1"/>
  <c r="O75" i="19"/>
  <c r="P75" i="19" s="1"/>
  <c r="Q75" i="19" s="1"/>
  <c r="R75" i="19" s="1"/>
  <c r="S75" i="19" s="1"/>
  <c r="T75" i="19" s="1"/>
  <c r="U75" i="19" s="1"/>
  <c r="V75" i="19" s="1"/>
  <c r="W75" i="19" s="1"/>
  <c r="X75" i="19" s="1"/>
  <c r="Y75" i="19" s="1"/>
  <c r="Z75" i="19" s="1"/>
  <c r="B75" i="19"/>
  <c r="C75" i="19" s="1"/>
  <c r="D75" i="19" s="1"/>
  <c r="E75" i="19" s="1"/>
  <c r="F75" i="19" s="1"/>
  <c r="G75" i="19" s="1"/>
  <c r="H75" i="19" s="1"/>
  <c r="I75" i="19" s="1"/>
  <c r="J75" i="19" s="1"/>
  <c r="K75" i="19" s="1"/>
  <c r="CU73" i="19"/>
  <c r="CV72" i="19"/>
  <c r="CU72" i="19"/>
  <c r="CT72" i="19"/>
  <c r="BM72" i="19"/>
  <c r="BL72" i="19"/>
  <c r="BK72" i="19"/>
  <c r="BJ72" i="19"/>
  <c r="BI72" i="19"/>
  <c r="BH72" i="19"/>
  <c r="BG72" i="19"/>
  <c r="BF72" i="19"/>
  <c r="BE72" i="19"/>
  <c r="BD72" i="19"/>
  <c r="R72" i="19"/>
  <c r="Q72" i="19"/>
  <c r="P72" i="19"/>
  <c r="O72" i="19"/>
  <c r="N72" i="19"/>
  <c r="K72" i="19"/>
  <c r="J72" i="19"/>
  <c r="I72" i="19"/>
  <c r="H72" i="19"/>
  <c r="G72" i="19"/>
  <c r="F72" i="19"/>
  <c r="E72" i="19"/>
  <c r="D72" i="19"/>
  <c r="C72" i="19"/>
  <c r="B72" i="19"/>
  <c r="CV71" i="19"/>
  <c r="CV73" i="19" s="1"/>
  <c r="CU71" i="19"/>
  <c r="CT71" i="19"/>
  <c r="CT73" i="19" s="1"/>
  <c r="BM71" i="19"/>
  <c r="BM73" i="19" s="1"/>
  <c r="BL71" i="19"/>
  <c r="BL73" i="19" s="1"/>
  <c r="BK71" i="19"/>
  <c r="BK73" i="19" s="1"/>
  <c r="BJ71" i="19"/>
  <c r="BJ73" i="19" s="1"/>
  <c r="BI71" i="19"/>
  <c r="BI73" i="19" s="1"/>
  <c r="BH71" i="19"/>
  <c r="BH73" i="19" s="1"/>
  <c r="BG71" i="19"/>
  <c r="BG73" i="19" s="1"/>
  <c r="BF71" i="19"/>
  <c r="BF73" i="19" s="1"/>
  <c r="BE71" i="19"/>
  <c r="BE73" i="19" s="1"/>
  <c r="BD71" i="19"/>
  <c r="BD73" i="19" s="1"/>
  <c r="R71" i="19"/>
  <c r="R73" i="19" s="1"/>
  <c r="Q71" i="19"/>
  <c r="Q73" i="19" s="1"/>
  <c r="P71" i="19"/>
  <c r="P73" i="19" s="1"/>
  <c r="O71" i="19"/>
  <c r="O73" i="19" s="1"/>
  <c r="N71" i="19"/>
  <c r="N73" i="19" s="1"/>
  <c r="K71" i="19"/>
  <c r="K73" i="19" s="1"/>
  <c r="J71" i="19"/>
  <c r="J73" i="19" s="1"/>
  <c r="I71" i="19"/>
  <c r="I73" i="19" s="1"/>
  <c r="H71" i="19"/>
  <c r="H73" i="19" s="1"/>
  <c r="G71" i="19"/>
  <c r="G73" i="19" s="1"/>
  <c r="F71" i="19"/>
  <c r="F73" i="19" s="1"/>
  <c r="E71" i="19"/>
  <c r="E73" i="19" s="1"/>
  <c r="D71" i="19"/>
  <c r="D73" i="19" s="1"/>
  <c r="C71" i="19"/>
  <c r="C73" i="19" s="1"/>
  <c r="B71" i="19"/>
  <c r="B73" i="19" s="1"/>
  <c r="CU61" i="19"/>
  <c r="CV61" i="19" s="1"/>
  <c r="BE61" i="19"/>
  <c r="BF61" i="19" s="1"/>
  <c r="BG61" i="19" s="1"/>
  <c r="BH61" i="19" s="1"/>
  <c r="BI61" i="19" s="1"/>
  <c r="BJ61" i="19" s="1"/>
  <c r="BK61" i="19" s="1"/>
  <c r="BL61" i="19" s="1"/>
  <c r="BM61" i="19" s="1"/>
  <c r="O61" i="19"/>
  <c r="P61" i="19" s="1"/>
  <c r="Q61" i="19" s="1"/>
  <c r="R61" i="19" s="1"/>
  <c r="C61" i="19"/>
  <c r="D61" i="19" s="1"/>
  <c r="E61" i="19" s="1"/>
  <c r="F61" i="19" s="1"/>
  <c r="G61" i="19" s="1"/>
  <c r="H61" i="19" s="1"/>
  <c r="I61" i="19" s="1"/>
  <c r="J61" i="19" s="1"/>
  <c r="K61" i="19" s="1"/>
  <c r="A59" i="19"/>
  <c r="DW58" i="19"/>
  <c r="DV58" i="19"/>
  <c r="DF58" i="19"/>
  <c r="DE58" i="19"/>
  <c r="DD58" i="19"/>
  <c r="DC58" i="19"/>
  <c r="DB58" i="19"/>
  <c r="DA58" i="19"/>
  <c r="CZ58" i="19"/>
  <c r="CY58" i="19"/>
  <c r="CX58" i="19"/>
  <c r="CW58" i="19"/>
  <c r="CV58" i="19"/>
  <c r="CU58" i="19"/>
  <c r="CT58" i="19"/>
  <c r="CR58" i="19"/>
  <c r="CQ58" i="19"/>
  <c r="CP58" i="19"/>
  <c r="CO58" i="19"/>
  <c r="CN58" i="19"/>
  <c r="CM58" i="19"/>
  <c r="CK58" i="19"/>
  <c r="CJ58" i="19"/>
  <c r="CI58" i="19"/>
  <c r="CH58" i="19"/>
  <c r="CG58" i="19"/>
  <c r="CF58" i="19"/>
  <c r="BU58" i="19"/>
  <c r="BT58" i="19"/>
  <c r="BS58" i="19"/>
  <c r="BR58" i="19"/>
  <c r="BM58" i="19"/>
  <c r="BL58" i="19"/>
  <c r="BK58" i="19"/>
  <c r="BJ58" i="19"/>
  <c r="BI58" i="19"/>
  <c r="BH58" i="19"/>
  <c r="BG58" i="19"/>
  <c r="BF58" i="19"/>
  <c r="BE58" i="19"/>
  <c r="BD58" i="19"/>
  <c r="AZ58" i="19"/>
  <c r="AY58" i="19"/>
  <c r="AX58" i="19"/>
  <c r="AW58" i="19"/>
  <c r="AU58" i="19"/>
  <c r="AT58" i="19"/>
  <c r="AR58" i="19"/>
  <c r="AQ58" i="19"/>
  <c r="AP58" i="19"/>
  <c r="Z58" i="19"/>
  <c r="Y58" i="19"/>
  <c r="X58" i="19"/>
  <c r="V58" i="19"/>
  <c r="U58" i="19"/>
  <c r="T58" i="19"/>
  <c r="S58" i="19"/>
  <c r="R58" i="19"/>
  <c r="Q58" i="19"/>
  <c r="P58" i="19"/>
  <c r="O58" i="19"/>
  <c r="N58" i="19"/>
  <c r="K58" i="19"/>
  <c r="J58" i="19"/>
  <c r="I58" i="19"/>
  <c r="H58" i="19"/>
  <c r="G58" i="19"/>
  <c r="F58" i="19"/>
  <c r="E58" i="19"/>
  <c r="D58" i="19"/>
  <c r="C58" i="19"/>
  <c r="B58" i="19"/>
  <c r="A58" i="19"/>
  <c r="DW57" i="19"/>
  <c r="DV57" i="19"/>
  <c r="DF57" i="19"/>
  <c r="DE57" i="19"/>
  <c r="DD57" i="19"/>
  <c r="DC57" i="19"/>
  <c r="DB57" i="19"/>
  <c r="DA57" i="19"/>
  <c r="CZ57" i="19"/>
  <c r="CY57" i="19"/>
  <c r="CX57" i="19"/>
  <c r="CW57" i="19"/>
  <c r="CV57" i="19"/>
  <c r="CU57" i="19"/>
  <c r="CT57" i="19"/>
  <c r="CR57" i="19"/>
  <c r="CQ57" i="19"/>
  <c r="CP57" i="19"/>
  <c r="CO57" i="19"/>
  <c r="CN57" i="19"/>
  <c r="CM57" i="19"/>
  <c r="CK57" i="19"/>
  <c r="CJ57" i="19"/>
  <c r="CI57" i="19"/>
  <c r="CH57" i="19"/>
  <c r="CG57" i="19"/>
  <c r="CF57" i="19"/>
  <c r="BU57" i="19"/>
  <c r="BT57" i="19"/>
  <c r="BS57" i="19"/>
  <c r="BR57" i="19"/>
  <c r="BM57" i="19"/>
  <c r="BL57" i="19"/>
  <c r="BK57" i="19"/>
  <c r="BJ57" i="19"/>
  <c r="BI57" i="19"/>
  <c r="BH57" i="19"/>
  <c r="BG57" i="19"/>
  <c r="BF57" i="19"/>
  <c r="BE57" i="19"/>
  <c r="BD57" i="19"/>
  <c r="AZ57" i="19"/>
  <c r="AY57" i="19"/>
  <c r="AX57" i="19"/>
  <c r="AW57" i="19"/>
  <c r="AU57" i="19"/>
  <c r="AT57" i="19"/>
  <c r="AR57" i="19"/>
  <c r="AQ57" i="19"/>
  <c r="AP57" i="19"/>
  <c r="Z57" i="19"/>
  <c r="Y57" i="19"/>
  <c r="X57" i="19"/>
  <c r="V57" i="19"/>
  <c r="U57" i="19"/>
  <c r="T57" i="19"/>
  <c r="S57" i="19"/>
  <c r="R57" i="19"/>
  <c r="Q57" i="19"/>
  <c r="P57" i="19"/>
  <c r="O57" i="19"/>
  <c r="N57" i="19"/>
  <c r="K57" i="19"/>
  <c r="J57" i="19"/>
  <c r="I57" i="19"/>
  <c r="H57" i="19"/>
  <c r="G57" i="19"/>
  <c r="F57" i="19"/>
  <c r="E57" i="19"/>
  <c r="D57" i="19"/>
  <c r="C57" i="19"/>
  <c r="B57" i="19"/>
  <c r="A57" i="19"/>
  <c r="A56" i="19"/>
  <c r="DW47" i="19"/>
  <c r="CU47" i="19"/>
  <c r="CV47" i="19" s="1"/>
  <c r="CW47" i="19" s="1"/>
  <c r="CX47" i="19" s="1"/>
  <c r="CY47" i="19" s="1"/>
  <c r="CZ47" i="19" s="1"/>
  <c r="DA47" i="19" s="1"/>
  <c r="DB47" i="19" s="1"/>
  <c r="DC47" i="19" s="1"/>
  <c r="DD47" i="19" s="1"/>
  <c r="DE47" i="19" s="1"/>
  <c r="DF47" i="19" s="1"/>
  <c r="CN47" i="19"/>
  <c r="CO47" i="19" s="1"/>
  <c r="CP47" i="19" s="1"/>
  <c r="CQ47" i="19" s="1"/>
  <c r="CR47" i="19" s="1"/>
  <c r="CG47" i="19"/>
  <c r="CH47" i="19" s="1"/>
  <c r="CI47" i="19" s="1"/>
  <c r="CJ47" i="19" s="1"/>
  <c r="CK47" i="19" s="1"/>
  <c r="BS47" i="19"/>
  <c r="BT47" i="19" s="1"/>
  <c r="BU47" i="19" s="1"/>
  <c r="BE47" i="19"/>
  <c r="BF47" i="19" s="1"/>
  <c r="BG47" i="19" s="1"/>
  <c r="BH47" i="19" s="1"/>
  <c r="BI47" i="19" s="1"/>
  <c r="BJ47" i="19" s="1"/>
  <c r="BK47" i="19" s="1"/>
  <c r="BL47" i="19" s="1"/>
  <c r="BM47" i="19" s="1"/>
  <c r="AX47" i="19"/>
  <c r="AY47" i="19" s="1"/>
  <c r="AZ47" i="19" s="1"/>
  <c r="AU47" i="19"/>
  <c r="AQ47" i="19"/>
  <c r="AR47" i="19" s="1"/>
  <c r="Y47" i="19"/>
  <c r="Z47" i="19" s="1"/>
  <c r="O47" i="19"/>
  <c r="P47" i="19" s="1"/>
  <c r="Q47" i="19" s="1"/>
  <c r="R47" i="19" s="1"/>
  <c r="S47" i="19" s="1"/>
  <c r="T47" i="19" s="1"/>
  <c r="U47" i="19" s="1"/>
  <c r="V47" i="19" s="1"/>
  <c r="ET42" i="19"/>
  <c r="ES42" i="19"/>
  <c r="EQ42" i="19"/>
  <c r="EP42" i="19"/>
  <c r="EO42" i="19"/>
  <c r="EN42" i="19"/>
  <c r="EM42" i="19"/>
  <c r="EL42" i="19"/>
  <c r="EK42" i="19"/>
  <c r="EJ42" i="19"/>
  <c r="EE42" i="19"/>
  <c r="ED42" i="19"/>
  <c r="EC42" i="19"/>
  <c r="EB42" i="19"/>
  <c r="EA42" i="19"/>
  <c r="DZ42" i="19"/>
  <c r="DY42" i="19"/>
  <c r="DX42" i="19"/>
  <c r="DW42" i="19"/>
  <c r="DV42" i="19"/>
  <c r="DT42" i="19"/>
  <c r="DS42" i="19"/>
  <c r="DQ42" i="19"/>
  <c r="DP42" i="19"/>
  <c r="DO42" i="19"/>
  <c r="DM42" i="19"/>
  <c r="DK42" i="19"/>
  <c r="DJ42" i="19"/>
  <c r="DI42" i="19"/>
  <c r="DH42" i="19"/>
  <c r="DD42" i="19"/>
  <c r="DC42" i="19"/>
  <c r="DB42" i="19"/>
  <c r="DA42" i="19"/>
  <c r="CZ42" i="19"/>
  <c r="CY42" i="19"/>
  <c r="CW42" i="19"/>
  <c r="CV42" i="19"/>
  <c r="CU42" i="19"/>
  <c r="CT42" i="19"/>
  <c r="CR42" i="19"/>
  <c r="CQ42" i="19"/>
  <c r="CP42" i="19"/>
  <c r="CO42" i="19"/>
  <c r="CN42" i="19"/>
  <c r="CM42" i="19"/>
  <c r="CL42" i="19"/>
  <c r="CK42" i="19"/>
  <c r="CJ42" i="19"/>
  <c r="CI42" i="19"/>
  <c r="CH42" i="19"/>
  <c r="CG42" i="19"/>
  <c r="CF42" i="19"/>
  <c r="BX42" i="19"/>
  <c r="BW42" i="19"/>
  <c r="BV42" i="19"/>
  <c r="BV43" i="19" s="1"/>
  <c r="BU42" i="19"/>
  <c r="BT42" i="19"/>
  <c r="BS42" i="19"/>
  <c r="BR42" i="19"/>
  <c r="BM42" i="19"/>
  <c r="BL42" i="19"/>
  <c r="BK42" i="19"/>
  <c r="BJ42" i="19"/>
  <c r="BI42" i="19"/>
  <c r="BH42" i="19"/>
  <c r="BG42" i="19"/>
  <c r="BF42" i="19"/>
  <c r="BE42" i="19"/>
  <c r="BD42" i="19"/>
  <c r="BB42" i="19"/>
  <c r="BA42" i="19"/>
  <c r="AY42" i="19"/>
  <c r="AX42" i="19"/>
  <c r="AW42" i="19"/>
  <c r="AV42" i="19"/>
  <c r="AU42" i="19"/>
  <c r="AT42" i="19"/>
  <c r="AS42" i="19"/>
  <c r="AR42" i="19"/>
  <c r="AQ42" i="19"/>
  <c r="AP42" i="19"/>
  <c r="AH42" i="19"/>
  <c r="AG42" i="19"/>
  <c r="AF42" i="19"/>
  <c r="AE42" i="19"/>
  <c r="AD42" i="19"/>
  <c r="AC42" i="19"/>
  <c r="AB42" i="19"/>
  <c r="X42" i="19"/>
  <c r="W42" i="19"/>
  <c r="V42" i="19"/>
  <c r="U42" i="19"/>
  <c r="T42" i="19"/>
  <c r="S42" i="19"/>
  <c r="Q42" i="19"/>
  <c r="P42" i="19"/>
  <c r="O42" i="19"/>
  <c r="N42" i="19"/>
  <c r="K42" i="19"/>
  <c r="J42" i="19"/>
  <c r="I42" i="19"/>
  <c r="H42" i="19"/>
  <c r="G42" i="19"/>
  <c r="F42" i="19"/>
  <c r="E42" i="19"/>
  <c r="D42" i="19"/>
  <c r="C42" i="19"/>
  <c r="B42" i="19"/>
  <c r="ET41" i="19"/>
  <c r="ES41" i="19"/>
  <c r="EQ41" i="19"/>
  <c r="EP41" i="19"/>
  <c r="EO41" i="19"/>
  <c r="EN41" i="19"/>
  <c r="EM41" i="19"/>
  <c r="EL41" i="19"/>
  <c r="EK41" i="19"/>
  <c r="EJ41" i="19"/>
  <c r="EE41" i="19"/>
  <c r="ED41" i="19"/>
  <c r="EC41" i="19"/>
  <c r="EC43" i="19" s="1"/>
  <c r="EB41" i="19"/>
  <c r="EA41" i="19"/>
  <c r="DZ41" i="19"/>
  <c r="DY41" i="19"/>
  <c r="DX41" i="19"/>
  <c r="DW41" i="19"/>
  <c r="DV41" i="19"/>
  <c r="DT41" i="19"/>
  <c r="DS41" i="19"/>
  <c r="DQ41" i="19"/>
  <c r="DP41" i="19"/>
  <c r="DO41" i="19"/>
  <c r="DM41" i="19"/>
  <c r="DK41" i="19"/>
  <c r="DJ41" i="19"/>
  <c r="DI41" i="19"/>
  <c r="DI43" i="19" s="1"/>
  <c r="DH41" i="19"/>
  <c r="DD41" i="19"/>
  <c r="DC41" i="19"/>
  <c r="DB41" i="19"/>
  <c r="DA41" i="19"/>
  <c r="CZ41" i="19"/>
  <c r="CY41" i="19"/>
  <c r="CW41" i="19"/>
  <c r="CV41" i="19"/>
  <c r="CU41" i="19"/>
  <c r="CT41" i="19"/>
  <c r="CR41" i="19"/>
  <c r="CQ41" i="19"/>
  <c r="CP41" i="19"/>
  <c r="CO41" i="19"/>
  <c r="CN41" i="19"/>
  <c r="CN43" i="19" s="1"/>
  <c r="CM41" i="19"/>
  <c r="CL41" i="19"/>
  <c r="CK41" i="19"/>
  <c r="CJ41" i="19"/>
  <c r="CI41" i="19"/>
  <c r="CH41" i="19"/>
  <c r="CG41" i="19"/>
  <c r="CF41" i="19"/>
  <c r="BX41" i="19"/>
  <c r="BW41" i="19"/>
  <c r="BV41" i="19"/>
  <c r="BU41" i="19"/>
  <c r="BT41" i="19"/>
  <c r="BS41" i="19"/>
  <c r="BR41" i="19"/>
  <c r="BM41" i="19"/>
  <c r="BM43" i="19" s="1"/>
  <c r="BL41" i="19"/>
  <c r="BK41" i="19"/>
  <c r="BJ41" i="19"/>
  <c r="BI41" i="19"/>
  <c r="BH41" i="19"/>
  <c r="BG41" i="19"/>
  <c r="BF41" i="19"/>
  <c r="BE41" i="19"/>
  <c r="BD41" i="19"/>
  <c r="BB41" i="19"/>
  <c r="BA41" i="19"/>
  <c r="AY41" i="19"/>
  <c r="AX41" i="19"/>
  <c r="AW41" i="19"/>
  <c r="AV41" i="19"/>
  <c r="AU41" i="19"/>
  <c r="AU43" i="19" s="1"/>
  <c r="AT41" i="19"/>
  <c r="AS41" i="19"/>
  <c r="AR41" i="19"/>
  <c r="AQ41" i="19"/>
  <c r="AP41" i="19"/>
  <c r="AH41" i="19"/>
  <c r="AG41" i="19"/>
  <c r="AF41" i="19"/>
  <c r="AE41" i="19"/>
  <c r="AD41" i="19"/>
  <c r="AC41" i="19"/>
  <c r="AB41" i="19"/>
  <c r="X41" i="19"/>
  <c r="W41" i="19"/>
  <c r="V41" i="19"/>
  <c r="U41" i="19"/>
  <c r="U43" i="19" s="1"/>
  <c r="T41" i="19"/>
  <c r="S41" i="19"/>
  <c r="Q41" i="19"/>
  <c r="P41" i="19"/>
  <c r="O41" i="19"/>
  <c r="N41" i="19"/>
  <c r="K41" i="19"/>
  <c r="J41" i="19"/>
  <c r="I41" i="19"/>
  <c r="H41" i="19"/>
  <c r="G41" i="19"/>
  <c r="F41" i="19"/>
  <c r="E41" i="19"/>
  <c r="D41" i="19"/>
  <c r="C41" i="19"/>
  <c r="B41" i="19"/>
  <c r="B43" i="19" s="1"/>
  <c r="ET31" i="19"/>
  <c r="EK31" i="19"/>
  <c r="EL31" i="19" s="1"/>
  <c r="EM31" i="19" s="1"/>
  <c r="EN31" i="19" s="1"/>
  <c r="EO31" i="19" s="1"/>
  <c r="EP31" i="19" s="1"/>
  <c r="EQ31" i="19" s="1"/>
  <c r="DW31" i="19"/>
  <c r="DX31" i="19" s="1"/>
  <c r="DY31" i="19" s="1"/>
  <c r="DZ31" i="19" s="1"/>
  <c r="EA31" i="19" s="1"/>
  <c r="EB31" i="19" s="1"/>
  <c r="EC31" i="19" s="1"/>
  <c r="ED31" i="19" s="1"/>
  <c r="EE31" i="19" s="1"/>
  <c r="DT31" i="19"/>
  <c r="DP31" i="19"/>
  <c r="DQ31" i="19" s="1"/>
  <c r="DI31" i="19"/>
  <c r="DJ31" i="19" s="1"/>
  <c r="DK31" i="19" s="1"/>
  <c r="CZ31" i="19"/>
  <c r="DA31" i="19" s="1"/>
  <c r="DB31" i="19" s="1"/>
  <c r="DC31" i="19" s="1"/>
  <c r="DD31" i="19" s="1"/>
  <c r="CU31" i="19"/>
  <c r="CV31" i="19" s="1"/>
  <c r="CW31" i="19" s="1"/>
  <c r="CG31" i="19"/>
  <c r="CH31" i="19" s="1"/>
  <c r="CI31" i="19" s="1"/>
  <c r="CJ31" i="19" s="1"/>
  <c r="CK31" i="19" s="1"/>
  <c r="CL31" i="19" s="1"/>
  <c r="CM31" i="19" s="1"/>
  <c r="CN31" i="19" s="1"/>
  <c r="CO31" i="19" s="1"/>
  <c r="CP31" i="19" s="1"/>
  <c r="CQ31" i="19" s="1"/>
  <c r="CR31" i="19" s="1"/>
  <c r="BT31" i="19"/>
  <c r="BU31" i="19" s="1"/>
  <c r="BV31" i="19" s="1"/>
  <c r="BW31" i="19" s="1"/>
  <c r="BX31" i="19" s="1"/>
  <c r="BS31" i="19"/>
  <c r="BE31" i="19"/>
  <c r="BF31" i="19" s="1"/>
  <c r="BG31" i="19" s="1"/>
  <c r="BH31" i="19" s="1"/>
  <c r="BI31" i="19" s="1"/>
  <c r="BJ31" i="19" s="1"/>
  <c r="BK31" i="19" s="1"/>
  <c r="BL31" i="19" s="1"/>
  <c r="BM31" i="19" s="1"/>
  <c r="BB31" i="19"/>
  <c r="AR31" i="19"/>
  <c r="AS31" i="19" s="1"/>
  <c r="AT31" i="19" s="1"/>
  <c r="AU31" i="19" s="1"/>
  <c r="AV31" i="19" s="1"/>
  <c r="AW31" i="19" s="1"/>
  <c r="AX31" i="19" s="1"/>
  <c r="AY31" i="19" s="1"/>
  <c r="AQ31" i="19"/>
  <c r="AC31" i="19"/>
  <c r="AD31" i="19" s="1"/>
  <c r="AE31" i="19" s="1"/>
  <c r="AF31" i="19" s="1"/>
  <c r="AG31" i="19" s="1"/>
  <c r="AH31" i="19" s="1"/>
  <c r="T31" i="19"/>
  <c r="U31" i="19" s="1"/>
  <c r="V31" i="19" s="1"/>
  <c r="W31" i="19" s="1"/>
  <c r="X31" i="19" s="1"/>
  <c r="EP28" i="19"/>
  <c r="EO28" i="19"/>
  <c r="EN28" i="19"/>
  <c r="EM28" i="19"/>
  <c r="EK28" i="19"/>
  <c r="EJ28" i="19"/>
  <c r="EG28" i="19"/>
  <c r="EF28" i="19"/>
  <c r="EE28" i="19"/>
  <c r="ED28" i="19"/>
  <c r="EB28" i="19"/>
  <c r="EA28" i="19"/>
  <c r="DZ28" i="19"/>
  <c r="DY28" i="19"/>
  <c r="DX28" i="19"/>
  <c r="DW28" i="19"/>
  <c r="DV28" i="19"/>
  <c r="DS28" i="19"/>
  <c r="DR28" i="19"/>
  <c r="DQ28" i="19"/>
  <c r="DP28" i="19"/>
  <c r="DO28" i="19"/>
  <c r="DN28" i="19"/>
  <c r="DM28" i="19"/>
  <c r="DL28" i="19"/>
  <c r="DJ28" i="19"/>
  <c r="DI28" i="19"/>
  <c r="DH28" i="19"/>
  <c r="DF28" i="19"/>
  <c r="DE28" i="19"/>
  <c r="DC28" i="19"/>
  <c r="DB28" i="19"/>
  <c r="DA28" i="19"/>
  <c r="CZ28" i="19"/>
  <c r="CY28" i="19"/>
  <c r="CX28" i="19"/>
  <c r="CW28" i="19"/>
  <c r="CU28" i="19"/>
  <c r="CT28" i="19"/>
  <c r="CO28" i="19"/>
  <c r="CN28" i="19"/>
  <c r="CM28" i="19"/>
  <c r="CK28" i="19"/>
  <c r="CJ28" i="19"/>
  <c r="CI28" i="19"/>
  <c r="CH28" i="19"/>
  <c r="CG28" i="19"/>
  <c r="CF28" i="19"/>
  <c r="CC28" i="19"/>
  <c r="CB28" i="19"/>
  <c r="CA28" i="19"/>
  <c r="BY28" i="19"/>
  <c r="BX28" i="19"/>
  <c r="BW28" i="19"/>
  <c r="BV28" i="19"/>
  <c r="BU28" i="19"/>
  <c r="BT28" i="19"/>
  <c r="BS28" i="19"/>
  <c r="BR28" i="19"/>
  <c r="BI28" i="19"/>
  <c r="BH28" i="19"/>
  <c r="BG28" i="19"/>
  <c r="BF28" i="19"/>
  <c r="BE28" i="19"/>
  <c r="BD28" i="19"/>
  <c r="BB28" i="19"/>
  <c r="BA28" i="19"/>
  <c r="AZ28" i="19"/>
  <c r="AY28" i="19"/>
  <c r="AW28" i="19"/>
  <c r="AV28" i="19"/>
  <c r="AU28" i="19"/>
  <c r="AT28" i="19"/>
  <c r="AS28" i="19"/>
  <c r="AR28" i="19"/>
  <c r="AQ28" i="19"/>
  <c r="AP28" i="19"/>
  <c r="AK28" i="19"/>
  <c r="AJ28" i="19"/>
  <c r="AI28" i="19"/>
  <c r="AG28" i="19"/>
  <c r="AF28" i="19"/>
  <c r="AE28" i="19"/>
  <c r="AD28" i="19"/>
  <c r="AC28" i="19"/>
  <c r="AB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K28" i="19"/>
  <c r="J28" i="19"/>
  <c r="I28" i="19"/>
  <c r="H28" i="19"/>
  <c r="G28" i="19"/>
  <c r="F28" i="19"/>
  <c r="E28" i="19"/>
  <c r="D28" i="19"/>
  <c r="C28" i="19"/>
  <c r="B28" i="19"/>
  <c r="EP27" i="19"/>
  <c r="EP29" i="19" s="1"/>
  <c r="EO27" i="19"/>
  <c r="EO29" i="19" s="1"/>
  <c r="EN27" i="19"/>
  <c r="EN29" i="19" s="1"/>
  <c r="EM27" i="19"/>
  <c r="EM29" i="19" s="1"/>
  <c r="EK27" i="19"/>
  <c r="EK29" i="19" s="1"/>
  <c r="EJ27" i="19"/>
  <c r="EJ29" i="19" s="1"/>
  <c r="EG27" i="19"/>
  <c r="EG29" i="19" s="1"/>
  <c r="EF27" i="19"/>
  <c r="EF29" i="19" s="1"/>
  <c r="EE27" i="19"/>
  <c r="EE29" i="19" s="1"/>
  <c r="ED27" i="19"/>
  <c r="ED29" i="19" s="1"/>
  <c r="EB27" i="19"/>
  <c r="EB29" i="19" s="1"/>
  <c r="EA27" i="19"/>
  <c r="EA29" i="19" s="1"/>
  <c r="DZ27" i="19"/>
  <c r="DZ29" i="19" s="1"/>
  <c r="DY27" i="19"/>
  <c r="DY29" i="19" s="1"/>
  <c r="DX27" i="19"/>
  <c r="DX29" i="19" s="1"/>
  <c r="DW27" i="19"/>
  <c r="DW29" i="19" s="1"/>
  <c r="DV27" i="19"/>
  <c r="DV29" i="19" s="1"/>
  <c r="DS27" i="19"/>
  <c r="DS29" i="19" s="1"/>
  <c r="DR27" i="19"/>
  <c r="DR29" i="19" s="1"/>
  <c r="DQ27" i="19"/>
  <c r="DQ29" i="19" s="1"/>
  <c r="DP27" i="19"/>
  <c r="DP29" i="19" s="1"/>
  <c r="DO27" i="19"/>
  <c r="DO29" i="19" s="1"/>
  <c r="DN27" i="19"/>
  <c r="DN29" i="19" s="1"/>
  <c r="DM27" i="19"/>
  <c r="DM29" i="19" s="1"/>
  <c r="DL27" i="19"/>
  <c r="DL29" i="19" s="1"/>
  <c r="DJ27" i="19"/>
  <c r="DJ29" i="19" s="1"/>
  <c r="DI27" i="19"/>
  <c r="DI29" i="19" s="1"/>
  <c r="DH27" i="19"/>
  <c r="DH29" i="19" s="1"/>
  <c r="DF27" i="19"/>
  <c r="DF29" i="19" s="1"/>
  <c r="DE27" i="19"/>
  <c r="DE29" i="19" s="1"/>
  <c r="DC27" i="19"/>
  <c r="DC29" i="19" s="1"/>
  <c r="DB27" i="19"/>
  <c r="DB29" i="19" s="1"/>
  <c r="DA27" i="19"/>
  <c r="DA29" i="19" s="1"/>
  <c r="CZ27" i="19"/>
  <c r="CZ29" i="19" s="1"/>
  <c r="CY27" i="19"/>
  <c r="CY29" i="19" s="1"/>
  <c r="CX27" i="19"/>
  <c r="CX29" i="19" s="1"/>
  <c r="CW27" i="19"/>
  <c r="CW29" i="19" s="1"/>
  <c r="CU27" i="19"/>
  <c r="CU29" i="19" s="1"/>
  <c r="CT27" i="19"/>
  <c r="CT29" i="19" s="1"/>
  <c r="CO27" i="19"/>
  <c r="CO29" i="19" s="1"/>
  <c r="CN27" i="19"/>
  <c r="CN29" i="19" s="1"/>
  <c r="CM27" i="19"/>
  <c r="CM29" i="19" s="1"/>
  <c r="CK27" i="19"/>
  <c r="CK29" i="19" s="1"/>
  <c r="CJ27" i="19"/>
  <c r="CJ29" i="19" s="1"/>
  <c r="CI27" i="19"/>
  <c r="CI29" i="19" s="1"/>
  <c r="CH27" i="19"/>
  <c r="CH29" i="19" s="1"/>
  <c r="CG27" i="19"/>
  <c r="CG29" i="19" s="1"/>
  <c r="CF27" i="19"/>
  <c r="CF29" i="19" s="1"/>
  <c r="CC27" i="19"/>
  <c r="CC29" i="19" s="1"/>
  <c r="CB27" i="19"/>
  <c r="CB29" i="19" s="1"/>
  <c r="CA27" i="19"/>
  <c r="CA29" i="19" s="1"/>
  <c r="BY27" i="19"/>
  <c r="BY29" i="19" s="1"/>
  <c r="BX27" i="19"/>
  <c r="BX29" i="19" s="1"/>
  <c r="BW27" i="19"/>
  <c r="BW29" i="19" s="1"/>
  <c r="BV27" i="19"/>
  <c r="BV29" i="19" s="1"/>
  <c r="BU27" i="19"/>
  <c r="BU29" i="19" s="1"/>
  <c r="BT27" i="19"/>
  <c r="BT29" i="19" s="1"/>
  <c r="BS27" i="19"/>
  <c r="BS29" i="19" s="1"/>
  <c r="BR27" i="19"/>
  <c r="BR29" i="19" s="1"/>
  <c r="BI27" i="19"/>
  <c r="BI29" i="19" s="1"/>
  <c r="BH27" i="19"/>
  <c r="BH29" i="19" s="1"/>
  <c r="BG27" i="19"/>
  <c r="BG29" i="19" s="1"/>
  <c r="BF27" i="19"/>
  <c r="BF29" i="19" s="1"/>
  <c r="BE27" i="19"/>
  <c r="BE29" i="19" s="1"/>
  <c r="BD27" i="19"/>
  <c r="BD29" i="19" s="1"/>
  <c r="BB27" i="19"/>
  <c r="BB29" i="19" s="1"/>
  <c r="BA27" i="19"/>
  <c r="BA29" i="19" s="1"/>
  <c r="AZ27" i="19"/>
  <c r="AZ29" i="19" s="1"/>
  <c r="AY27" i="19"/>
  <c r="AY29" i="19" s="1"/>
  <c r="AW27" i="19"/>
  <c r="AW29" i="19" s="1"/>
  <c r="AV27" i="19"/>
  <c r="AV29" i="19" s="1"/>
  <c r="AU27" i="19"/>
  <c r="AU29" i="19" s="1"/>
  <c r="AT27" i="19"/>
  <c r="AT29" i="19" s="1"/>
  <c r="AS27" i="19"/>
  <c r="AS29" i="19" s="1"/>
  <c r="AR27" i="19"/>
  <c r="AR29" i="19" s="1"/>
  <c r="AQ27" i="19"/>
  <c r="AQ29" i="19" s="1"/>
  <c r="AP27" i="19"/>
  <c r="AP29" i="19" s="1"/>
  <c r="AK27" i="19"/>
  <c r="AK29" i="19" s="1"/>
  <c r="AJ27" i="19"/>
  <c r="AJ29" i="19" s="1"/>
  <c r="AI27" i="19"/>
  <c r="AI29" i="19" s="1"/>
  <c r="AG27" i="19"/>
  <c r="AG29" i="19" s="1"/>
  <c r="AF27" i="19"/>
  <c r="AF29" i="19" s="1"/>
  <c r="AE27" i="19"/>
  <c r="AE29" i="19" s="1"/>
  <c r="AD27" i="19"/>
  <c r="AD29" i="19" s="1"/>
  <c r="AC27" i="19"/>
  <c r="AC29" i="19" s="1"/>
  <c r="AB27" i="19"/>
  <c r="AB29" i="19" s="1"/>
  <c r="Y27" i="19"/>
  <c r="Y29" i="19" s="1"/>
  <c r="X27" i="19"/>
  <c r="X29" i="19" s="1"/>
  <c r="W27" i="19"/>
  <c r="W29" i="19" s="1"/>
  <c r="V27" i="19"/>
  <c r="V29" i="19" s="1"/>
  <c r="U27" i="19"/>
  <c r="U29" i="19" s="1"/>
  <c r="T27" i="19"/>
  <c r="T29" i="19" s="1"/>
  <c r="S27" i="19"/>
  <c r="S29" i="19" s="1"/>
  <c r="R27" i="19"/>
  <c r="R29" i="19" s="1"/>
  <c r="Q27" i="19"/>
  <c r="Q29" i="19" s="1"/>
  <c r="P27" i="19"/>
  <c r="P29" i="19" s="1"/>
  <c r="O27" i="19"/>
  <c r="O29" i="19" s="1"/>
  <c r="N27" i="19"/>
  <c r="N29" i="19" s="1"/>
  <c r="K27" i="19"/>
  <c r="K29" i="19" s="1"/>
  <c r="J27" i="19"/>
  <c r="J29" i="19" s="1"/>
  <c r="I27" i="19"/>
  <c r="I29" i="19" s="1"/>
  <c r="H27" i="19"/>
  <c r="H29" i="19" s="1"/>
  <c r="G27" i="19"/>
  <c r="G29" i="19" s="1"/>
  <c r="F27" i="19"/>
  <c r="F29" i="19" s="1"/>
  <c r="E27" i="19"/>
  <c r="E29" i="19" s="1"/>
  <c r="D27" i="19"/>
  <c r="D29" i="19" s="1"/>
  <c r="C27" i="19"/>
  <c r="C29" i="19" s="1"/>
  <c r="B27" i="19"/>
  <c r="B29" i="19" s="1"/>
  <c r="EN17" i="19"/>
  <c r="EO17" i="19" s="1"/>
  <c r="EP17" i="19" s="1"/>
  <c r="EK17" i="19"/>
  <c r="EE17" i="19"/>
  <c r="EF17" i="19" s="1"/>
  <c r="EG17" i="19" s="1"/>
  <c r="DW17" i="19"/>
  <c r="DX17" i="19" s="1"/>
  <c r="DY17" i="19" s="1"/>
  <c r="DZ17" i="19" s="1"/>
  <c r="EA17" i="19" s="1"/>
  <c r="EB17" i="19" s="1"/>
  <c r="DM17" i="19"/>
  <c r="DN17" i="19" s="1"/>
  <c r="DO17" i="19" s="1"/>
  <c r="DP17" i="19" s="1"/>
  <c r="DQ17" i="19" s="1"/>
  <c r="DR17" i="19" s="1"/>
  <c r="DS17" i="19" s="1"/>
  <c r="DI17" i="19"/>
  <c r="DJ17" i="19" s="1"/>
  <c r="DF17" i="19"/>
  <c r="CX17" i="19"/>
  <c r="CY17" i="19" s="1"/>
  <c r="CZ17" i="19" s="1"/>
  <c r="DA17" i="19" s="1"/>
  <c r="DB17" i="19" s="1"/>
  <c r="DC17" i="19" s="1"/>
  <c r="CU17" i="19"/>
  <c r="CN17" i="19"/>
  <c r="CO17" i="19" s="1"/>
  <c r="CG17" i="19"/>
  <c r="CH17" i="19" s="1"/>
  <c r="CI17" i="19" s="1"/>
  <c r="CJ17" i="19" s="1"/>
  <c r="CK17" i="19" s="1"/>
  <c r="CC17" i="19"/>
  <c r="CB17" i="19"/>
  <c r="BS17" i="19"/>
  <c r="BT17" i="19" s="1"/>
  <c r="BU17" i="19" s="1"/>
  <c r="BV17" i="19" s="1"/>
  <c r="BW17" i="19" s="1"/>
  <c r="BX17" i="19" s="1"/>
  <c r="BY17" i="19" s="1"/>
  <c r="AZ17" i="19"/>
  <c r="BA17" i="19" s="1"/>
  <c r="BB17" i="19" s="1"/>
  <c r="AQ17" i="19"/>
  <c r="AR17" i="19" s="1"/>
  <c r="AS17" i="19" s="1"/>
  <c r="AT17" i="19" s="1"/>
  <c r="AU17" i="19" s="1"/>
  <c r="AV17" i="19" s="1"/>
  <c r="AW17" i="19" s="1"/>
  <c r="AJ17" i="19"/>
  <c r="AK17" i="19" s="1"/>
  <c r="AD17" i="19"/>
  <c r="AE17" i="19" s="1"/>
  <c r="AF17" i="19" s="1"/>
  <c r="AG17" i="19" s="1"/>
  <c r="AC17" i="19"/>
  <c r="O17" i="19"/>
  <c r="P17" i="19" s="1"/>
  <c r="Q17" i="19" s="1"/>
  <c r="R17" i="19" s="1"/>
  <c r="S17" i="19" s="1"/>
  <c r="T17" i="19" s="1"/>
  <c r="U17" i="19" s="1"/>
  <c r="V17" i="19" s="1"/>
  <c r="W17" i="19" s="1"/>
  <c r="X17" i="19" s="1"/>
  <c r="Y17" i="19" s="1"/>
  <c r="N31" i="19" s="1"/>
  <c r="O31" i="19" s="1"/>
  <c r="P31" i="19" s="1"/>
  <c r="Q31" i="19" s="1"/>
  <c r="A17" i="19"/>
  <c r="A31" i="19" s="1"/>
  <c r="A47" i="19" s="1"/>
  <c r="A61" i="19" s="1"/>
  <c r="A75" i="19" s="1"/>
  <c r="A90" i="19" s="1"/>
  <c r="A104" i="19" s="1"/>
  <c r="A118" i="19" s="1"/>
  <c r="A133" i="19" s="1"/>
  <c r="A147" i="19" s="1"/>
  <c r="A161" i="19" s="1"/>
  <c r="A176" i="19" s="1"/>
  <c r="A190" i="19" s="1"/>
  <c r="A204" i="19" s="1"/>
  <c r="A222" i="19" s="1"/>
  <c r="A237" i="19" s="1"/>
  <c r="A251" i="19" s="1"/>
  <c r="FE14" i="19"/>
  <c r="FD14" i="19"/>
  <c r="FB14" i="19"/>
  <c r="FA14" i="19"/>
  <c r="EZ14" i="19"/>
  <c r="EX14" i="19"/>
  <c r="EW14" i="19"/>
  <c r="ET14" i="19"/>
  <c r="ES14" i="19"/>
  <c r="EQ14" i="19"/>
  <c r="EP14" i="19"/>
  <c r="EO14" i="19"/>
  <c r="EN14" i="19"/>
  <c r="EL14" i="19"/>
  <c r="EK14" i="19"/>
  <c r="EJ14" i="19"/>
  <c r="EH14" i="19"/>
  <c r="EG14" i="19"/>
  <c r="EF14" i="19"/>
  <c r="ED14" i="19"/>
  <c r="EC14" i="19"/>
  <c r="EB14" i="19"/>
  <c r="EA14" i="19"/>
  <c r="DY14" i="19"/>
  <c r="DX14" i="19"/>
  <c r="DW14" i="19"/>
  <c r="DV14" i="19"/>
  <c r="DT14" i="19"/>
  <c r="DS14" i="19"/>
  <c r="DR14" i="19"/>
  <c r="DQ14" i="19"/>
  <c r="DO14" i="19"/>
  <c r="DN14" i="19"/>
  <c r="DL14" i="19"/>
  <c r="DK14" i="19"/>
  <c r="DJ14" i="19"/>
  <c r="DI14" i="19"/>
  <c r="DH14" i="19"/>
  <c r="DD14" i="19"/>
  <c r="DC14" i="19"/>
  <c r="DA14" i="19"/>
  <c r="CZ14" i="19"/>
  <c r="CY14" i="19"/>
  <c r="CW14" i="19"/>
  <c r="CV14" i="19"/>
  <c r="CU14" i="19"/>
  <c r="CT14" i="19"/>
  <c r="CR14" i="19"/>
  <c r="CQ14" i="19"/>
  <c r="CP14" i="19"/>
  <c r="CN14" i="19"/>
  <c r="CM14" i="19"/>
  <c r="CL14" i="19"/>
  <c r="CJ14" i="19"/>
  <c r="CI14" i="19"/>
  <c r="CH14" i="19"/>
  <c r="CG14" i="19"/>
  <c r="CF14" i="19"/>
  <c r="CA14" i="19"/>
  <c r="BZ14" i="19"/>
  <c r="BY14" i="19"/>
  <c r="BW14" i="19"/>
  <c r="BV14" i="19"/>
  <c r="BT14" i="19"/>
  <c r="BS14" i="19"/>
  <c r="BR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AZ14" i="19"/>
  <c r="AY14" i="19"/>
  <c r="AX14" i="19"/>
  <c r="AV14" i="19"/>
  <c r="AU14" i="19"/>
  <c r="AS14" i="19"/>
  <c r="AR14" i="19"/>
  <c r="AQ14" i="19"/>
  <c r="AP14" i="19"/>
  <c r="AN14" i="19"/>
  <c r="AM14" i="19"/>
  <c r="AL14" i="19"/>
  <c r="AK14" i="19"/>
  <c r="AI14" i="19"/>
  <c r="AH14" i="19"/>
  <c r="AG14" i="19"/>
  <c r="AF14" i="19"/>
  <c r="AE14" i="19"/>
  <c r="AD14" i="19"/>
  <c r="AC14" i="19"/>
  <c r="AB14" i="19"/>
  <c r="X14" i="19"/>
  <c r="W14" i="19"/>
  <c r="V14" i="19"/>
  <c r="T14" i="19"/>
  <c r="S14" i="19"/>
  <c r="R14" i="19"/>
  <c r="Q14" i="19"/>
  <c r="P14" i="19"/>
  <c r="O14" i="19"/>
  <c r="N14" i="19"/>
  <c r="K14" i="19"/>
  <c r="J14" i="19"/>
  <c r="I14" i="19"/>
  <c r="H14" i="19"/>
  <c r="G14" i="19"/>
  <c r="F14" i="19"/>
  <c r="E14" i="19"/>
  <c r="D14" i="19"/>
  <c r="C14" i="19"/>
  <c r="B14" i="19"/>
  <c r="FE13" i="19"/>
  <c r="FE15" i="19" s="1"/>
  <c r="FD13" i="19"/>
  <c r="FB13" i="19"/>
  <c r="FA13" i="19"/>
  <c r="EZ13" i="19"/>
  <c r="EZ15" i="19" s="1"/>
  <c r="EX13" i="19"/>
  <c r="EW13" i="19"/>
  <c r="ET13" i="19"/>
  <c r="ES13" i="19"/>
  <c r="ES15" i="19" s="1"/>
  <c r="EQ13" i="19"/>
  <c r="EP13" i="19"/>
  <c r="EO13" i="19"/>
  <c r="EN13" i="19"/>
  <c r="EN15" i="19" s="1"/>
  <c r="EL13" i="19"/>
  <c r="EK13" i="19"/>
  <c r="EJ13" i="19"/>
  <c r="EH13" i="19"/>
  <c r="EH15" i="19" s="1"/>
  <c r="EG13" i="19"/>
  <c r="EF13" i="19"/>
  <c r="ED13" i="19"/>
  <c r="EC13" i="19"/>
  <c r="EC15" i="19" s="1"/>
  <c r="EB13" i="19"/>
  <c r="EA13" i="19"/>
  <c r="DY13" i="19"/>
  <c r="DX13" i="19"/>
  <c r="DX15" i="19" s="1"/>
  <c r="DW13" i="19"/>
  <c r="DV13" i="19"/>
  <c r="DT13" i="19"/>
  <c r="DS13" i="19"/>
  <c r="DS15" i="19" s="1"/>
  <c r="DR13" i="19"/>
  <c r="DQ13" i="19"/>
  <c r="DO13" i="19"/>
  <c r="DN13" i="19"/>
  <c r="DN15" i="19" s="1"/>
  <c r="DL13" i="19"/>
  <c r="DK13" i="19"/>
  <c r="DJ13" i="19"/>
  <c r="DI13" i="19"/>
  <c r="DI15" i="19" s="1"/>
  <c r="DH13" i="19"/>
  <c r="DD13" i="19"/>
  <c r="DC13" i="19"/>
  <c r="DA13" i="19"/>
  <c r="DA15" i="19" s="1"/>
  <c r="CZ13" i="19"/>
  <c r="CY13" i="19"/>
  <c r="CW13" i="19"/>
  <c r="CV13" i="19"/>
  <c r="CV15" i="19" s="1"/>
  <c r="CU13" i="19"/>
  <c r="CT13" i="19"/>
  <c r="CR13" i="19"/>
  <c r="CQ13" i="19"/>
  <c r="CQ15" i="19" s="1"/>
  <c r="CP13" i="19"/>
  <c r="CN13" i="19"/>
  <c r="CM13" i="19"/>
  <c r="CL13" i="19"/>
  <c r="CL15" i="19" s="1"/>
  <c r="CJ13" i="19"/>
  <c r="CI13" i="19"/>
  <c r="CH13" i="19"/>
  <c r="CG13" i="19"/>
  <c r="CG15" i="19" s="1"/>
  <c r="CF13" i="19"/>
  <c r="CA13" i="19"/>
  <c r="BZ13" i="19"/>
  <c r="BY13" i="19"/>
  <c r="BY15" i="19" s="1"/>
  <c r="BW13" i="19"/>
  <c r="BV13" i="19"/>
  <c r="BT13" i="19"/>
  <c r="BS13" i="19"/>
  <c r="BS15" i="19" s="1"/>
  <c r="BR13" i="19"/>
  <c r="BO13" i="19"/>
  <c r="BN13" i="19"/>
  <c r="BM13" i="19"/>
  <c r="BM15" i="19" s="1"/>
  <c r="BL13" i="19"/>
  <c r="BK13" i="19"/>
  <c r="BJ13" i="19"/>
  <c r="BI13" i="19"/>
  <c r="BI15" i="19" s="1"/>
  <c r="BH13" i="19"/>
  <c r="BG13" i="19"/>
  <c r="BF13" i="19"/>
  <c r="BE13" i="19"/>
  <c r="BE15" i="19" s="1"/>
  <c r="BD13" i="19"/>
  <c r="AZ13" i="19"/>
  <c r="AY13" i="19"/>
  <c r="AX13" i="19"/>
  <c r="AX15" i="19" s="1"/>
  <c r="AV13" i="19"/>
  <c r="AU13" i="19"/>
  <c r="AS13" i="19"/>
  <c r="AR13" i="19"/>
  <c r="AR15" i="19" s="1"/>
  <c r="AQ13" i="19"/>
  <c r="AP13" i="19"/>
  <c r="AN13" i="19"/>
  <c r="AM13" i="19"/>
  <c r="AL13" i="19"/>
  <c r="AK13" i="19"/>
  <c r="AK15" i="19" s="1"/>
  <c r="AI13" i="19"/>
  <c r="AH13" i="19"/>
  <c r="AG13" i="19"/>
  <c r="AF13" i="19"/>
  <c r="AE13" i="19"/>
  <c r="AD13" i="19"/>
  <c r="AC13" i="19"/>
  <c r="AB13" i="19"/>
  <c r="X13" i="19"/>
  <c r="W13" i="19"/>
  <c r="V13" i="19"/>
  <c r="T13" i="19"/>
  <c r="S13" i="19"/>
  <c r="R13" i="19"/>
  <c r="Q13" i="19"/>
  <c r="P13" i="19"/>
  <c r="O13" i="19"/>
  <c r="N13" i="19"/>
  <c r="K13" i="19"/>
  <c r="J13" i="19"/>
  <c r="I13" i="19"/>
  <c r="H13" i="19"/>
  <c r="G13" i="19"/>
  <c r="F13" i="19"/>
  <c r="E13" i="19"/>
  <c r="D13" i="19"/>
  <c r="C13" i="19"/>
  <c r="B13" i="19"/>
  <c r="A11" i="19"/>
  <c r="A25" i="19" s="1"/>
  <c r="A39" i="19" s="1"/>
  <c r="A55" i="19" s="1"/>
  <c r="A69" i="19" s="1"/>
  <c r="A83" i="19" s="1"/>
  <c r="A98" i="19" s="1"/>
  <c r="A112" i="19" s="1"/>
  <c r="A126" i="19" s="1"/>
  <c r="A141" i="19" s="1"/>
  <c r="A155" i="19" s="1"/>
  <c r="A169" i="19" s="1"/>
  <c r="A184" i="19" s="1"/>
  <c r="A198" i="19" s="1"/>
  <c r="A212" i="19" s="1"/>
  <c r="A230" i="19" s="1"/>
  <c r="A245" i="19" s="1"/>
  <c r="A259" i="19" s="1"/>
  <c r="A10" i="19"/>
  <c r="A24" i="19" s="1"/>
  <c r="A38" i="19" s="1"/>
  <c r="A54" i="19" s="1"/>
  <c r="A68" i="19" s="1"/>
  <c r="A82" i="19" s="1"/>
  <c r="A97" i="19" s="1"/>
  <c r="A111" i="19" s="1"/>
  <c r="A125" i="19" s="1"/>
  <c r="A140" i="19" s="1"/>
  <c r="A154" i="19" s="1"/>
  <c r="A168" i="19" s="1"/>
  <c r="A183" i="19" s="1"/>
  <c r="A197" i="19" s="1"/>
  <c r="A211" i="19" s="1"/>
  <c r="A229" i="19" s="1"/>
  <c r="A244" i="19" s="1"/>
  <c r="A258" i="19" s="1"/>
  <c r="A9" i="19"/>
  <c r="A23" i="19" s="1"/>
  <c r="A37" i="19" s="1"/>
  <c r="A53" i="19" s="1"/>
  <c r="A67" i="19" s="1"/>
  <c r="A81" i="19" s="1"/>
  <c r="A96" i="19" s="1"/>
  <c r="A110" i="19" s="1"/>
  <c r="A124" i="19" s="1"/>
  <c r="A139" i="19" s="1"/>
  <c r="A153" i="19" s="1"/>
  <c r="A167" i="19" s="1"/>
  <c r="A182" i="19" s="1"/>
  <c r="A196" i="19" s="1"/>
  <c r="A210" i="19" s="1"/>
  <c r="A228" i="19" s="1"/>
  <c r="A243" i="19" s="1"/>
  <c r="A257" i="19" s="1"/>
  <c r="A8" i="19"/>
  <c r="A22" i="19" s="1"/>
  <c r="A36" i="19" s="1"/>
  <c r="A52" i="19" s="1"/>
  <c r="A66" i="19" s="1"/>
  <c r="A80" i="19" s="1"/>
  <c r="A95" i="19" s="1"/>
  <c r="A109" i="19" s="1"/>
  <c r="A123" i="19" s="1"/>
  <c r="A138" i="19" s="1"/>
  <c r="A152" i="19" s="1"/>
  <c r="A166" i="19" s="1"/>
  <c r="A181" i="19" s="1"/>
  <c r="A195" i="19" s="1"/>
  <c r="A209" i="19" s="1"/>
  <c r="A227" i="19" s="1"/>
  <c r="A242" i="19" s="1"/>
  <c r="A256" i="19" s="1"/>
  <c r="A7" i="19"/>
  <c r="A21" i="19" s="1"/>
  <c r="A35" i="19" s="1"/>
  <c r="A51" i="19" s="1"/>
  <c r="A65" i="19" s="1"/>
  <c r="A79" i="19" s="1"/>
  <c r="A94" i="19" s="1"/>
  <c r="A108" i="19" s="1"/>
  <c r="A122" i="19" s="1"/>
  <c r="A137" i="19" s="1"/>
  <c r="A151" i="19" s="1"/>
  <c r="A165" i="19" s="1"/>
  <c r="A180" i="19" s="1"/>
  <c r="A194" i="19" s="1"/>
  <c r="A208" i="19" s="1"/>
  <c r="A226" i="19" s="1"/>
  <c r="A241" i="19" s="1"/>
  <c r="A255" i="19" s="1"/>
  <c r="A6" i="19"/>
  <c r="A20" i="19" s="1"/>
  <c r="A34" i="19" s="1"/>
  <c r="A50" i="19" s="1"/>
  <c r="A64" i="19" s="1"/>
  <c r="A78" i="19" s="1"/>
  <c r="A93" i="19" s="1"/>
  <c r="A107" i="19" s="1"/>
  <c r="A121" i="19" s="1"/>
  <c r="A136" i="19" s="1"/>
  <c r="A150" i="19" s="1"/>
  <c r="A164" i="19" s="1"/>
  <c r="A179" i="19" s="1"/>
  <c r="A193" i="19" s="1"/>
  <c r="A207" i="19" s="1"/>
  <c r="A225" i="19" s="1"/>
  <c r="A240" i="19" s="1"/>
  <c r="A254" i="19" s="1"/>
  <c r="FE3" i="19"/>
  <c r="FA3" i="19"/>
  <c r="FB3" i="19" s="1"/>
  <c r="EX3" i="19"/>
  <c r="ET3" i="19"/>
  <c r="EO3" i="19"/>
  <c r="EP3" i="19" s="1"/>
  <c r="EQ3" i="19" s="1"/>
  <c r="EK3" i="19"/>
  <c r="EL3" i="19" s="1"/>
  <c r="EG3" i="19"/>
  <c r="EH3" i="19" s="1"/>
  <c r="EB3" i="19"/>
  <c r="EC3" i="19" s="1"/>
  <c r="ED3" i="19" s="1"/>
  <c r="DW3" i="19"/>
  <c r="DX3" i="19" s="1"/>
  <c r="DY3" i="19" s="1"/>
  <c r="DR3" i="19"/>
  <c r="DS3" i="19" s="1"/>
  <c r="DT3" i="19" s="1"/>
  <c r="DO3" i="19"/>
  <c r="DI3" i="19"/>
  <c r="DJ3" i="19" s="1"/>
  <c r="DK3" i="19" s="1"/>
  <c r="DL3" i="19" s="1"/>
  <c r="DD3" i="19"/>
  <c r="CZ3" i="19"/>
  <c r="DA3" i="19" s="1"/>
  <c r="CU3" i="19"/>
  <c r="CV3" i="19" s="1"/>
  <c r="CW3" i="19" s="1"/>
  <c r="CQ3" i="19"/>
  <c r="CR3" i="19" s="1"/>
  <c r="CM3" i="19"/>
  <c r="CN3" i="19" s="1"/>
  <c r="CG3" i="19"/>
  <c r="CH3" i="19" s="1"/>
  <c r="CI3" i="19" s="1"/>
  <c r="CJ3" i="19" s="1"/>
  <c r="BZ3" i="19"/>
  <c r="CA3" i="19" s="1"/>
  <c r="BW3" i="19"/>
  <c r="BS3" i="19"/>
  <c r="BT3" i="19" s="1"/>
  <c r="BE3" i="19"/>
  <c r="BF3" i="19" s="1"/>
  <c r="BG3" i="19" s="1"/>
  <c r="BH3" i="19" s="1"/>
  <c r="BI3" i="19" s="1"/>
  <c r="BJ3" i="19" s="1"/>
  <c r="BK3" i="19" s="1"/>
  <c r="BL3" i="19" s="1"/>
  <c r="BM3" i="19" s="1"/>
  <c r="BN3" i="19" s="1"/>
  <c r="BO3" i="19" s="1"/>
  <c r="BD17" i="19" s="1"/>
  <c r="BE17" i="19" s="1"/>
  <c r="BF17" i="19" s="1"/>
  <c r="BG17" i="19" s="1"/>
  <c r="BH17" i="19" s="1"/>
  <c r="BI17" i="19" s="1"/>
  <c r="AY3" i="19"/>
  <c r="AZ3" i="19" s="1"/>
  <c r="AV3" i="19"/>
  <c r="AQ3" i="19"/>
  <c r="AR3" i="19" s="1"/>
  <c r="AS3" i="19" s="1"/>
  <c r="AL3" i="19"/>
  <c r="AM3" i="19" s="1"/>
  <c r="AN3" i="19" s="1"/>
  <c r="AC3" i="19"/>
  <c r="AD3" i="19" s="1"/>
  <c r="AE3" i="19" s="1"/>
  <c r="AF3" i="19" s="1"/>
  <c r="AG3" i="19" s="1"/>
  <c r="AH3" i="19" s="1"/>
  <c r="AI3" i="19" s="1"/>
  <c r="W3" i="19"/>
  <c r="X3" i="19" s="1"/>
  <c r="O3" i="19"/>
  <c r="P3" i="19" s="1"/>
  <c r="Q3" i="19" s="1"/>
  <c r="R3" i="19" s="1"/>
  <c r="S3" i="19" s="1"/>
  <c r="T3" i="19" s="1"/>
  <c r="A3" i="19"/>
  <c r="BO355" i="4"/>
  <c r="BN355" i="4"/>
  <c r="BM355" i="4"/>
  <c r="BL355" i="4"/>
  <c r="BK355" i="4"/>
  <c r="BJ355" i="4"/>
  <c r="BI355" i="4"/>
  <c r="BH355" i="4"/>
  <c r="BG355" i="4"/>
  <c r="BF355" i="4"/>
  <c r="BE355" i="4"/>
  <c r="BD355" i="4"/>
  <c r="BO354" i="4"/>
  <c r="BO356" i="4" s="1"/>
  <c r="BN354" i="4"/>
  <c r="BN356" i="4" s="1"/>
  <c r="BM354" i="4"/>
  <c r="BM356" i="4" s="1"/>
  <c r="BL354" i="4"/>
  <c r="BL356" i="4" s="1"/>
  <c r="BK354" i="4"/>
  <c r="BK356" i="4" s="1"/>
  <c r="BJ354" i="4"/>
  <c r="BJ356" i="4" s="1"/>
  <c r="BI354" i="4"/>
  <c r="BI356" i="4" s="1"/>
  <c r="BH354" i="4"/>
  <c r="BH356" i="4" s="1"/>
  <c r="BG354" i="4"/>
  <c r="BG356" i="4" s="1"/>
  <c r="BF354" i="4"/>
  <c r="BF356" i="4" s="1"/>
  <c r="BE354" i="4"/>
  <c r="BE356" i="4" s="1"/>
  <c r="BD354" i="4"/>
  <c r="BD356" i="4" s="1"/>
  <c r="BH344" i="4"/>
  <c r="BI344" i="4" s="1"/>
  <c r="BJ344" i="4" s="1"/>
  <c r="BK344" i="4" s="1"/>
  <c r="BL344" i="4" s="1"/>
  <c r="BM344" i="4" s="1"/>
  <c r="BN344" i="4" s="1"/>
  <c r="BO344" i="4" s="1"/>
  <c r="BE344" i="4"/>
  <c r="BF344" i="4" s="1"/>
  <c r="BG344" i="4" s="1"/>
  <c r="BG342" i="4"/>
  <c r="BK341" i="4"/>
  <c r="BJ341" i="4"/>
  <c r="BI341" i="4"/>
  <c r="BH341" i="4"/>
  <c r="BG341" i="4"/>
  <c r="BF341" i="4"/>
  <c r="BE341" i="4"/>
  <c r="BD341" i="4"/>
  <c r="BK340" i="4"/>
  <c r="BK342" i="4" s="1"/>
  <c r="BJ340" i="4"/>
  <c r="BJ342" i="4" s="1"/>
  <c r="BI340" i="4"/>
  <c r="BI342" i="4" s="1"/>
  <c r="BH340" i="4"/>
  <c r="BH342" i="4" s="1"/>
  <c r="BG340" i="4"/>
  <c r="BF340" i="4"/>
  <c r="BF342" i="4" s="1"/>
  <c r="BE340" i="4"/>
  <c r="BE342" i="4" s="1"/>
  <c r="BD340" i="4"/>
  <c r="BD342" i="4" s="1"/>
  <c r="BE330" i="4"/>
  <c r="BF330" i="4" s="1"/>
  <c r="BG330" i="4" s="1"/>
  <c r="BH330" i="4" s="1"/>
  <c r="BI330" i="4" s="1"/>
  <c r="BJ330" i="4" s="1"/>
  <c r="BK330" i="4" s="1"/>
  <c r="BM324" i="4"/>
  <c r="BL324" i="4"/>
  <c r="BK324" i="4"/>
  <c r="BJ324" i="4"/>
  <c r="BI324" i="4"/>
  <c r="BH324" i="4"/>
  <c r="BG324" i="4"/>
  <c r="BF324" i="4"/>
  <c r="BE324" i="4"/>
  <c r="BD324" i="4"/>
  <c r="BM323" i="4"/>
  <c r="BL323" i="4"/>
  <c r="BL325" i="4" s="1"/>
  <c r="BK323" i="4"/>
  <c r="BK325" i="4" s="1"/>
  <c r="BJ323" i="4"/>
  <c r="BI323" i="4"/>
  <c r="BH323" i="4"/>
  <c r="BH325" i="4" s="1"/>
  <c r="BG323" i="4"/>
  <c r="BG325" i="4" s="1"/>
  <c r="BF323" i="4"/>
  <c r="BE323" i="4"/>
  <c r="BD323" i="4"/>
  <c r="BD325" i="4" s="1"/>
  <c r="BJ313" i="4"/>
  <c r="BK313" i="4" s="1"/>
  <c r="BL313" i="4" s="1"/>
  <c r="BM313" i="4" s="1"/>
  <c r="BE313" i="4"/>
  <c r="BF313" i="4" s="1"/>
  <c r="BG313" i="4" s="1"/>
  <c r="BH313" i="4" s="1"/>
  <c r="BI313" i="4" s="1"/>
  <c r="BM310" i="4"/>
  <c r="BL310" i="4"/>
  <c r="BK310" i="4"/>
  <c r="BJ310" i="4"/>
  <c r="BI310" i="4"/>
  <c r="BH310" i="4"/>
  <c r="BG310" i="4"/>
  <c r="BF310" i="4"/>
  <c r="BE310" i="4"/>
  <c r="BD310" i="4"/>
  <c r="BM309" i="4"/>
  <c r="BL309" i="4"/>
  <c r="BK309" i="4"/>
  <c r="BJ309" i="4"/>
  <c r="BJ311" i="4" s="1"/>
  <c r="BI309" i="4"/>
  <c r="BH309" i="4"/>
  <c r="BG309" i="4"/>
  <c r="BF309" i="4"/>
  <c r="BF311" i="4" s="1"/>
  <c r="BE309" i="4"/>
  <c r="BD309" i="4"/>
  <c r="BI299" i="4"/>
  <c r="BJ299" i="4" s="1"/>
  <c r="BK299" i="4" s="1"/>
  <c r="BL299" i="4" s="1"/>
  <c r="BM299" i="4" s="1"/>
  <c r="BE299" i="4"/>
  <c r="BF299" i="4" s="1"/>
  <c r="BG299" i="4" s="1"/>
  <c r="BH299" i="4" s="1"/>
  <c r="BJ293" i="4"/>
  <c r="BI293" i="4"/>
  <c r="BH293" i="4"/>
  <c r="BG293" i="4"/>
  <c r="BF293" i="4"/>
  <c r="BE293" i="4"/>
  <c r="BD293" i="4"/>
  <c r="BJ292" i="4"/>
  <c r="BI292" i="4"/>
  <c r="BH292" i="4"/>
  <c r="BG292" i="4"/>
  <c r="BG294" i="4" s="1"/>
  <c r="BF292" i="4"/>
  <c r="BE292" i="4"/>
  <c r="BD292" i="4"/>
  <c r="BE282" i="4"/>
  <c r="BF282" i="4" s="1"/>
  <c r="BG282" i="4" s="1"/>
  <c r="BH282" i="4" s="1"/>
  <c r="BI282" i="4" s="1"/>
  <c r="BJ282" i="4" s="1"/>
  <c r="BK279" i="4"/>
  <c r="BJ279" i="4"/>
  <c r="BI279" i="4"/>
  <c r="BH279" i="4"/>
  <c r="BG279" i="4"/>
  <c r="BF279" i="4"/>
  <c r="BE279" i="4"/>
  <c r="BD279" i="4"/>
  <c r="BK278" i="4"/>
  <c r="BK280" i="4" s="1"/>
  <c r="BJ278" i="4"/>
  <c r="BJ280" i="4" s="1"/>
  <c r="BI278" i="4"/>
  <c r="BI280" i="4" s="1"/>
  <c r="BH278" i="4"/>
  <c r="BH280" i="4" s="1"/>
  <c r="BG278" i="4"/>
  <c r="BG280" i="4" s="1"/>
  <c r="BF278" i="4"/>
  <c r="BF280" i="4" s="1"/>
  <c r="BE278" i="4"/>
  <c r="BE280" i="4" s="1"/>
  <c r="BD278" i="4"/>
  <c r="BD280" i="4" s="1"/>
  <c r="BE268" i="4"/>
  <c r="BF268" i="4" s="1"/>
  <c r="BG268" i="4" s="1"/>
  <c r="BH268" i="4" s="1"/>
  <c r="BI268" i="4" s="1"/>
  <c r="BJ268" i="4" s="1"/>
  <c r="BK268" i="4" s="1"/>
  <c r="A264" i="4"/>
  <c r="L263" i="4"/>
  <c r="K263" i="4"/>
  <c r="J263" i="4"/>
  <c r="I263" i="4"/>
  <c r="H263" i="4"/>
  <c r="G263" i="4"/>
  <c r="F263" i="4"/>
  <c r="E263" i="4"/>
  <c r="D263" i="4"/>
  <c r="C263" i="4"/>
  <c r="B263" i="4"/>
  <c r="A263" i="4"/>
  <c r="L262" i="4"/>
  <c r="K262" i="4"/>
  <c r="J262" i="4"/>
  <c r="J264" i="4" s="1"/>
  <c r="I262" i="4"/>
  <c r="I264" i="4" s="1"/>
  <c r="H262" i="4"/>
  <c r="G262" i="4"/>
  <c r="F262" i="4"/>
  <c r="F264" i="4" s="1"/>
  <c r="E262" i="4"/>
  <c r="E264" i="4" s="1"/>
  <c r="D262" i="4"/>
  <c r="C262" i="4"/>
  <c r="B262" i="4"/>
  <c r="B264" i="4" s="1"/>
  <c r="A262" i="4"/>
  <c r="A261" i="4"/>
  <c r="C252" i="4"/>
  <c r="D252" i="4" s="1"/>
  <c r="E252" i="4" s="1"/>
  <c r="F252" i="4" s="1"/>
  <c r="G252" i="4" s="1"/>
  <c r="H252" i="4" s="1"/>
  <c r="I252" i="4" s="1"/>
  <c r="J252" i="4" s="1"/>
  <c r="K252" i="4" s="1"/>
  <c r="L252" i="4" s="1"/>
  <c r="E250" i="4"/>
  <c r="BM249" i="4"/>
  <c r="BL249" i="4"/>
  <c r="BK249" i="4"/>
  <c r="BJ249" i="4"/>
  <c r="BI249" i="4"/>
  <c r="BH249" i="4"/>
  <c r="BG249" i="4"/>
  <c r="BF249" i="4"/>
  <c r="BE249" i="4"/>
  <c r="BD249" i="4"/>
  <c r="K249" i="4"/>
  <c r="J249" i="4"/>
  <c r="I249" i="4"/>
  <c r="H249" i="4"/>
  <c r="G249" i="4"/>
  <c r="F249" i="4"/>
  <c r="E249" i="4"/>
  <c r="D249" i="4"/>
  <c r="C249" i="4"/>
  <c r="B249" i="4"/>
  <c r="BM248" i="4"/>
  <c r="BM250" i="4" s="1"/>
  <c r="BL248" i="4"/>
  <c r="BL250" i="4" s="1"/>
  <c r="BK248" i="4"/>
  <c r="BK250" i="4" s="1"/>
  <c r="BJ248" i="4"/>
  <c r="BJ250" i="4" s="1"/>
  <c r="BI248" i="4"/>
  <c r="BI250" i="4" s="1"/>
  <c r="BH248" i="4"/>
  <c r="BH250" i="4" s="1"/>
  <c r="BG248" i="4"/>
  <c r="BG250" i="4" s="1"/>
  <c r="BF248" i="4"/>
  <c r="BF250" i="4" s="1"/>
  <c r="BE248" i="4"/>
  <c r="BE250" i="4" s="1"/>
  <c r="BD248" i="4"/>
  <c r="BD250" i="4" s="1"/>
  <c r="K248" i="4"/>
  <c r="K250" i="4" s="1"/>
  <c r="J248" i="4"/>
  <c r="J250" i="4" s="1"/>
  <c r="I248" i="4"/>
  <c r="I250" i="4" s="1"/>
  <c r="H248" i="4"/>
  <c r="H250" i="4" s="1"/>
  <c r="G248" i="4"/>
  <c r="G250" i="4" s="1"/>
  <c r="F248" i="4"/>
  <c r="F250" i="4" s="1"/>
  <c r="E248" i="4"/>
  <c r="D248" i="4"/>
  <c r="D250" i="4" s="1"/>
  <c r="C248" i="4"/>
  <c r="C250" i="4" s="1"/>
  <c r="B248" i="4"/>
  <c r="B250" i="4" s="1"/>
  <c r="BE238" i="4"/>
  <c r="BF238" i="4" s="1"/>
  <c r="BG238" i="4" s="1"/>
  <c r="BH238" i="4" s="1"/>
  <c r="BI238" i="4" s="1"/>
  <c r="BJ238" i="4" s="1"/>
  <c r="BK238" i="4" s="1"/>
  <c r="BL238" i="4" s="1"/>
  <c r="BM238" i="4" s="1"/>
  <c r="C238" i="4"/>
  <c r="D238" i="4" s="1"/>
  <c r="E238" i="4" s="1"/>
  <c r="F238" i="4" s="1"/>
  <c r="G238" i="4" s="1"/>
  <c r="H238" i="4" s="1"/>
  <c r="I238" i="4" s="1"/>
  <c r="J238" i="4" s="1"/>
  <c r="K238" i="4" s="1"/>
  <c r="A234" i="4"/>
  <c r="BN233" i="4"/>
  <c r="BM233" i="4"/>
  <c r="BL233" i="4"/>
  <c r="BK233" i="4"/>
  <c r="BJ233" i="4"/>
  <c r="BI233" i="4"/>
  <c r="BH233" i="4"/>
  <c r="BG233" i="4"/>
  <c r="BF233" i="4"/>
  <c r="BE233" i="4"/>
  <c r="BD233" i="4"/>
  <c r="M233" i="4"/>
  <c r="L233" i="4"/>
  <c r="K233" i="4"/>
  <c r="J233" i="4"/>
  <c r="H233" i="4"/>
  <c r="G233" i="4"/>
  <c r="F233" i="4"/>
  <c r="E233" i="4"/>
  <c r="D233" i="4"/>
  <c r="C233" i="4"/>
  <c r="B233" i="4"/>
  <c r="A233" i="4"/>
  <c r="BN232" i="4"/>
  <c r="BM232" i="4"/>
  <c r="BL232" i="4"/>
  <c r="BK232" i="4"/>
  <c r="BK234" i="4" s="1"/>
  <c r="BJ232" i="4"/>
  <c r="BI232" i="4"/>
  <c r="BH232" i="4"/>
  <c r="BG232" i="4"/>
  <c r="BG234" i="4" s="1"/>
  <c r="BF232" i="4"/>
  <c r="BE232" i="4"/>
  <c r="BD232" i="4"/>
  <c r="M232" i="4"/>
  <c r="M234" i="4" s="1"/>
  <c r="L232" i="4"/>
  <c r="K232" i="4"/>
  <c r="J232" i="4"/>
  <c r="H232" i="4"/>
  <c r="H234" i="4" s="1"/>
  <c r="G232" i="4"/>
  <c r="F232" i="4"/>
  <c r="E232" i="4"/>
  <c r="D232" i="4"/>
  <c r="D234" i="4" s="1"/>
  <c r="C232" i="4"/>
  <c r="B232" i="4"/>
  <c r="A232" i="4"/>
  <c r="A231" i="4"/>
  <c r="BE222" i="4"/>
  <c r="BF222" i="4" s="1"/>
  <c r="BG222" i="4" s="1"/>
  <c r="BH222" i="4" s="1"/>
  <c r="BI222" i="4" s="1"/>
  <c r="BJ222" i="4" s="1"/>
  <c r="BK222" i="4" s="1"/>
  <c r="BL222" i="4" s="1"/>
  <c r="BM222" i="4" s="1"/>
  <c r="BN222" i="4" s="1"/>
  <c r="K222" i="4"/>
  <c r="L222" i="4" s="1"/>
  <c r="M222" i="4" s="1"/>
  <c r="C222" i="4"/>
  <c r="D222" i="4" s="1"/>
  <c r="E222" i="4" s="1"/>
  <c r="F222" i="4" s="1"/>
  <c r="G222" i="4" s="1"/>
  <c r="H222" i="4" s="1"/>
  <c r="BN219" i="4"/>
  <c r="BM219" i="4"/>
  <c r="BL219" i="4"/>
  <c r="BK219" i="4"/>
  <c r="BJ219" i="4"/>
  <c r="BI219" i="4"/>
  <c r="BH219" i="4"/>
  <c r="BG219" i="4"/>
  <c r="BF219" i="4"/>
  <c r="BE219" i="4"/>
  <c r="BD219" i="4"/>
  <c r="K219" i="4"/>
  <c r="J219" i="4"/>
  <c r="I219" i="4"/>
  <c r="H219" i="4"/>
  <c r="G219" i="4"/>
  <c r="E219" i="4"/>
  <c r="D219" i="4"/>
  <c r="C219" i="4"/>
  <c r="B219" i="4"/>
  <c r="BN218" i="4"/>
  <c r="BN220" i="4" s="1"/>
  <c r="BM218" i="4"/>
  <c r="BM220" i="4" s="1"/>
  <c r="BL218" i="4"/>
  <c r="BL220" i="4" s="1"/>
  <c r="BK218" i="4"/>
  <c r="BK220" i="4" s="1"/>
  <c r="BJ218" i="4"/>
  <c r="BJ220" i="4" s="1"/>
  <c r="BI218" i="4"/>
  <c r="BI220" i="4" s="1"/>
  <c r="BH218" i="4"/>
  <c r="BH220" i="4" s="1"/>
  <c r="BG218" i="4"/>
  <c r="BG220" i="4" s="1"/>
  <c r="BF218" i="4"/>
  <c r="BF220" i="4" s="1"/>
  <c r="BE218" i="4"/>
  <c r="BE220" i="4" s="1"/>
  <c r="BD218" i="4"/>
  <c r="BD220" i="4" s="1"/>
  <c r="K218" i="4"/>
  <c r="K220" i="4" s="1"/>
  <c r="J218" i="4"/>
  <c r="J220" i="4" s="1"/>
  <c r="I218" i="4"/>
  <c r="I220" i="4" s="1"/>
  <c r="H218" i="4"/>
  <c r="H220" i="4" s="1"/>
  <c r="G218" i="4"/>
  <c r="G220" i="4" s="1"/>
  <c r="E218" i="4"/>
  <c r="E220" i="4" s="1"/>
  <c r="D218" i="4"/>
  <c r="D220" i="4" s="1"/>
  <c r="C218" i="4"/>
  <c r="C220" i="4" s="1"/>
  <c r="B218" i="4"/>
  <c r="B220" i="4" s="1"/>
  <c r="BE208" i="4"/>
  <c r="BF208" i="4" s="1"/>
  <c r="BG208" i="4" s="1"/>
  <c r="BH208" i="4" s="1"/>
  <c r="BI208" i="4" s="1"/>
  <c r="BJ208" i="4" s="1"/>
  <c r="BK208" i="4" s="1"/>
  <c r="BL208" i="4" s="1"/>
  <c r="BM208" i="4" s="1"/>
  <c r="BN208" i="4" s="1"/>
  <c r="H208" i="4"/>
  <c r="I208" i="4" s="1"/>
  <c r="J208" i="4" s="1"/>
  <c r="K208" i="4" s="1"/>
  <c r="C208" i="4"/>
  <c r="D208" i="4" s="1"/>
  <c r="E208" i="4" s="1"/>
  <c r="BN203" i="4"/>
  <c r="BM203" i="4"/>
  <c r="BL203" i="4"/>
  <c r="BK203" i="4"/>
  <c r="BK204" i="4" s="1"/>
  <c r="BJ203" i="4"/>
  <c r="BI203" i="4"/>
  <c r="BH203" i="4"/>
  <c r="BG203" i="4"/>
  <c r="BF203" i="4"/>
  <c r="BE203" i="4"/>
  <c r="BD203" i="4"/>
  <c r="I203" i="4"/>
  <c r="H203" i="4"/>
  <c r="G203" i="4"/>
  <c r="F203" i="4"/>
  <c r="E203" i="4"/>
  <c r="D203" i="4"/>
  <c r="C203" i="4"/>
  <c r="B203" i="4"/>
  <c r="BN202" i="4"/>
  <c r="BM202" i="4"/>
  <c r="BL202" i="4"/>
  <c r="BL204" i="4" s="1"/>
  <c r="BK202" i="4"/>
  <c r="BJ202" i="4"/>
  <c r="BI202" i="4"/>
  <c r="BH202" i="4"/>
  <c r="BH204" i="4" s="1"/>
  <c r="BG202" i="4"/>
  <c r="BF202" i="4"/>
  <c r="BE202" i="4"/>
  <c r="BD202" i="4"/>
  <c r="BD204" i="4" s="1"/>
  <c r="I202" i="4"/>
  <c r="H202" i="4"/>
  <c r="G202" i="4"/>
  <c r="F202" i="4"/>
  <c r="F204" i="4" s="1"/>
  <c r="E202" i="4"/>
  <c r="D202" i="4"/>
  <c r="C202" i="4"/>
  <c r="B202" i="4"/>
  <c r="B204" i="4" s="1"/>
  <c r="BE192" i="4"/>
  <c r="BF192" i="4" s="1"/>
  <c r="BG192" i="4" s="1"/>
  <c r="BH192" i="4" s="1"/>
  <c r="BI192" i="4" s="1"/>
  <c r="BJ192" i="4" s="1"/>
  <c r="BK192" i="4" s="1"/>
  <c r="BL192" i="4" s="1"/>
  <c r="BM192" i="4" s="1"/>
  <c r="BN192" i="4" s="1"/>
  <c r="C192" i="4"/>
  <c r="D192" i="4" s="1"/>
  <c r="E192" i="4" s="1"/>
  <c r="F192" i="4" s="1"/>
  <c r="G192" i="4" s="1"/>
  <c r="H192" i="4" s="1"/>
  <c r="I192" i="4" s="1"/>
  <c r="A190" i="4"/>
  <c r="BM189" i="4"/>
  <c r="BL189" i="4"/>
  <c r="BK189" i="4"/>
  <c r="BI189" i="4"/>
  <c r="BH189" i="4"/>
  <c r="BG189" i="4"/>
  <c r="BF189" i="4"/>
  <c r="BE189" i="4"/>
  <c r="BD189" i="4"/>
  <c r="H189" i="4"/>
  <c r="G189" i="4"/>
  <c r="F189" i="4"/>
  <c r="E189" i="4"/>
  <c r="D189" i="4"/>
  <c r="C189" i="4"/>
  <c r="B189" i="4"/>
  <c r="A189" i="4"/>
  <c r="BM188" i="4"/>
  <c r="BM190" i="4" s="1"/>
  <c r="BL188" i="4"/>
  <c r="BK188" i="4"/>
  <c r="BK190" i="4" s="1"/>
  <c r="BI188" i="4"/>
  <c r="BH188" i="4"/>
  <c r="BH190" i="4" s="1"/>
  <c r="BG188" i="4"/>
  <c r="BF188" i="4"/>
  <c r="BF190" i="4" s="1"/>
  <c r="BE188" i="4"/>
  <c r="BD188" i="4"/>
  <c r="BD190" i="4" s="1"/>
  <c r="H188" i="4"/>
  <c r="G188" i="4"/>
  <c r="F188" i="4"/>
  <c r="E188" i="4"/>
  <c r="E190" i="4" s="1"/>
  <c r="D188" i="4"/>
  <c r="C188" i="4"/>
  <c r="B188" i="4"/>
  <c r="A188" i="4"/>
  <c r="A187" i="4"/>
  <c r="BL178" i="4"/>
  <c r="BM178" i="4" s="1"/>
  <c r="BE178" i="4"/>
  <c r="BF178" i="4" s="1"/>
  <c r="BG178" i="4" s="1"/>
  <c r="BH178" i="4" s="1"/>
  <c r="BI178" i="4" s="1"/>
  <c r="C178" i="4"/>
  <c r="D178" i="4" s="1"/>
  <c r="E178" i="4" s="1"/>
  <c r="F178" i="4" s="1"/>
  <c r="G178" i="4" s="1"/>
  <c r="H178" i="4" s="1"/>
  <c r="BN174" i="4"/>
  <c r="BP173" i="4"/>
  <c r="BO173" i="4"/>
  <c r="BN173" i="4"/>
  <c r="BM173" i="4"/>
  <c r="BK173" i="4"/>
  <c r="BJ173" i="4"/>
  <c r="BI173" i="4"/>
  <c r="BH173" i="4"/>
  <c r="BG173" i="4"/>
  <c r="BF173" i="4"/>
  <c r="BE173" i="4"/>
  <c r="BD173" i="4"/>
  <c r="K173" i="4"/>
  <c r="J173" i="4"/>
  <c r="I173" i="4"/>
  <c r="H173" i="4"/>
  <c r="G173" i="4"/>
  <c r="F173" i="4"/>
  <c r="E173" i="4"/>
  <c r="D173" i="4"/>
  <c r="C173" i="4"/>
  <c r="B173" i="4"/>
  <c r="BP172" i="4"/>
  <c r="BO172" i="4"/>
  <c r="BN172" i="4"/>
  <c r="BM172" i="4"/>
  <c r="BM174" i="4" s="1"/>
  <c r="BK172" i="4"/>
  <c r="BJ172" i="4"/>
  <c r="BI172" i="4"/>
  <c r="BH172" i="4"/>
  <c r="BH174" i="4" s="1"/>
  <c r="BG172" i="4"/>
  <c r="BF172" i="4"/>
  <c r="BE172" i="4"/>
  <c r="BD172" i="4"/>
  <c r="BD174" i="4" s="1"/>
  <c r="K172" i="4"/>
  <c r="J172" i="4"/>
  <c r="I172" i="4"/>
  <c r="H172" i="4"/>
  <c r="H174" i="4" s="1"/>
  <c r="G172" i="4"/>
  <c r="F172" i="4"/>
  <c r="E172" i="4"/>
  <c r="D172" i="4"/>
  <c r="D174" i="4" s="1"/>
  <c r="C172" i="4"/>
  <c r="B172" i="4"/>
  <c r="BN162" i="4"/>
  <c r="BO162" i="4" s="1"/>
  <c r="BP162" i="4" s="1"/>
  <c r="BK162" i="4"/>
  <c r="BE162" i="4"/>
  <c r="BF162" i="4" s="1"/>
  <c r="BG162" i="4" s="1"/>
  <c r="BH162" i="4" s="1"/>
  <c r="BI162" i="4" s="1"/>
  <c r="BJ162" i="4" s="1"/>
  <c r="C162" i="4"/>
  <c r="D162" i="4" s="1"/>
  <c r="E162" i="4" s="1"/>
  <c r="F162" i="4" s="1"/>
  <c r="G162" i="4" s="1"/>
  <c r="H162" i="4" s="1"/>
  <c r="I162" i="4" s="1"/>
  <c r="J162" i="4" s="1"/>
  <c r="K162" i="4" s="1"/>
  <c r="BM159" i="4"/>
  <c r="BL159" i="4"/>
  <c r="BK159" i="4"/>
  <c r="BJ159" i="4"/>
  <c r="BI159" i="4"/>
  <c r="BH159" i="4"/>
  <c r="BG159" i="4"/>
  <c r="BF159" i="4"/>
  <c r="BE159" i="4"/>
  <c r="BD159" i="4"/>
  <c r="G159" i="4"/>
  <c r="F159" i="4"/>
  <c r="E159" i="4"/>
  <c r="D159" i="4"/>
  <c r="C159" i="4"/>
  <c r="B159" i="4"/>
  <c r="BM158" i="4"/>
  <c r="BM160" i="4" s="1"/>
  <c r="BL158" i="4"/>
  <c r="BL160" i="4" s="1"/>
  <c r="BK158" i="4"/>
  <c r="BK160" i="4" s="1"/>
  <c r="BJ158" i="4"/>
  <c r="BJ160" i="4" s="1"/>
  <c r="BI158" i="4"/>
  <c r="BI160" i="4" s="1"/>
  <c r="BH158" i="4"/>
  <c r="BH160" i="4" s="1"/>
  <c r="BG158" i="4"/>
  <c r="BG160" i="4" s="1"/>
  <c r="BF158" i="4"/>
  <c r="BF160" i="4" s="1"/>
  <c r="BE158" i="4"/>
  <c r="BE160" i="4" s="1"/>
  <c r="BD158" i="4"/>
  <c r="BD160" i="4" s="1"/>
  <c r="G158" i="4"/>
  <c r="G160" i="4" s="1"/>
  <c r="F158" i="4"/>
  <c r="F160" i="4" s="1"/>
  <c r="E158" i="4"/>
  <c r="E160" i="4" s="1"/>
  <c r="D158" i="4"/>
  <c r="D160" i="4" s="1"/>
  <c r="C158" i="4"/>
  <c r="C160" i="4" s="1"/>
  <c r="B158" i="4"/>
  <c r="B160" i="4" s="1"/>
  <c r="BE148" i="4"/>
  <c r="BF148" i="4" s="1"/>
  <c r="BG148" i="4" s="1"/>
  <c r="BH148" i="4" s="1"/>
  <c r="BI148" i="4" s="1"/>
  <c r="BJ148" i="4" s="1"/>
  <c r="BK148" i="4" s="1"/>
  <c r="BL148" i="4" s="1"/>
  <c r="BM148" i="4" s="1"/>
  <c r="C148" i="4"/>
  <c r="D148" i="4" s="1"/>
  <c r="E148" i="4" s="1"/>
  <c r="F148" i="4" s="1"/>
  <c r="G148" i="4" s="1"/>
  <c r="BM143" i="4"/>
  <c r="BL143" i="4"/>
  <c r="BK143" i="4"/>
  <c r="BJ143" i="4"/>
  <c r="BI143" i="4"/>
  <c r="BH143" i="4"/>
  <c r="BG143" i="4"/>
  <c r="BF143" i="4"/>
  <c r="BE143" i="4"/>
  <c r="BD143" i="4"/>
  <c r="H143" i="4"/>
  <c r="G143" i="4"/>
  <c r="F143" i="4"/>
  <c r="E143" i="4"/>
  <c r="D143" i="4"/>
  <c r="C143" i="4"/>
  <c r="B143" i="4"/>
  <c r="BM142" i="4"/>
  <c r="BM144" i="4" s="1"/>
  <c r="BL142" i="4"/>
  <c r="BK142" i="4"/>
  <c r="BJ142" i="4"/>
  <c r="BI142" i="4"/>
  <c r="BI144" i="4" s="1"/>
  <c r="BH142" i="4"/>
  <c r="BG142" i="4"/>
  <c r="BF142" i="4"/>
  <c r="BE142" i="4"/>
  <c r="BE144" i="4" s="1"/>
  <c r="BD142" i="4"/>
  <c r="H142" i="4"/>
  <c r="G142" i="4"/>
  <c r="F142" i="4"/>
  <c r="F144" i="4" s="1"/>
  <c r="E142" i="4"/>
  <c r="D142" i="4"/>
  <c r="C142" i="4"/>
  <c r="B142" i="4"/>
  <c r="B144" i="4" s="1"/>
  <c r="BE132" i="4"/>
  <c r="BF132" i="4" s="1"/>
  <c r="BG132" i="4" s="1"/>
  <c r="BH132" i="4" s="1"/>
  <c r="BI132" i="4" s="1"/>
  <c r="BJ132" i="4" s="1"/>
  <c r="BK132" i="4" s="1"/>
  <c r="BL132" i="4" s="1"/>
  <c r="BM132" i="4" s="1"/>
  <c r="C132" i="4"/>
  <c r="D132" i="4" s="1"/>
  <c r="E132" i="4" s="1"/>
  <c r="F132" i="4" s="1"/>
  <c r="G132" i="4" s="1"/>
  <c r="H132" i="4" s="1"/>
  <c r="BE130" i="4"/>
  <c r="BM129" i="4"/>
  <c r="BM130" i="4" s="1"/>
  <c r="BL129" i="4"/>
  <c r="BK129" i="4"/>
  <c r="BJ129" i="4"/>
  <c r="BI129" i="4"/>
  <c r="BH129" i="4"/>
  <c r="BG129" i="4"/>
  <c r="BF129" i="4"/>
  <c r="BE129" i="4"/>
  <c r="BD129" i="4"/>
  <c r="H129" i="4"/>
  <c r="G129" i="4"/>
  <c r="F129" i="4"/>
  <c r="E129" i="4"/>
  <c r="D129" i="4"/>
  <c r="C129" i="4"/>
  <c r="B129" i="4"/>
  <c r="B130" i="4" s="1"/>
  <c r="BM128" i="4"/>
  <c r="BL128" i="4"/>
  <c r="BL130" i="4" s="1"/>
  <c r="BK128" i="4"/>
  <c r="BJ128" i="4"/>
  <c r="BI128" i="4"/>
  <c r="BH128" i="4"/>
  <c r="BH130" i="4" s="1"/>
  <c r="BG128" i="4"/>
  <c r="BF128" i="4"/>
  <c r="BE128" i="4"/>
  <c r="BD128" i="4"/>
  <c r="BD130" i="4" s="1"/>
  <c r="H128" i="4"/>
  <c r="G128" i="4"/>
  <c r="F128" i="4"/>
  <c r="E128" i="4"/>
  <c r="E130" i="4" s="1"/>
  <c r="D128" i="4"/>
  <c r="C128" i="4"/>
  <c r="B128" i="4"/>
  <c r="BI118" i="4"/>
  <c r="BJ118" i="4" s="1"/>
  <c r="BK118" i="4" s="1"/>
  <c r="BL118" i="4" s="1"/>
  <c r="BM118" i="4" s="1"/>
  <c r="BE118" i="4"/>
  <c r="BF118" i="4" s="1"/>
  <c r="BG118" i="4" s="1"/>
  <c r="BH118" i="4" s="1"/>
  <c r="C118" i="4"/>
  <c r="D118" i="4" s="1"/>
  <c r="E118" i="4" s="1"/>
  <c r="F118" i="4" s="1"/>
  <c r="G118" i="4" s="1"/>
  <c r="H118" i="4" s="1"/>
  <c r="A115" i="4"/>
  <c r="BM114" i="4"/>
  <c r="BL114" i="4"/>
  <c r="BK114" i="4"/>
  <c r="BJ114" i="4"/>
  <c r="BI114" i="4"/>
  <c r="BH114" i="4"/>
  <c r="BG114" i="4"/>
  <c r="BF114" i="4"/>
  <c r="BE114" i="4"/>
  <c r="BD114" i="4"/>
  <c r="K114" i="4"/>
  <c r="J114" i="4"/>
  <c r="I114" i="4"/>
  <c r="H114" i="4"/>
  <c r="G114" i="4"/>
  <c r="F114" i="4"/>
  <c r="E114" i="4"/>
  <c r="D114" i="4"/>
  <c r="C114" i="4"/>
  <c r="B114" i="4"/>
  <c r="A114" i="4"/>
  <c r="BM113" i="4"/>
  <c r="BM115" i="4" s="1"/>
  <c r="BL113" i="4"/>
  <c r="BL115" i="4" s="1"/>
  <c r="BK113" i="4"/>
  <c r="BJ113" i="4"/>
  <c r="BJ115" i="4" s="1"/>
  <c r="BI113" i="4"/>
  <c r="BH113" i="4"/>
  <c r="BH115" i="4" s="1"/>
  <c r="BG113" i="4"/>
  <c r="BF113" i="4"/>
  <c r="BF115" i="4" s="1"/>
  <c r="BE113" i="4"/>
  <c r="BE115" i="4" s="1"/>
  <c r="BD113" i="4"/>
  <c r="BD115" i="4" s="1"/>
  <c r="K113" i="4"/>
  <c r="J113" i="4"/>
  <c r="J115" i="4" s="1"/>
  <c r="I113" i="4"/>
  <c r="H113" i="4"/>
  <c r="H115" i="4" s="1"/>
  <c r="G113" i="4"/>
  <c r="F113" i="4"/>
  <c r="E113" i="4"/>
  <c r="D113" i="4"/>
  <c r="D115" i="4" s="1"/>
  <c r="C113" i="4"/>
  <c r="B113" i="4"/>
  <c r="B115" i="4" s="1"/>
  <c r="A113" i="4"/>
  <c r="A112" i="4"/>
  <c r="BE103" i="4"/>
  <c r="BF103" i="4" s="1"/>
  <c r="BG103" i="4" s="1"/>
  <c r="BH103" i="4" s="1"/>
  <c r="BI103" i="4" s="1"/>
  <c r="BJ103" i="4" s="1"/>
  <c r="BK103" i="4" s="1"/>
  <c r="BL103" i="4" s="1"/>
  <c r="BM103" i="4" s="1"/>
  <c r="C103" i="4"/>
  <c r="D103" i="4" s="1"/>
  <c r="E103" i="4" s="1"/>
  <c r="F103" i="4" s="1"/>
  <c r="G103" i="4" s="1"/>
  <c r="H103" i="4" s="1"/>
  <c r="I103" i="4" s="1"/>
  <c r="J103" i="4" s="1"/>
  <c r="K103" i="4" s="1"/>
  <c r="BM100" i="4"/>
  <c r="BL100" i="4"/>
  <c r="BK100" i="4"/>
  <c r="BJ100" i="4"/>
  <c r="BJ101" i="4" s="1"/>
  <c r="BI100" i="4"/>
  <c r="BH100" i="4"/>
  <c r="BG100" i="4"/>
  <c r="BF100" i="4"/>
  <c r="BE100" i="4"/>
  <c r="BD100" i="4"/>
  <c r="V100" i="4"/>
  <c r="U100" i="4"/>
  <c r="U101" i="4" s="1"/>
  <c r="T100" i="4"/>
  <c r="S100" i="4"/>
  <c r="R100" i="4"/>
  <c r="Q100" i="4"/>
  <c r="P100" i="4"/>
  <c r="O100" i="4"/>
  <c r="N100" i="4"/>
  <c r="K100" i="4"/>
  <c r="K101" i="4" s="1"/>
  <c r="J100" i="4"/>
  <c r="I100" i="4"/>
  <c r="H100" i="4"/>
  <c r="G100" i="4"/>
  <c r="F100" i="4"/>
  <c r="E100" i="4"/>
  <c r="D100" i="4"/>
  <c r="C100" i="4"/>
  <c r="C101" i="4" s="1"/>
  <c r="B100" i="4"/>
  <c r="BM99" i="4"/>
  <c r="BM101" i="4" s="1"/>
  <c r="BL99" i="4"/>
  <c r="BK99" i="4"/>
  <c r="BJ99" i="4"/>
  <c r="BI99" i="4"/>
  <c r="BI101" i="4" s="1"/>
  <c r="BH99" i="4"/>
  <c r="BG99" i="4"/>
  <c r="BF99" i="4"/>
  <c r="BE99" i="4"/>
  <c r="BE101" i="4" s="1"/>
  <c r="BD99" i="4"/>
  <c r="V99" i="4"/>
  <c r="U99" i="4"/>
  <c r="T99" i="4"/>
  <c r="T101" i="4" s="1"/>
  <c r="S99" i="4"/>
  <c r="R99" i="4"/>
  <c r="Q99" i="4"/>
  <c r="P99" i="4"/>
  <c r="P101" i="4" s="1"/>
  <c r="O99" i="4"/>
  <c r="N99" i="4"/>
  <c r="K99" i="4"/>
  <c r="J99" i="4"/>
  <c r="J101" i="4" s="1"/>
  <c r="I99" i="4"/>
  <c r="H99" i="4"/>
  <c r="G99" i="4"/>
  <c r="F99" i="4"/>
  <c r="F101" i="4" s="1"/>
  <c r="E99" i="4"/>
  <c r="D99" i="4"/>
  <c r="C99" i="4"/>
  <c r="B99" i="4"/>
  <c r="B101" i="4" s="1"/>
  <c r="BG89" i="4"/>
  <c r="BH89" i="4" s="1"/>
  <c r="BI89" i="4" s="1"/>
  <c r="BJ89" i="4" s="1"/>
  <c r="BK89" i="4" s="1"/>
  <c r="BL89" i="4" s="1"/>
  <c r="BM89" i="4" s="1"/>
  <c r="BE89" i="4"/>
  <c r="BF89" i="4" s="1"/>
  <c r="O89" i="4"/>
  <c r="P89" i="4" s="1"/>
  <c r="Q89" i="4" s="1"/>
  <c r="R89" i="4" s="1"/>
  <c r="S89" i="4" s="1"/>
  <c r="T89" i="4" s="1"/>
  <c r="U89" i="4" s="1"/>
  <c r="V89" i="4" s="1"/>
  <c r="C89" i="4"/>
  <c r="D89" i="4" s="1"/>
  <c r="E89" i="4" s="1"/>
  <c r="F89" i="4" s="1"/>
  <c r="G89" i="4" s="1"/>
  <c r="H89" i="4" s="1"/>
  <c r="I89" i="4" s="1"/>
  <c r="J89" i="4" s="1"/>
  <c r="K89" i="4" s="1"/>
  <c r="A86" i="4"/>
  <c r="BM85" i="4"/>
  <c r="BL85" i="4"/>
  <c r="BK85" i="4"/>
  <c r="BJ85" i="4"/>
  <c r="BI85" i="4"/>
  <c r="BH85" i="4"/>
  <c r="BG85" i="4"/>
  <c r="BF85" i="4"/>
  <c r="BE85" i="4"/>
  <c r="BD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K85" i="4"/>
  <c r="J85" i="4"/>
  <c r="I85" i="4"/>
  <c r="H85" i="4"/>
  <c r="G85" i="4"/>
  <c r="F85" i="4"/>
  <c r="E85" i="4"/>
  <c r="D85" i="4"/>
  <c r="C85" i="4"/>
  <c r="B85" i="4"/>
  <c r="A85" i="4"/>
  <c r="BM84" i="4"/>
  <c r="BL84" i="4"/>
  <c r="BK84" i="4"/>
  <c r="BJ84" i="4"/>
  <c r="BI84" i="4"/>
  <c r="BH84" i="4"/>
  <c r="BG84" i="4"/>
  <c r="BG86" i="4" s="1"/>
  <c r="BF84" i="4"/>
  <c r="BE84" i="4"/>
  <c r="BD84" i="4"/>
  <c r="Z84" i="4"/>
  <c r="Y84" i="4"/>
  <c r="X84" i="4"/>
  <c r="W84" i="4"/>
  <c r="V84" i="4"/>
  <c r="V86" i="4" s="1"/>
  <c r="U84" i="4"/>
  <c r="T84" i="4"/>
  <c r="S84" i="4"/>
  <c r="R84" i="4"/>
  <c r="Q84" i="4"/>
  <c r="P84" i="4"/>
  <c r="O84" i="4"/>
  <c r="O86" i="4" s="1"/>
  <c r="N84" i="4"/>
  <c r="K84" i="4"/>
  <c r="J84" i="4"/>
  <c r="I84" i="4"/>
  <c r="H84" i="4"/>
  <c r="G84" i="4"/>
  <c r="F84" i="4"/>
  <c r="E84" i="4"/>
  <c r="D84" i="4"/>
  <c r="C84" i="4"/>
  <c r="B84" i="4"/>
  <c r="A84" i="4"/>
  <c r="A83" i="4"/>
  <c r="BE74" i="4"/>
  <c r="BF74" i="4" s="1"/>
  <c r="BG74" i="4" s="1"/>
  <c r="BH74" i="4" s="1"/>
  <c r="BI74" i="4" s="1"/>
  <c r="BJ74" i="4" s="1"/>
  <c r="BK74" i="4" s="1"/>
  <c r="BL74" i="4" s="1"/>
  <c r="BM74" i="4" s="1"/>
  <c r="O74" i="4"/>
  <c r="P74" i="4" s="1"/>
  <c r="Q74" i="4" s="1"/>
  <c r="R74" i="4" s="1"/>
  <c r="S74" i="4" s="1"/>
  <c r="T74" i="4" s="1"/>
  <c r="U74" i="4" s="1"/>
  <c r="V74" i="4" s="1"/>
  <c r="W74" i="4" s="1"/>
  <c r="X74" i="4" s="1"/>
  <c r="Y74" i="4" s="1"/>
  <c r="Z74" i="4" s="1"/>
  <c r="B74" i="4"/>
  <c r="C74" i="4" s="1"/>
  <c r="D74" i="4" s="1"/>
  <c r="E74" i="4" s="1"/>
  <c r="F74" i="4" s="1"/>
  <c r="G74" i="4" s="1"/>
  <c r="H74" i="4" s="1"/>
  <c r="I74" i="4" s="1"/>
  <c r="J74" i="4" s="1"/>
  <c r="K74" i="4" s="1"/>
  <c r="CV72" i="4"/>
  <c r="BL72" i="4"/>
  <c r="Q72" i="4"/>
  <c r="I72" i="4"/>
  <c r="E72" i="4"/>
  <c r="CV71" i="4"/>
  <c r="CU71" i="4"/>
  <c r="CT71" i="4"/>
  <c r="BM71" i="4"/>
  <c r="BL71" i="4"/>
  <c r="BK71" i="4"/>
  <c r="BJ71" i="4"/>
  <c r="BI71" i="4"/>
  <c r="BH71" i="4"/>
  <c r="BG71" i="4"/>
  <c r="BF71" i="4"/>
  <c r="BE71" i="4"/>
  <c r="BD71" i="4"/>
  <c r="R71" i="4"/>
  <c r="Q71" i="4"/>
  <c r="P71" i="4"/>
  <c r="O71" i="4"/>
  <c r="N71" i="4"/>
  <c r="K71" i="4"/>
  <c r="J71" i="4"/>
  <c r="I71" i="4"/>
  <c r="H71" i="4"/>
  <c r="G71" i="4"/>
  <c r="F71" i="4"/>
  <c r="E71" i="4"/>
  <c r="D71" i="4"/>
  <c r="C71" i="4"/>
  <c r="B71" i="4"/>
  <c r="CV70" i="4"/>
  <c r="CU70" i="4"/>
  <c r="CU72" i="4" s="1"/>
  <c r="CT70" i="4"/>
  <c r="CT72" i="4" s="1"/>
  <c r="BM70" i="4"/>
  <c r="BM72" i="4" s="1"/>
  <c r="BL70" i="4"/>
  <c r="BK70" i="4"/>
  <c r="BK72" i="4" s="1"/>
  <c r="BJ70" i="4"/>
  <c r="BJ72" i="4" s="1"/>
  <c r="BI70" i="4"/>
  <c r="BI72" i="4" s="1"/>
  <c r="BH70" i="4"/>
  <c r="BH72" i="4" s="1"/>
  <c r="BG70" i="4"/>
  <c r="BG72" i="4" s="1"/>
  <c r="BF70" i="4"/>
  <c r="BF72" i="4" s="1"/>
  <c r="BE70" i="4"/>
  <c r="BE72" i="4" s="1"/>
  <c r="BD70" i="4"/>
  <c r="BD72" i="4" s="1"/>
  <c r="R70" i="4"/>
  <c r="R72" i="4" s="1"/>
  <c r="Q70" i="4"/>
  <c r="P70" i="4"/>
  <c r="P72" i="4" s="1"/>
  <c r="O70" i="4"/>
  <c r="O72" i="4" s="1"/>
  <c r="N70" i="4"/>
  <c r="N72" i="4" s="1"/>
  <c r="K70" i="4"/>
  <c r="K72" i="4" s="1"/>
  <c r="J70" i="4"/>
  <c r="J72" i="4" s="1"/>
  <c r="I70" i="4"/>
  <c r="H70" i="4"/>
  <c r="H72" i="4" s="1"/>
  <c r="G70" i="4"/>
  <c r="G72" i="4" s="1"/>
  <c r="F70" i="4"/>
  <c r="F72" i="4" s="1"/>
  <c r="E70" i="4"/>
  <c r="D70" i="4"/>
  <c r="D72" i="4" s="1"/>
  <c r="C70" i="4"/>
  <c r="C72" i="4" s="1"/>
  <c r="B70" i="4"/>
  <c r="B72" i="4" s="1"/>
  <c r="CU60" i="4"/>
  <c r="CV60" i="4" s="1"/>
  <c r="BE60" i="4"/>
  <c r="BF60" i="4" s="1"/>
  <c r="BG60" i="4" s="1"/>
  <c r="BH60" i="4" s="1"/>
  <c r="BI60" i="4" s="1"/>
  <c r="BJ60" i="4" s="1"/>
  <c r="BK60" i="4" s="1"/>
  <c r="BL60" i="4" s="1"/>
  <c r="BM60" i="4" s="1"/>
  <c r="O60" i="4"/>
  <c r="P60" i="4" s="1"/>
  <c r="Q60" i="4" s="1"/>
  <c r="R60" i="4" s="1"/>
  <c r="C60" i="4"/>
  <c r="D60" i="4" s="1"/>
  <c r="E60" i="4" s="1"/>
  <c r="F60" i="4" s="1"/>
  <c r="G60" i="4" s="1"/>
  <c r="H60" i="4" s="1"/>
  <c r="I60" i="4" s="1"/>
  <c r="J60" i="4" s="1"/>
  <c r="K60" i="4" s="1"/>
  <c r="A57" i="4"/>
  <c r="DW56" i="4"/>
  <c r="DV56" i="4"/>
  <c r="DV57" i="4" s="1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R56" i="4"/>
  <c r="CQ56" i="4"/>
  <c r="CP56" i="4"/>
  <c r="CP57" i="4" s="1"/>
  <c r="CO56" i="4"/>
  <c r="CN56" i="4"/>
  <c r="CM56" i="4"/>
  <c r="CK56" i="4"/>
  <c r="CJ56" i="4"/>
  <c r="CI56" i="4"/>
  <c r="CH56" i="4"/>
  <c r="CG56" i="4"/>
  <c r="CF56" i="4"/>
  <c r="BU56" i="4"/>
  <c r="BT56" i="4"/>
  <c r="BS56" i="4"/>
  <c r="BR56" i="4"/>
  <c r="BM56" i="4"/>
  <c r="BL56" i="4"/>
  <c r="BK56" i="4"/>
  <c r="BK57" i="4" s="1"/>
  <c r="BJ56" i="4"/>
  <c r="BI56" i="4"/>
  <c r="BH56" i="4"/>
  <c r="BG56" i="4"/>
  <c r="BF56" i="4"/>
  <c r="BE56" i="4"/>
  <c r="BD56" i="4"/>
  <c r="AZ56" i="4"/>
  <c r="AY56" i="4"/>
  <c r="AX56" i="4"/>
  <c r="AW56" i="4"/>
  <c r="AU56" i="4"/>
  <c r="AT56" i="4"/>
  <c r="AR56" i="4"/>
  <c r="AQ56" i="4"/>
  <c r="AP56" i="4"/>
  <c r="Z56" i="4"/>
  <c r="Y56" i="4"/>
  <c r="X56" i="4"/>
  <c r="V56" i="4"/>
  <c r="U56" i="4"/>
  <c r="T56" i="4"/>
  <c r="S56" i="4"/>
  <c r="R56" i="4"/>
  <c r="Q56" i="4"/>
  <c r="P56" i="4"/>
  <c r="O56" i="4"/>
  <c r="N56" i="4"/>
  <c r="K56" i="4"/>
  <c r="J56" i="4"/>
  <c r="I56" i="4"/>
  <c r="H56" i="4"/>
  <c r="G56" i="4"/>
  <c r="F56" i="4"/>
  <c r="E56" i="4"/>
  <c r="D56" i="4"/>
  <c r="C56" i="4"/>
  <c r="B56" i="4"/>
  <c r="A56" i="4"/>
  <c r="DW55" i="4"/>
  <c r="DV55" i="4"/>
  <c r="DF55" i="4"/>
  <c r="DF57" i="4" s="1"/>
  <c r="DE55" i="4"/>
  <c r="DD55" i="4"/>
  <c r="DC55" i="4"/>
  <c r="DB55" i="4"/>
  <c r="DB57" i="4" s="1"/>
  <c r="DA55" i="4"/>
  <c r="CZ55" i="4"/>
  <c r="CY55" i="4"/>
  <c r="CX55" i="4"/>
  <c r="CX57" i="4" s="1"/>
  <c r="CW55" i="4"/>
  <c r="CV55" i="4"/>
  <c r="CU55" i="4"/>
  <c r="CT55" i="4"/>
  <c r="CT57" i="4" s="1"/>
  <c r="CR55" i="4"/>
  <c r="CQ55" i="4"/>
  <c r="CP55" i="4"/>
  <c r="CO55" i="4"/>
  <c r="CO57" i="4" s="1"/>
  <c r="CN55" i="4"/>
  <c r="CM55" i="4"/>
  <c r="CK55" i="4"/>
  <c r="CJ55" i="4"/>
  <c r="CJ57" i="4" s="1"/>
  <c r="CI55" i="4"/>
  <c r="CI57" i="4" s="1"/>
  <c r="CH55" i="4"/>
  <c r="CG55" i="4"/>
  <c r="CF55" i="4"/>
  <c r="CF57" i="4" s="1"/>
  <c r="BU55" i="4"/>
  <c r="BT55" i="4"/>
  <c r="BS55" i="4"/>
  <c r="BR55" i="4"/>
  <c r="BR57" i="4" s="1"/>
  <c r="BM55" i="4"/>
  <c r="BL55" i="4"/>
  <c r="BK55" i="4"/>
  <c r="BJ55" i="4"/>
  <c r="BJ57" i="4" s="1"/>
  <c r="BI55" i="4"/>
  <c r="BH55" i="4"/>
  <c r="BG55" i="4"/>
  <c r="BF55" i="4"/>
  <c r="BF57" i="4" s="1"/>
  <c r="BE55" i="4"/>
  <c r="BD55" i="4"/>
  <c r="AZ55" i="4"/>
  <c r="AY55" i="4"/>
  <c r="AY57" i="4" s="1"/>
  <c r="AX55" i="4"/>
  <c r="AW55" i="4"/>
  <c r="AU55" i="4"/>
  <c r="AT55" i="4"/>
  <c r="AT57" i="4" s="1"/>
  <c r="AR55" i="4"/>
  <c r="AQ55" i="4"/>
  <c r="AP55" i="4"/>
  <c r="Z55" i="4"/>
  <c r="Z57" i="4" s="1"/>
  <c r="Y55" i="4"/>
  <c r="X55" i="4"/>
  <c r="V55" i="4"/>
  <c r="U55" i="4"/>
  <c r="U57" i="4" s="1"/>
  <c r="T55" i="4"/>
  <c r="S55" i="4"/>
  <c r="R55" i="4"/>
  <c r="Q55" i="4"/>
  <c r="Q57" i="4" s="1"/>
  <c r="P55" i="4"/>
  <c r="O55" i="4"/>
  <c r="N55" i="4"/>
  <c r="K55" i="4"/>
  <c r="K57" i="4" s="1"/>
  <c r="J55" i="4"/>
  <c r="I55" i="4"/>
  <c r="H55" i="4"/>
  <c r="G55" i="4"/>
  <c r="G57" i="4" s="1"/>
  <c r="F55" i="4"/>
  <c r="E55" i="4"/>
  <c r="D55" i="4"/>
  <c r="C55" i="4"/>
  <c r="C57" i="4" s="1"/>
  <c r="B55" i="4"/>
  <c r="A55" i="4"/>
  <c r="A54" i="4"/>
  <c r="DW45" i="4"/>
  <c r="CU45" i="4"/>
  <c r="CV45" i="4" s="1"/>
  <c r="CW45" i="4" s="1"/>
  <c r="CX45" i="4" s="1"/>
  <c r="CY45" i="4" s="1"/>
  <c r="CZ45" i="4" s="1"/>
  <c r="DA45" i="4" s="1"/>
  <c r="DB45" i="4" s="1"/>
  <c r="DC45" i="4" s="1"/>
  <c r="DD45" i="4" s="1"/>
  <c r="DE45" i="4" s="1"/>
  <c r="DF45" i="4" s="1"/>
  <c r="CO45" i="4"/>
  <c r="CP45" i="4" s="1"/>
  <c r="CQ45" i="4" s="1"/>
  <c r="CR45" i="4" s="1"/>
  <c r="CN45" i="4"/>
  <c r="CG45" i="4"/>
  <c r="CH45" i="4" s="1"/>
  <c r="CI45" i="4" s="1"/>
  <c r="CJ45" i="4" s="1"/>
  <c r="CK45" i="4" s="1"/>
  <c r="BS45" i="4"/>
  <c r="BT45" i="4" s="1"/>
  <c r="BU45" i="4" s="1"/>
  <c r="BE45" i="4"/>
  <c r="BF45" i="4" s="1"/>
  <c r="BG45" i="4" s="1"/>
  <c r="BH45" i="4" s="1"/>
  <c r="BI45" i="4" s="1"/>
  <c r="BJ45" i="4" s="1"/>
  <c r="BK45" i="4" s="1"/>
  <c r="BL45" i="4" s="1"/>
  <c r="BM45" i="4" s="1"/>
  <c r="AX45" i="4"/>
  <c r="AY45" i="4" s="1"/>
  <c r="AZ45" i="4" s="1"/>
  <c r="AU45" i="4"/>
  <c r="AQ45" i="4"/>
  <c r="AR45" i="4" s="1"/>
  <c r="Y45" i="4"/>
  <c r="Z45" i="4" s="1"/>
  <c r="O45" i="4"/>
  <c r="P45" i="4" s="1"/>
  <c r="Q45" i="4" s="1"/>
  <c r="R45" i="4" s="1"/>
  <c r="S45" i="4" s="1"/>
  <c r="T45" i="4" s="1"/>
  <c r="U45" i="4" s="1"/>
  <c r="V45" i="4" s="1"/>
  <c r="ET42" i="4"/>
  <c r="ES42" i="4"/>
  <c r="EQ42" i="4"/>
  <c r="EP42" i="4"/>
  <c r="EO42" i="4"/>
  <c r="EN42" i="4"/>
  <c r="EM42" i="4"/>
  <c r="EL42" i="4"/>
  <c r="EK42" i="4"/>
  <c r="EJ42" i="4"/>
  <c r="EE42" i="4"/>
  <c r="ED42" i="4"/>
  <c r="EC42" i="4"/>
  <c r="EB42" i="4"/>
  <c r="EA42" i="4"/>
  <c r="DZ42" i="4"/>
  <c r="DY42" i="4"/>
  <c r="DX42" i="4"/>
  <c r="DW42" i="4"/>
  <c r="DV42" i="4"/>
  <c r="DT42" i="4"/>
  <c r="DS42" i="4"/>
  <c r="DQ42" i="4"/>
  <c r="DP42" i="4"/>
  <c r="DO42" i="4"/>
  <c r="DM42" i="4"/>
  <c r="DK42" i="4"/>
  <c r="DJ42" i="4"/>
  <c r="DI42" i="4"/>
  <c r="DH42" i="4"/>
  <c r="DD42" i="4"/>
  <c r="DC42" i="4"/>
  <c r="DB42" i="4"/>
  <c r="DA42" i="4"/>
  <c r="CZ42" i="4"/>
  <c r="CY42" i="4"/>
  <c r="CW42" i="4"/>
  <c r="CV42" i="4"/>
  <c r="CU42" i="4"/>
  <c r="CT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BX42" i="4"/>
  <c r="BW42" i="4"/>
  <c r="BV42" i="4"/>
  <c r="BU42" i="4"/>
  <c r="BT42" i="4"/>
  <c r="BS42" i="4"/>
  <c r="BR42" i="4"/>
  <c r="BM42" i="4"/>
  <c r="BL42" i="4"/>
  <c r="BK42" i="4"/>
  <c r="BJ42" i="4"/>
  <c r="BI42" i="4"/>
  <c r="BH42" i="4"/>
  <c r="BG42" i="4"/>
  <c r="BF42" i="4"/>
  <c r="BE42" i="4"/>
  <c r="BD42" i="4"/>
  <c r="BB42" i="4"/>
  <c r="BA42" i="4"/>
  <c r="AY42" i="4"/>
  <c r="AX42" i="4"/>
  <c r="AW42" i="4"/>
  <c r="AV42" i="4"/>
  <c r="AU42" i="4"/>
  <c r="AT42" i="4"/>
  <c r="AS42" i="4"/>
  <c r="AR42" i="4"/>
  <c r="AQ42" i="4"/>
  <c r="AP42" i="4"/>
  <c r="AH42" i="4"/>
  <c r="AG42" i="4"/>
  <c r="AF42" i="4"/>
  <c r="AE42" i="4"/>
  <c r="AE43" i="4" s="1"/>
  <c r="AD42" i="4"/>
  <c r="AC42" i="4"/>
  <c r="AB42" i="4"/>
  <c r="X42" i="4"/>
  <c r="X43" i="4" s="1"/>
  <c r="W42" i="4"/>
  <c r="V42" i="4"/>
  <c r="U42" i="4"/>
  <c r="T42" i="4"/>
  <c r="T43" i="4" s="1"/>
  <c r="S42" i="4"/>
  <c r="Q42" i="4"/>
  <c r="P42" i="4"/>
  <c r="O42" i="4"/>
  <c r="O43" i="4" s="1"/>
  <c r="N42" i="4"/>
  <c r="K42" i="4"/>
  <c r="J42" i="4"/>
  <c r="I42" i="4"/>
  <c r="I43" i="4" s="1"/>
  <c r="H42" i="4"/>
  <c r="G42" i="4"/>
  <c r="F42" i="4"/>
  <c r="E42" i="4"/>
  <c r="E43" i="4" s="1"/>
  <c r="D42" i="4"/>
  <c r="C42" i="4"/>
  <c r="B42" i="4"/>
  <c r="ET41" i="4"/>
  <c r="ET43" i="4" s="1"/>
  <c r="ES41" i="4"/>
  <c r="EQ41" i="4"/>
  <c r="EQ43" i="4" s="1"/>
  <c r="EP41" i="4"/>
  <c r="EO41" i="4"/>
  <c r="EO43" i="4" s="1"/>
  <c r="EN41" i="4"/>
  <c r="EM41" i="4"/>
  <c r="EM43" i="4" s="1"/>
  <c r="EL41" i="4"/>
  <c r="EK41" i="4"/>
  <c r="EK43" i="4" s="1"/>
  <c r="EJ41" i="4"/>
  <c r="EE41" i="4"/>
  <c r="EE43" i="4" s="1"/>
  <c r="ED41" i="4"/>
  <c r="EC41" i="4"/>
  <c r="EC43" i="4" s="1"/>
  <c r="EB41" i="4"/>
  <c r="EA41" i="4"/>
  <c r="EA43" i="4" s="1"/>
  <c r="DZ41" i="4"/>
  <c r="DY41" i="4"/>
  <c r="DY43" i="4" s="1"/>
  <c r="DX41" i="4"/>
  <c r="DW41" i="4"/>
  <c r="DW43" i="4" s="1"/>
  <c r="DV41" i="4"/>
  <c r="DT41" i="4"/>
  <c r="DT43" i="4" s="1"/>
  <c r="DS41" i="4"/>
  <c r="DQ41" i="4"/>
  <c r="DQ43" i="4" s="1"/>
  <c r="DP41" i="4"/>
  <c r="DO41" i="4"/>
  <c r="DO43" i="4" s="1"/>
  <c r="DM41" i="4"/>
  <c r="DK41" i="4"/>
  <c r="DK43" i="4" s="1"/>
  <c r="DJ41" i="4"/>
  <c r="DI41" i="4"/>
  <c r="DI43" i="4" s="1"/>
  <c r="DH41" i="4"/>
  <c r="DD41" i="4"/>
  <c r="DD43" i="4" s="1"/>
  <c r="DC41" i="4"/>
  <c r="DB41" i="4"/>
  <c r="DB43" i="4" s="1"/>
  <c r="DA41" i="4"/>
  <c r="CZ41" i="4"/>
  <c r="CZ43" i="4" s="1"/>
  <c r="CY41" i="4"/>
  <c r="CW41" i="4"/>
  <c r="CW43" i="4" s="1"/>
  <c r="CV41" i="4"/>
  <c r="CU41" i="4"/>
  <c r="CU43" i="4" s="1"/>
  <c r="CT41" i="4"/>
  <c r="CR41" i="4"/>
  <c r="CR43" i="4" s="1"/>
  <c r="CQ41" i="4"/>
  <c r="CP41" i="4"/>
  <c r="CP43" i="4" s="1"/>
  <c r="CO41" i="4"/>
  <c r="CN41" i="4"/>
  <c r="CN43" i="4" s="1"/>
  <c r="CM41" i="4"/>
  <c r="CL41" i="4"/>
  <c r="CL43" i="4" s="1"/>
  <c r="CK41" i="4"/>
  <c r="CJ41" i="4"/>
  <c r="CJ43" i="4" s="1"/>
  <c r="CI41" i="4"/>
  <c r="CH41" i="4"/>
  <c r="CH43" i="4" s="1"/>
  <c r="CG41" i="4"/>
  <c r="CF41" i="4"/>
  <c r="CF43" i="4" s="1"/>
  <c r="BX41" i="4"/>
  <c r="BW41" i="4"/>
  <c r="BW43" i="4" s="1"/>
  <c r="BV41" i="4"/>
  <c r="BU41" i="4"/>
  <c r="BU43" i="4" s="1"/>
  <c r="BT41" i="4"/>
  <c r="BS41" i="4"/>
  <c r="BS43" i="4" s="1"/>
  <c r="BR41" i="4"/>
  <c r="BM41" i="4"/>
  <c r="BM43" i="4" s="1"/>
  <c r="BL41" i="4"/>
  <c r="BK41" i="4"/>
  <c r="BK43" i="4" s="1"/>
  <c r="BJ41" i="4"/>
  <c r="BI41" i="4"/>
  <c r="BI43" i="4" s="1"/>
  <c r="BH41" i="4"/>
  <c r="BG41" i="4"/>
  <c r="BG43" i="4" s="1"/>
  <c r="BF41" i="4"/>
  <c r="BE41" i="4"/>
  <c r="BE43" i="4" s="1"/>
  <c r="BD41" i="4"/>
  <c r="BB41" i="4"/>
  <c r="BB43" i="4" s="1"/>
  <c r="BA41" i="4"/>
  <c r="AY41" i="4"/>
  <c r="AY43" i="4" s="1"/>
  <c r="AX41" i="4"/>
  <c r="AW41" i="4"/>
  <c r="AW43" i="4" s="1"/>
  <c r="AV41" i="4"/>
  <c r="AU41" i="4"/>
  <c r="AU43" i="4" s="1"/>
  <c r="AT41" i="4"/>
  <c r="AS41" i="4"/>
  <c r="AS43" i="4" s="1"/>
  <c r="AR41" i="4"/>
  <c r="AQ41" i="4"/>
  <c r="AQ43" i="4" s="1"/>
  <c r="AP41" i="4"/>
  <c r="AH41" i="4"/>
  <c r="AH43" i="4" s="1"/>
  <c r="AG41" i="4"/>
  <c r="AF41" i="4"/>
  <c r="AF43" i="4" s="1"/>
  <c r="AE41" i="4"/>
  <c r="AD41" i="4"/>
  <c r="AD43" i="4" s="1"/>
  <c r="AC41" i="4"/>
  <c r="AB41" i="4"/>
  <c r="AB43" i="4" s="1"/>
  <c r="X41" i="4"/>
  <c r="W41" i="4"/>
  <c r="W43" i="4" s="1"/>
  <c r="V41" i="4"/>
  <c r="U41" i="4"/>
  <c r="U43" i="4" s="1"/>
  <c r="T41" i="4"/>
  <c r="S41" i="4"/>
  <c r="S43" i="4" s="1"/>
  <c r="Q41" i="4"/>
  <c r="P41" i="4"/>
  <c r="O41" i="4"/>
  <c r="N41" i="4"/>
  <c r="N43" i="4" s="1"/>
  <c r="K41" i="4"/>
  <c r="J41" i="4"/>
  <c r="J43" i="4" s="1"/>
  <c r="I41" i="4"/>
  <c r="H41" i="4"/>
  <c r="H43" i="4" s="1"/>
  <c r="G41" i="4"/>
  <c r="F41" i="4"/>
  <c r="F43" i="4" s="1"/>
  <c r="E41" i="4"/>
  <c r="D41" i="4"/>
  <c r="D43" i="4" s="1"/>
  <c r="C41" i="4"/>
  <c r="B41" i="4"/>
  <c r="ET31" i="4"/>
  <c r="EK31" i="4"/>
  <c r="EL31" i="4" s="1"/>
  <c r="EM31" i="4" s="1"/>
  <c r="EN31" i="4" s="1"/>
  <c r="EO31" i="4" s="1"/>
  <c r="EP31" i="4" s="1"/>
  <c r="EQ31" i="4" s="1"/>
  <c r="DW31" i="4"/>
  <c r="DX31" i="4" s="1"/>
  <c r="DY31" i="4" s="1"/>
  <c r="DZ31" i="4" s="1"/>
  <c r="EA31" i="4" s="1"/>
  <c r="EB31" i="4" s="1"/>
  <c r="EC31" i="4" s="1"/>
  <c r="ED31" i="4" s="1"/>
  <c r="EE31" i="4" s="1"/>
  <c r="DT31" i="4"/>
  <c r="DP31" i="4"/>
  <c r="DQ31" i="4" s="1"/>
  <c r="DI31" i="4"/>
  <c r="DJ31" i="4" s="1"/>
  <c r="DK31" i="4" s="1"/>
  <c r="CZ31" i="4"/>
  <c r="DA31" i="4" s="1"/>
  <c r="DB31" i="4" s="1"/>
  <c r="DC31" i="4" s="1"/>
  <c r="DD31" i="4" s="1"/>
  <c r="CU31" i="4"/>
  <c r="CV31" i="4" s="1"/>
  <c r="CW31" i="4" s="1"/>
  <c r="CG31" i="4"/>
  <c r="CH31" i="4" s="1"/>
  <c r="CI31" i="4" s="1"/>
  <c r="CJ31" i="4" s="1"/>
  <c r="CK31" i="4" s="1"/>
  <c r="CL31" i="4" s="1"/>
  <c r="CM31" i="4" s="1"/>
  <c r="CN31" i="4" s="1"/>
  <c r="CO31" i="4" s="1"/>
  <c r="CP31" i="4" s="1"/>
  <c r="CQ31" i="4" s="1"/>
  <c r="CR31" i="4" s="1"/>
  <c r="BS31" i="4"/>
  <c r="BT31" i="4" s="1"/>
  <c r="BU31" i="4" s="1"/>
  <c r="BV31" i="4" s="1"/>
  <c r="BW31" i="4" s="1"/>
  <c r="BX31" i="4" s="1"/>
  <c r="BE31" i="4"/>
  <c r="BF31" i="4" s="1"/>
  <c r="BG31" i="4" s="1"/>
  <c r="BH31" i="4" s="1"/>
  <c r="BI31" i="4" s="1"/>
  <c r="BJ31" i="4" s="1"/>
  <c r="BK31" i="4" s="1"/>
  <c r="BL31" i="4" s="1"/>
  <c r="BM31" i="4" s="1"/>
  <c r="BB31" i="4"/>
  <c r="AQ31" i="4"/>
  <c r="AR31" i="4" s="1"/>
  <c r="AS31" i="4" s="1"/>
  <c r="AT31" i="4" s="1"/>
  <c r="AU31" i="4" s="1"/>
  <c r="AV31" i="4" s="1"/>
  <c r="AW31" i="4" s="1"/>
  <c r="AX31" i="4" s="1"/>
  <c r="AY31" i="4" s="1"/>
  <c r="AC31" i="4"/>
  <c r="AD31" i="4" s="1"/>
  <c r="AE31" i="4" s="1"/>
  <c r="AF31" i="4" s="1"/>
  <c r="AG31" i="4" s="1"/>
  <c r="AH31" i="4" s="1"/>
  <c r="T31" i="4"/>
  <c r="U31" i="4" s="1"/>
  <c r="V31" i="4" s="1"/>
  <c r="W31" i="4" s="1"/>
  <c r="X31" i="4" s="1"/>
  <c r="CN29" i="4"/>
  <c r="E29" i="4"/>
  <c r="EP28" i="4"/>
  <c r="EO28" i="4"/>
  <c r="EN28" i="4"/>
  <c r="EM28" i="4"/>
  <c r="EK28" i="4"/>
  <c r="EJ28" i="4"/>
  <c r="EG28" i="4"/>
  <c r="EF28" i="4"/>
  <c r="EE28" i="4"/>
  <c r="ED28" i="4"/>
  <c r="EB28" i="4"/>
  <c r="EA28" i="4"/>
  <c r="DZ28" i="4"/>
  <c r="DY28" i="4"/>
  <c r="DX28" i="4"/>
  <c r="DW28" i="4"/>
  <c r="DV28" i="4"/>
  <c r="DS28" i="4"/>
  <c r="DR28" i="4"/>
  <c r="DQ28" i="4"/>
  <c r="DP28" i="4"/>
  <c r="DO28" i="4"/>
  <c r="DN28" i="4"/>
  <c r="DM28" i="4"/>
  <c r="DL28" i="4"/>
  <c r="DJ28" i="4"/>
  <c r="DI28" i="4"/>
  <c r="DH28" i="4"/>
  <c r="DF28" i="4"/>
  <c r="DE28" i="4"/>
  <c r="DC28" i="4"/>
  <c r="DB28" i="4"/>
  <c r="DA28" i="4"/>
  <c r="CZ28" i="4"/>
  <c r="CY28" i="4"/>
  <c r="CX28" i="4"/>
  <c r="CW28" i="4"/>
  <c r="CU28" i="4"/>
  <c r="CT28" i="4"/>
  <c r="CO28" i="4"/>
  <c r="CN28" i="4"/>
  <c r="CM28" i="4"/>
  <c r="CK28" i="4"/>
  <c r="CJ28" i="4"/>
  <c r="CI28" i="4"/>
  <c r="CH28" i="4"/>
  <c r="CG28" i="4"/>
  <c r="CF28" i="4"/>
  <c r="CC28" i="4"/>
  <c r="CB28" i="4"/>
  <c r="CA28" i="4"/>
  <c r="BY28" i="4"/>
  <c r="BX28" i="4"/>
  <c r="BW28" i="4"/>
  <c r="BV28" i="4"/>
  <c r="BU28" i="4"/>
  <c r="BT28" i="4"/>
  <c r="BS28" i="4"/>
  <c r="BR28" i="4"/>
  <c r="BI28" i="4"/>
  <c r="BH28" i="4"/>
  <c r="BG28" i="4"/>
  <c r="BF28" i="4"/>
  <c r="BE28" i="4"/>
  <c r="BD28" i="4"/>
  <c r="BB28" i="4"/>
  <c r="BA28" i="4"/>
  <c r="AZ28" i="4"/>
  <c r="AY28" i="4"/>
  <c r="AW28" i="4"/>
  <c r="AV28" i="4"/>
  <c r="AU28" i="4"/>
  <c r="AT28" i="4"/>
  <c r="AS28" i="4"/>
  <c r="AR28" i="4"/>
  <c r="AQ28" i="4"/>
  <c r="AP28" i="4"/>
  <c r="AK28" i="4"/>
  <c r="AJ28" i="4"/>
  <c r="AI28" i="4"/>
  <c r="AG28" i="4"/>
  <c r="AF28" i="4"/>
  <c r="AE28" i="4"/>
  <c r="AD28" i="4"/>
  <c r="AC28" i="4"/>
  <c r="AB28" i="4"/>
  <c r="Y28" i="4"/>
  <c r="X28" i="4"/>
  <c r="W28" i="4"/>
  <c r="V28" i="4"/>
  <c r="U28" i="4"/>
  <c r="T28" i="4"/>
  <c r="S28" i="4"/>
  <c r="R28" i="4"/>
  <c r="Q28" i="4"/>
  <c r="P28" i="4"/>
  <c r="O28" i="4"/>
  <c r="N28" i="4"/>
  <c r="K28" i="4"/>
  <c r="J28" i="4"/>
  <c r="I28" i="4"/>
  <c r="H28" i="4"/>
  <c r="G28" i="4"/>
  <c r="F28" i="4"/>
  <c r="E28" i="4"/>
  <c r="D28" i="4"/>
  <c r="C28" i="4"/>
  <c r="B28" i="4"/>
  <c r="EP27" i="4"/>
  <c r="EP29" i="4" s="1"/>
  <c r="EO27" i="4"/>
  <c r="EO29" i="4" s="1"/>
  <c r="EN27" i="4"/>
  <c r="EN29" i="4" s="1"/>
  <c r="EM27" i="4"/>
  <c r="EM29" i="4" s="1"/>
  <c r="EK27" i="4"/>
  <c r="EK29" i="4" s="1"/>
  <c r="EJ27" i="4"/>
  <c r="EJ29" i="4" s="1"/>
  <c r="EG27" i="4"/>
  <c r="EG29" i="4" s="1"/>
  <c r="EF27" i="4"/>
  <c r="EF29" i="4" s="1"/>
  <c r="EE27" i="4"/>
  <c r="EE29" i="4" s="1"/>
  <c r="ED27" i="4"/>
  <c r="ED29" i="4" s="1"/>
  <c r="EB27" i="4"/>
  <c r="EB29" i="4" s="1"/>
  <c r="EA27" i="4"/>
  <c r="EA29" i="4" s="1"/>
  <c r="DZ27" i="4"/>
  <c r="DZ29" i="4" s="1"/>
  <c r="DY27" i="4"/>
  <c r="DY29" i="4" s="1"/>
  <c r="DX27" i="4"/>
  <c r="DX29" i="4" s="1"/>
  <c r="DW27" i="4"/>
  <c r="DW29" i="4" s="1"/>
  <c r="DV27" i="4"/>
  <c r="DV29" i="4" s="1"/>
  <c r="DS27" i="4"/>
  <c r="DS29" i="4" s="1"/>
  <c r="DR27" i="4"/>
  <c r="DR29" i="4" s="1"/>
  <c r="DQ27" i="4"/>
  <c r="DQ29" i="4" s="1"/>
  <c r="DP27" i="4"/>
  <c r="DP29" i="4" s="1"/>
  <c r="DO27" i="4"/>
  <c r="DO29" i="4" s="1"/>
  <c r="DN27" i="4"/>
  <c r="DN29" i="4" s="1"/>
  <c r="DM27" i="4"/>
  <c r="DM29" i="4" s="1"/>
  <c r="DL27" i="4"/>
  <c r="DL29" i="4" s="1"/>
  <c r="DJ27" i="4"/>
  <c r="DJ29" i="4" s="1"/>
  <c r="DI27" i="4"/>
  <c r="DI29" i="4" s="1"/>
  <c r="DH27" i="4"/>
  <c r="DH29" i="4" s="1"/>
  <c r="DF27" i="4"/>
  <c r="DF29" i="4" s="1"/>
  <c r="DE27" i="4"/>
  <c r="DE29" i="4" s="1"/>
  <c r="DC27" i="4"/>
  <c r="DC29" i="4" s="1"/>
  <c r="DB27" i="4"/>
  <c r="DB29" i="4" s="1"/>
  <c r="DA27" i="4"/>
  <c r="DA29" i="4" s="1"/>
  <c r="CZ27" i="4"/>
  <c r="CZ29" i="4" s="1"/>
  <c r="CY27" i="4"/>
  <c r="CY29" i="4" s="1"/>
  <c r="CX27" i="4"/>
  <c r="CX29" i="4" s="1"/>
  <c r="CW27" i="4"/>
  <c r="CW29" i="4" s="1"/>
  <c r="CU27" i="4"/>
  <c r="CU29" i="4" s="1"/>
  <c r="CT27" i="4"/>
  <c r="CT29" i="4" s="1"/>
  <c r="CO27" i="4"/>
  <c r="CO29" i="4" s="1"/>
  <c r="CN27" i="4"/>
  <c r="CM27" i="4"/>
  <c r="CM29" i="4" s="1"/>
  <c r="CK27" i="4"/>
  <c r="CK29" i="4" s="1"/>
  <c r="CJ27" i="4"/>
  <c r="CJ29" i="4" s="1"/>
  <c r="CI27" i="4"/>
  <c r="CI29" i="4" s="1"/>
  <c r="CH27" i="4"/>
  <c r="CH29" i="4" s="1"/>
  <c r="CG27" i="4"/>
  <c r="CG29" i="4" s="1"/>
  <c r="CF27" i="4"/>
  <c r="CF29" i="4" s="1"/>
  <c r="CC27" i="4"/>
  <c r="CC29" i="4" s="1"/>
  <c r="CB27" i="4"/>
  <c r="CB29" i="4" s="1"/>
  <c r="CA27" i="4"/>
  <c r="CA29" i="4" s="1"/>
  <c r="BY27" i="4"/>
  <c r="BY29" i="4" s="1"/>
  <c r="BX27" i="4"/>
  <c r="BX29" i="4" s="1"/>
  <c r="BW27" i="4"/>
  <c r="BW29" i="4" s="1"/>
  <c r="BV27" i="4"/>
  <c r="BV29" i="4" s="1"/>
  <c r="BU27" i="4"/>
  <c r="BU29" i="4" s="1"/>
  <c r="BT27" i="4"/>
  <c r="BT29" i="4" s="1"/>
  <c r="BS27" i="4"/>
  <c r="BS29" i="4" s="1"/>
  <c r="BR27" i="4"/>
  <c r="BR29" i="4" s="1"/>
  <c r="BI27" i="4"/>
  <c r="BI29" i="4" s="1"/>
  <c r="BH27" i="4"/>
  <c r="BH29" i="4" s="1"/>
  <c r="BG27" i="4"/>
  <c r="BG29" i="4" s="1"/>
  <c r="BF27" i="4"/>
  <c r="BF29" i="4" s="1"/>
  <c r="BE27" i="4"/>
  <c r="BE29" i="4" s="1"/>
  <c r="BD27" i="4"/>
  <c r="BD29" i="4" s="1"/>
  <c r="BB27" i="4"/>
  <c r="BB29" i="4" s="1"/>
  <c r="BA27" i="4"/>
  <c r="BA29" i="4" s="1"/>
  <c r="AZ27" i="4"/>
  <c r="AZ29" i="4" s="1"/>
  <c r="AY27" i="4"/>
  <c r="AY29" i="4" s="1"/>
  <c r="AW27" i="4"/>
  <c r="AW29" i="4" s="1"/>
  <c r="AV27" i="4"/>
  <c r="AV29" i="4" s="1"/>
  <c r="AU27" i="4"/>
  <c r="AU29" i="4" s="1"/>
  <c r="AT27" i="4"/>
  <c r="AT29" i="4" s="1"/>
  <c r="AS27" i="4"/>
  <c r="AS29" i="4" s="1"/>
  <c r="AR27" i="4"/>
  <c r="AR29" i="4" s="1"/>
  <c r="AQ27" i="4"/>
  <c r="AQ29" i="4" s="1"/>
  <c r="AP27" i="4"/>
  <c r="AP29" i="4" s="1"/>
  <c r="AK27" i="4"/>
  <c r="AK29" i="4" s="1"/>
  <c r="AJ27" i="4"/>
  <c r="AJ29" i="4" s="1"/>
  <c r="AI27" i="4"/>
  <c r="AI29" i="4" s="1"/>
  <c r="AG27" i="4"/>
  <c r="AG29" i="4" s="1"/>
  <c r="AF27" i="4"/>
  <c r="AF29" i="4" s="1"/>
  <c r="AE27" i="4"/>
  <c r="AE29" i="4" s="1"/>
  <c r="AD27" i="4"/>
  <c r="AD29" i="4" s="1"/>
  <c r="AC27" i="4"/>
  <c r="AC29" i="4" s="1"/>
  <c r="AB27" i="4"/>
  <c r="AB29" i="4" s="1"/>
  <c r="Y27" i="4"/>
  <c r="Y29" i="4" s="1"/>
  <c r="X27" i="4"/>
  <c r="X29" i="4" s="1"/>
  <c r="W27" i="4"/>
  <c r="W29" i="4" s="1"/>
  <c r="V27" i="4"/>
  <c r="V29" i="4" s="1"/>
  <c r="U27" i="4"/>
  <c r="U29" i="4" s="1"/>
  <c r="T27" i="4"/>
  <c r="T29" i="4" s="1"/>
  <c r="S27" i="4"/>
  <c r="S29" i="4" s="1"/>
  <c r="R27" i="4"/>
  <c r="R29" i="4" s="1"/>
  <c r="Q27" i="4"/>
  <c r="Q29" i="4" s="1"/>
  <c r="P27" i="4"/>
  <c r="P29" i="4" s="1"/>
  <c r="O27" i="4"/>
  <c r="O29" i="4" s="1"/>
  <c r="N27" i="4"/>
  <c r="N29" i="4" s="1"/>
  <c r="K27" i="4"/>
  <c r="K29" i="4" s="1"/>
  <c r="J27" i="4"/>
  <c r="J29" i="4" s="1"/>
  <c r="I27" i="4"/>
  <c r="I29" i="4" s="1"/>
  <c r="H27" i="4"/>
  <c r="H29" i="4" s="1"/>
  <c r="G27" i="4"/>
  <c r="G29" i="4" s="1"/>
  <c r="F27" i="4"/>
  <c r="F29" i="4" s="1"/>
  <c r="E27" i="4"/>
  <c r="D27" i="4"/>
  <c r="D29" i="4" s="1"/>
  <c r="C27" i="4"/>
  <c r="C29" i="4" s="1"/>
  <c r="B27" i="4"/>
  <c r="B29" i="4" s="1"/>
  <c r="EN17" i="4"/>
  <c r="EO17" i="4" s="1"/>
  <c r="EP17" i="4" s="1"/>
  <c r="EK17" i="4"/>
  <c r="EE17" i="4"/>
  <c r="EF17" i="4" s="1"/>
  <c r="EG17" i="4" s="1"/>
  <c r="DW17" i="4"/>
  <c r="DX17" i="4" s="1"/>
  <c r="DY17" i="4" s="1"/>
  <c r="DZ17" i="4" s="1"/>
  <c r="EA17" i="4" s="1"/>
  <c r="EB17" i="4" s="1"/>
  <c r="DM17" i="4"/>
  <c r="DN17" i="4" s="1"/>
  <c r="DO17" i="4" s="1"/>
  <c r="DP17" i="4" s="1"/>
  <c r="DQ17" i="4" s="1"/>
  <c r="DR17" i="4" s="1"/>
  <c r="DS17" i="4" s="1"/>
  <c r="DI17" i="4"/>
  <c r="DJ17" i="4" s="1"/>
  <c r="DF17" i="4"/>
  <c r="CX17" i="4"/>
  <c r="CY17" i="4" s="1"/>
  <c r="CZ17" i="4" s="1"/>
  <c r="DA17" i="4" s="1"/>
  <c r="DB17" i="4" s="1"/>
  <c r="DC17" i="4" s="1"/>
  <c r="CU17" i="4"/>
  <c r="CO17" i="4"/>
  <c r="CN17" i="4"/>
  <c r="CH17" i="4"/>
  <c r="CI17" i="4" s="1"/>
  <c r="CJ17" i="4" s="1"/>
  <c r="CK17" i="4" s="1"/>
  <c r="CG17" i="4"/>
  <c r="CB17" i="4"/>
  <c r="CC17" i="4" s="1"/>
  <c r="BS17" i="4"/>
  <c r="BT17" i="4" s="1"/>
  <c r="BU17" i="4" s="1"/>
  <c r="BV17" i="4" s="1"/>
  <c r="BW17" i="4" s="1"/>
  <c r="BX17" i="4" s="1"/>
  <c r="BY17" i="4" s="1"/>
  <c r="AZ17" i="4"/>
  <c r="BA17" i="4" s="1"/>
  <c r="BB17" i="4" s="1"/>
  <c r="AQ17" i="4"/>
  <c r="AR17" i="4" s="1"/>
  <c r="AS17" i="4" s="1"/>
  <c r="AT17" i="4" s="1"/>
  <c r="AU17" i="4" s="1"/>
  <c r="AV17" i="4" s="1"/>
  <c r="AW17" i="4" s="1"/>
  <c r="AK17" i="4"/>
  <c r="AJ17" i="4"/>
  <c r="AC17" i="4"/>
  <c r="AD17" i="4" s="1"/>
  <c r="AE17" i="4" s="1"/>
  <c r="AF17" i="4" s="1"/>
  <c r="AG17" i="4" s="1"/>
  <c r="O17" i="4"/>
  <c r="P17" i="4" s="1"/>
  <c r="Q17" i="4" s="1"/>
  <c r="R17" i="4" s="1"/>
  <c r="S17" i="4" s="1"/>
  <c r="T17" i="4" s="1"/>
  <c r="U17" i="4" s="1"/>
  <c r="V17" i="4" s="1"/>
  <c r="W17" i="4" s="1"/>
  <c r="X17" i="4" s="1"/>
  <c r="Y17" i="4" s="1"/>
  <c r="N31" i="4" s="1"/>
  <c r="O31" i="4" s="1"/>
  <c r="P31" i="4" s="1"/>
  <c r="Q31" i="4" s="1"/>
  <c r="A17" i="4"/>
  <c r="A31" i="4" s="1"/>
  <c r="A45" i="4" s="1"/>
  <c r="A60" i="4" s="1"/>
  <c r="A74" i="4" s="1"/>
  <c r="A89" i="4" s="1"/>
  <c r="A103" i="4" s="1"/>
  <c r="A118" i="4" s="1"/>
  <c r="A132" i="4" s="1"/>
  <c r="A148" i="4" s="1"/>
  <c r="A162" i="4" s="1"/>
  <c r="A178" i="4" s="1"/>
  <c r="A192" i="4" s="1"/>
  <c r="A208" i="4" s="1"/>
  <c r="A222" i="4" s="1"/>
  <c r="A238" i="4" s="1"/>
  <c r="A252" i="4" s="1"/>
  <c r="FF14" i="4"/>
  <c r="FE14" i="4"/>
  <c r="FC14" i="4"/>
  <c r="FB14" i="4"/>
  <c r="FB15" i="4" s="1"/>
  <c r="FA14" i="4"/>
  <c r="EY14" i="4"/>
  <c r="EX14" i="4"/>
  <c r="ET14" i="4"/>
  <c r="ES14" i="4"/>
  <c r="EQ14" i="4"/>
  <c r="EP14" i="4"/>
  <c r="EO14" i="4"/>
  <c r="EO15" i="4" s="1"/>
  <c r="EN14" i="4"/>
  <c r="EL14" i="4"/>
  <c r="EK14" i="4"/>
  <c r="EJ14" i="4"/>
  <c r="EJ15" i="4" s="1"/>
  <c r="EH14" i="4"/>
  <c r="EG14" i="4"/>
  <c r="EF14" i="4"/>
  <c r="ED14" i="4"/>
  <c r="ED15" i="4" s="1"/>
  <c r="EC14" i="4"/>
  <c r="EB14" i="4"/>
  <c r="EA14" i="4"/>
  <c r="DY14" i="4"/>
  <c r="DX14" i="4"/>
  <c r="DW14" i="4"/>
  <c r="DV14" i="4"/>
  <c r="DT14" i="4"/>
  <c r="DT15" i="4" s="1"/>
  <c r="DS14" i="4"/>
  <c r="DR14" i="4"/>
  <c r="DQ14" i="4"/>
  <c r="DO14" i="4"/>
  <c r="DO15" i="4" s="1"/>
  <c r="DN14" i="4"/>
  <c r="DL14" i="4"/>
  <c r="DK14" i="4"/>
  <c r="DJ14" i="4"/>
  <c r="DI14" i="4"/>
  <c r="DH14" i="4"/>
  <c r="DD14" i="4"/>
  <c r="DC14" i="4"/>
  <c r="DA14" i="4"/>
  <c r="CZ14" i="4"/>
  <c r="CY14" i="4"/>
  <c r="CW14" i="4"/>
  <c r="CV14" i="4"/>
  <c r="CU14" i="4"/>
  <c r="CT14" i="4"/>
  <c r="CR14" i="4"/>
  <c r="CR15" i="4" s="1"/>
  <c r="CQ14" i="4"/>
  <c r="CP14" i="4"/>
  <c r="CN14" i="4"/>
  <c r="CM14" i="4"/>
  <c r="CL14" i="4"/>
  <c r="CJ14" i="4"/>
  <c r="CI14" i="4"/>
  <c r="CH14" i="4"/>
  <c r="CG14" i="4"/>
  <c r="CF14" i="4"/>
  <c r="CA14" i="4"/>
  <c r="BZ14" i="4"/>
  <c r="BY14" i="4"/>
  <c r="BW14" i="4"/>
  <c r="BV14" i="4"/>
  <c r="BT14" i="4"/>
  <c r="BT15" i="4" s="1"/>
  <c r="BS14" i="4"/>
  <c r="BR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AZ14" i="4"/>
  <c r="AY14" i="4"/>
  <c r="AY15" i="4" s="1"/>
  <c r="AX14" i="4"/>
  <c r="AV14" i="4"/>
  <c r="AU14" i="4"/>
  <c r="AS14" i="4"/>
  <c r="AR14" i="4"/>
  <c r="AQ14" i="4"/>
  <c r="AP14" i="4"/>
  <c r="AN14" i="4"/>
  <c r="AM14" i="4"/>
  <c r="AL14" i="4"/>
  <c r="AK14" i="4"/>
  <c r="AI14" i="4"/>
  <c r="AH14" i="4"/>
  <c r="AG14" i="4"/>
  <c r="AF14" i="4"/>
  <c r="AE14" i="4"/>
  <c r="AE15" i="4" s="1"/>
  <c r="AD14" i="4"/>
  <c r="AC14" i="4"/>
  <c r="AB14" i="4"/>
  <c r="AB15" i="4" s="1"/>
  <c r="X14" i="4"/>
  <c r="W14" i="4"/>
  <c r="V14" i="4"/>
  <c r="T14" i="4"/>
  <c r="S14" i="4"/>
  <c r="R14" i="4"/>
  <c r="Q14" i="4"/>
  <c r="P14" i="4"/>
  <c r="O14" i="4"/>
  <c r="N14" i="4"/>
  <c r="K14" i="4"/>
  <c r="J14" i="4"/>
  <c r="I14" i="4"/>
  <c r="H14" i="4"/>
  <c r="G14" i="4"/>
  <c r="F14" i="4"/>
  <c r="E14" i="4"/>
  <c r="D14" i="4"/>
  <c r="C14" i="4"/>
  <c r="B14" i="4"/>
  <c r="FF13" i="4"/>
  <c r="FF15" i="4" s="1"/>
  <c r="FE13" i="4"/>
  <c r="FC13" i="4"/>
  <c r="FC15" i="4" s="1"/>
  <c r="FB13" i="4"/>
  <c r="FA13" i="4"/>
  <c r="FA15" i="4" s="1"/>
  <c r="EY13" i="4"/>
  <c r="EX13" i="4"/>
  <c r="EX15" i="4" s="1"/>
  <c r="ET13" i="4"/>
  <c r="ET15" i="4" s="1"/>
  <c r="ES13" i="4"/>
  <c r="ES15" i="4" s="1"/>
  <c r="EQ13" i="4"/>
  <c r="EP13" i="4"/>
  <c r="EP15" i="4" s="1"/>
  <c r="EO13" i="4"/>
  <c r="EN13" i="4"/>
  <c r="EN15" i="4" s="1"/>
  <c r="EL13" i="4"/>
  <c r="EK13" i="4"/>
  <c r="EK15" i="4" s="1"/>
  <c r="EJ13" i="4"/>
  <c r="EH13" i="4"/>
  <c r="EH15" i="4" s="1"/>
  <c r="EG13" i="4"/>
  <c r="EF13" i="4"/>
  <c r="EF15" i="4" s="1"/>
  <c r="ED13" i="4"/>
  <c r="EC13" i="4"/>
  <c r="EC15" i="4" s="1"/>
  <c r="EB13" i="4"/>
  <c r="EA13" i="4"/>
  <c r="EA15" i="4" s="1"/>
  <c r="DY13" i="4"/>
  <c r="DY15" i="4" s="1"/>
  <c r="DX13" i="4"/>
  <c r="DX15" i="4" s="1"/>
  <c r="DW13" i="4"/>
  <c r="DV13" i="4"/>
  <c r="DV15" i="4" s="1"/>
  <c r="DT13" i="4"/>
  <c r="DS13" i="4"/>
  <c r="DS15" i="4" s="1"/>
  <c r="DR13" i="4"/>
  <c r="DQ13" i="4"/>
  <c r="DQ15" i="4" s="1"/>
  <c r="DO13" i="4"/>
  <c r="DN13" i="4"/>
  <c r="DN15" i="4" s="1"/>
  <c r="DL13" i="4"/>
  <c r="DK13" i="4"/>
  <c r="DK15" i="4" s="1"/>
  <c r="DJ13" i="4"/>
  <c r="DI13" i="4"/>
  <c r="DI15" i="4" s="1"/>
  <c r="DH13" i="4"/>
  <c r="DD13" i="4"/>
  <c r="DD15" i="4" s="1"/>
  <c r="DC13" i="4"/>
  <c r="DC15" i="4" s="1"/>
  <c r="DA13" i="4"/>
  <c r="DA15" i="4" s="1"/>
  <c r="CZ13" i="4"/>
  <c r="CY13" i="4"/>
  <c r="CY15" i="4" s="1"/>
  <c r="CW13" i="4"/>
  <c r="CV13" i="4"/>
  <c r="CV15" i="4" s="1"/>
  <c r="CU13" i="4"/>
  <c r="CT13" i="4"/>
  <c r="CT15" i="4" s="1"/>
  <c r="CR13" i="4"/>
  <c r="CQ13" i="4"/>
  <c r="CQ15" i="4" s="1"/>
  <c r="CP13" i="4"/>
  <c r="CN13" i="4"/>
  <c r="CN15" i="4" s="1"/>
  <c r="CM13" i="4"/>
  <c r="CL13" i="4"/>
  <c r="CL15" i="4" s="1"/>
  <c r="CJ13" i="4"/>
  <c r="CI13" i="4"/>
  <c r="CI15" i="4" s="1"/>
  <c r="CH13" i="4"/>
  <c r="CH15" i="4" s="1"/>
  <c r="CG13" i="4"/>
  <c r="CG15" i="4" s="1"/>
  <c r="CF13" i="4"/>
  <c r="CA13" i="4"/>
  <c r="CA15" i="4" s="1"/>
  <c r="BZ13" i="4"/>
  <c r="BY13" i="4"/>
  <c r="BY15" i="4" s="1"/>
  <c r="BW13" i="4"/>
  <c r="BV13" i="4"/>
  <c r="BV15" i="4" s="1"/>
  <c r="BT13" i="4"/>
  <c r="BS13" i="4"/>
  <c r="BS15" i="4" s="1"/>
  <c r="BR13" i="4"/>
  <c r="BO13" i="4"/>
  <c r="BO15" i="4" s="1"/>
  <c r="BN13" i="4"/>
  <c r="BM13" i="4"/>
  <c r="BM15" i="4" s="1"/>
  <c r="BL13" i="4"/>
  <c r="BK13" i="4"/>
  <c r="BK15" i="4" s="1"/>
  <c r="BJ13" i="4"/>
  <c r="BJ15" i="4" s="1"/>
  <c r="BI13" i="4"/>
  <c r="BI15" i="4" s="1"/>
  <c r="BH13" i="4"/>
  <c r="BG13" i="4"/>
  <c r="BG15" i="4" s="1"/>
  <c r="BF13" i="4"/>
  <c r="BE13" i="4"/>
  <c r="BE15" i="4" s="1"/>
  <c r="BD13" i="4"/>
  <c r="AZ13" i="4"/>
  <c r="AZ15" i="4" s="1"/>
  <c r="AY13" i="4"/>
  <c r="AX13" i="4"/>
  <c r="AX15" i="4" s="1"/>
  <c r="AV13" i="4"/>
  <c r="AU13" i="4"/>
  <c r="AU15" i="4" s="1"/>
  <c r="AS13" i="4"/>
  <c r="AR13" i="4"/>
  <c r="AR15" i="4" s="1"/>
  <c r="AQ13" i="4"/>
  <c r="AP13" i="4"/>
  <c r="AP15" i="4" s="1"/>
  <c r="AN13" i="4"/>
  <c r="AN15" i="4" s="1"/>
  <c r="AM13" i="4"/>
  <c r="AM15" i="4" s="1"/>
  <c r="AL13" i="4"/>
  <c r="AK13" i="4"/>
  <c r="AK15" i="4" s="1"/>
  <c r="AI13" i="4"/>
  <c r="AH13" i="4"/>
  <c r="AH15" i="4" s="1"/>
  <c r="AG13" i="4"/>
  <c r="AF13" i="4"/>
  <c r="AF15" i="4" s="1"/>
  <c r="AE13" i="4"/>
  <c r="AD13" i="4"/>
  <c r="AD15" i="4" s="1"/>
  <c r="AC13" i="4"/>
  <c r="X13" i="4"/>
  <c r="W13" i="4"/>
  <c r="W15" i="4" s="1"/>
  <c r="V13" i="4"/>
  <c r="T13" i="4"/>
  <c r="T15" i="4" s="1"/>
  <c r="S13" i="4"/>
  <c r="R13" i="4"/>
  <c r="R15" i="4" s="1"/>
  <c r="Q13" i="4"/>
  <c r="P13" i="4"/>
  <c r="P15" i="4" s="1"/>
  <c r="O13" i="4"/>
  <c r="N13" i="4"/>
  <c r="N15" i="4" s="1"/>
  <c r="K13" i="4"/>
  <c r="J13" i="4"/>
  <c r="J15" i="4" s="1"/>
  <c r="I13" i="4"/>
  <c r="H13" i="4"/>
  <c r="H15" i="4" s="1"/>
  <c r="G13" i="4"/>
  <c r="F13" i="4"/>
  <c r="F15" i="4" s="1"/>
  <c r="E13" i="4"/>
  <c r="D13" i="4"/>
  <c r="D15" i="4" s="1"/>
  <c r="C13" i="4"/>
  <c r="B13" i="4"/>
  <c r="B15" i="4" s="1"/>
  <c r="A11" i="4"/>
  <c r="A25" i="4" s="1"/>
  <c r="A39" i="4" s="1"/>
  <c r="A53" i="4" s="1"/>
  <c r="A68" i="4" s="1"/>
  <c r="A82" i="4" s="1"/>
  <c r="A97" i="4" s="1"/>
  <c r="A111" i="4" s="1"/>
  <c r="A126" i="4" s="1"/>
  <c r="A140" i="4" s="1"/>
  <c r="A156" i="4" s="1"/>
  <c r="A170" i="4" s="1"/>
  <c r="A186" i="4" s="1"/>
  <c r="A200" i="4" s="1"/>
  <c r="A216" i="4" s="1"/>
  <c r="A230" i="4" s="1"/>
  <c r="A246" i="4" s="1"/>
  <c r="A260" i="4" s="1"/>
  <c r="A10" i="4"/>
  <c r="A24" i="4" s="1"/>
  <c r="A38" i="4" s="1"/>
  <c r="A52" i="4" s="1"/>
  <c r="A67" i="4" s="1"/>
  <c r="A81" i="4" s="1"/>
  <c r="A96" i="4" s="1"/>
  <c r="A110" i="4" s="1"/>
  <c r="A125" i="4" s="1"/>
  <c r="A139" i="4" s="1"/>
  <c r="A155" i="4" s="1"/>
  <c r="A169" i="4" s="1"/>
  <c r="A185" i="4" s="1"/>
  <c r="A199" i="4" s="1"/>
  <c r="A215" i="4" s="1"/>
  <c r="A229" i="4" s="1"/>
  <c r="A245" i="4" s="1"/>
  <c r="A259" i="4" s="1"/>
  <c r="A9" i="4"/>
  <c r="A23" i="4" s="1"/>
  <c r="A37" i="4" s="1"/>
  <c r="A51" i="4" s="1"/>
  <c r="A66" i="4" s="1"/>
  <c r="A80" i="4" s="1"/>
  <c r="A95" i="4" s="1"/>
  <c r="A109" i="4" s="1"/>
  <c r="A124" i="4" s="1"/>
  <c r="A138" i="4" s="1"/>
  <c r="A154" i="4" s="1"/>
  <c r="A168" i="4" s="1"/>
  <c r="A184" i="4" s="1"/>
  <c r="A198" i="4" s="1"/>
  <c r="A214" i="4" s="1"/>
  <c r="A228" i="4" s="1"/>
  <c r="A244" i="4" s="1"/>
  <c r="A258" i="4" s="1"/>
  <c r="A8" i="4"/>
  <c r="A22" i="4" s="1"/>
  <c r="A36" i="4" s="1"/>
  <c r="A50" i="4" s="1"/>
  <c r="A65" i="4" s="1"/>
  <c r="A79" i="4" s="1"/>
  <c r="A94" i="4" s="1"/>
  <c r="A108" i="4" s="1"/>
  <c r="A123" i="4" s="1"/>
  <c r="A137" i="4" s="1"/>
  <c r="A153" i="4" s="1"/>
  <c r="A167" i="4" s="1"/>
  <c r="A183" i="4" s="1"/>
  <c r="A197" i="4" s="1"/>
  <c r="A213" i="4" s="1"/>
  <c r="A227" i="4" s="1"/>
  <c r="A243" i="4" s="1"/>
  <c r="A257" i="4" s="1"/>
  <c r="A7" i="4"/>
  <c r="A21" i="4" s="1"/>
  <c r="A35" i="4" s="1"/>
  <c r="A49" i="4" s="1"/>
  <c r="A64" i="4" s="1"/>
  <c r="A78" i="4" s="1"/>
  <c r="A93" i="4" s="1"/>
  <c r="A107" i="4" s="1"/>
  <c r="A122" i="4" s="1"/>
  <c r="A136" i="4" s="1"/>
  <c r="A152" i="4" s="1"/>
  <c r="A166" i="4" s="1"/>
  <c r="A182" i="4" s="1"/>
  <c r="A196" i="4" s="1"/>
  <c r="A212" i="4" s="1"/>
  <c r="A226" i="4" s="1"/>
  <c r="A242" i="4" s="1"/>
  <c r="A256" i="4" s="1"/>
  <c r="A6" i="4"/>
  <c r="A20" i="4" s="1"/>
  <c r="A34" i="4" s="1"/>
  <c r="A48" i="4" s="1"/>
  <c r="A63" i="4" s="1"/>
  <c r="A77" i="4" s="1"/>
  <c r="A92" i="4" s="1"/>
  <c r="A106" i="4" s="1"/>
  <c r="A121" i="4" s="1"/>
  <c r="A135" i="4" s="1"/>
  <c r="A151" i="4" s="1"/>
  <c r="A165" i="4" s="1"/>
  <c r="A181" i="4" s="1"/>
  <c r="A195" i="4" s="1"/>
  <c r="A211" i="4" s="1"/>
  <c r="A225" i="4" s="1"/>
  <c r="A241" i="4" s="1"/>
  <c r="A255" i="4" s="1"/>
  <c r="FF3" i="4"/>
  <c r="FB3" i="4"/>
  <c r="FC3" i="4" s="1"/>
  <c r="EY3" i="4"/>
  <c r="ET3" i="4"/>
  <c r="EP3" i="4"/>
  <c r="EQ3" i="4" s="1"/>
  <c r="EO3" i="4"/>
  <c r="EK3" i="4"/>
  <c r="EL3" i="4" s="1"/>
  <c r="EG3" i="4"/>
  <c r="EH3" i="4" s="1"/>
  <c r="EB3" i="4"/>
  <c r="EC3" i="4" s="1"/>
  <c r="ED3" i="4" s="1"/>
  <c r="DW3" i="4"/>
  <c r="DX3" i="4" s="1"/>
  <c r="DY3" i="4" s="1"/>
  <c r="DR3" i="4"/>
  <c r="DS3" i="4" s="1"/>
  <c r="DT3" i="4" s="1"/>
  <c r="DO3" i="4"/>
  <c r="DI3" i="4"/>
  <c r="DJ3" i="4" s="1"/>
  <c r="DK3" i="4" s="1"/>
  <c r="DL3" i="4" s="1"/>
  <c r="DD3" i="4"/>
  <c r="CZ3" i="4"/>
  <c r="DA3" i="4" s="1"/>
  <c r="CU3" i="4"/>
  <c r="CV3" i="4" s="1"/>
  <c r="CW3" i="4" s="1"/>
  <c r="CQ3" i="4"/>
  <c r="CR3" i="4" s="1"/>
  <c r="CM3" i="4"/>
  <c r="CN3" i="4" s="1"/>
  <c r="CG3" i="4"/>
  <c r="CH3" i="4" s="1"/>
  <c r="CI3" i="4" s="1"/>
  <c r="CJ3" i="4" s="1"/>
  <c r="BZ3" i="4"/>
  <c r="CA3" i="4" s="1"/>
  <c r="BW3" i="4"/>
  <c r="BS3" i="4"/>
  <c r="BT3" i="4" s="1"/>
  <c r="BF3" i="4"/>
  <c r="BG3" i="4" s="1"/>
  <c r="BH3" i="4" s="1"/>
  <c r="BI3" i="4" s="1"/>
  <c r="BJ3" i="4" s="1"/>
  <c r="BK3" i="4" s="1"/>
  <c r="BL3" i="4" s="1"/>
  <c r="BM3" i="4" s="1"/>
  <c r="BN3" i="4" s="1"/>
  <c r="BO3" i="4" s="1"/>
  <c r="BD17" i="4" s="1"/>
  <c r="BE17" i="4" s="1"/>
  <c r="BF17" i="4" s="1"/>
  <c r="BG17" i="4" s="1"/>
  <c r="BH17" i="4" s="1"/>
  <c r="BI17" i="4" s="1"/>
  <c r="BE3" i="4"/>
  <c r="AY3" i="4"/>
  <c r="AZ3" i="4" s="1"/>
  <c r="AV3" i="4"/>
  <c r="AQ3" i="4"/>
  <c r="AR3" i="4" s="1"/>
  <c r="AS3" i="4" s="1"/>
  <c r="AL3" i="4"/>
  <c r="AM3" i="4" s="1"/>
  <c r="AN3" i="4" s="1"/>
  <c r="AC3" i="4"/>
  <c r="AD3" i="4" s="1"/>
  <c r="AE3" i="4" s="1"/>
  <c r="AF3" i="4" s="1"/>
  <c r="AG3" i="4" s="1"/>
  <c r="AH3" i="4" s="1"/>
  <c r="AI3" i="4" s="1"/>
  <c r="W3" i="4"/>
  <c r="X3" i="4" s="1"/>
  <c r="O3" i="4"/>
  <c r="P3" i="4" s="1"/>
  <c r="Q3" i="4" s="1"/>
  <c r="R3" i="4" s="1"/>
  <c r="S3" i="4" s="1"/>
  <c r="T3" i="4" s="1"/>
  <c r="A3" i="4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O343" i="3"/>
  <c r="BO345" i="3" s="1"/>
  <c r="BN343" i="3"/>
  <c r="BN345" i="3" s="1"/>
  <c r="BM343" i="3"/>
  <c r="BL343" i="3"/>
  <c r="BL345" i="3" s="1"/>
  <c r="BK343" i="3"/>
  <c r="BK345" i="3" s="1"/>
  <c r="BJ343" i="3"/>
  <c r="BJ345" i="3" s="1"/>
  <c r="BI343" i="3"/>
  <c r="BI345" i="3" s="1"/>
  <c r="BH343" i="3"/>
  <c r="BH345" i="3" s="1"/>
  <c r="BG343" i="3"/>
  <c r="BG345" i="3" s="1"/>
  <c r="BF343" i="3"/>
  <c r="BF345" i="3" s="1"/>
  <c r="BE343" i="3"/>
  <c r="BE345" i="3" s="1"/>
  <c r="BD343" i="3"/>
  <c r="BD345" i="3" s="1"/>
  <c r="BE333" i="3"/>
  <c r="BF333" i="3" s="1"/>
  <c r="BG333" i="3" s="1"/>
  <c r="BH333" i="3" s="1"/>
  <c r="BI333" i="3" s="1"/>
  <c r="BJ333" i="3" s="1"/>
  <c r="BK333" i="3" s="1"/>
  <c r="BL333" i="3" s="1"/>
  <c r="BM333" i="3" s="1"/>
  <c r="BN333" i="3" s="1"/>
  <c r="BO333" i="3" s="1"/>
  <c r="BK330" i="3"/>
  <c r="BJ330" i="3"/>
  <c r="BI330" i="3"/>
  <c r="BH330" i="3"/>
  <c r="BG330" i="3"/>
  <c r="BF330" i="3"/>
  <c r="BE330" i="3"/>
  <c r="BD330" i="3"/>
  <c r="BK329" i="3"/>
  <c r="BK331" i="3" s="1"/>
  <c r="BJ329" i="3"/>
  <c r="BJ331" i="3" s="1"/>
  <c r="BI329" i="3"/>
  <c r="BI331" i="3" s="1"/>
  <c r="BH329" i="3"/>
  <c r="BH331" i="3" s="1"/>
  <c r="BG329" i="3"/>
  <c r="BG331" i="3" s="1"/>
  <c r="BF329" i="3"/>
  <c r="BF331" i="3" s="1"/>
  <c r="BE329" i="3"/>
  <c r="BE331" i="3" s="1"/>
  <c r="BD329" i="3"/>
  <c r="BD331" i="3" s="1"/>
  <c r="BE319" i="3"/>
  <c r="BF319" i="3" s="1"/>
  <c r="BG319" i="3" s="1"/>
  <c r="BH319" i="3" s="1"/>
  <c r="BI319" i="3" s="1"/>
  <c r="BJ319" i="3" s="1"/>
  <c r="BK319" i="3" s="1"/>
  <c r="BM316" i="3"/>
  <c r="BL316" i="3"/>
  <c r="BK316" i="3"/>
  <c r="BJ316" i="3"/>
  <c r="BI316" i="3"/>
  <c r="BH316" i="3"/>
  <c r="BG316" i="3"/>
  <c r="BF316" i="3"/>
  <c r="BE316" i="3"/>
  <c r="BD316" i="3"/>
  <c r="BM315" i="3"/>
  <c r="BL315" i="3"/>
  <c r="BL317" i="3" s="1"/>
  <c r="BK315" i="3"/>
  <c r="BJ315" i="3"/>
  <c r="BI315" i="3"/>
  <c r="BH315" i="3"/>
  <c r="BH317" i="3" s="1"/>
  <c r="BG315" i="3"/>
  <c r="BF315" i="3"/>
  <c r="BE315" i="3"/>
  <c r="BD315" i="3"/>
  <c r="BD317" i="3" s="1"/>
  <c r="BE305" i="3"/>
  <c r="BF305" i="3" s="1"/>
  <c r="BG305" i="3" s="1"/>
  <c r="BH305" i="3" s="1"/>
  <c r="BI305" i="3" s="1"/>
  <c r="BJ305" i="3" s="1"/>
  <c r="BK305" i="3" s="1"/>
  <c r="BL305" i="3" s="1"/>
  <c r="BM305" i="3" s="1"/>
  <c r="BM301" i="3"/>
  <c r="BL301" i="3"/>
  <c r="BK301" i="3"/>
  <c r="BJ301" i="3"/>
  <c r="BI301" i="3"/>
  <c r="BH301" i="3"/>
  <c r="BG301" i="3"/>
  <c r="BF301" i="3"/>
  <c r="BE301" i="3"/>
  <c r="BD301" i="3"/>
  <c r="BM300" i="3"/>
  <c r="BL300" i="3"/>
  <c r="BK300" i="3"/>
  <c r="BJ300" i="3"/>
  <c r="BJ302" i="3" s="1"/>
  <c r="BI300" i="3"/>
  <c r="BH300" i="3"/>
  <c r="BG300" i="3"/>
  <c r="BF300" i="3"/>
  <c r="BF302" i="3" s="1"/>
  <c r="BE300" i="3"/>
  <c r="BD300" i="3"/>
  <c r="BE290" i="3"/>
  <c r="BF290" i="3" s="1"/>
  <c r="BG290" i="3" s="1"/>
  <c r="BH290" i="3" s="1"/>
  <c r="BI290" i="3" s="1"/>
  <c r="BJ290" i="3" s="1"/>
  <c r="BK290" i="3" s="1"/>
  <c r="BL290" i="3" s="1"/>
  <c r="BM290" i="3" s="1"/>
  <c r="BJ287" i="3"/>
  <c r="BI287" i="3"/>
  <c r="BH287" i="3"/>
  <c r="BG287" i="3"/>
  <c r="BF287" i="3"/>
  <c r="BE287" i="3"/>
  <c r="BD287" i="3"/>
  <c r="BJ286" i="3"/>
  <c r="BI286" i="3"/>
  <c r="BH286" i="3"/>
  <c r="BH288" i="3" s="1"/>
  <c r="BG286" i="3"/>
  <c r="BF286" i="3"/>
  <c r="BE286" i="3"/>
  <c r="BD286" i="3"/>
  <c r="BD288" i="3" s="1"/>
  <c r="BE276" i="3"/>
  <c r="BF276" i="3" s="1"/>
  <c r="BG276" i="3" s="1"/>
  <c r="BH276" i="3" s="1"/>
  <c r="BI276" i="3" s="1"/>
  <c r="BJ276" i="3" s="1"/>
  <c r="BK273" i="3"/>
  <c r="BJ273" i="3"/>
  <c r="BI273" i="3"/>
  <c r="BH273" i="3"/>
  <c r="BG273" i="3"/>
  <c r="BF273" i="3"/>
  <c r="BE273" i="3"/>
  <c r="BD273" i="3"/>
  <c r="BK272" i="3"/>
  <c r="BK274" i="3" s="1"/>
  <c r="BJ272" i="3"/>
  <c r="BJ274" i="3" s="1"/>
  <c r="BI272" i="3"/>
  <c r="BI274" i="3" s="1"/>
  <c r="BH272" i="3"/>
  <c r="BH274" i="3" s="1"/>
  <c r="BG272" i="3"/>
  <c r="BG274" i="3" s="1"/>
  <c r="BF272" i="3"/>
  <c r="BF274" i="3" s="1"/>
  <c r="BE272" i="3"/>
  <c r="BE274" i="3" s="1"/>
  <c r="BD272" i="3"/>
  <c r="BD274" i="3" s="1"/>
  <c r="BE262" i="3"/>
  <c r="BF262" i="3" s="1"/>
  <c r="BG262" i="3" s="1"/>
  <c r="BH262" i="3" s="1"/>
  <c r="BI262" i="3" s="1"/>
  <c r="BJ262" i="3" s="1"/>
  <c r="BK262" i="3" s="1"/>
  <c r="A258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L256" i="3"/>
  <c r="L258" i="3" s="1"/>
  <c r="K256" i="3"/>
  <c r="J256" i="3"/>
  <c r="J258" i="3" s="1"/>
  <c r="I256" i="3"/>
  <c r="H256" i="3"/>
  <c r="H258" i="3" s="1"/>
  <c r="G256" i="3"/>
  <c r="F256" i="3"/>
  <c r="F258" i="3" s="1"/>
  <c r="E256" i="3"/>
  <c r="D256" i="3"/>
  <c r="D258" i="3" s="1"/>
  <c r="C256" i="3"/>
  <c r="B256" i="3"/>
  <c r="A256" i="3"/>
  <c r="A255" i="3"/>
  <c r="C246" i="3"/>
  <c r="D246" i="3" s="1"/>
  <c r="E246" i="3" s="1"/>
  <c r="F246" i="3" s="1"/>
  <c r="G246" i="3" s="1"/>
  <c r="H246" i="3" s="1"/>
  <c r="I246" i="3" s="1"/>
  <c r="J246" i="3" s="1"/>
  <c r="K246" i="3" s="1"/>
  <c r="L246" i="3" s="1"/>
  <c r="BM243" i="3"/>
  <c r="BL243" i="3"/>
  <c r="BK243" i="3"/>
  <c r="BJ243" i="3"/>
  <c r="BI243" i="3"/>
  <c r="BH243" i="3"/>
  <c r="BG243" i="3"/>
  <c r="BF243" i="3"/>
  <c r="BE243" i="3"/>
  <c r="BD243" i="3"/>
  <c r="K243" i="3"/>
  <c r="J243" i="3"/>
  <c r="I243" i="3"/>
  <c r="H243" i="3"/>
  <c r="G243" i="3"/>
  <c r="F243" i="3"/>
  <c r="E243" i="3"/>
  <c r="D243" i="3"/>
  <c r="C243" i="3"/>
  <c r="B243" i="3"/>
  <c r="BM242" i="3"/>
  <c r="BM244" i="3" s="1"/>
  <c r="BL242" i="3"/>
  <c r="BL244" i="3" s="1"/>
  <c r="BK242" i="3"/>
  <c r="BK244" i="3" s="1"/>
  <c r="BJ242" i="3"/>
  <c r="BJ244" i="3" s="1"/>
  <c r="BI242" i="3"/>
  <c r="BI244" i="3" s="1"/>
  <c r="BH242" i="3"/>
  <c r="BH244" i="3" s="1"/>
  <c r="BG242" i="3"/>
  <c r="BG244" i="3" s="1"/>
  <c r="BF242" i="3"/>
  <c r="BF244" i="3" s="1"/>
  <c r="BE242" i="3"/>
  <c r="BE244" i="3" s="1"/>
  <c r="BD242" i="3"/>
  <c r="BD244" i="3" s="1"/>
  <c r="K242" i="3"/>
  <c r="K244" i="3" s="1"/>
  <c r="J242" i="3"/>
  <c r="J244" i="3" s="1"/>
  <c r="I242" i="3"/>
  <c r="I244" i="3" s="1"/>
  <c r="H242" i="3"/>
  <c r="H244" i="3" s="1"/>
  <c r="G242" i="3"/>
  <c r="G244" i="3" s="1"/>
  <c r="F242" i="3"/>
  <c r="F244" i="3" s="1"/>
  <c r="E242" i="3"/>
  <c r="E244" i="3" s="1"/>
  <c r="D242" i="3"/>
  <c r="D244" i="3" s="1"/>
  <c r="C242" i="3"/>
  <c r="C244" i="3" s="1"/>
  <c r="B242" i="3"/>
  <c r="B244" i="3" s="1"/>
  <c r="BE232" i="3"/>
  <c r="BF232" i="3" s="1"/>
  <c r="BG232" i="3" s="1"/>
  <c r="BH232" i="3" s="1"/>
  <c r="BI232" i="3" s="1"/>
  <c r="BJ232" i="3" s="1"/>
  <c r="BK232" i="3" s="1"/>
  <c r="BL232" i="3" s="1"/>
  <c r="BM232" i="3" s="1"/>
  <c r="C232" i="3"/>
  <c r="D232" i="3" s="1"/>
  <c r="E232" i="3" s="1"/>
  <c r="F232" i="3" s="1"/>
  <c r="G232" i="3" s="1"/>
  <c r="H232" i="3" s="1"/>
  <c r="I232" i="3" s="1"/>
  <c r="J232" i="3" s="1"/>
  <c r="K232" i="3" s="1"/>
  <c r="A230" i="3"/>
  <c r="BN229" i="3"/>
  <c r="BM229" i="3"/>
  <c r="BL229" i="3"/>
  <c r="BK229" i="3"/>
  <c r="BJ229" i="3"/>
  <c r="BI229" i="3"/>
  <c r="BH229" i="3"/>
  <c r="BG229" i="3"/>
  <c r="BF229" i="3"/>
  <c r="BE229" i="3"/>
  <c r="BD229" i="3"/>
  <c r="E287" i="3"/>
  <c r="D287" i="3"/>
  <c r="C287" i="3"/>
  <c r="B287" i="3"/>
  <c r="H229" i="3"/>
  <c r="G229" i="3"/>
  <c r="F229" i="3"/>
  <c r="E229" i="3"/>
  <c r="D229" i="3"/>
  <c r="C229" i="3"/>
  <c r="B229" i="3"/>
  <c r="A229" i="3"/>
  <c r="BN228" i="3"/>
  <c r="BM228" i="3"/>
  <c r="BM230" i="3" s="1"/>
  <c r="BL228" i="3"/>
  <c r="BK228" i="3"/>
  <c r="BK230" i="3" s="1"/>
  <c r="BJ228" i="3"/>
  <c r="BI228" i="3"/>
  <c r="BI230" i="3" s="1"/>
  <c r="BH228" i="3"/>
  <c r="BG228" i="3"/>
  <c r="BG230" i="3" s="1"/>
  <c r="BF228" i="3"/>
  <c r="BE228" i="3"/>
  <c r="BE230" i="3" s="1"/>
  <c r="BD228" i="3"/>
  <c r="E286" i="3"/>
  <c r="E288" i="3" s="1"/>
  <c r="D286" i="3"/>
  <c r="C286" i="3"/>
  <c r="C288" i="3" s="1"/>
  <c r="B286" i="3"/>
  <c r="H228" i="3"/>
  <c r="H230" i="3" s="1"/>
  <c r="G228" i="3"/>
  <c r="F228" i="3"/>
  <c r="F230" i="3" s="1"/>
  <c r="E228" i="3"/>
  <c r="D228" i="3"/>
  <c r="D230" i="3" s="1"/>
  <c r="C228" i="3"/>
  <c r="B228" i="3"/>
  <c r="B230" i="3" s="1"/>
  <c r="A228" i="3"/>
  <c r="A227" i="3"/>
  <c r="BE218" i="3"/>
  <c r="BF218" i="3" s="1"/>
  <c r="BG218" i="3" s="1"/>
  <c r="BH218" i="3" s="1"/>
  <c r="BI218" i="3" s="1"/>
  <c r="BJ218" i="3" s="1"/>
  <c r="BK218" i="3" s="1"/>
  <c r="BL218" i="3" s="1"/>
  <c r="BM218" i="3" s="1"/>
  <c r="BN218" i="3" s="1"/>
  <c r="D276" i="3"/>
  <c r="E276" i="3" s="1"/>
  <c r="C276" i="3"/>
  <c r="C218" i="3"/>
  <c r="D218" i="3" s="1"/>
  <c r="E218" i="3" s="1"/>
  <c r="F218" i="3" s="1"/>
  <c r="G218" i="3" s="1"/>
  <c r="H218" i="3" s="1"/>
  <c r="BN214" i="3"/>
  <c r="BM214" i="3"/>
  <c r="BL214" i="3"/>
  <c r="BK214" i="3"/>
  <c r="BJ214" i="3"/>
  <c r="BI214" i="3"/>
  <c r="BH214" i="3"/>
  <c r="BG214" i="3"/>
  <c r="BF214" i="3"/>
  <c r="BE214" i="3"/>
  <c r="BD214" i="3"/>
  <c r="K214" i="3"/>
  <c r="J214" i="3"/>
  <c r="I214" i="3"/>
  <c r="H214" i="3"/>
  <c r="G214" i="3"/>
  <c r="E214" i="3"/>
  <c r="D214" i="3"/>
  <c r="C214" i="3"/>
  <c r="B214" i="3"/>
  <c r="BN213" i="3"/>
  <c r="BN215" i="3" s="1"/>
  <c r="BM213" i="3"/>
  <c r="BM215" i="3" s="1"/>
  <c r="BL213" i="3"/>
  <c r="BL215" i="3" s="1"/>
  <c r="BK213" i="3"/>
  <c r="BK215" i="3" s="1"/>
  <c r="BJ213" i="3"/>
  <c r="BJ215" i="3" s="1"/>
  <c r="BI213" i="3"/>
  <c r="BI215" i="3" s="1"/>
  <c r="BH213" i="3"/>
  <c r="BH215" i="3" s="1"/>
  <c r="BG213" i="3"/>
  <c r="BG215" i="3" s="1"/>
  <c r="BF213" i="3"/>
  <c r="BF215" i="3" s="1"/>
  <c r="BE213" i="3"/>
  <c r="BE215" i="3" s="1"/>
  <c r="BD213" i="3"/>
  <c r="BD215" i="3" s="1"/>
  <c r="K213" i="3"/>
  <c r="K215" i="3" s="1"/>
  <c r="J213" i="3"/>
  <c r="J215" i="3" s="1"/>
  <c r="I213" i="3"/>
  <c r="I215" i="3" s="1"/>
  <c r="H213" i="3"/>
  <c r="H215" i="3" s="1"/>
  <c r="G213" i="3"/>
  <c r="G215" i="3" s="1"/>
  <c r="E213" i="3"/>
  <c r="E215" i="3" s="1"/>
  <c r="D213" i="3"/>
  <c r="D215" i="3" s="1"/>
  <c r="C213" i="3"/>
  <c r="C215" i="3" s="1"/>
  <c r="B213" i="3"/>
  <c r="B215" i="3" s="1"/>
  <c r="BE203" i="3"/>
  <c r="BF203" i="3" s="1"/>
  <c r="BG203" i="3" s="1"/>
  <c r="BH203" i="3" s="1"/>
  <c r="BI203" i="3" s="1"/>
  <c r="BJ203" i="3" s="1"/>
  <c r="BK203" i="3" s="1"/>
  <c r="BL203" i="3" s="1"/>
  <c r="BM203" i="3" s="1"/>
  <c r="BN203" i="3" s="1"/>
  <c r="H203" i="3"/>
  <c r="I203" i="3" s="1"/>
  <c r="J203" i="3" s="1"/>
  <c r="K203" i="3" s="1"/>
  <c r="C203" i="3"/>
  <c r="D203" i="3" s="1"/>
  <c r="E203" i="3" s="1"/>
  <c r="B201" i="3"/>
  <c r="BN200" i="3"/>
  <c r="BM200" i="3"/>
  <c r="BL200" i="3"/>
  <c r="BK200" i="3"/>
  <c r="BJ200" i="3"/>
  <c r="BI200" i="3"/>
  <c r="BH200" i="3"/>
  <c r="BG200" i="3"/>
  <c r="BF200" i="3"/>
  <c r="BE200" i="3"/>
  <c r="BD200" i="3"/>
  <c r="I200" i="3"/>
  <c r="H200" i="3"/>
  <c r="G200" i="3"/>
  <c r="F200" i="3"/>
  <c r="E200" i="3"/>
  <c r="D200" i="3"/>
  <c r="C200" i="3"/>
  <c r="B200" i="3"/>
  <c r="BN199" i="3"/>
  <c r="BN201" i="3" s="1"/>
  <c r="BM199" i="3"/>
  <c r="BL199" i="3"/>
  <c r="BL201" i="3" s="1"/>
  <c r="BK199" i="3"/>
  <c r="BJ199" i="3"/>
  <c r="BJ201" i="3" s="1"/>
  <c r="BI199" i="3"/>
  <c r="BH199" i="3"/>
  <c r="BH201" i="3" s="1"/>
  <c r="BG199" i="3"/>
  <c r="BF199" i="3"/>
  <c r="BF201" i="3" s="1"/>
  <c r="BE199" i="3"/>
  <c r="BD199" i="3"/>
  <c r="BD201" i="3" s="1"/>
  <c r="I199" i="3"/>
  <c r="H199" i="3"/>
  <c r="H201" i="3" s="1"/>
  <c r="G199" i="3"/>
  <c r="F199" i="3"/>
  <c r="F201" i="3" s="1"/>
  <c r="E199" i="3"/>
  <c r="D199" i="3"/>
  <c r="D201" i="3" s="1"/>
  <c r="C199" i="3"/>
  <c r="B199" i="3"/>
  <c r="BE189" i="3"/>
  <c r="BF189" i="3" s="1"/>
  <c r="BG189" i="3" s="1"/>
  <c r="BH189" i="3" s="1"/>
  <c r="BI189" i="3" s="1"/>
  <c r="BJ189" i="3" s="1"/>
  <c r="BK189" i="3" s="1"/>
  <c r="BL189" i="3" s="1"/>
  <c r="BM189" i="3" s="1"/>
  <c r="BN189" i="3" s="1"/>
  <c r="C189" i="3"/>
  <c r="D189" i="3" s="1"/>
  <c r="E189" i="3" s="1"/>
  <c r="F189" i="3" s="1"/>
  <c r="G189" i="3" s="1"/>
  <c r="H189" i="3" s="1"/>
  <c r="I189" i="3" s="1"/>
  <c r="A187" i="3"/>
  <c r="BM186" i="3"/>
  <c r="BL186" i="3"/>
  <c r="BK186" i="3"/>
  <c r="BI186" i="3"/>
  <c r="BH186" i="3"/>
  <c r="BG186" i="3"/>
  <c r="BF186" i="3"/>
  <c r="BE186" i="3"/>
  <c r="BD186" i="3"/>
  <c r="H186" i="3"/>
  <c r="G186" i="3"/>
  <c r="F186" i="3"/>
  <c r="E186" i="3"/>
  <c r="D186" i="3"/>
  <c r="C186" i="3"/>
  <c r="B186" i="3"/>
  <c r="A186" i="3"/>
  <c r="BM185" i="3"/>
  <c r="BL185" i="3"/>
  <c r="BK185" i="3"/>
  <c r="BK187" i="3" s="1"/>
  <c r="BI185" i="3"/>
  <c r="BH185" i="3"/>
  <c r="BG185" i="3"/>
  <c r="BF185" i="3"/>
  <c r="BF187" i="3" s="1"/>
  <c r="BE185" i="3"/>
  <c r="BD185" i="3"/>
  <c r="H185" i="3"/>
  <c r="G185" i="3"/>
  <c r="G187" i="3" s="1"/>
  <c r="F185" i="3"/>
  <c r="E185" i="3"/>
  <c r="D185" i="3"/>
  <c r="C185" i="3"/>
  <c r="C187" i="3" s="1"/>
  <c r="B185" i="3"/>
  <c r="A185" i="3"/>
  <c r="A184" i="3"/>
  <c r="BL175" i="3"/>
  <c r="BM175" i="3" s="1"/>
  <c r="BF175" i="3"/>
  <c r="BG175" i="3" s="1"/>
  <c r="BH175" i="3" s="1"/>
  <c r="BI175" i="3" s="1"/>
  <c r="BE175" i="3"/>
  <c r="C175" i="3"/>
  <c r="D175" i="3" s="1"/>
  <c r="E175" i="3" s="1"/>
  <c r="F175" i="3" s="1"/>
  <c r="G175" i="3" s="1"/>
  <c r="H175" i="3" s="1"/>
  <c r="BP171" i="3"/>
  <c r="BO171" i="3"/>
  <c r="BN171" i="3"/>
  <c r="BM171" i="3"/>
  <c r="BK171" i="3"/>
  <c r="BJ171" i="3"/>
  <c r="BI171" i="3"/>
  <c r="BH171" i="3"/>
  <c r="BG171" i="3"/>
  <c r="BF171" i="3"/>
  <c r="BE171" i="3"/>
  <c r="BD171" i="3"/>
  <c r="K171" i="3"/>
  <c r="J171" i="3"/>
  <c r="I171" i="3"/>
  <c r="H171" i="3"/>
  <c r="G171" i="3"/>
  <c r="F171" i="3"/>
  <c r="E171" i="3"/>
  <c r="D171" i="3"/>
  <c r="D172" i="3" s="1"/>
  <c r="C171" i="3"/>
  <c r="B171" i="3"/>
  <c r="BP170" i="3"/>
  <c r="BP172" i="3" s="1"/>
  <c r="BO170" i="3"/>
  <c r="BO172" i="3" s="1"/>
  <c r="BN170" i="3"/>
  <c r="BM170" i="3"/>
  <c r="BM172" i="3" s="1"/>
  <c r="BK170" i="3"/>
  <c r="BK172" i="3" s="1"/>
  <c r="BJ170" i="3"/>
  <c r="BJ172" i="3" s="1"/>
  <c r="BI170" i="3"/>
  <c r="BH170" i="3"/>
  <c r="BG170" i="3"/>
  <c r="BG172" i="3" s="1"/>
  <c r="BF170" i="3"/>
  <c r="BF172" i="3" s="1"/>
  <c r="BE170" i="3"/>
  <c r="BD170" i="3"/>
  <c r="K170" i="3"/>
  <c r="K172" i="3" s="1"/>
  <c r="J170" i="3"/>
  <c r="J172" i="3" s="1"/>
  <c r="I170" i="3"/>
  <c r="H170" i="3"/>
  <c r="G170" i="3"/>
  <c r="G172" i="3" s="1"/>
  <c r="F170" i="3"/>
  <c r="F172" i="3" s="1"/>
  <c r="E170" i="3"/>
  <c r="D170" i="3"/>
  <c r="C170" i="3"/>
  <c r="C172" i="3" s="1"/>
  <c r="B170" i="3"/>
  <c r="B172" i="3" s="1"/>
  <c r="BN160" i="3"/>
  <c r="BO160" i="3" s="1"/>
  <c r="BP160" i="3" s="1"/>
  <c r="BE160" i="3"/>
  <c r="BF160" i="3" s="1"/>
  <c r="BG160" i="3" s="1"/>
  <c r="BH160" i="3" s="1"/>
  <c r="BI160" i="3" s="1"/>
  <c r="BJ160" i="3" s="1"/>
  <c r="BK160" i="3" s="1"/>
  <c r="C160" i="3"/>
  <c r="D160" i="3" s="1"/>
  <c r="E160" i="3" s="1"/>
  <c r="F160" i="3" s="1"/>
  <c r="G160" i="3" s="1"/>
  <c r="H160" i="3" s="1"/>
  <c r="I160" i="3" s="1"/>
  <c r="J160" i="3" s="1"/>
  <c r="K160" i="3" s="1"/>
  <c r="BI158" i="3"/>
  <c r="BM157" i="3"/>
  <c r="BL157" i="3"/>
  <c r="BK157" i="3"/>
  <c r="BJ157" i="3"/>
  <c r="BI157" i="3"/>
  <c r="BH157" i="3"/>
  <c r="BG157" i="3"/>
  <c r="BF157" i="3"/>
  <c r="BE157" i="3"/>
  <c r="BD157" i="3"/>
  <c r="G157" i="3"/>
  <c r="F157" i="3"/>
  <c r="E157" i="3"/>
  <c r="D157" i="3"/>
  <c r="C157" i="3"/>
  <c r="B157" i="3"/>
  <c r="BM156" i="3"/>
  <c r="BM158" i="3" s="1"/>
  <c r="BL156" i="3"/>
  <c r="BL158" i="3" s="1"/>
  <c r="BK156" i="3"/>
  <c r="BK158" i="3" s="1"/>
  <c r="BJ156" i="3"/>
  <c r="BJ158" i="3" s="1"/>
  <c r="BI156" i="3"/>
  <c r="BH156" i="3"/>
  <c r="BH158" i="3" s="1"/>
  <c r="BG156" i="3"/>
  <c r="BG158" i="3" s="1"/>
  <c r="BF156" i="3"/>
  <c r="BF158" i="3" s="1"/>
  <c r="BE156" i="3"/>
  <c r="BE158" i="3" s="1"/>
  <c r="BD156" i="3"/>
  <c r="BD158" i="3" s="1"/>
  <c r="G156" i="3"/>
  <c r="G158" i="3" s="1"/>
  <c r="F156" i="3"/>
  <c r="F158" i="3" s="1"/>
  <c r="E156" i="3"/>
  <c r="E158" i="3" s="1"/>
  <c r="D156" i="3"/>
  <c r="D158" i="3" s="1"/>
  <c r="C156" i="3"/>
  <c r="C158" i="3" s="1"/>
  <c r="B156" i="3"/>
  <c r="B158" i="3" s="1"/>
  <c r="BE146" i="3"/>
  <c r="BF146" i="3" s="1"/>
  <c r="BG146" i="3" s="1"/>
  <c r="BH146" i="3" s="1"/>
  <c r="BI146" i="3" s="1"/>
  <c r="BJ146" i="3" s="1"/>
  <c r="BK146" i="3" s="1"/>
  <c r="BL146" i="3" s="1"/>
  <c r="BM146" i="3" s="1"/>
  <c r="C146" i="3"/>
  <c r="D146" i="3" s="1"/>
  <c r="E146" i="3" s="1"/>
  <c r="F146" i="3" s="1"/>
  <c r="G146" i="3" s="1"/>
  <c r="BM143" i="3"/>
  <c r="BL143" i="3"/>
  <c r="BK143" i="3"/>
  <c r="BJ143" i="3"/>
  <c r="BI143" i="3"/>
  <c r="BH143" i="3"/>
  <c r="BG143" i="3"/>
  <c r="BF143" i="3"/>
  <c r="BE143" i="3"/>
  <c r="BD143" i="3"/>
  <c r="H143" i="3"/>
  <c r="G143" i="3"/>
  <c r="F143" i="3"/>
  <c r="E143" i="3"/>
  <c r="D143" i="3"/>
  <c r="C143" i="3"/>
  <c r="B143" i="3"/>
  <c r="BM142" i="3"/>
  <c r="BL142" i="3"/>
  <c r="BK142" i="3"/>
  <c r="BJ142" i="3"/>
  <c r="BI142" i="3"/>
  <c r="BH142" i="3"/>
  <c r="BG142" i="3"/>
  <c r="BG144" i="3" s="1"/>
  <c r="BF142" i="3"/>
  <c r="BE142" i="3"/>
  <c r="BD142" i="3"/>
  <c r="H142" i="3"/>
  <c r="G142" i="3"/>
  <c r="F142" i="3"/>
  <c r="E142" i="3"/>
  <c r="D142" i="3"/>
  <c r="C142" i="3"/>
  <c r="B142" i="3"/>
  <c r="BE132" i="3"/>
  <c r="BF132" i="3" s="1"/>
  <c r="BG132" i="3" s="1"/>
  <c r="BH132" i="3" s="1"/>
  <c r="BI132" i="3" s="1"/>
  <c r="BJ132" i="3" s="1"/>
  <c r="BK132" i="3" s="1"/>
  <c r="BL132" i="3" s="1"/>
  <c r="BM132" i="3" s="1"/>
  <c r="C132" i="3"/>
  <c r="D132" i="3" s="1"/>
  <c r="E132" i="3" s="1"/>
  <c r="F132" i="3" s="1"/>
  <c r="G132" i="3" s="1"/>
  <c r="H132" i="3" s="1"/>
  <c r="BM128" i="3"/>
  <c r="BL128" i="3"/>
  <c r="BK128" i="3"/>
  <c r="BJ128" i="3"/>
  <c r="BI128" i="3"/>
  <c r="BH128" i="3"/>
  <c r="BG128" i="3"/>
  <c r="BF128" i="3"/>
  <c r="BE128" i="3"/>
  <c r="BD128" i="3"/>
  <c r="H128" i="3"/>
  <c r="G128" i="3"/>
  <c r="F128" i="3"/>
  <c r="E128" i="3"/>
  <c r="D128" i="3"/>
  <c r="C128" i="3"/>
  <c r="B128" i="3"/>
  <c r="BM127" i="3"/>
  <c r="BL127" i="3"/>
  <c r="BK127" i="3"/>
  <c r="BJ127" i="3"/>
  <c r="BJ129" i="3" s="1"/>
  <c r="BI127" i="3"/>
  <c r="BH127" i="3"/>
  <c r="BH129" i="3" s="1"/>
  <c r="BG127" i="3"/>
  <c r="BG129" i="3" s="1"/>
  <c r="BF127" i="3"/>
  <c r="BF129" i="3" s="1"/>
  <c r="BE127" i="3"/>
  <c r="BD127" i="3"/>
  <c r="H127" i="3"/>
  <c r="G127" i="3"/>
  <c r="G129" i="3" s="1"/>
  <c r="F127" i="3"/>
  <c r="E127" i="3"/>
  <c r="D127" i="3"/>
  <c r="C127" i="3"/>
  <c r="C129" i="3" s="1"/>
  <c r="B127" i="3"/>
  <c r="BE117" i="3"/>
  <c r="BF117" i="3" s="1"/>
  <c r="BG117" i="3" s="1"/>
  <c r="BH117" i="3" s="1"/>
  <c r="BI117" i="3" s="1"/>
  <c r="BJ117" i="3" s="1"/>
  <c r="BK117" i="3" s="1"/>
  <c r="BL117" i="3" s="1"/>
  <c r="BM117" i="3" s="1"/>
  <c r="C117" i="3"/>
  <c r="D117" i="3" s="1"/>
  <c r="E117" i="3" s="1"/>
  <c r="F117" i="3" s="1"/>
  <c r="G117" i="3" s="1"/>
  <c r="H117" i="3" s="1"/>
  <c r="A115" i="3"/>
  <c r="BM114" i="3"/>
  <c r="BL114" i="3"/>
  <c r="BK114" i="3"/>
  <c r="BJ114" i="3"/>
  <c r="BI114" i="3"/>
  <c r="BH114" i="3"/>
  <c r="BG114" i="3"/>
  <c r="BF114" i="3"/>
  <c r="BE114" i="3"/>
  <c r="BD114" i="3"/>
  <c r="K114" i="3"/>
  <c r="J114" i="3"/>
  <c r="I114" i="3"/>
  <c r="H114" i="3"/>
  <c r="G114" i="3"/>
  <c r="F114" i="3"/>
  <c r="E114" i="3"/>
  <c r="D114" i="3"/>
  <c r="C114" i="3"/>
  <c r="B114" i="3"/>
  <c r="A114" i="3"/>
  <c r="BM113" i="3"/>
  <c r="BL113" i="3"/>
  <c r="BK113" i="3"/>
  <c r="BJ113" i="3"/>
  <c r="BI113" i="3"/>
  <c r="BH113" i="3"/>
  <c r="BG113" i="3"/>
  <c r="BG115" i="3" s="1"/>
  <c r="BF113" i="3"/>
  <c r="BE113" i="3"/>
  <c r="BD113" i="3"/>
  <c r="K113" i="3"/>
  <c r="K115" i="3" s="1"/>
  <c r="J113" i="3"/>
  <c r="I113" i="3"/>
  <c r="H113" i="3"/>
  <c r="G113" i="3"/>
  <c r="F113" i="3"/>
  <c r="E113" i="3"/>
  <c r="D113" i="3"/>
  <c r="D115" i="3" s="1"/>
  <c r="C113" i="3"/>
  <c r="B113" i="3"/>
  <c r="A113" i="3"/>
  <c r="A112" i="3"/>
  <c r="BE103" i="3"/>
  <c r="BF103" i="3" s="1"/>
  <c r="BG103" i="3" s="1"/>
  <c r="BH103" i="3" s="1"/>
  <c r="BI103" i="3" s="1"/>
  <c r="BJ103" i="3" s="1"/>
  <c r="BK103" i="3" s="1"/>
  <c r="BL103" i="3" s="1"/>
  <c r="BM103" i="3" s="1"/>
  <c r="C103" i="3"/>
  <c r="D103" i="3" s="1"/>
  <c r="E103" i="3" s="1"/>
  <c r="F103" i="3" s="1"/>
  <c r="G103" i="3" s="1"/>
  <c r="H103" i="3" s="1"/>
  <c r="I103" i="3" s="1"/>
  <c r="J103" i="3" s="1"/>
  <c r="K103" i="3" s="1"/>
  <c r="BM100" i="3"/>
  <c r="BL100" i="3"/>
  <c r="BK100" i="3"/>
  <c r="BJ100" i="3"/>
  <c r="BI100" i="3"/>
  <c r="BH100" i="3"/>
  <c r="BG100" i="3"/>
  <c r="BF100" i="3"/>
  <c r="BE100" i="3"/>
  <c r="BD100" i="3"/>
  <c r="V100" i="3"/>
  <c r="U100" i="3"/>
  <c r="U101" i="3" s="1"/>
  <c r="T100" i="3"/>
  <c r="S100" i="3"/>
  <c r="R100" i="3"/>
  <c r="Q100" i="3"/>
  <c r="P100" i="3"/>
  <c r="O100" i="3"/>
  <c r="N100" i="3"/>
  <c r="K100" i="3"/>
  <c r="J100" i="3"/>
  <c r="I100" i="3"/>
  <c r="H100" i="3"/>
  <c r="G100" i="3"/>
  <c r="F100" i="3"/>
  <c r="E100" i="3"/>
  <c r="D100" i="3"/>
  <c r="C100" i="3"/>
  <c r="B100" i="3"/>
  <c r="BM99" i="3"/>
  <c r="BL99" i="3"/>
  <c r="BL101" i="3" s="1"/>
  <c r="BK99" i="3"/>
  <c r="BK101" i="3" s="1"/>
  <c r="BJ99" i="3"/>
  <c r="BI99" i="3"/>
  <c r="BH99" i="3"/>
  <c r="BH101" i="3" s="1"/>
  <c r="BG99" i="3"/>
  <c r="BG101" i="3" s="1"/>
  <c r="BF99" i="3"/>
  <c r="BF101" i="3" s="1"/>
  <c r="BE99" i="3"/>
  <c r="BD99" i="3"/>
  <c r="BD101" i="3" s="1"/>
  <c r="V99" i="3"/>
  <c r="V101" i="3" s="1"/>
  <c r="T99" i="3"/>
  <c r="T101" i="3" s="1"/>
  <c r="S99" i="3"/>
  <c r="S101" i="3" s="1"/>
  <c r="R99" i="3"/>
  <c r="R101" i="3" s="1"/>
  <c r="Q99" i="3"/>
  <c r="Q101" i="3" s="1"/>
  <c r="P99" i="3"/>
  <c r="P101" i="3" s="1"/>
  <c r="O99" i="3"/>
  <c r="O101" i="3" s="1"/>
  <c r="N99" i="3"/>
  <c r="N101" i="3" s="1"/>
  <c r="K99" i="3"/>
  <c r="K101" i="3" s="1"/>
  <c r="J99" i="3"/>
  <c r="J101" i="3" s="1"/>
  <c r="I99" i="3"/>
  <c r="I101" i="3" s="1"/>
  <c r="H99" i="3"/>
  <c r="H101" i="3" s="1"/>
  <c r="G99" i="3"/>
  <c r="G101" i="3" s="1"/>
  <c r="F99" i="3"/>
  <c r="F101" i="3" s="1"/>
  <c r="E99" i="3"/>
  <c r="E101" i="3" s="1"/>
  <c r="D99" i="3"/>
  <c r="D101" i="3" s="1"/>
  <c r="C99" i="3"/>
  <c r="C101" i="3" s="1"/>
  <c r="B99" i="3"/>
  <c r="B101" i="3" s="1"/>
  <c r="BE89" i="3"/>
  <c r="BF89" i="3" s="1"/>
  <c r="BG89" i="3" s="1"/>
  <c r="BH89" i="3" s="1"/>
  <c r="BI89" i="3" s="1"/>
  <c r="BJ89" i="3" s="1"/>
  <c r="BK89" i="3" s="1"/>
  <c r="BL89" i="3" s="1"/>
  <c r="BM89" i="3" s="1"/>
  <c r="O89" i="3"/>
  <c r="P89" i="3" s="1"/>
  <c r="Q89" i="3" s="1"/>
  <c r="R89" i="3" s="1"/>
  <c r="S89" i="3" s="1"/>
  <c r="T89" i="3" s="1"/>
  <c r="U89" i="3" s="1"/>
  <c r="V89" i="3" s="1"/>
  <c r="C89" i="3"/>
  <c r="D89" i="3" s="1"/>
  <c r="E89" i="3" s="1"/>
  <c r="F89" i="3" s="1"/>
  <c r="G89" i="3" s="1"/>
  <c r="H89" i="3" s="1"/>
  <c r="I89" i="3" s="1"/>
  <c r="J89" i="3" s="1"/>
  <c r="K89" i="3" s="1"/>
  <c r="A86" i="3"/>
  <c r="BM85" i="3"/>
  <c r="BL85" i="3"/>
  <c r="BK85" i="3"/>
  <c r="BJ85" i="3"/>
  <c r="BI85" i="3"/>
  <c r="BH85" i="3"/>
  <c r="BG85" i="3"/>
  <c r="BF85" i="3"/>
  <c r="BE85" i="3"/>
  <c r="BD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K85" i="3"/>
  <c r="J85" i="3"/>
  <c r="I85" i="3"/>
  <c r="H85" i="3"/>
  <c r="G85" i="3"/>
  <c r="F85" i="3"/>
  <c r="E85" i="3"/>
  <c r="D85" i="3"/>
  <c r="C85" i="3"/>
  <c r="B85" i="3"/>
  <c r="A85" i="3"/>
  <c r="BM84" i="3"/>
  <c r="BL84" i="3"/>
  <c r="BL86" i="3" s="1"/>
  <c r="BK84" i="3"/>
  <c r="BK86" i="3" s="1"/>
  <c r="BJ84" i="3"/>
  <c r="BI84" i="3"/>
  <c r="BI86" i="3" s="1"/>
  <c r="BH84" i="3"/>
  <c r="BH86" i="3" s="1"/>
  <c r="BG84" i="3"/>
  <c r="BG86" i="3" s="1"/>
  <c r="BF84" i="3"/>
  <c r="BE84" i="3"/>
  <c r="BD84" i="3"/>
  <c r="BD86" i="3" s="1"/>
  <c r="Z84" i="3"/>
  <c r="Z86" i="3" s="1"/>
  <c r="Y84" i="3"/>
  <c r="X84" i="3"/>
  <c r="W84" i="3"/>
  <c r="W86" i="3" s="1"/>
  <c r="V84" i="3"/>
  <c r="V86" i="3" s="1"/>
  <c r="U84" i="3"/>
  <c r="T84" i="3"/>
  <c r="S84" i="3"/>
  <c r="S86" i="3" s="1"/>
  <c r="R84" i="3"/>
  <c r="R86" i="3" s="1"/>
  <c r="Q84" i="3"/>
  <c r="P84" i="3"/>
  <c r="P86" i="3" s="1"/>
  <c r="O84" i="3"/>
  <c r="O86" i="3" s="1"/>
  <c r="N84" i="3"/>
  <c r="N86" i="3" s="1"/>
  <c r="K84" i="3"/>
  <c r="J84" i="3"/>
  <c r="I84" i="3"/>
  <c r="I86" i="3" s="1"/>
  <c r="H84" i="3"/>
  <c r="H86" i="3" s="1"/>
  <c r="G84" i="3"/>
  <c r="F84" i="3"/>
  <c r="F86" i="3" s="1"/>
  <c r="E84" i="3"/>
  <c r="E86" i="3" s="1"/>
  <c r="D84" i="3"/>
  <c r="D86" i="3" s="1"/>
  <c r="C84" i="3"/>
  <c r="B84" i="3"/>
  <c r="A84" i="3"/>
  <c r="A83" i="3"/>
  <c r="BE74" i="3"/>
  <c r="BF74" i="3" s="1"/>
  <c r="BG74" i="3" s="1"/>
  <c r="BH74" i="3" s="1"/>
  <c r="BI74" i="3" s="1"/>
  <c r="BJ74" i="3" s="1"/>
  <c r="BK74" i="3" s="1"/>
  <c r="BL74" i="3" s="1"/>
  <c r="BM74" i="3" s="1"/>
  <c r="O74" i="3"/>
  <c r="P74" i="3" s="1"/>
  <c r="Q74" i="3" s="1"/>
  <c r="R74" i="3" s="1"/>
  <c r="S74" i="3" s="1"/>
  <c r="T74" i="3" s="1"/>
  <c r="U74" i="3" s="1"/>
  <c r="V74" i="3" s="1"/>
  <c r="W74" i="3" s="1"/>
  <c r="X74" i="3" s="1"/>
  <c r="Y74" i="3" s="1"/>
  <c r="Z74" i="3" s="1"/>
  <c r="B74" i="3"/>
  <c r="C74" i="3" s="1"/>
  <c r="D74" i="3" s="1"/>
  <c r="E74" i="3" s="1"/>
  <c r="F74" i="3" s="1"/>
  <c r="G74" i="3" s="1"/>
  <c r="H74" i="3" s="1"/>
  <c r="I74" i="3" s="1"/>
  <c r="J74" i="3" s="1"/>
  <c r="K74" i="3" s="1"/>
  <c r="CV71" i="3"/>
  <c r="CU71" i="3"/>
  <c r="CT71" i="3"/>
  <c r="BM71" i="3"/>
  <c r="BL71" i="3"/>
  <c r="BK71" i="3"/>
  <c r="BJ71" i="3"/>
  <c r="BI71" i="3"/>
  <c r="BH71" i="3"/>
  <c r="BG71" i="3"/>
  <c r="BF71" i="3"/>
  <c r="BE71" i="3"/>
  <c r="BD71" i="3"/>
  <c r="R71" i="3"/>
  <c r="Q71" i="3"/>
  <c r="P71" i="3"/>
  <c r="O71" i="3"/>
  <c r="N71" i="3"/>
  <c r="K71" i="3"/>
  <c r="J71" i="3"/>
  <c r="I71" i="3"/>
  <c r="H71" i="3"/>
  <c r="G71" i="3"/>
  <c r="F71" i="3"/>
  <c r="E71" i="3"/>
  <c r="D71" i="3"/>
  <c r="C71" i="3"/>
  <c r="B71" i="3"/>
  <c r="CV70" i="3"/>
  <c r="CV72" i="3" s="1"/>
  <c r="CU70" i="3"/>
  <c r="CU72" i="3" s="1"/>
  <c r="CT70" i="3"/>
  <c r="CT72" i="3" s="1"/>
  <c r="BM70" i="3"/>
  <c r="BM72" i="3" s="1"/>
  <c r="BL70" i="3"/>
  <c r="BL72" i="3" s="1"/>
  <c r="BK70" i="3"/>
  <c r="BK72" i="3" s="1"/>
  <c r="BJ70" i="3"/>
  <c r="BJ72" i="3" s="1"/>
  <c r="BI70" i="3"/>
  <c r="BI72" i="3" s="1"/>
  <c r="BH70" i="3"/>
  <c r="BH72" i="3" s="1"/>
  <c r="BG70" i="3"/>
  <c r="BG72" i="3" s="1"/>
  <c r="BF70" i="3"/>
  <c r="BF72" i="3" s="1"/>
  <c r="BE70" i="3"/>
  <c r="BE72" i="3" s="1"/>
  <c r="BD70" i="3"/>
  <c r="BD72" i="3" s="1"/>
  <c r="R70" i="3"/>
  <c r="R72" i="3" s="1"/>
  <c r="Q70" i="3"/>
  <c r="Q72" i="3" s="1"/>
  <c r="P70" i="3"/>
  <c r="P72" i="3" s="1"/>
  <c r="O70" i="3"/>
  <c r="O72" i="3" s="1"/>
  <c r="N70" i="3"/>
  <c r="N72" i="3" s="1"/>
  <c r="K70" i="3"/>
  <c r="K72" i="3" s="1"/>
  <c r="J70" i="3"/>
  <c r="J72" i="3" s="1"/>
  <c r="I70" i="3"/>
  <c r="I72" i="3" s="1"/>
  <c r="H70" i="3"/>
  <c r="H72" i="3" s="1"/>
  <c r="G70" i="3"/>
  <c r="G72" i="3" s="1"/>
  <c r="F70" i="3"/>
  <c r="F72" i="3" s="1"/>
  <c r="E70" i="3"/>
  <c r="E72" i="3" s="1"/>
  <c r="D70" i="3"/>
  <c r="D72" i="3" s="1"/>
  <c r="C70" i="3"/>
  <c r="C72" i="3" s="1"/>
  <c r="B70" i="3"/>
  <c r="B72" i="3" s="1"/>
  <c r="CU60" i="3"/>
  <c r="CV60" i="3" s="1"/>
  <c r="BE60" i="3"/>
  <c r="BF60" i="3" s="1"/>
  <c r="BG60" i="3" s="1"/>
  <c r="BH60" i="3" s="1"/>
  <c r="BI60" i="3" s="1"/>
  <c r="BJ60" i="3" s="1"/>
  <c r="BK60" i="3" s="1"/>
  <c r="BL60" i="3" s="1"/>
  <c r="BM60" i="3" s="1"/>
  <c r="O60" i="3"/>
  <c r="P60" i="3" s="1"/>
  <c r="Q60" i="3" s="1"/>
  <c r="R60" i="3" s="1"/>
  <c r="C60" i="3"/>
  <c r="D60" i="3" s="1"/>
  <c r="E60" i="3" s="1"/>
  <c r="F60" i="3" s="1"/>
  <c r="G60" i="3" s="1"/>
  <c r="H60" i="3" s="1"/>
  <c r="I60" i="3" s="1"/>
  <c r="J60" i="3" s="1"/>
  <c r="K60" i="3" s="1"/>
  <c r="CG58" i="3"/>
  <c r="A58" i="3"/>
  <c r="DW57" i="3"/>
  <c r="DV57" i="3"/>
  <c r="DF57" i="3"/>
  <c r="DE57" i="3"/>
  <c r="DD57" i="3"/>
  <c r="DC57" i="3"/>
  <c r="DB57" i="3"/>
  <c r="DA57" i="3"/>
  <c r="CZ57" i="3"/>
  <c r="CY57" i="3"/>
  <c r="CX57" i="3"/>
  <c r="CW57" i="3"/>
  <c r="CV57" i="3"/>
  <c r="CU57" i="3"/>
  <c r="CT57" i="3"/>
  <c r="CR57" i="3"/>
  <c r="CQ57" i="3"/>
  <c r="CP57" i="3"/>
  <c r="CO57" i="3"/>
  <c r="CN57" i="3"/>
  <c r="CM57" i="3"/>
  <c r="CK57" i="3"/>
  <c r="CJ57" i="3"/>
  <c r="CI57" i="3"/>
  <c r="CH57" i="3"/>
  <c r="CG57" i="3"/>
  <c r="CF57" i="3"/>
  <c r="CC42" i="3"/>
  <c r="CB42" i="3"/>
  <c r="CA42" i="3"/>
  <c r="BZ42" i="3"/>
  <c r="BM57" i="3"/>
  <c r="BL57" i="3"/>
  <c r="BK57" i="3"/>
  <c r="BJ57" i="3"/>
  <c r="BI57" i="3"/>
  <c r="BH57" i="3"/>
  <c r="BG57" i="3"/>
  <c r="BF57" i="3"/>
  <c r="BE57" i="3"/>
  <c r="BD57" i="3"/>
  <c r="AZ57" i="3"/>
  <c r="AY57" i="3"/>
  <c r="AX57" i="3"/>
  <c r="AW57" i="3"/>
  <c r="AU57" i="3"/>
  <c r="AT57" i="3"/>
  <c r="AR57" i="3"/>
  <c r="AQ57" i="3"/>
  <c r="AP57" i="3"/>
  <c r="Z57" i="3"/>
  <c r="Y57" i="3"/>
  <c r="X57" i="3"/>
  <c r="V57" i="3"/>
  <c r="U57" i="3"/>
  <c r="T57" i="3"/>
  <c r="S57" i="3"/>
  <c r="R57" i="3"/>
  <c r="Q57" i="3"/>
  <c r="P57" i="3"/>
  <c r="O57" i="3"/>
  <c r="N57" i="3"/>
  <c r="K57" i="3"/>
  <c r="J57" i="3"/>
  <c r="I57" i="3"/>
  <c r="H57" i="3"/>
  <c r="G57" i="3"/>
  <c r="F57" i="3"/>
  <c r="E57" i="3"/>
  <c r="D57" i="3"/>
  <c r="C57" i="3"/>
  <c r="B57" i="3"/>
  <c r="A57" i="3"/>
  <c r="DW56" i="3"/>
  <c r="DV56" i="3"/>
  <c r="DV58" i="3" s="1"/>
  <c r="DF56" i="3"/>
  <c r="DF58" i="3" s="1"/>
  <c r="DE56" i="3"/>
  <c r="DD56" i="3"/>
  <c r="DC56" i="3"/>
  <c r="DC58" i="3" s="1"/>
  <c r="DB56" i="3"/>
  <c r="DB58" i="3" s="1"/>
  <c r="DA56" i="3"/>
  <c r="CZ56" i="3"/>
  <c r="CY56" i="3"/>
  <c r="CY58" i="3" s="1"/>
  <c r="CX56" i="3"/>
  <c r="CX58" i="3" s="1"/>
  <c r="CW56" i="3"/>
  <c r="CV56" i="3"/>
  <c r="CU56" i="3"/>
  <c r="CU58" i="3" s="1"/>
  <c r="CT56" i="3"/>
  <c r="CT58" i="3" s="1"/>
  <c r="CR56" i="3"/>
  <c r="CQ56" i="3"/>
  <c r="CP56" i="3"/>
  <c r="CP58" i="3" s="1"/>
  <c r="CO56" i="3"/>
  <c r="CO58" i="3" s="1"/>
  <c r="CN56" i="3"/>
  <c r="CM56" i="3"/>
  <c r="CK56" i="3"/>
  <c r="CK58" i="3" s="1"/>
  <c r="CJ56" i="3"/>
  <c r="CJ58" i="3" s="1"/>
  <c r="CI56" i="3"/>
  <c r="CH56" i="3"/>
  <c r="CG56" i="3"/>
  <c r="CF56" i="3"/>
  <c r="CF58" i="3" s="1"/>
  <c r="CC41" i="3"/>
  <c r="CB41" i="3"/>
  <c r="CA41" i="3"/>
  <c r="CA43" i="3" s="1"/>
  <c r="BZ41" i="3"/>
  <c r="BZ43" i="3" s="1"/>
  <c r="BM56" i="3"/>
  <c r="BL56" i="3"/>
  <c r="BK56" i="3"/>
  <c r="BK58" i="3" s="1"/>
  <c r="BJ56" i="3"/>
  <c r="BJ58" i="3" s="1"/>
  <c r="BI56" i="3"/>
  <c r="BH56" i="3"/>
  <c r="BG56" i="3"/>
  <c r="BG58" i="3" s="1"/>
  <c r="BF56" i="3"/>
  <c r="BF58" i="3" s="1"/>
  <c r="BE56" i="3"/>
  <c r="BD56" i="3"/>
  <c r="AZ56" i="3"/>
  <c r="AZ58" i="3" s="1"/>
  <c r="AY56" i="3"/>
  <c r="AY58" i="3" s="1"/>
  <c r="AX56" i="3"/>
  <c r="AW56" i="3"/>
  <c r="AU56" i="3"/>
  <c r="AU58" i="3" s="1"/>
  <c r="AT56" i="3"/>
  <c r="AT58" i="3" s="1"/>
  <c r="AR56" i="3"/>
  <c r="AQ56" i="3"/>
  <c r="AP56" i="3"/>
  <c r="AP58" i="3" s="1"/>
  <c r="Z56" i="3"/>
  <c r="Z58" i="3" s="1"/>
  <c r="Y56" i="3"/>
  <c r="X56" i="3"/>
  <c r="V56" i="3"/>
  <c r="V58" i="3" s="1"/>
  <c r="U56" i="3"/>
  <c r="U58" i="3" s="1"/>
  <c r="T56" i="3"/>
  <c r="S56" i="3"/>
  <c r="R56" i="3"/>
  <c r="R58" i="3" s="1"/>
  <c r="Q56" i="3"/>
  <c r="Q58" i="3" s="1"/>
  <c r="P56" i="3"/>
  <c r="O56" i="3"/>
  <c r="N56" i="3"/>
  <c r="N58" i="3" s="1"/>
  <c r="K56" i="3"/>
  <c r="K58" i="3" s="1"/>
  <c r="J56" i="3"/>
  <c r="I56" i="3"/>
  <c r="H56" i="3"/>
  <c r="H58" i="3" s="1"/>
  <c r="G56" i="3"/>
  <c r="G58" i="3" s="1"/>
  <c r="F56" i="3"/>
  <c r="E56" i="3"/>
  <c r="D56" i="3"/>
  <c r="D58" i="3" s="1"/>
  <c r="C56" i="3"/>
  <c r="C58" i="3" s="1"/>
  <c r="B56" i="3"/>
  <c r="A56" i="3"/>
  <c r="A55" i="3"/>
  <c r="DW46" i="3"/>
  <c r="CU46" i="3"/>
  <c r="CV46" i="3" s="1"/>
  <c r="CW46" i="3" s="1"/>
  <c r="CX46" i="3" s="1"/>
  <c r="CY46" i="3" s="1"/>
  <c r="CZ46" i="3" s="1"/>
  <c r="DA46" i="3" s="1"/>
  <c r="DB46" i="3" s="1"/>
  <c r="DC46" i="3" s="1"/>
  <c r="DD46" i="3" s="1"/>
  <c r="DE46" i="3" s="1"/>
  <c r="DF46" i="3" s="1"/>
  <c r="CN46" i="3"/>
  <c r="CO46" i="3" s="1"/>
  <c r="CP46" i="3" s="1"/>
  <c r="CQ46" i="3" s="1"/>
  <c r="CR46" i="3" s="1"/>
  <c r="CG46" i="3"/>
  <c r="CH46" i="3" s="1"/>
  <c r="CI46" i="3" s="1"/>
  <c r="CJ46" i="3" s="1"/>
  <c r="CK46" i="3" s="1"/>
  <c r="CA31" i="3"/>
  <c r="CB31" i="3" s="1"/>
  <c r="CC31" i="3" s="1"/>
  <c r="BE46" i="3"/>
  <c r="BF46" i="3" s="1"/>
  <c r="BG46" i="3" s="1"/>
  <c r="BH46" i="3" s="1"/>
  <c r="BI46" i="3" s="1"/>
  <c r="BJ46" i="3" s="1"/>
  <c r="BK46" i="3" s="1"/>
  <c r="BL46" i="3" s="1"/>
  <c r="BM46" i="3" s="1"/>
  <c r="AX46" i="3"/>
  <c r="AY46" i="3" s="1"/>
  <c r="AZ46" i="3" s="1"/>
  <c r="AU46" i="3"/>
  <c r="AQ46" i="3"/>
  <c r="AR46" i="3" s="1"/>
  <c r="Y46" i="3"/>
  <c r="Z46" i="3" s="1"/>
  <c r="R46" i="3"/>
  <c r="S46" i="3" s="1"/>
  <c r="T46" i="3" s="1"/>
  <c r="U46" i="3" s="1"/>
  <c r="V46" i="3" s="1"/>
  <c r="O46" i="3"/>
  <c r="P46" i="3" s="1"/>
  <c r="Q46" i="3" s="1"/>
  <c r="ET42" i="3"/>
  <c r="ES42" i="3"/>
  <c r="EQ42" i="3"/>
  <c r="EP42" i="3"/>
  <c r="EO42" i="3"/>
  <c r="EN42" i="3"/>
  <c r="EM42" i="3"/>
  <c r="EL42" i="3"/>
  <c r="EK42" i="3"/>
  <c r="EJ42" i="3"/>
  <c r="EE42" i="3"/>
  <c r="ED42" i="3"/>
  <c r="EC42" i="3"/>
  <c r="EB42" i="3"/>
  <c r="EA42" i="3"/>
  <c r="DZ42" i="3"/>
  <c r="DY42" i="3"/>
  <c r="DX42" i="3"/>
  <c r="DW42" i="3"/>
  <c r="DV42" i="3"/>
  <c r="DT42" i="3"/>
  <c r="DS42" i="3"/>
  <c r="DQ42" i="3"/>
  <c r="DP42" i="3"/>
  <c r="DO42" i="3"/>
  <c r="DM42" i="3"/>
  <c r="DK42" i="3"/>
  <c r="DJ42" i="3"/>
  <c r="DJ43" i="3" s="1"/>
  <c r="DI42" i="3"/>
  <c r="DH42" i="3"/>
  <c r="DD42" i="3"/>
  <c r="DC42" i="3"/>
  <c r="DB42" i="3"/>
  <c r="DA42" i="3"/>
  <c r="CZ42" i="3"/>
  <c r="CY42" i="3"/>
  <c r="CW42" i="3"/>
  <c r="CV42" i="3"/>
  <c r="CU42" i="3"/>
  <c r="CT42" i="3"/>
  <c r="CR42" i="3"/>
  <c r="CQ42" i="3"/>
  <c r="CP42" i="3"/>
  <c r="CO42" i="3"/>
  <c r="CO43" i="3" s="1"/>
  <c r="CN42" i="3"/>
  <c r="CM42" i="3"/>
  <c r="CL42" i="3"/>
  <c r="CK42" i="3"/>
  <c r="CJ42" i="3"/>
  <c r="CI42" i="3"/>
  <c r="CH42" i="3"/>
  <c r="CG42" i="3"/>
  <c r="CF42" i="3"/>
  <c r="BX42" i="3"/>
  <c r="BW42" i="3"/>
  <c r="BV42" i="3"/>
  <c r="BU42" i="3"/>
  <c r="BT42" i="3"/>
  <c r="BS42" i="3"/>
  <c r="BR42" i="3"/>
  <c r="BM42" i="3"/>
  <c r="BL42" i="3"/>
  <c r="BK42" i="3"/>
  <c r="BJ42" i="3"/>
  <c r="BI42" i="3"/>
  <c r="BH42" i="3"/>
  <c r="BG42" i="3"/>
  <c r="BF42" i="3"/>
  <c r="BE42" i="3"/>
  <c r="BD42" i="3"/>
  <c r="BB42" i="3"/>
  <c r="BA42" i="3"/>
  <c r="AY42" i="3"/>
  <c r="AX42" i="3"/>
  <c r="AW42" i="3"/>
  <c r="AV42" i="3"/>
  <c r="AV43" i="3" s="1"/>
  <c r="AU42" i="3"/>
  <c r="AT42" i="3"/>
  <c r="AS42" i="3"/>
  <c r="AR42" i="3"/>
  <c r="AQ42" i="3"/>
  <c r="AP42" i="3"/>
  <c r="AH42" i="3"/>
  <c r="AG42" i="3"/>
  <c r="AF42" i="3"/>
  <c r="AE42" i="3"/>
  <c r="AD42" i="3"/>
  <c r="AC42" i="3"/>
  <c r="AB42" i="3"/>
  <c r="X42" i="3"/>
  <c r="W42" i="3"/>
  <c r="V42" i="3"/>
  <c r="V43" i="3" s="1"/>
  <c r="U42" i="3"/>
  <c r="T42" i="3"/>
  <c r="S42" i="3"/>
  <c r="Q42" i="3"/>
  <c r="P42" i="3"/>
  <c r="O42" i="3"/>
  <c r="N42" i="3"/>
  <c r="K42" i="3"/>
  <c r="J42" i="3"/>
  <c r="I42" i="3"/>
  <c r="H42" i="3"/>
  <c r="G42" i="3"/>
  <c r="F42" i="3"/>
  <c r="E42" i="3"/>
  <c r="D42" i="3"/>
  <c r="C42" i="3"/>
  <c r="C43" i="3" s="1"/>
  <c r="B42" i="3"/>
  <c r="ET41" i="3"/>
  <c r="ES41" i="3"/>
  <c r="ES43" i="3" s="1"/>
  <c r="EQ41" i="3"/>
  <c r="EP41" i="3"/>
  <c r="EO41" i="3"/>
  <c r="EN41" i="3"/>
  <c r="EN43" i="3" s="1"/>
  <c r="EM41" i="3"/>
  <c r="EL41" i="3"/>
  <c r="EK41" i="3"/>
  <c r="EJ41" i="3"/>
  <c r="EJ43" i="3" s="1"/>
  <c r="EE41" i="3"/>
  <c r="ED41" i="3"/>
  <c r="ED43" i="3" s="1"/>
  <c r="EC41" i="3"/>
  <c r="EB41" i="3"/>
  <c r="EB43" i="3" s="1"/>
  <c r="EA41" i="3"/>
  <c r="DZ41" i="3"/>
  <c r="DY41" i="3"/>
  <c r="DX41" i="3"/>
  <c r="DX43" i="3" s="1"/>
  <c r="DW41" i="3"/>
  <c r="DV41" i="3"/>
  <c r="DT41" i="3"/>
  <c r="DS41" i="3"/>
  <c r="DS43" i="3" s="1"/>
  <c r="DQ41" i="3"/>
  <c r="DP41" i="3"/>
  <c r="DO41" i="3"/>
  <c r="DM41" i="3"/>
  <c r="DM43" i="3" s="1"/>
  <c r="DK41" i="3"/>
  <c r="DJ41" i="3"/>
  <c r="DI41" i="3"/>
  <c r="DH41" i="3"/>
  <c r="DH43" i="3" s="1"/>
  <c r="DD41" i="3"/>
  <c r="DC41" i="3"/>
  <c r="DB41" i="3"/>
  <c r="DA41" i="3"/>
  <c r="DA43" i="3" s="1"/>
  <c r="CZ41" i="3"/>
  <c r="CY41" i="3"/>
  <c r="CW41" i="3"/>
  <c r="CV41" i="3"/>
  <c r="CV43" i="3" s="1"/>
  <c r="CU41" i="3"/>
  <c r="CT41" i="3"/>
  <c r="CR41" i="3"/>
  <c r="CQ41" i="3"/>
  <c r="CQ43" i="3" s="1"/>
  <c r="CP41" i="3"/>
  <c r="CO41" i="3"/>
  <c r="CN41" i="3"/>
  <c r="CM41" i="3"/>
  <c r="CM43" i="3" s="1"/>
  <c r="CL41" i="3"/>
  <c r="CK41" i="3"/>
  <c r="CJ41" i="3"/>
  <c r="CI41" i="3"/>
  <c r="CI43" i="3" s="1"/>
  <c r="CH41" i="3"/>
  <c r="CG41" i="3"/>
  <c r="CF41" i="3"/>
  <c r="BX41" i="3"/>
  <c r="BX43" i="3" s="1"/>
  <c r="BW41" i="3"/>
  <c r="BV41" i="3"/>
  <c r="BU41" i="3"/>
  <c r="BT41" i="3"/>
  <c r="BT43" i="3" s="1"/>
  <c r="BS41" i="3"/>
  <c r="BR41" i="3"/>
  <c r="BR43" i="3" s="1"/>
  <c r="BM41" i="3"/>
  <c r="BL41" i="3"/>
  <c r="BL43" i="3" s="1"/>
  <c r="BK41" i="3"/>
  <c r="BJ41" i="3"/>
  <c r="BI41" i="3"/>
  <c r="BH41" i="3"/>
  <c r="BH43" i="3" s="1"/>
  <c r="BG41" i="3"/>
  <c r="BF41" i="3"/>
  <c r="BE41" i="3"/>
  <c r="BD41" i="3"/>
  <c r="BD43" i="3" s="1"/>
  <c r="BB41" i="3"/>
  <c r="BA41" i="3"/>
  <c r="AY41" i="3"/>
  <c r="AX41" i="3"/>
  <c r="AX43" i="3" s="1"/>
  <c r="AW41" i="3"/>
  <c r="AV41" i="3"/>
  <c r="AU41" i="3"/>
  <c r="AT41" i="3"/>
  <c r="AT43" i="3" s="1"/>
  <c r="AS41" i="3"/>
  <c r="AR41" i="3"/>
  <c r="AQ41" i="3"/>
  <c r="AP41" i="3"/>
  <c r="AP43" i="3" s="1"/>
  <c r="AH41" i="3"/>
  <c r="AG41" i="3"/>
  <c r="AF41" i="3"/>
  <c r="AE41" i="3"/>
  <c r="AE43" i="3" s="1"/>
  <c r="AD41" i="3"/>
  <c r="AC41" i="3"/>
  <c r="AB41" i="3"/>
  <c r="X41" i="3"/>
  <c r="X43" i="3" s="1"/>
  <c r="W41" i="3"/>
  <c r="V41" i="3"/>
  <c r="U41" i="3"/>
  <c r="T41" i="3"/>
  <c r="T43" i="3" s="1"/>
  <c r="S41" i="3"/>
  <c r="Q41" i="3"/>
  <c r="P41" i="3"/>
  <c r="O41" i="3"/>
  <c r="O43" i="3" s="1"/>
  <c r="N41" i="3"/>
  <c r="K41" i="3"/>
  <c r="J41" i="3"/>
  <c r="I41" i="3"/>
  <c r="I43" i="3" s="1"/>
  <c r="H41" i="3"/>
  <c r="G41" i="3"/>
  <c r="F41" i="3"/>
  <c r="E41" i="3"/>
  <c r="E43" i="3" s="1"/>
  <c r="D41" i="3"/>
  <c r="C41" i="3"/>
  <c r="B41" i="3"/>
  <c r="ET31" i="3"/>
  <c r="EL31" i="3"/>
  <c r="EM31" i="3" s="1"/>
  <c r="EN31" i="3" s="1"/>
  <c r="EO31" i="3" s="1"/>
  <c r="EP31" i="3" s="1"/>
  <c r="EQ31" i="3" s="1"/>
  <c r="EK31" i="3"/>
  <c r="DW31" i="3"/>
  <c r="DX31" i="3" s="1"/>
  <c r="DY31" i="3" s="1"/>
  <c r="DZ31" i="3" s="1"/>
  <c r="EA31" i="3" s="1"/>
  <c r="EB31" i="3" s="1"/>
  <c r="EC31" i="3" s="1"/>
  <c r="ED31" i="3" s="1"/>
  <c r="EE31" i="3" s="1"/>
  <c r="DT31" i="3"/>
  <c r="DQ31" i="3"/>
  <c r="DP31" i="3"/>
  <c r="DI31" i="3"/>
  <c r="DJ31" i="3" s="1"/>
  <c r="DK31" i="3" s="1"/>
  <c r="DA31" i="3"/>
  <c r="DB31" i="3" s="1"/>
  <c r="DC31" i="3" s="1"/>
  <c r="DD31" i="3" s="1"/>
  <c r="CZ31" i="3"/>
  <c r="CU31" i="3"/>
  <c r="CV31" i="3" s="1"/>
  <c r="CW31" i="3" s="1"/>
  <c r="CG31" i="3"/>
  <c r="CH31" i="3" s="1"/>
  <c r="CI31" i="3" s="1"/>
  <c r="CJ31" i="3" s="1"/>
  <c r="CK31" i="3" s="1"/>
  <c r="CL31" i="3" s="1"/>
  <c r="CM31" i="3" s="1"/>
  <c r="CN31" i="3" s="1"/>
  <c r="CO31" i="3" s="1"/>
  <c r="CP31" i="3" s="1"/>
  <c r="CQ31" i="3" s="1"/>
  <c r="CR31" i="3" s="1"/>
  <c r="BS31" i="3"/>
  <c r="BT31" i="3" s="1"/>
  <c r="BU31" i="3" s="1"/>
  <c r="BV31" i="3" s="1"/>
  <c r="BW31" i="3" s="1"/>
  <c r="BX31" i="3" s="1"/>
  <c r="BF31" i="3"/>
  <c r="BG31" i="3" s="1"/>
  <c r="BH31" i="3" s="1"/>
  <c r="BI31" i="3" s="1"/>
  <c r="BJ31" i="3" s="1"/>
  <c r="BK31" i="3" s="1"/>
  <c r="BL31" i="3" s="1"/>
  <c r="BM31" i="3" s="1"/>
  <c r="BE31" i="3"/>
  <c r="BB31" i="3"/>
  <c r="AQ31" i="3"/>
  <c r="AR31" i="3" s="1"/>
  <c r="AS31" i="3" s="1"/>
  <c r="AT31" i="3" s="1"/>
  <c r="AU31" i="3" s="1"/>
  <c r="AV31" i="3" s="1"/>
  <c r="AW31" i="3" s="1"/>
  <c r="AX31" i="3" s="1"/>
  <c r="AY31" i="3" s="1"/>
  <c r="AF31" i="3"/>
  <c r="AG31" i="3" s="1"/>
  <c r="AH31" i="3" s="1"/>
  <c r="AC31" i="3"/>
  <c r="AD31" i="3" s="1"/>
  <c r="AE31" i="3" s="1"/>
  <c r="T31" i="3"/>
  <c r="U31" i="3" s="1"/>
  <c r="V31" i="3" s="1"/>
  <c r="W31" i="3" s="1"/>
  <c r="X31" i="3" s="1"/>
  <c r="DR29" i="3"/>
  <c r="EP28" i="3"/>
  <c r="EO28" i="3"/>
  <c r="EN28" i="3"/>
  <c r="EM28" i="3"/>
  <c r="EK28" i="3"/>
  <c r="EJ28" i="3"/>
  <c r="EG28" i="3"/>
  <c r="EF28" i="3"/>
  <c r="EE28" i="3"/>
  <c r="ED28" i="3"/>
  <c r="EB28" i="3"/>
  <c r="EA28" i="3"/>
  <c r="DZ28" i="3"/>
  <c r="DY28" i="3"/>
  <c r="DX28" i="3"/>
  <c r="DW28" i="3"/>
  <c r="DV28" i="3"/>
  <c r="DS28" i="3"/>
  <c r="DR28" i="3"/>
  <c r="DQ28" i="3"/>
  <c r="DP28" i="3"/>
  <c r="DO28" i="3"/>
  <c r="DN28" i="3"/>
  <c r="DM28" i="3"/>
  <c r="DL28" i="3"/>
  <c r="DJ28" i="3"/>
  <c r="DI28" i="3"/>
  <c r="DH28" i="3"/>
  <c r="DF28" i="3"/>
  <c r="DE28" i="3"/>
  <c r="DC28" i="3"/>
  <c r="DB28" i="3"/>
  <c r="DA28" i="3"/>
  <c r="CZ28" i="3"/>
  <c r="CY28" i="3"/>
  <c r="CX28" i="3"/>
  <c r="CW28" i="3"/>
  <c r="CU28" i="3"/>
  <c r="CT28" i="3"/>
  <c r="CO28" i="3"/>
  <c r="CN28" i="3"/>
  <c r="CM28" i="3"/>
  <c r="CK28" i="3"/>
  <c r="CJ28" i="3"/>
  <c r="CI28" i="3"/>
  <c r="CH28" i="3"/>
  <c r="CG28" i="3"/>
  <c r="CF28" i="3"/>
  <c r="CC28" i="3"/>
  <c r="CB28" i="3"/>
  <c r="CA28" i="3"/>
  <c r="BY28" i="3"/>
  <c r="BX28" i="3"/>
  <c r="BW28" i="3"/>
  <c r="BV28" i="3"/>
  <c r="BU28" i="3"/>
  <c r="BT28" i="3"/>
  <c r="BS28" i="3"/>
  <c r="BR28" i="3"/>
  <c r="BI28" i="3"/>
  <c r="BH28" i="3"/>
  <c r="BG28" i="3"/>
  <c r="BF28" i="3"/>
  <c r="BE28" i="3"/>
  <c r="BD28" i="3"/>
  <c r="BB28" i="3"/>
  <c r="BA28" i="3"/>
  <c r="AZ28" i="3"/>
  <c r="AY28" i="3"/>
  <c r="AW28" i="3"/>
  <c r="AV28" i="3"/>
  <c r="AU28" i="3"/>
  <c r="AT28" i="3"/>
  <c r="AS28" i="3"/>
  <c r="AR28" i="3"/>
  <c r="AQ28" i="3"/>
  <c r="AP28" i="3"/>
  <c r="AK28" i="3"/>
  <c r="AJ28" i="3"/>
  <c r="AI28" i="3"/>
  <c r="AG28" i="3"/>
  <c r="AF28" i="3"/>
  <c r="AE28" i="3"/>
  <c r="AD28" i="3"/>
  <c r="AC28" i="3"/>
  <c r="AB28" i="3"/>
  <c r="Y28" i="3"/>
  <c r="X28" i="3"/>
  <c r="W28" i="3"/>
  <c r="V28" i="3"/>
  <c r="U28" i="3"/>
  <c r="T28" i="3"/>
  <c r="S28" i="3"/>
  <c r="R28" i="3"/>
  <c r="Q28" i="3"/>
  <c r="P28" i="3"/>
  <c r="O28" i="3"/>
  <c r="N28" i="3"/>
  <c r="K28" i="3"/>
  <c r="J28" i="3"/>
  <c r="I28" i="3"/>
  <c r="H28" i="3"/>
  <c r="G28" i="3"/>
  <c r="F28" i="3"/>
  <c r="E28" i="3"/>
  <c r="D28" i="3"/>
  <c r="C28" i="3"/>
  <c r="B28" i="3"/>
  <c r="EP27" i="3"/>
  <c r="EP29" i="3" s="1"/>
  <c r="EO27" i="3"/>
  <c r="EO29" i="3" s="1"/>
  <c r="EN27" i="3"/>
  <c r="EN29" i="3" s="1"/>
  <c r="EM27" i="3"/>
  <c r="EM29" i="3" s="1"/>
  <c r="EK27" i="3"/>
  <c r="EK29" i="3" s="1"/>
  <c r="EJ27" i="3"/>
  <c r="EJ29" i="3" s="1"/>
  <c r="EG27" i="3"/>
  <c r="EG29" i="3" s="1"/>
  <c r="EF27" i="3"/>
  <c r="EF29" i="3" s="1"/>
  <c r="EE27" i="3"/>
  <c r="EE29" i="3" s="1"/>
  <c r="ED27" i="3"/>
  <c r="ED29" i="3" s="1"/>
  <c r="EB27" i="3"/>
  <c r="EB29" i="3" s="1"/>
  <c r="EA27" i="3"/>
  <c r="EA29" i="3" s="1"/>
  <c r="DZ27" i="3"/>
  <c r="DZ29" i="3" s="1"/>
  <c r="DY27" i="3"/>
  <c r="DY29" i="3" s="1"/>
  <c r="DX27" i="3"/>
  <c r="DX29" i="3" s="1"/>
  <c r="DW27" i="3"/>
  <c r="DW29" i="3" s="1"/>
  <c r="DV27" i="3"/>
  <c r="DV29" i="3" s="1"/>
  <c r="DS27" i="3"/>
  <c r="DS29" i="3" s="1"/>
  <c r="DR27" i="3"/>
  <c r="DQ27" i="3"/>
  <c r="DQ29" i="3" s="1"/>
  <c r="DP27" i="3"/>
  <c r="DP29" i="3" s="1"/>
  <c r="DO27" i="3"/>
  <c r="DO29" i="3" s="1"/>
  <c r="DN27" i="3"/>
  <c r="DN29" i="3" s="1"/>
  <c r="DM27" i="3"/>
  <c r="DM29" i="3" s="1"/>
  <c r="DL27" i="3"/>
  <c r="DL29" i="3" s="1"/>
  <c r="DJ27" i="3"/>
  <c r="DJ29" i="3" s="1"/>
  <c r="DI27" i="3"/>
  <c r="DI29" i="3" s="1"/>
  <c r="DH27" i="3"/>
  <c r="DH29" i="3" s="1"/>
  <c r="DF27" i="3"/>
  <c r="DF29" i="3" s="1"/>
  <c r="DE27" i="3"/>
  <c r="DE29" i="3" s="1"/>
  <c r="DC27" i="3"/>
  <c r="DC29" i="3" s="1"/>
  <c r="DB27" i="3"/>
  <c r="DB29" i="3" s="1"/>
  <c r="DA27" i="3"/>
  <c r="DA29" i="3" s="1"/>
  <c r="CZ27" i="3"/>
  <c r="CZ29" i="3" s="1"/>
  <c r="CY27" i="3"/>
  <c r="CY29" i="3" s="1"/>
  <c r="CX27" i="3"/>
  <c r="CX29" i="3" s="1"/>
  <c r="CW27" i="3"/>
  <c r="CW29" i="3" s="1"/>
  <c r="CU27" i="3"/>
  <c r="CU29" i="3" s="1"/>
  <c r="CT27" i="3"/>
  <c r="CT29" i="3" s="1"/>
  <c r="CO27" i="3"/>
  <c r="CO29" i="3" s="1"/>
  <c r="CN27" i="3"/>
  <c r="CN29" i="3" s="1"/>
  <c r="CM27" i="3"/>
  <c r="CM29" i="3" s="1"/>
  <c r="CK27" i="3"/>
  <c r="CK29" i="3" s="1"/>
  <c r="CJ27" i="3"/>
  <c r="CJ29" i="3" s="1"/>
  <c r="CI27" i="3"/>
  <c r="CI29" i="3" s="1"/>
  <c r="CH27" i="3"/>
  <c r="CH29" i="3" s="1"/>
  <c r="CG27" i="3"/>
  <c r="CG29" i="3" s="1"/>
  <c r="CF27" i="3"/>
  <c r="CF29" i="3" s="1"/>
  <c r="CC27" i="3"/>
  <c r="CC29" i="3" s="1"/>
  <c r="CB27" i="3"/>
  <c r="CB29" i="3" s="1"/>
  <c r="CA27" i="3"/>
  <c r="CA29" i="3" s="1"/>
  <c r="BY27" i="3"/>
  <c r="BY29" i="3" s="1"/>
  <c r="BX27" i="3"/>
  <c r="BX29" i="3" s="1"/>
  <c r="BW27" i="3"/>
  <c r="BW29" i="3" s="1"/>
  <c r="BV27" i="3"/>
  <c r="BV29" i="3" s="1"/>
  <c r="BU27" i="3"/>
  <c r="BU29" i="3" s="1"/>
  <c r="BT27" i="3"/>
  <c r="BT29" i="3" s="1"/>
  <c r="BS27" i="3"/>
  <c r="BS29" i="3" s="1"/>
  <c r="BR27" i="3"/>
  <c r="BR29" i="3" s="1"/>
  <c r="BI27" i="3"/>
  <c r="BI29" i="3" s="1"/>
  <c r="BH27" i="3"/>
  <c r="BH29" i="3" s="1"/>
  <c r="BG27" i="3"/>
  <c r="BG29" i="3" s="1"/>
  <c r="BF27" i="3"/>
  <c r="BF29" i="3" s="1"/>
  <c r="BE27" i="3"/>
  <c r="BE29" i="3" s="1"/>
  <c r="BD27" i="3"/>
  <c r="BD29" i="3" s="1"/>
  <c r="BB27" i="3"/>
  <c r="BB29" i="3" s="1"/>
  <c r="BA27" i="3"/>
  <c r="BA29" i="3" s="1"/>
  <c r="AZ27" i="3"/>
  <c r="AZ29" i="3" s="1"/>
  <c r="AY27" i="3"/>
  <c r="AY29" i="3" s="1"/>
  <c r="AW27" i="3"/>
  <c r="AW29" i="3" s="1"/>
  <c r="AV27" i="3"/>
  <c r="AV29" i="3" s="1"/>
  <c r="AU27" i="3"/>
  <c r="AU29" i="3" s="1"/>
  <c r="AT27" i="3"/>
  <c r="AT29" i="3" s="1"/>
  <c r="AS27" i="3"/>
  <c r="AS29" i="3" s="1"/>
  <c r="AR27" i="3"/>
  <c r="AR29" i="3" s="1"/>
  <c r="AQ27" i="3"/>
  <c r="AQ29" i="3" s="1"/>
  <c r="AP27" i="3"/>
  <c r="AP29" i="3" s="1"/>
  <c r="AK27" i="3"/>
  <c r="AK29" i="3" s="1"/>
  <c r="AJ27" i="3"/>
  <c r="AJ29" i="3" s="1"/>
  <c r="AI27" i="3"/>
  <c r="AI29" i="3" s="1"/>
  <c r="AG27" i="3"/>
  <c r="AG29" i="3" s="1"/>
  <c r="AF27" i="3"/>
  <c r="AF29" i="3" s="1"/>
  <c r="AE27" i="3"/>
  <c r="AE29" i="3" s="1"/>
  <c r="AD27" i="3"/>
  <c r="AD29" i="3" s="1"/>
  <c r="AC27" i="3"/>
  <c r="AC29" i="3" s="1"/>
  <c r="AB27" i="3"/>
  <c r="AB29" i="3" s="1"/>
  <c r="Y27" i="3"/>
  <c r="Y29" i="3" s="1"/>
  <c r="X27" i="3"/>
  <c r="X29" i="3" s="1"/>
  <c r="W27" i="3"/>
  <c r="W29" i="3" s="1"/>
  <c r="V27" i="3"/>
  <c r="V29" i="3" s="1"/>
  <c r="U27" i="3"/>
  <c r="U29" i="3" s="1"/>
  <c r="T27" i="3"/>
  <c r="T29" i="3" s="1"/>
  <c r="S27" i="3"/>
  <c r="S29" i="3" s="1"/>
  <c r="R27" i="3"/>
  <c r="R29" i="3" s="1"/>
  <c r="Q27" i="3"/>
  <c r="Q29" i="3" s="1"/>
  <c r="P27" i="3"/>
  <c r="P29" i="3" s="1"/>
  <c r="O27" i="3"/>
  <c r="O29" i="3" s="1"/>
  <c r="N27" i="3"/>
  <c r="N29" i="3" s="1"/>
  <c r="K27" i="3"/>
  <c r="K29" i="3" s="1"/>
  <c r="J27" i="3"/>
  <c r="J29" i="3" s="1"/>
  <c r="I27" i="3"/>
  <c r="I29" i="3" s="1"/>
  <c r="H27" i="3"/>
  <c r="H29" i="3" s="1"/>
  <c r="G27" i="3"/>
  <c r="G29" i="3" s="1"/>
  <c r="F27" i="3"/>
  <c r="F29" i="3" s="1"/>
  <c r="E27" i="3"/>
  <c r="E29" i="3" s="1"/>
  <c r="D27" i="3"/>
  <c r="D29" i="3" s="1"/>
  <c r="C27" i="3"/>
  <c r="C29" i="3" s="1"/>
  <c r="B27" i="3"/>
  <c r="B29" i="3" s="1"/>
  <c r="EN17" i="3"/>
  <c r="EO17" i="3" s="1"/>
  <c r="EP17" i="3" s="1"/>
  <c r="EK17" i="3"/>
  <c r="EE17" i="3"/>
  <c r="EF17" i="3" s="1"/>
  <c r="EG17" i="3" s="1"/>
  <c r="DW17" i="3"/>
  <c r="DX17" i="3" s="1"/>
  <c r="DY17" i="3" s="1"/>
  <c r="DZ17" i="3" s="1"/>
  <c r="EA17" i="3" s="1"/>
  <c r="EB17" i="3" s="1"/>
  <c r="DM17" i="3"/>
  <c r="DN17" i="3" s="1"/>
  <c r="DO17" i="3" s="1"/>
  <c r="DP17" i="3" s="1"/>
  <c r="DQ17" i="3" s="1"/>
  <c r="DR17" i="3" s="1"/>
  <c r="DS17" i="3" s="1"/>
  <c r="DI17" i="3"/>
  <c r="DJ17" i="3" s="1"/>
  <c r="DF17" i="3"/>
  <c r="CX17" i="3"/>
  <c r="CY17" i="3" s="1"/>
  <c r="CZ17" i="3" s="1"/>
  <c r="DA17" i="3" s="1"/>
  <c r="DB17" i="3" s="1"/>
  <c r="DC17" i="3" s="1"/>
  <c r="CU17" i="3"/>
  <c r="CN17" i="3"/>
  <c r="CO17" i="3" s="1"/>
  <c r="CH17" i="3"/>
  <c r="CI17" i="3" s="1"/>
  <c r="CJ17" i="3" s="1"/>
  <c r="CK17" i="3" s="1"/>
  <c r="CG17" i="3"/>
  <c r="CB17" i="3"/>
  <c r="CC17" i="3" s="1"/>
  <c r="BS17" i="3"/>
  <c r="BT17" i="3" s="1"/>
  <c r="BU17" i="3" s="1"/>
  <c r="BV17" i="3" s="1"/>
  <c r="BW17" i="3" s="1"/>
  <c r="BX17" i="3" s="1"/>
  <c r="BY17" i="3" s="1"/>
  <c r="AZ17" i="3"/>
  <c r="BA17" i="3" s="1"/>
  <c r="BB17" i="3" s="1"/>
  <c r="AQ17" i="3"/>
  <c r="AR17" i="3" s="1"/>
  <c r="AS17" i="3" s="1"/>
  <c r="AT17" i="3" s="1"/>
  <c r="AU17" i="3" s="1"/>
  <c r="AV17" i="3" s="1"/>
  <c r="AW17" i="3" s="1"/>
  <c r="AJ17" i="3"/>
  <c r="AK17" i="3" s="1"/>
  <c r="AC17" i="3"/>
  <c r="AD17" i="3" s="1"/>
  <c r="AE17" i="3" s="1"/>
  <c r="AF17" i="3" s="1"/>
  <c r="AG17" i="3" s="1"/>
  <c r="O17" i="3"/>
  <c r="P17" i="3" s="1"/>
  <c r="Q17" i="3" s="1"/>
  <c r="R17" i="3" s="1"/>
  <c r="S17" i="3" s="1"/>
  <c r="T17" i="3" s="1"/>
  <c r="U17" i="3" s="1"/>
  <c r="V17" i="3" s="1"/>
  <c r="W17" i="3" s="1"/>
  <c r="X17" i="3" s="1"/>
  <c r="Y17" i="3" s="1"/>
  <c r="N31" i="3" s="1"/>
  <c r="O31" i="3" s="1"/>
  <c r="P31" i="3" s="1"/>
  <c r="Q31" i="3" s="1"/>
  <c r="A17" i="3"/>
  <c r="A31" i="3" s="1"/>
  <c r="A46" i="3" s="1"/>
  <c r="A60" i="3" s="1"/>
  <c r="A74" i="3" s="1"/>
  <c r="A89" i="3" s="1"/>
  <c r="A103" i="3" s="1"/>
  <c r="A117" i="3" s="1"/>
  <c r="A132" i="3" s="1"/>
  <c r="A146" i="3" s="1"/>
  <c r="A160" i="3" s="1"/>
  <c r="A175" i="3" s="1"/>
  <c r="A189" i="3" s="1"/>
  <c r="A203" i="3" s="1"/>
  <c r="A218" i="3" s="1"/>
  <c r="A232" i="3" s="1"/>
  <c r="A246" i="3" s="1"/>
  <c r="FF14" i="3"/>
  <c r="FE14" i="3"/>
  <c r="FC14" i="3"/>
  <c r="FB14" i="3"/>
  <c r="FA14" i="3"/>
  <c r="EY14" i="3"/>
  <c r="EX14" i="3"/>
  <c r="ET14" i="3"/>
  <c r="ES14" i="3"/>
  <c r="EQ14" i="3"/>
  <c r="EP14" i="3"/>
  <c r="EO14" i="3"/>
  <c r="EN14" i="3"/>
  <c r="EL14" i="3"/>
  <c r="EK14" i="3"/>
  <c r="EJ14" i="3"/>
  <c r="EH14" i="3"/>
  <c r="EG14" i="3"/>
  <c r="EF14" i="3"/>
  <c r="ED14" i="3"/>
  <c r="EC14" i="3"/>
  <c r="EB14" i="3"/>
  <c r="EA14" i="3"/>
  <c r="DY14" i="3"/>
  <c r="DX14" i="3"/>
  <c r="DW14" i="3"/>
  <c r="DV14" i="3"/>
  <c r="DT14" i="3"/>
  <c r="DS14" i="3"/>
  <c r="DR14" i="3"/>
  <c r="DQ14" i="3"/>
  <c r="DO14" i="3"/>
  <c r="DN14" i="3"/>
  <c r="DL14" i="3"/>
  <c r="DK14" i="3"/>
  <c r="DJ14" i="3"/>
  <c r="DI14" i="3"/>
  <c r="DH14" i="3"/>
  <c r="DD14" i="3"/>
  <c r="DC14" i="3"/>
  <c r="DA14" i="3"/>
  <c r="CZ14" i="3"/>
  <c r="CZ15" i="3" s="1"/>
  <c r="CY14" i="3"/>
  <c r="CW14" i="3"/>
  <c r="CV14" i="3"/>
  <c r="CU14" i="3"/>
  <c r="CT14" i="3"/>
  <c r="CR14" i="3"/>
  <c r="CQ14" i="3"/>
  <c r="CP14" i="3"/>
  <c r="CN14" i="3"/>
  <c r="CM14" i="3"/>
  <c r="CL14" i="3"/>
  <c r="CJ14" i="3"/>
  <c r="CI14" i="3"/>
  <c r="CH14" i="3"/>
  <c r="CG14" i="3"/>
  <c r="CF14" i="3"/>
  <c r="CA14" i="3"/>
  <c r="BZ14" i="3"/>
  <c r="BY14" i="3"/>
  <c r="BW14" i="3"/>
  <c r="BV14" i="3"/>
  <c r="BT14" i="3"/>
  <c r="BS14" i="3"/>
  <c r="BR14" i="3"/>
  <c r="BO14" i="3"/>
  <c r="BN14" i="3"/>
  <c r="BM14" i="3"/>
  <c r="BL14" i="3"/>
  <c r="BK14" i="3"/>
  <c r="BJ14" i="3"/>
  <c r="BI14" i="3"/>
  <c r="BH14" i="3"/>
  <c r="BH15" i="3" s="1"/>
  <c r="BG14" i="3"/>
  <c r="BF14" i="3"/>
  <c r="BE14" i="3"/>
  <c r="BD14" i="3"/>
  <c r="AZ14" i="3"/>
  <c r="AY14" i="3"/>
  <c r="AX14" i="3"/>
  <c r="AV14" i="3"/>
  <c r="AU14" i="3"/>
  <c r="AS14" i="3"/>
  <c r="AR14" i="3"/>
  <c r="AQ14" i="3"/>
  <c r="AP14" i="3"/>
  <c r="AN14" i="3"/>
  <c r="AM14" i="3"/>
  <c r="AL14" i="3"/>
  <c r="AK14" i="3"/>
  <c r="AI14" i="3"/>
  <c r="AH14" i="3"/>
  <c r="AG14" i="3"/>
  <c r="AF14" i="3"/>
  <c r="AE14" i="3"/>
  <c r="AD14" i="3"/>
  <c r="AC14" i="3"/>
  <c r="AB14" i="3"/>
  <c r="X14" i="3"/>
  <c r="W14" i="3"/>
  <c r="V14" i="3"/>
  <c r="T14" i="3"/>
  <c r="S14" i="3"/>
  <c r="R14" i="3"/>
  <c r="Q14" i="3"/>
  <c r="P14" i="3"/>
  <c r="O14" i="3"/>
  <c r="N14" i="3"/>
  <c r="K14" i="3"/>
  <c r="J14" i="3"/>
  <c r="I14" i="3"/>
  <c r="H14" i="3"/>
  <c r="G14" i="3"/>
  <c r="F14" i="3"/>
  <c r="E14" i="3"/>
  <c r="D14" i="3"/>
  <c r="C14" i="3"/>
  <c r="B14" i="3"/>
  <c r="FF13" i="3"/>
  <c r="FF15" i="3" s="1"/>
  <c r="FE13" i="3"/>
  <c r="FC13" i="3"/>
  <c r="FB13" i="3"/>
  <c r="FB15" i="3" s="1"/>
  <c r="FA13" i="3"/>
  <c r="FA15" i="3" s="1"/>
  <c r="EY13" i="3"/>
  <c r="EX13" i="3"/>
  <c r="ET13" i="3"/>
  <c r="ET15" i="3" s="1"/>
  <c r="ES13" i="3"/>
  <c r="ES15" i="3" s="1"/>
  <c r="EQ13" i="3"/>
  <c r="EQ15" i="3" s="1"/>
  <c r="EP13" i="3"/>
  <c r="EO13" i="3"/>
  <c r="EO15" i="3" s="1"/>
  <c r="EN13" i="3"/>
  <c r="EN15" i="3" s="1"/>
  <c r="EL13" i="3"/>
  <c r="EK13" i="3"/>
  <c r="EJ13" i="3"/>
  <c r="EJ15" i="3" s="1"/>
  <c r="EH13" i="3"/>
  <c r="EH15" i="3" s="1"/>
  <c r="EG13" i="3"/>
  <c r="EF13" i="3"/>
  <c r="ED13" i="3"/>
  <c r="ED15" i="3" s="1"/>
  <c r="EC13" i="3"/>
  <c r="EC15" i="3" s="1"/>
  <c r="EB13" i="3"/>
  <c r="EA13" i="3"/>
  <c r="DY13" i="3"/>
  <c r="DY15" i="3" s="1"/>
  <c r="DX13" i="3"/>
  <c r="DX15" i="3" s="1"/>
  <c r="DW13" i="3"/>
  <c r="DW15" i="3" s="1"/>
  <c r="DV13" i="3"/>
  <c r="DT13" i="3"/>
  <c r="DT15" i="3" s="1"/>
  <c r="DS13" i="3"/>
  <c r="DS15" i="3" s="1"/>
  <c r="DR13" i="3"/>
  <c r="DQ13" i="3"/>
  <c r="DO13" i="3"/>
  <c r="DO15" i="3" s="1"/>
  <c r="DN13" i="3"/>
  <c r="DN15" i="3" s="1"/>
  <c r="DL13" i="3"/>
  <c r="DK13" i="3"/>
  <c r="DJ13" i="3"/>
  <c r="DJ15" i="3" s="1"/>
  <c r="DI13" i="3"/>
  <c r="DI15" i="3" s="1"/>
  <c r="DH13" i="3"/>
  <c r="DD13" i="3"/>
  <c r="DC13" i="3"/>
  <c r="DC15" i="3" s="1"/>
  <c r="DA13" i="3"/>
  <c r="DA15" i="3" s="1"/>
  <c r="CZ13" i="3"/>
  <c r="CY13" i="3"/>
  <c r="CW13" i="3"/>
  <c r="CW15" i="3" s="1"/>
  <c r="CV13" i="3"/>
  <c r="CV15" i="3" s="1"/>
  <c r="CU13" i="3"/>
  <c r="CT13" i="3"/>
  <c r="CR13" i="3"/>
  <c r="CR15" i="3" s="1"/>
  <c r="CQ13" i="3"/>
  <c r="CQ15" i="3" s="1"/>
  <c r="CP13" i="3"/>
  <c r="CN13" i="3"/>
  <c r="CM13" i="3"/>
  <c r="CM15" i="3" s="1"/>
  <c r="CL13" i="3"/>
  <c r="CL15" i="3" s="1"/>
  <c r="CJ13" i="3"/>
  <c r="CI13" i="3"/>
  <c r="CH13" i="3"/>
  <c r="CH15" i="3" s="1"/>
  <c r="CG13" i="3"/>
  <c r="CG15" i="3" s="1"/>
  <c r="CF13" i="3"/>
  <c r="CA13" i="3"/>
  <c r="BZ13" i="3"/>
  <c r="BZ15" i="3" s="1"/>
  <c r="BY13" i="3"/>
  <c r="BY15" i="3" s="1"/>
  <c r="BW13" i="3"/>
  <c r="BV13" i="3"/>
  <c r="BT13" i="3"/>
  <c r="BT15" i="3" s="1"/>
  <c r="BS13" i="3"/>
  <c r="BS15" i="3" s="1"/>
  <c r="BR13" i="3"/>
  <c r="BO13" i="3"/>
  <c r="BN13" i="3"/>
  <c r="BN15" i="3" s="1"/>
  <c r="BM13" i="3"/>
  <c r="BM15" i="3" s="1"/>
  <c r="BL13" i="3"/>
  <c r="BK13" i="3"/>
  <c r="BJ13" i="3"/>
  <c r="BJ15" i="3" s="1"/>
  <c r="BI13" i="3"/>
  <c r="BI15" i="3" s="1"/>
  <c r="BH13" i="3"/>
  <c r="BG13" i="3"/>
  <c r="BF13" i="3"/>
  <c r="BF15" i="3" s="1"/>
  <c r="BE13" i="3"/>
  <c r="BE15" i="3" s="1"/>
  <c r="BD13" i="3"/>
  <c r="AZ13" i="3"/>
  <c r="AY13" i="3"/>
  <c r="AY15" i="3" s="1"/>
  <c r="AX13" i="3"/>
  <c r="AX15" i="3" s="1"/>
  <c r="AV13" i="3"/>
  <c r="AU13" i="3"/>
  <c r="AS13" i="3"/>
  <c r="AS15" i="3" s="1"/>
  <c r="AR13" i="3"/>
  <c r="AR15" i="3" s="1"/>
  <c r="AQ13" i="3"/>
  <c r="AP13" i="3"/>
  <c r="AN13" i="3"/>
  <c r="AN15" i="3" s="1"/>
  <c r="AM13" i="3"/>
  <c r="AM15" i="3" s="1"/>
  <c r="AL13" i="3"/>
  <c r="AL15" i="3" s="1"/>
  <c r="AK13" i="3"/>
  <c r="AI13" i="3"/>
  <c r="AI15" i="3" s="1"/>
  <c r="AH13" i="3"/>
  <c r="AH15" i="3" s="1"/>
  <c r="AG13" i="3"/>
  <c r="AF13" i="3"/>
  <c r="AE13" i="3"/>
  <c r="AE15" i="3" s="1"/>
  <c r="AD13" i="3"/>
  <c r="AD15" i="3" s="1"/>
  <c r="AC13" i="3"/>
  <c r="AB13" i="3"/>
  <c r="X13" i="3"/>
  <c r="X15" i="3" s="1"/>
  <c r="W13" i="3"/>
  <c r="W15" i="3" s="1"/>
  <c r="V13" i="3"/>
  <c r="T13" i="3"/>
  <c r="S13" i="3"/>
  <c r="S15" i="3" s="1"/>
  <c r="R13" i="3"/>
  <c r="R15" i="3" s="1"/>
  <c r="Q13" i="3"/>
  <c r="Q15" i="3" s="1"/>
  <c r="P13" i="3"/>
  <c r="O13" i="3"/>
  <c r="O15" i="3" s="1"/>
  <c r="N13" i="3"/>
  <c r="N15" i="3" s="1"/>
  <c r="K13" i="3"/>
  <c r="J13" i="3"/>
  <c r="I13" i="3"/>
  <c r="I15" i="3" s="1"/>
  <c r="H13" i="3"/>
  <c r="H15" i="3" s="1"/>
  <c r="G13" i="3"/>
  <c r="F13" i="3"/>
  <c r="E13" i="3"/>
  <c r="E15" i="3" s="1"/>
  <c r="D13" i="3"/>
  <c r="D15" i="3" s="1"/>
  <c r="C13" i="3"/>
  <c r="B13" i="3"/>
  <c r="A11" i="3"/>
  <c r="A25" i="3" s="1"/>
  <c r="A39" i="3" s="1"/>
  <c r="A54" i="3" s="1"/>
  <c r="A68" i="3" s="1"/>
  <c r="A82" i="3" s="1"/>
  <c r="A97" i="3" s="1"/>
  <c r="A111" i="3" s="1"/>
  <c r="A125" i="3" s="1"/>
  <c r="A140" i="3" s="1"/>
  <c r="A154" i="3" s="1"/>
  <c r="A168" i="3" s="1"/>
  <c r="A183" i="3" s="1"/>
  <c r="A197" i="3" s="1"/>
  <c r="A211" i="3" s="1"/>
  <c r="A226" i="3" s="1"/>
  <c r="A240" i="3" s="1"/>
  <c r="A254" i="3" s="1"/>
  <c r="A10" i="3"/>
  <c r="A24" i="3" s="1"/>
  <c r="A38" i="3" s="1"/>
  <c r="A53" i="3" s="1"/>
  <c r="A67" i="3" s="1"/>
  <c r="A81" i="3" s="1"/>
  <c r="A96" i="3" s="1"/>
  <c r="A110" i="3" s="1"/>
  <c r="A124" i="3" s="1"/>
  <c r="A139" i="3" s="1"/>
  <c r="A153" i="3" s="1"/>
  <c r="A167" i="3" s="1"/>
  <c r="A182" i="3" s="1"/>
  <c r="A196" i="3" s="1"/>
  <c r="A210" i="3" s="1"/>
  <c r="A225" i="3" s="1"/>
  <c r="A239" i="3" s="1"/>
  <c r="A253" i="3" s="1"/>
  <c r="A9" i="3"/>
  <c r="A23" i="3" s="1"/>
  <c r="A37" i="3" s="1"/>
  <c r="A52" i="3" s="1"/>
  <c r="A66" i="3" s="1"/>
  <c r="A80" i="3" s="1"/>
  <c r="A95" i="3" s="1"/>
  <c r="A109" i="3" s="1"/>
  <c r="A123" i="3" s="1"/>
  <c r="A138" i="3" s="1"/>
  <c r="A152" i="3" s="1"/>
  <c r="A166" i="3" s="1"/>
  <c r="A181" i="3" s="1"/>
  <c r="A195" i="3" s="1"/>
  <c r="A209" i="3" s="1"/>
  <c r="A224" i="3" s="1"/>
  <c r="A238" i="3" s="1"/>
  <c r="A252" i="3" s="1"/>
  <c r="A8" i="3"/>
  <c r="A22" i="3" s="1"/>
  <c r="A36" i="3" s="1"/>
  <c r="A51" i="3" s="1"/>
  <c r="A65" i="3" s="1"/>
  <c r="A79" i="3" s="1"/>
  <c r="A94" i="3" s="1"/>
  <c r="A108" i="3" s="1"/>
  <c r="A122" i="3" s="1"/>
  <c r="A137" i="3" s="1"/>
  <c r="A151" i="3" s="1"/>
  <c r="A165" i="3" s="1"/>
  <c r="A180" i="3" s="1"/>
  <c r="A194" i="3" s="1"/>
  <c r="A208" i="3" s="1"/>
  <c r="A223" i="3" s="1"/>
  <c r="A237" i="3" s="1"/>
  <c r="A251" i="3" s="1"/>
  <c r="A7" i="3"/>
  <c r="A21" i="3" s="1"/>
  <c r="A35" i="3" s="1"/>
  <c r="A50" i="3" s="1"/>
  <c r="A64" i="3" s="1"/>
  <c r="A78" i="3" s="1"/>
  <c r="A93" i="3" s="1"/>
  <c r="A107" i="3" s="1"/>
  <c r="A121" i="3" s="1"/>
  <c r="A136" i="3" s="1"/>
  <c r="A150" i="3" s="1"/>
  <c r="A164" i="3" s="1"/>
  <c r="A179" i="3" s="1"/>
  <c r="A193" i="3" s="1"/>
  <c r="A207" i="3" s="1"/>
  <c r="A222" i="3" s="1"/>
  <c r="A236" i="3" s="1"/>
  <c r="A250" i="3" s="1"/>
  <c r="A6" i="3"/>
  <c r="A20" i="3" s="1"/>
  <c r="A34" i="3" s="1"/>
  <c r="A49" i="3" s="1"/>
  <c r="A63" i="3" s="1"/>
  <c r="A77" i="3" s="1"/>
  <c r="A92" i="3" s="1"/>
  <c r="A106" i="3" s="1"/>
  <c r="A120" i="3" s="1"/>
  <c r="A135" i="3" s="1"/>
  <c r="A149" i="3" s="1"/>
  <c r="A163" i="3" s="1"/>
  <c r="A178" i="3" s="1"/>
  <c r="A192" i="3" s="1"/>
  <c r="A206" i="3" s="1"/>
  <c r="A221" i="3" s="1"/>
  <c r="A235" i="3" s="1"/>
  <c r="A249" i="3" s="1"/>
  <c r="FF3" i="3"/>
  <c r="FB3" i="3"/>
  <c r="FC3" i="3" s="1"/>
  <c r="EY3" i="3"/>
  <c r="ET3" i="3"/>
  <c r="EO3" i="3"/>
  <c r="EP3" i="3" s="1"/>
  <c r="EQ3" i="3" s="1"/>
  <c r="EK3" i="3"/>
  <c r="EL3" i="3" s="1"/>
  <c r="EG3" i="3"/>
  <c r="EH3" i="3" s="1"/>
  <c r="EB3" i="3"/>
  <c r="EC3" i="3" s="1"/>
  <c r="ED3" i="3" s="1"/>
  <c r="DW3" i="3"/>
  <c r="DX3" i="3" s="1"/>
  <c r="DY3" i="3" s="1"/>
  <c r="DR3" i="3"/>
  <c r="DS3" i="3" s="1"/>
  <c r="DT3" i="3" s="1"/>
  <c r="DO3" i="3"/>
  <c r="DI3" i="3"/>
  <c r="DJ3" i="3" s="1"/>
  <c r="DK3" i="3" s="1"/>
  <c r="DL3" i="3" s="1"/>
  <c r="DD3" i="3"/>
  <c r="CZ3" i="3"/>
  <c r="DA3" i="3" s="1"/>
  <c r="CU3" i="3"/>
  <c r="CV3" i="3" s="1"/>
  <c r="CW3" i="3" s="1"/>
  <c r="CQ3" i="3"/>
  <c r="CR3" i="3" s="1"/>
  <c r="CM3" i="3"/>
  <c r="CN3" i="3" s="1"/>
  <c r="CG3" i="3"/>
  <c r="CH3" i="3" s="1"/>
  <c r="CI3" i="3" s="1"/>
  <c r="CJ3" i="3" s="1"/>
  <c r="BZ3" i="3"/>
  <c r="CA3" i="3" s="1"/>
  <c r="BW3" i="3"/>
  <c r="BS3" i="3"/>
  <c r="BT3" i="3" s="1"/>
  <c r="BE3" i="3"/>
  <c r="BF3" i="3" s="1"/>
  <c r="BG3" i="3" s="1"/>
  <c r="BH3" i="3" s="1"/>
  <c r="BI3" i="3" s="1"/>
  <c r="BJ3" i="3" s="1"/>
  <c r="BK3" i="3" s="1"/>
  <c r="BL3" i="3" s="1"/>
  <c r="BM3" i="3" s="1"/>
  <c r="BN3" i="3" s="1"/>
  <c r="BO3" i="3" s="1"/>
  <c r="BD17" i="3" s="1"/>
  <c r="BE17" i="3" s="1"/>
  <c r="BF17" i="3" s="1"/>
  <c r="BG17" i="3" s="1"/>
  <c r="BH17" i="3" s="1"/>
  <c r="BI17" i="3" s="1"/>
  <c r="AY3" i="3"/>
  <c r="AZ3" i="3" s="1"/>
  <c r="AV3" i="3"/>
  <c r="AQ3" i="3"/>
  <c r="AR3" i="3" s="1"/>
  <c r="AS3" i="3" s="1"/>
  <c r="AL3" i="3"/>
  <c r="AM3" i="3" s="1"/>
  <c r="AN3" i="3" s="1"/>
  <c r="AC3" i="3"/>
  <c r="AD3" i="3" s="1"/>
  <c r="AE3" i="3" s="1"/>
  <c r="AF3" i="3" s="1"/>
  <c r="AG3" i="3" s="1"/>
  <c r="AH3" i="3" s="1"/>
  <c r="AI3" i="3" s="1"/>
  <c r="W3" i="3"/>
  <c r="X3" i="3" s="1"/>
  <c r="O3" i="3"/>
  <c r="P3" i="3" s="1"/>
  <c r="Q3" i="3" s="1"/>
  <c r="R3" i="3" s="1"/>
  <c r="S3" i="3" s="1"/>
  <c r="T3" i="3" s="1"/>
  <c r="A3" i="3"/>
  <c r="BO199" i="20"/>
  <c r="BN199" i="20"/>
  <c r="BM199" i="20"/>
  <c r="BL199" i="20"/>
  <c r="BK199" i="20"/>
  <c r="BJ199" i="20"/>
  <c r="BI199" i="20"/>
  <c r="BH199" i="20"/>
  <c r="BG199" i="20"/>
  <c r="BF199" i="20"/>
  <c r="BE199" i="20"/>
  <c r="BD199" i="20"/>
  <c r="BE193" i="20"/>
  <c r="BF193" i="20" s="1"/>
  <c r="BG193" i="20" s="1"/>
  <c r="BH193" i="20" s="1"/>
  <c r="BI193" i="20" s="1"/>
  <c r="BJ193" i="20" s="1"/>
  <c r="BK193" i="20" s="1"/>
  <c r="BL193" i="20" s="1"/>
  <c r="BM193" i="20" s="1"/>
  <c r="BN193" i="20" s="1"/>
  <c r="BO193" i="20" s="1"/>
  <c r="BK191" i="20"/>
  <c r="BJ191" i="20"/>
  <c r="BI191" i="20"/>
  <c r="BH191" i="20"/>
  <c r="BG191" i="20"/>
  <c r="BF191" i="20"/>
  <c r="BE191" i="20"/>
  <c r="BD191" i="20"/>
  <c r="BE185" i="20"/>
  <c r="BF185" i="20" s="1"/>
  <c r="BG185" i="20" s="1"/>
  <c r="BH185" i="20" s="1"/>
  <c r="BI185" i="20" s="1"/>
  <c r="BJ185" i="20" s="1"/>
  <c r="BK185" i="20" s="1"/>
  <c r="BM183" i="20"/>
  <c r="BL183" i="20"/>
  <c r="BK183" i="20"/>
  <c r="BJ183" i="20"/>
  <c r="BI183" i="20"/>
  <c r="BH183" i="20"/>
  <c r="BG183" i="20"/>
  <c r="BF183" i="20"/>
  <c r="BE183" i="20"/>
  <c r="BD183" i="20"/>
  <c r="BE177" i="20"/>
  <c r="BF177" i="20" s="1"/>
  <c r="BG177" i="20" s="1"/>
  <c r="BH177" i="20" s="1"/>
  <c r="BI177" i="20" s="1"/>
  <c r="BJ177" i="20" s="1"/>
  <c r="BK177" i="20" s="1"/>
  <c r="BL177" i="20" s="1"/>
  <c r="BM177" i="20" s="1"/>
  <c r="BM175" i="20"/>
  <c r="BL175" i="20"/>
  <c r="BK175" i="20"/>
  <c r="BJ175" i="20"/>
  <c r="BI175" i="20"/>
  <c r="BH175" i="20"/>
  <c r="BG175" i="20"/>
  <c r="BF175" i="20"/>
  <c r="BE175" i="20"/>
  <c r="BD175" i="20"/>
  <c r="BE169" i="20"/>
  <c r="BF169" i="20" s="1"/>
  <c r="BG169" i="20" s="1"/>
  <c r="BH169" i="20" s="1"/>
  <c r="BI169" i="20" s="1"/>
  <c r="BJ169" i="20" s="1"/>
  <c r="BK169" i="20" s="1"/>
  <c r="BL169" i="20" s="1"/>
  <c r="BM169" i="20" s="1"/>
  <c r="BJ167" i="20"/>
  <c r="BI167" i="20"/>
  <c r="BH167" i="20"/>
  <c r="BG167" i="20"/>
  <c r="BF167" i="20"/>
  <c r="BE167" i="20"/>
  <c r="BD167" i="20"/>
  <c r="BE161" i="20"/>
  <c r="BF161" i="20" s="1"/>
  <c r="BG161" i="20" s="1"/>
  <c r="BH161" i="20" s="1"/>
  <c r="BI161" i="20" s="1"/>
  <c r="BJ161" i="20" s="1"/>
  <c r="BE151" i="20"/>
  <c r="BF151" i="20" s="1"/>
  <c r="BG151" i="20" s="1"/>
  <c r="BH151" i="20" s="1"/>
  <c r="BI151" i="20" s="1"/>
  <c r="BJ151" i="20" s="1"/>
  <c r="BK151" i="20" s="1"/>
  <c r="L149" i="20"/>
  <c r="K149" i="20"/>
  <c r="J149" i="20"/>
  <c r="I149" i="20"/>
  <c r="H149" i="20"/>
  <c r="G149" i="20"/>
  <c r="F149" i="20"/>
  <c r="E149" i="20"/>
  <c r="D149" i="20"/>
  <c r="C149" i="20"/>
  <c r="B149" i="20"/>
  <c r="C143" i="20"/>
  <c r="D143" i="20" s="1"/>
  <c r="E143" i="20" s="1"/>
  <c r="F143" i="20" s="1"/>
  <c r="G143" i="20" s="1"/>
  <c r="H143" i="20" s="1"/>
  <c r="I143" i="20" s="1"/>
  <c r="J143" i="20" s="1"/>
  <c r="K143" i="20" s="1"/>
  <c r="L143" i="20" s="1"/>
  <c r="BM141" i="20"/>
  <c r="BL141" i="20"/>
  <c r="BK141" i="20"/>
  <c r="BJ141" i="20"/>
  <c r="BI141" i="20"/>
  <c r="BH141" i="20"/>
  <c r="BG141" i="20"/>
  <c r="BF141" i="20"/>
  <c r="BE141" i="20"/>
  <c r="BD141" i="20"/>
  <c r="K141" i="20"/>
  <c r="J141" i="20"/>
  <c r="I141" i="20"/>
  <c r="H141" i="20"/>
  <c r="G141" i="20"/>
  <c r="F141" i="20"/>
  <c r="E141" i="20"/>
  <c r="D141" i="20"/>
  <c r="C141" i="20"/>
  <c r="B141" i="20"/>
  <c r="BE135" i="20"/>
  <c r="BF135" i="20" s="1"/>
  <c r="BG135" i="20" s="1"/>
  <c r="BH135" i="20" s="1"/>
  <c r="BI135" i="20" s="1"/>
  <c r="BJ135" i="20" s="1"/>
  <c r="BK135" i="20" s="1"/>
  <c r="BL135" i="20" s="1"/>
  <c r="BM135" i="20" s="1"/>
  <c r="C135" i="20"/>
  <c r="D135" i="20" s="1"/>
  <c r="E135" i="20" s="1"/>
  <c r="F135" i="20" s="1"/>
  <c r="G135" i="20" s="1"/>
  <c r="H135" i="20" s="1"/>
  <c r="I135" i="20" s="1"/>
  <c r="J135" i="20" s="1"/>
  <c r="K135" i="20" s="1"/>
  <c r="BN133" i="20"/>
  <c r="BM133" i="20"/>
  <c r="BL133" i="20"/>
  <c r="BK133" i="20"/>
  <c r="BJ133" i="20"/>
  <c r="BI133" i="20"/>
  <c r="BH133" i="20"/>
  <c r="BG133" i="20"/>
  <c r="BF133" i="20"/>
  <c r="BE133" i="20"/>
  <c r="BD133" i="20"/>
  <c r="M133" i="20"/>
  <c r="L133" i="20"/>
  <c r="K133" i="20"/>
  <c r="J133" i="20"/>
  <c r="H133" i="20"/>
  <c r="G133" i="20"/>
  <c r="F133" i="20"/>
  <c r="E133" i="20"/>
  <c r="D133" i="20"/>
  <c r="C133" i="20"/>
  <c r="B133" i="20"/>
  <c r="BE127" i="20"/>
  <c r="BF127" i="20" s="1"/>
  <c r="BG127" i="20" s="1"/>
  <c r="BH127" i="20" s="1"/>
  <c r="BI127" i="20" s="1"/>
  <c r="BJ127" i="20" s="1"/>
  <c r="BK127" i="20" s="1"/>
  <c r="BL127" i="20" s="1"/>
  <c r="BM127" i="20" s="1"/>
  <c r="BN127" i="20" s="1"/>
  <c r="K127" i="20"/>
  <c r="L127" i="20" s="1"/>
  <c r="M127" i="20" s="1"/>
  <c r="C127" i="20"/>
  <c r="D127" i="20" s="1"/>
  <c r="E127" i="20" s="1"/>
  <c r="F127" i="20" s="1"/>
  <c r="G127" i="20" s="1"/>
  <c r="H127" i="20" s="1"/>
  <c r="BN124" i="20"/>
  <c r="BM124" i="20"/>
  <c r="BL124" i="20"/>
  <c r="BK124" i="20"/>
  <c r="BJ124" i="20"/>
  <c r="BI124" i="20"/>
  <c r="BH124" i="20"/>
  <c r="BG124" i="20"/>
  <c r="BF124" i="20"/>
  <c r="BE124" i="20"/>
  <c r="BD124" i="20"/>
  <c r="K124" i="20"/>
  <c r="J124" i="20"/>
  <c r="I124" i="20"/>
  <c r="H124" i="20"/>
  <c r="G124" i="20"/>
  <c r="E124" i="20"/>
  <c r="D124" i="20"/>
  <c r="C124" i="20"/>
  <c r="B124" i="20"/>
  <c r="BE118" i="20"/>
  <c r="BF118" i="20" s="1"/>
  <c r="BG118" i="20" s="1"/>
  <c r="BH118" i="20" s="1"/>
  <c r="BI118" i="20" s="1"/>
  <c r="BJ118" i="20" s="1"/>
  <c r="BK118" i="20" s="1"/>
  <c r="BL118" i="20" s="1"/>
  <c r="BM118" i="20" s="1"/>
  <c r="BN118" i="20" s="1"/>
  <c r="H118" i="20"/>
  <c r="I118" i="20" s="1"/>
  <c r="J118" i="20" s="1"/>
  <c r="K118" i="20" s="1"/>
  <c r="C118" i="20"/>
  <c r="D118" i="20" s="1"/>
  <c r="E118" i="20" s="1"/>
  <c r="BN116" i="20"/>
  <c r="BM116" i="20"/>
  <c r="BL116" i="20"/>
  <c r="BK116" i="20"/>
  <c r="BJ116" i="20"/>
  <c r="BI116" i="20"/>
  <c r="BH116" i="20"/>
  <c r="BG116" i="20"/>
  <c r="BF116" i="20"/>
  <c r="BE116" i="20"/>
  <c r="BD116" i="20"/>
  <c r="I116" i="20"/>
  <c r="H116" i="20"/>
  <c r="G116" i="20"/>
  <c r="F116" i="20"/>
  <c r="E116" i="20"/>
  <c r="D116" i="20"/>
  <c r="C116" i="20"/>
  <c r="B116" i="20"/>
  <c r="BE110" i="20"/>
  <c r="BF110" i="20" s="1"/>
  <c r="BG110" i="20" s="1"/>
  <c r="BH110" i="20" s="1"/>
  <c r="BI110" i="20" s="1"/>
  <c r="BJ110" i="20" s="1"/>
  <c r="BK110" i="20" s="1"/>
  <c r="BL110" i="20" s="1"/>
  <c r="BM110" i="20" s="1"/>
  <c r="BN110" i="20" s="1"/>
  <c r="C110" i="20"/>
  <c r="D110" i="20" s="1"/>
  <c r="E110" i="20" s="1"/>
  <c r="F110" i="20" s="1"/>
  <c r="G110" i="20" s="1"/>
  <c r="H110" i="20" s="1"/>
  <c r="I110" i="20" s="1"/>
  <c r="BM108" i="20"/>
  <c r="BL108" i="20"/>
  <c r="BK108" i="20"/>
  <c r="BI108" i="20"/>
  <c r="BH108" i="20"/>
  <c r="BG108" i="20"/>
  <c r="BF108" i="20"/>
  <c r="BE108" i="20"/>
  <c r="BD108" i="20"/>
  <c r="H108" i="20"/>
  <c r="G108" i="20"/>
  <c r="F108" i="20"/>
  <c r="E108" i="20"/>
  <c r="D108" i="20"/>
  <c r="C108" i="20"/>
  <c r="B108" i="20"/>
  <c r="BL102" i="20"/>
  <c r="BM102" i="20" s="1"/>
  <c r="BE102" i="20"/>
  <c r="BF102" i="20" s="1"/>
  <c r="BG102" i="20" s="1"/>
  <c r="BH102" i="20" s="1"/>
  <c r="BI102" i="20" s="1"/>
  <c r="C102" i="20"/>
  <c r="D102" i="20" s="1"/>
  <c r="E102" i="20" s="1"/>
  <c r="F102" i="20" s="1"/>
  <c r="G102" i="20" s="1"/>
  <c r="H102" i="20" s="1"/>
  <c r="BP100" i="20"/>
  <c r="BO100" i="20"/>
  <c r="BN100" i="20"/>
  <c r="BM100" i="20"/>
  <c r="BK100" i="20"/>
  <c r="BJ100" i="20"/>
  <c r="BI100" i="20"/>
  <c r="BH100" i="20"/>
  <c r="BG100" i="20"/>
  <c r="BF100" i="20"/>
  <c r="BE100" i="20"/>
  <c r="BD100" i="20"/>
  <c r="K100" i="20"/>
  <c r="J100" i="20"/>
  <c r="I100" i="20"/>
  <c r="H100" i="20"/>
  <c r="G100" i="20"/>
  <c r="F100" i="20"/>
  <c r="E100" i="20"/>
  <c r="D100" i="20"/>
  <c r="C100" i="20"/>
  <c r="B100" i="20"/>
  <c r="BN94" i="20"/>
  <c r="BO94" i="20" s="1"/>
  <c r="BP94" i="20" s="1"/>
  <c r="BE94" i="20"/>
  <c r="BF94" i="20" s="1"/>
  <c r="BG94" i="20" s="1"/>
  <c r="BH94" i="20" s="1"/>
  <c r="BI94" i="20" s="1"/>
  <c r="BJ94" i="20" s="1"/>
  <c r="BK94" i="20" s="1"/>
  <c r="C94" i="20"/>
  <c r="D94" i="20" s="1"/>
  <c r="E94" i="20" s="1"/>
  <c r="F94" i="20" s="1"/>
  <c r="G94" i="20" s="1"/>
  <c r="H94" i="20" s="1"/>
  <c r="I94" i="20" s="1"/>
  <c r="J94" i="20" s="1"/>
  <c r="K94" i="20" s="1"/>
  <c r="BM92" i="20"/>
  <c r="BL92" i="20"/>
  <c r="BK92" i="20"/>
  <c r="BJ92" i="20"/>
  <c r="BI92" i="20"/>
  <c r="BH92" i="20"/>
  <c r="BG92" i="20"/>
  <c r="BF92" i="20"/>
  <c r="BE92" i="20"/>
  <c r="BD92" i="20"/>
  <c r="G92" i="20"/>
  <c r="F92" i="20"/>
  <c r="E92" i="20"/>
  <c r="D92" i="20"/>
  <c r="C92" i="20"/>
  <c r="BE86" i="20"/>
  <c r="BF86" i="20" s="1"/>
  <c r="BG86" i="20" s="1"/>
  <c r="BH86" i="20" s="1"/>
  <c r="BI86" i="20" s="1"/>
  <c r="BJ86" i="20" s="1"/>
  <c r="BK86" i="20" s="1"/>
  <c r="BL86" i="20" s="1"/>
  <c r="BM86" i="20" s="1"/>
  <c r="C86" i="20"/>
  <c r="D86" i="20" s="1"/>
  <c r="E86" i="20" s="1"/>
  <c r="F86" i="20" s="1"/>
  <c r="G86" i="20" s="1"/>
  <c r="BM83" i="20"/>
  <c r="BL83" i="20"/>
  <c r="BK83" i="20"/>
  <c r="BJ83" i="20"/>
  <c r="BI83" i="20"/>
  <c r="BH83" i="20"/>
  <c r="BG83" i="20"/>
  <c r="BF83" i="20"/>
  <c r="BE83" i="20"/>
  <c r="BD83" i="20"/>
  <c r="H83" i="20"/>
  <c r="G83" i="20"/>
  <c r="F83" i="20"/>
  <c r="E83" i="20"/>
  <c r="D83" i="20"/>
  <c r="C83" i="20"/>
  <c r="B83" i="20"/>
  <c r="BF77" i="20"/>
  <c r="BG77" i="20" s="1"/>
  <c r="BH77" i="20" s="1"/>
  <c r="BI77" i="20" s="1"/>
  <c r="BJ77" i="20" s="1"/>
  <c r="BK77" i="20" s="1"/>
  <c r="BL77" i="20" s="1"/>
  <c r="BM77" i="20" s="1"/>
  <c r="BE77" i="20"/>
  <c r="C77" i="20"/>
  <c r="D77" i="20" s="1"/>
  <c r="E77" i="20" s="1"/>
  <c r="F77" i="20" s="1"/>
  <c r="G77" i="20" s="1"/>
  <c r="H77" i="20" s="1"/>
  <c r="BM75" i="20"/>
  <c r="BL75" i="20"/>
  <c r="BK75" i="20"/>
  <c r="BJ75" i="20"/>
  <c r="BI75" i="20"/>
  <c r="BH75" i="20"/>
  <c r="BG75" i="20"/>
  <c r="BF75" i="20"/>
  <c r="BE75" i="20"/>
  <c r="BD75" i="20"/>
  <c r="H75" i="20"/>
  <c r="G75" i="20"/>
  <c r="F75" i="20"/>
  <c r="E75" i="20"/>
  <c r="D75" i="20"/>
  <c r="C75" i="20"/>
  <c r="B75" i="20"/>
  <c r="BE69" i="20"/>
  <c r="BF69" i="20" s="1"/>
  <c r="BG69" i="20" s="1"/>
  <c r="BH69" i="20" s="1"/>
  <c r="BI69" i="20" s="1"/>
  <c r="BJ69" i="20" s="1"/>
  <c r="BK69" i="20" s="1"/>
  <c r="BL69" i="20" s="1"/>
  <c r="BM69" i="20" s="1"/>
  <c r="C69" i="20"/>
  <c r="D69" i="20" s="1"/>
  <c r="E69" i="20" s="1"/>
  <c r="F69" i="20" s="1"/>
  <c r="G69" i="20" s="1"/>
  <c r="H69" i="20" s="1"/>
  <c r="BM67" i="20"/>
  <c r="BL67" i="20"/>
  <c r="BK67" i="20"/>
  <c r="BJ67" i="20"/>
  <c r="BI67" i="20"/>
  <c r="BH67" i="20"/>
  <c r="BG67" i="20"/>
  <c r="BF67" i="20"/>
  <c r="BE67" i="20"/>
  <c r="BD67" i="20"/>
  <c r="K67" i="20"/>
  <c r="J67" i="20"/>
  <c r="I67" i="20"/>
  <c r="H67" i="20"/>
  <c r="G67" i="20"/>
  <c r="F67" i="20"/>
  <c r="E67" i="20"/>
  <c r="D67" i="20"/>
  <c r="C67" i="20"/>
  <c r="B67" i="20"/>
  <c r="BE61" i="20"/>
  <c r="BF61" i="20" s="1"/>
  <c r="BG61" i="20" s="1"/>
  <c r="BH61" i="20" s="1"/>
  <c r="BI61" i="20" s="1"/>
  <c r="BJ61" i="20" s="1"/>
  <c r="BK61" i="20" s="1"/>
  <c r="BL61" i="20" s="1"/>
  <c r="BM61" i="20" s="1"/>
  <c r="D61" i="20"/>
  <c r="E61" i="20" s="1"/>
  <c r="F61" i="20" s="1"/>
  <c r="G61" i="20" s="1"/>
  <c r="H61" i="20" s="1"/>
  <c r="I61" i="20" s="1"/>
  <c r="J61" i="20" s="1"/>
  <c r="K61" i="20" s="1"/>
  <c r="C61" i="20"/>
  <c r="BM59" i="20"/>
  <c r="BL59" i="20"/>
  <c r="BK59" i="20"/>
  <c r="BJ59" i="20"/>
  <c r="BI59" i="20"/>
  <c r="BH59" i="20"/>
  <c r="BG59" i="20"/>
  <c r="BF59" i="20"/>
  <c r="BE59" i="20"/>
  <c r="BD59" i="20"/>
  <c r="V59" i="20"/>
  <c r="U59" i="20"/>
  <c r="T59" i="20"/>
  <c r="S59" i="20"/>
  <c r="R59" i="20"/>
  <c r="Q59" i="20"/>
  <c r="P59" i="20"/>
  <c r="O59" i="20"/>
  <c r="N59" i="20"/>
  <c r="K59" i="20"/>
  <c r="J59" i="20"/>
  <c r="I59" i="20"/>
  <c r="H59" i="20"/>
  <c r="G59" i="20"/>
  <c r="F59" i="20"/>
  <c r="E59" i="20"/>
  <c r="D59" i="20"/>
  <c r="C59" i="20"/>
  <c r="B59" i="20"/>
  <c r="BE53" i="20"/>
  <c r="BF53" i="20" s="1"/>
  <c r="BG53" i="20" s="1"/>
  <c r="BH53" i="20" s="1"/>
  <c r="BI53" i="20" s="1"/>
  <c r="BJ53" i="20" s="1"/>
  <c r="BK53" i="20" s="1"/>
  <c r="BL53" i="20" s="1"/>
  <c r="BM53" i="20" s="1"/>
  <c r="O53" i="20"/>
  <c r="P53" i="20" s="1"/>
  <c r="Q53" i="20" s="1"/>
  <c r="R53" i="20" s="1"/>
  <c r="S53" i="20" s="1"/>
  <c r="T53" i="20" s="1"/>
  <c r="U53" i="20" s="1"/>
  <c r="V53" i="20" s="1"/>
  <c r="C53" i="20"/>
  <c r="D53" i="20" s="1"/>
  <c r="E53" i="20" s="1"/>
  <c r="F53" i="20" s="1"/>
  <c r="G53" i="20" s="1"/>
  <c r="H53" i="20" s="1"/>
  <c r="I53" i="20" s="1"/>
  <c r="J53" i="20" s="1"/>
  <c r="K53" i="20" s="1"/>
  <c r="BM51" i="20"/>
  <c r="BL51" i="20"/>
  <c r="BK51" i="20"/>
  <c r="BJ51" i="20"/>
  <c r="BI51" i="20"/>
  <c r="BH51" i="20"/>
  <c r="BG51" i="20"/>
  <c r="BF51" i="20"/>
  <c r="BE51" i="20"/>
  <c r="BD51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N51" i="20"/>
  <c r="K51" i="20"/>
  <c r="J51" i="20"/>
  <c r="I51" i="20"/>
  <c r="H51" i="20"/>
  <c r="G51" i="20"/>
  <c r="F51" i="20"/>
  <c r="E51" i="20"/>
  <c r="D51" i="20"/>
  <c r="C51" i="20"/>
  <c r="B51" i="20"/>
  <c r="BE45" i="20"/>
  <c r="BF45" i="20" s="1"/>
  <c r="BG45" i="20" s="1"/>
  <c r="BH45" i="20" s="1"/>
  <c r="BI45" i="20" s="1"/>
  <c r="BJ45" i="20" s="1"/>
  <c r="BK45" i="20" s="1"/>
  <c r="BL45" i="20" s="1"/>
  <c r="BM45" i="20" s="1"/>
  <c r="O45" i="20"/>
  <c r="P45" i="20" s="1"/>
  <c r="Q45" i="20" s="1"/>
  <c r="R45" i="20" s="1"/>
  <c r="S45" i="20" s="1"/>
  <c r="T45" i="20" s="1"/>
  <c r="U45" i="20" s="1"/>
  <c r="V45" i="20" s="1"/>
  <c r="W45" i="20" s="1"/>
  <c r="X45" i="20" s="1"/>
  <c r="Y45" i="20" s="1"/>
  <c r="Z45" i="20" s="1"/>
  <c r="B45" i="20"/>
  <c r="C45" i="20" s="1"/>
  <c r="D45" i="20" s="1"/>
  <c r="E45" i="20" s="1"/>
  <c r="F45" i="20" s="1"/>
  <c r="G45" i="20" s="1"/>
  <c r="H45" i="20" s="1"/>
  <c r="I45" i="20" s="1"/>
  <c r="J45" i="20" s="1"/>
  <c r="K45" i="20" s="1"/>
  <c r="CV41" i="20"/>
  <c r="CU41" i="20"/>
  <c r="CT41" i="20"/>
  <c r="BM41" i="20"/>
  <c r="BL41" i="20"/>
  <c r="BK41" i="20"/>
  <c r="BJ41" i="20"/>
  <c r="BI41" i="20"/>
  <c r="BH41" i="20"/>
  <c r="BG41" i="20"/>
  <c r="BF41" i="20"/>
  <c r="BE41" i="20"/>
  <c r="BD41" i="20"/>
  <c r="R41" i="20"/>
  <c r="Q41" i="20"/>
  <c r="P41" i="20"/>
  <c r="O41" i="20"/>
  <c r="N41" i="20"/>
  <c r="K41" i="20"/>
  <c r="J41" i="20"/>
  <c r="I41" i="20"/>
  <c r="H41" i="20"/>
  <c r="G41" i="20"/>
  <c r="F41" i="20"/>
  <c r="E41" i="20"/>
  <c r="D41" i="20"/>
  <c r="C41" i="20"/>
  <c r="B41" i="20"/>
  <c r="CU35" i="20"/>
  <c r="CV35" i="20" s="1"/>
  <c r="BE35" i="20"/>
  <c r="BF35" i="20" s="1"/>
  <c r="BG35" i="20" s="1"/>
  <c r="BH35" i="20" s="1"/>
  <c r="BI35" i="20" s="1"/>
  <c r="BJ35" i="20" s="1"/>
  <c r="BK35" i="20" s="1"/>
  <c r="BL35" i="20" s="1"/>
  <c r="BM35" i="20" s="1"/>
  <c r="O35" i="20"/>
  <c r="P35" i="20" s="1"/>
  <c r="Q35" i="20" s="1"/>
  <c r="R35" i="20" s="1"/>
  <c r="C35" i="20"/>
  <c r="D35" i="20" s="1"/>
  <c r="E35" i="20" s="1"/>
  <c r="F35" i="20" s="1"/>
  <c r="G35" i="20" s="1"/>
  <c r="H35" i="20" s="1"/>
  <c r="I35" i="20" s="1"/>
  <c r="J35" i="20" s="1"/>
  <c r="K35" i="20" s="1"/>
  <c r="DW33" i="20"/>
  <c r="DV33" i="20"/>
  <c r="DF33" i="20"/>
  <c r="DE33" i="20"/>
  <c r="DD33" i="20"/>
  <c r="DC33" i="20"/>
  <c r="DB33" i="20"/>
  <c r="DA33" i="20"/>
  <c r="CZ33" i="20"/>
  <c r="CY33" i="20"/>
  <c r="CX33" i="20"/>
  <c r="CW33" i="20"/>
  <c r="CV33" i="20"/>
  <c r="CU33" i="20"/>
  <c r="CT33" i="20"/>
  <c r="CR33" i="20"/>
  <c r="CQ33" i="20"/>
  <c r="CP33" i="20"/>
  <c r="CO33" i="20"/>
  <c r="CN33" i="20"/>
  <c r="CM33" i="20"/>
  <c r="CK33" i="20"/>
  <c r="CJ33" i="20"/>
  <c r="CI33" i="20"/>
  <c r="CH33" i="20"/>
  <c r="CG33" i="20"/>
  <c r="CF33" i="20"/>
  <c r="BU33" i="20"/>
  <c r="BT33" i="20"/>
  <c r="BS33" i="20"/>
  <c r="BR33" i="20"/>
  <c r="BM33" i="20"/>
  <c r="BL33" i="20"/>
  <c r="BK33" i="20"/>
  <c r="BJ33" i="20"/>
  <c r="BI33" i="20"/>
  <c r="BH33" i="20"/>
  <c r="BG33" i="20"/>
  <c r="BF33" i="20"/>
  <c r="BE33" i="20"/>
  <c r="BD33" i="20"/>
  <c r="AZ33" i="20"/>
  <c r="AY33" i="20"/>
  <c r="AX33" i="20"/>
  <c r="AW33" i="20"/>
  <c r="AU33" i="20"/>
  <c r="AT33" i="20"/>
  <c r="AR33" i="20"/>
  <c r="AQ33" i="20"/>
  <c r="AP33" i="20"/>
  <c r="Z33" i="20"/>
  <c r="Y33" i="20"/>
  <c r="X33" i="20"/>
  <c r="V33" i="20"/>
  <c r="U33" i="20"/>
  <c r="T33" i="20"/>
  <c r="S33" i="20"/>
  <c r="R33" i="20"/>
  <c r="Q33" i="20"/>
  <c r="P33" i="20"/>
  <c r="O33" i="20"/>
  <c r="N33" i="20"/>
  <c r="K33" i="20"/>
  <c r="J33" i="20"/>
  <c r="I33" i="20"/>
  <c r="H33" i="20"/>
  <c r="G33" i="20"/>
  <c r="F33" i="20"/>
  <c r="E33" i="20"/>
  <c r="D33" i="20"/>
  <c r="C33" i="20"/>
  <c r="B33" i="20"/>
  <c r="DW27" i="20"/>
  <c r="CU27" i="20"/>
  <c r="CV27" i="20" s="1"/>
  <c r="CW27" i="20" s="1"/>
  <c r="CX27" i="20" s="1"/>
  <c r="CY27" i="20" s="1"/>
  <c r="CZ27" i="20" s="1"/>
  <c r="DA27" i="20" s="1"/>
  <c r="DB27" i="20" s="1"/>
  <c r="DC27" i="20" s="1"/>
  <c r="DD27" i="20" s="1"/>
  <c r="DE27" i="20" s="1"/>
  <c r="DF27" i="20" s="1"/>
  <c r="CN27" i="20"/>
  <c r="CO27" i="20" s="1"/>
  <c r="CP27" i="20" s="1"/>
  <c r="CQ27" i="20" s="1"/>
  <c r="CR27" i="20" s="1"/>
  <c r="CG27" i="20"/>
  <c r="CH27" i="20" s="1"/>
  <c r="CI27" i="20" s="1"/>
  <c r="CJ27" i="20" s="1"/>
  <c r="CK27" i="20" s="1"/>
  <c r="BS27" i="20"/>
  <c r="BT27" i="20" s="1"/>
  <c r="BU27" i="20" s="1"/>
  <c r="BE27" i="20"/>
  <c r="BF27" i="20" s="1"/>
  <c r="BG27" i="20" s="1"/>
  <c r="BH27" i="20" s="1"/>
  <c r="BI27" i="20" s="1"/>
  <c r="BJ27" i="20" s="1"/>
  <c r="BK27" i="20" s="1"/>
  <c r="BL27" i="20" s="1"/>
  <c r="BM27" i="20" s="1"/>
  <c r="AX27" i="20"/>
  <c r="AY27" i="20" s="1"/>
  <c r="AZ27" i="20" s="1"/>
  <c r="AU27" i="20"/>
  <c r="AR27" i="20"/>
  <c r="AQ27" i="20"/>
  <c r="Y27" i="20"/>
  <c r="Z27" i="20" s="1"/>
  <c r="O27" i="20"/>
  <c r="P27" i="20" s="1"/>
  <c r="Q27" i="20" s="1"/>
  <c r="R27" i="20" s="1"/>
  <c r="S27" i="20" s="1"/>
  <c r="T27" i="20" s="1"/>
  <c r="U27" i="20" s="1"/>
  <c r="V27" i="20" s="1"/>
  <c r="ET25" i="20"/>
  <c r="ES25" i="20"/>
  <c r="EQ25" i="20"/>
  <c r="EP25" i="20"/>
  <c r="EO25" i="20"/>
  <c r="EN25" i="20"/>
  <c r="EM25" i="20"/>
  <c r="EL25" i="20"/>
  <c r="EK25" i="20"/>
  <c r="EJ25" i="20"/>
  <c r="EE25" i="20"/>
  <c r="ED25" i="20"/>
  <c r="EC25" i="20"/>
  <c r="EB25" i="20"/>
  <c r="EA25" i="20"/>
  <c r="DZ25" i="20"/>
  <c r="DY25" i="20"/>
  <c r="DX25" i="20"/>
  <c r="DW25" i="20"/>
  <c r="DV25" i="20"/>
  <c r="DT25" i="20"/>
  <c r="DS25" i="20"/>
  <c r="DQ25" i="20"/>
  <c r="DP25" i="20"/>
  <c r="DO25" i="20"/>
  <c r="DM25" i="20"/>
  <c r="DK25" i="20"/>
  <c r="DJ25" i="20"/>
  <c r="DI25" i="20"/>
  <c r="DH25" i="20"/>
  <c r="DD25" i="20"/>
  <c r="DC25" i="20"/>
  <c r="DB25" i="20"/>
  <c r="DA25" i="20"/>
  <c r="CZ25" i="20"/>
  <c r="CY25" i="20"/>
  <c r="CW25" i="20"/>
  <c r="CV25" i="20"/>
  <c r="CU25" i="20"/>
  <c r="CT25" i="20"/>
  <c r="CR25" i="20"/>
  <c r="CQ25" i="20"/>
  <c r="CP25" i="20"/>
  <c r="CO25" i="20"/>
  <c r="CN25" i="20"/>
  <c r="CM25" i="20"/>
  <c r="CL25" i="20"/>
  <c r="CK25" i="20"/>
  <c r="CJ25" i="20"/>
  <c r="CI25" i="20"/>
  <c r="CH25" i="20"/>
  <c r="CG25" i="20"/>
  <c r="CF25" i="20"/>
  <c r="BX25" i="20"/>
  <c r="BW25" i="20"/>
  <c r="BV25" i="20"/>
  <c r="BU25" i="20"/>
  <c r="BT25" i="20"/>
  <c r="BS25" i="20"/>
  <c r="BR25" i="20"/>
  <c r="BM25" i="20"/>
  <c r="BL25" i="20"/>
  <c r="BK25" i="20"/>
  <c r="BJ25" i="20"/>
  <c r="BI25" i="20"/>
  <c r="BH25" i="20"/>
  <c r="BG25" i="20"/>
  <c r="BF25" i="20"/>
  <c r="BE25" i="20"/>
  <c r="BD25" i="20"/>
  <c r="BB25" i="20"/>
  <c r="BA25" i="20"/>
  <c r="AY25" i="20"/>
  <c r="AX25" i="20"/>
  <c r="AW25" i="20"/>
  <c r="AV25" i="20"/>
  <c r="AU25" i="20"/>
  <c r="AT25" i="20"/>
  <c r="AS25" i="20"/>
  <c r="AR25" i="20"/>
  <c r="AQ25" i="20"/>
  <c r="AP25" i="20"/>
  <c r="AH25" i="20"/>
  <c r="AG25" i="20"/>
  <c r="AF25" i="20"/>
  <c r="AE25" i="20"/>
  <c r="AD25" i="20"/>
  <c r="AC25" i="20"/>
  <c r="AB25" i="20"/>
  <c r="X25" i="20"/>
  <c r="W25" i="20"/>
  <c r="V25" i="20"/>
  <c r="U25" i="20"/>
  <c r="T25" i="20"/>
  <c r="S25" i="20"/>
  <c r="Q25" i="20"/>
  <c r="P25" i="20"/>
  <c r="O25" i="20"/>
  <c r="N25" i="20"/>
  <c r="K25" i="20"/>
  <c r="J25" i="20"/>
  <c r="I25" i="20"/>
  <c r="H25" i="20"/>
  <c r="G25" i="20"/>
  <c r="F25" i="20"/>
  <c r="E25" i="20"/>
  <c r="D25" i="20"/>
  <c r="C25" i="20"/>
  <c r="B25" i="20"/>
  <c r="ET19" i="20"/>
  <c r="EK19" i="20"/>
  <c r="EL19" i="20" s="1"/>
  <c r="EM19" i="20" s="1"/>
  <c r="EN19" i="20" s="1"/>
  <c r="EO19" i="20" s="1"/>
  <c r="EP19" i="20" s="1"/>
  <c r="EQ19" i="20" s="1"/>
  <c r="DW19" i="20"/>
  <c r="DX19" i="20" s="1"/>
  <c r="DY19" i="20" s="1"/>
  <c r="DZ19" i="20" s="1"/>
  <c r="EA19" i="20" s="1"/>
  <c r="EB19" i="20" s="1"/>
  <c r="EC19" i="20" s="1"/>
  <c r="ED19" i="20" s="1"/>
  <c r="EE19" i="20" s="1"/>
  <c r="DT19" i="20"/>
  <c r="DP19" i="20"/>
  <c r="DQ19" i="20" s="1"/>
  <c r="DJ19" i="20"/>
  <c r="DK19" i="20" s="1"/>
  <c r="DI19" i="20"/>
  <c r="CZ19" i="20"/>
  <c r="DA19" i="20" s="1"/>
  <c r="DB19" i="20" s="1"/>
  <c r="DC19" i="20" s="1"/>
  <c r="DD19" i="20" s="1"/>
  <c r="CV19" i="20"/>
  <c r="CW19" i="20" s="1"/>
  <c r="CU19" i="20"/>
  <c r="CG19" i="20"/>
  <c r="CH19" i="20" s="1"/>
  <c r="CI19" i="20" s="1"/>
  <c r="CJ19" i="20" s="1"/>
  <c r="CK19" i="20" s="1"/>
  <c r="CL19" i="20" s="1"/>
  <c r="CM19" i="20" s="1"/>
  <c r="CN19" i="20" s="1"/>
  <c r="CO19" i="20" s="1"/>
  <c r="CP19" i="20" s="1"/>
  <c r="CQ19" i="20" s="1"/>
  <c r="CR19" i="20" s="1"/>
  <c r="BS19" i="20"/>
  <c r="BT19" i="20" s="1"/>
  <c r="BU19" i="20" s="1"/>
  <c r="BV19" i="20" s="1"/>
  <c r="BW19" i="20" s="1"/>
  <c r="BX19" i="20" s="1"/>
  <c r="BE19" i="20"/>
  <c r="BF19" i="20" s="1"/>
  <c r="BG19" i="20" s="1"/>
  <c r="BH19" i="20" s="1"/>
  <c r="BI19" i="20" s="1"/>
  <c r="BJ19" i="20" s="1"/>
  <c r="BK19" i="20" s="1"/>
  <c r="BL19" i="20" s="1"/>
  <c r="BM19" i="20" s="1"/>
  <c r="BB19" i="20"/>
  <c r="AQ19" i="20"/>
  <c r="AR19" i="20" s="1"/>
  <c r="AS19" i="20" s="1"/>
  <c r="AT19" i="20" s="1"/>
  <c r="AU19" i="20" s="1"/>
  <c r="AV19" i="20" s="1"/>
  <c r="AW19" i="20" s="1"/>
  <c r="AX19" i="20" s="1"/>
  <c r="AY19" i="20" s="1"/>
  <c r="AC19" i="20"/>
  <c r="AD19" i="20" s="1"/>
  <c r="AE19" i="20" s="1"/>
  <c r="AF19" i="20" s="1"/>
  <c r="AG19" i="20" s="1"/>
  <c r="AH19" i="20" s="1"/>
  <c r="T19" i="20"/>
  <c r="U19" i="20" s="1"/>
  <c r="V19" i="20" s="1"/>
  <c r="W19" i="20" s="1"/>
  <c r="X19" i="20" s="1"/>
  <c r="EP17" i="20"/>
  <c r="EO17" i="20"/>
  <c r="EN17" i="20"/>
  <c r="EM17" i="20"/>
  <c r="EK17" i="20"/>
  <c r="EJ17" i="20"/>
  <c r="EG17" i="20"/>
  <c r="EF17" i="20"/>
  <c r="EE17" i="20"/>
  <c r="ED17" i="20"/>
  <c r="EB17" i="20"/>
  <c r="EA17" i="20"/>
  <c r="DZ17" i="20"/>
  <c r="DY17" i="20"/>
  <c r="DX17" i="20"/>
  <c r="DW17" i="20"/>
  <c r="DV17" i="20"/>
  <c r="DS17" i="20"/>
  <c r="DR17" i="20"/>
  <c r="DQ17" i="20"/>
  <c r="DP17" i="20"/>
  <c r="DO17" i="20"/>
  <c r="DN17" i="20"/>
  <c r="DM17" i="20"/>
  <c r="DL17" i="20"/>
  <c r="DJ17" i="20"/>
  <c r="DI17" i="20"/>
  <c r="DH17" i="20"/>
  <c r="DF17" i="20"/>
  <c r="DE17" i="20"/>
  <c r="DC17" i="20"/>
  <c r="DB17" i="20"/>
  <c r="DA17" i="20"/>
  <c r="CZ17" i="20"/>
  <c r="CY17" i="20"/>
  <c r="CX17" i="20"/>
  <c r="CW17" i="20"/>
  <c r="CU17" i="20"/>
  <c r="CT17" i="20"/>
  <c r="CO17" i="20"/>
  <c r="CN17" i="20"/>
  <c r="CM17" i="20"/>
  <c r="CK17" i="20"/>
  <c r="CJ17" i="20"/>
  <c r="CI17" i="20"/>
  <c r="CH17" i="20"/>
  <c r="CG17" i="20"/>
  <c r="CF17" i="20"/>
  <c r="CC17" i="20"/>
  <c r="CB17" i="20"/>
  <c r="CA17" i="20"/>
  <c r="BY17" i="20"/>
  <c r="BX17" i="20"/>
  <c r="BW17" i="20"/>
  <c r="BV17" i="20"/>
  <c r="BU17" i="20"/>
  <c r="BT17" i="20"/>
  <c r="BS17" i="20"/>
  <c r="BR17" i="20"/>
  <c r="BI17" i="20"/>
  <c r="BH17" i="20"/>
  <c r="BG17" i="20"/>
  <c r="BF17" i="20"/>
  <c r="BE17" i="20"/>
  <c r="BD17" i="20"/>
  <c r="BB17" i="20"/>
  <c r="BA17" i="20"/>
  <c r="AZ17" i="20"/>
  <c r="AY17" i="20"/>
  <c r="AW17" i="20"/>
  <c r="AV17" i="20"/>
  <c r="AU17" i="20"/>
  <c r="AT17" i="20"/>
  <c r="AS17" i="20"/>
  <c r="AR17" i="20"/>
  <c r="AQ17" i="20"/>
  <c r="AP17" i="20"/>
  <c r="AK17" i="20"/>
  <c r="AJ17" i="20"/>
  <c r="AI17" i="20"/>
  <c r="AG17" i="20"/>
  <c r="AF17" i="20"/>
  <c r="AE17" i="20"/>
  <c r="AD17" i="20"/>
  <c r="AC17" i="20"/>
  <c r="AB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K17" i="20"/>
  <c r="J17" i="20"/>
  <c r="I17" i="20"/>
  <c r="H17" i="20"/>
  <c r="G17" i="20"/>
  <c r="F17" i="20"/>
  <c r="E17" i="20"/>
  <c r="D17" i="20"/>
  <c r="C17" i="20"/>
  <c r="B17" i="20"/>
  <c r="A17" i="20"/>
  <c r="A25" i="20" s="1"/>
  <c r="A33" i="20" s="1"/>
  <c r="A41" i="20" s="1"/>
  <c r="A51" i="20" s="1"/>
  <c r="A59" i="20" s="1"/>
  <c r="A67" i="20" s="1"/>
  <c r="A75" i="20" s="1"/>
  <c r="A83" i="20" s="1"/>
  <c r="A92" i="20" s="1"/>
  <c r="A100" i="20" s="1"/>
  <c r="A108" i="20" s="1"/>
  <c r="A116" i="20" s="1"/>
  <c r="A124" i="20" s="1"/>
  <c r="A133" i="20" s="1"/>
  <c r="A141" i="20" s="1"/>
  <c r="A149" i="20" s="1"/>
  <c r="A16" i="20"/>
  <c r="A24" i="20" s="1"/>
  <c r="A32" i="20" s="1"/>
  <c r="A40" i="20" s="1"/>
  <c r="A50" i="20" s="1"/>
  <c r="A58" i="20" s="1"/>
  <c r="A66" i="20" s="1"/>
  <c r="A74" i="20" s="1"/>
  <c r="A82" i="20" s="1"/>
  <c r="A91" i="20" s="1"/>
  <c r="A99" i="20" s="1"/>
  <c r="A107" i="20" s="1"/>
  <c r="A115" i="20" s="1"/>
  <c r="A123" i="20" s="1"/>
  <c r="A132" i="20" s="1"/>
  <c r="A140" i="20" s="1"/>
  <c r="A148" i="20" s="1"/>
  <c r="A15" i="20"/>
  <c r="A23" i="20" s="1"/>
  <c r="A31" i="20" s="1"/>
  <c r="A39" i="20" s="1"/>
  <c r="A49" i="20" s="1"/>
  <c r="A57" i="20" s="1"/>
  <c r="A65" i="20" s="1"/>
  <c r="A73" i="20" s="1"/>
  <c r="A81" i="20" s="1"/>
  <c r="A90" i="20" s="1"/>
  <c r="A98" i="20" s="1"/>
  <c r="A106" i="20" s="1"/>
  <c r="A114" i="20" s="1"/>
  <c r="A122" i="20" s="1"/>
  <c r="A131" i="20" s="1"/>
  <c r="A139" i="20" s="1"/>
  <c r="A147" i="20" s="1"/>
  <c r="A14" i="20"/>
  <c r="A22" i="20" s="1"/>
  <c r="A30" i="20" s="1"/>
  <c r="A38" i="20" s="1"/>
  <c r="A48" i="20" s="1"/>
  <c r="A56" i="20" s="1"/>
  <c r="A64" i="20" s="1"/>
  <c r="A72" i="20" s="1"/>
  <c r="A80" i="20" s="1"/>
  <c r="A89" i="20" s="1"/>
  <c r="A97" i="20" s="1"/>
  <c r="A105" i="20" s="1"/>
  <c r="A113" i="20" s="1"/>
  <c r="A121" i="20" s="1"/>
  <c r="A130" i="20" s="1"/>
  <c r="A138" i="20" s="1"/>
  <c r="A146" i="20" s="1"/>
  <c r="EN11" i="20"/>
  <c r="EO11" i="20" s="1"/>
  <c r="EP11" i="20" s="1"/>
  <c r="EK11" i="20"/>
  <c r="EE11" i="20"/>
  <c r="EF11" i="20" s="1"/>
  <c r="EG11" i="20" s="1"/>
  <c r="DW11" i="20"/>
  <c r="DX11" i="20" s="1"/>
  <c r="DY11" i="20" s="1"/>
  <c r="DZ11" i="20" s="1"/>
  <c r="EA11" i="20" s="1"/>
  <c r="EB11" i="20" s="1"/>
  <c r="DM11" i="20"/>
  <c r="DN11" i="20" s="1"/>
  <c r="DO11" i="20" s="1"/>
  <c r="DP11" i="20" s="1"/>
  <c r="DQ11" i="20" s="1"/>
  <c r="DR11" i="20" s="1"/>
  <c r="DS11" i="20" s="1"/>
  <c r="DI11" i="20"/>
  <c r="DJ11" i="20" s="1"/>
  <c r="DF11" i="20"/>
  <c r="CX11" i="20"/>
  <c r="CY11" i="20" s="1"/>
  <c r="CZ11" i="20" s="1"/>
  <c r="DA11" i="20" s="1"/>
  <c r="DB11" i="20" s="1"/>
  <c r="DC11" i="20" s="1"/>
  <c r="CU11" i="20"/>
  <c r="CO11" i="20"/>
  <c r="CN11" i="20"/>
  <c r="CG11" i="20"/>
  <c r="CH11" i="20" s="1"/>
  <c r="CI11" i="20" s="1"/>
  <c r="CJ11" i="20" s="1"/>
  <c r="CK11" i="20" s="1"/>
  <c r="CB11" i="20"/>
  <c r="CC11" i="20" s="1"/>
  <c r="BS11" i="20"/>
  <c r="BT11" i="20" s="1"/>
  <c r="BU11" i="20" s="1"/>
  <c r="BV11" i="20" s="1"/>
  <c r="BW11" i="20" s="1"/>
  <c r="BX11" i="20" s="1"/>
  <c r="BY11" i="20" s="1"/>
  <c r="AZ11" i="20"/>
  <c r="BA11" i="20" s="1"/>
  <c r="BB11" i="20" s="1"/>
  <c r="AQ11" i="20"/>
  <c r="AR11" i="20" s="1"/>
  <c r="AS11" i="20" s="1"/>
  <c r="AT11" i="20" s="1"/>
  <c r="AU11" i="20" s="1"/>
  <c r="AV11" i="20" s="1"/>
  <c r="AW11" i="20" s="1"/>
  <c r="AJ11" i="20"/>
  <c r="AK11" i="20" s="1"/>
  <c r="AC11" i="20"/>
  <c r="AD11" i="20" s="1"/>
  <c r="AE11" i="20" s="1"/>
  <c r="AF11" i="20" s="1"/>
  <c r="AG11" i="20" s="1"/>
  <c r="O11" i="20"/>
  <c r="P11" i="20" s="1"/>
  <c r="Q11" i="20" s="1"/>
  <c r="R11" i="20" s="1"/>
  <c r="S11" i="20" s="1"/>
  <c r="T11" i="20" s="1"/>
  <c r="U11" i="20" s="1"/>
  <c r="V11" i="20" s="1"/>
  <c r="W11" i="20" s="1"/>
  <c r="X11" i="20" s="1"/>
  <c r="Y11" i="20" s="1"/>
  <c r="N19" i="20" s="1"/>
  <c r="O19" i="20" s="1"/>
  <c r="P19" i="20" s="1"/>
  <c r="Q19" i="20" s="1"/>
  <c r="FF9" i="20"/>
  <c r="FE9" i="20"/>
  <c r="FC9" i="20"/>
  <c r="FB9" i="20"/>
  <c r="FA9" i="20"/>
  <c r="EY9" i="20"/>
  <c r="EX9" i="20"/>
  <c r="ET9" i="20"/>
  <c r="ES9" i="20"/>
  <c r="EQ9" i="20"/>
  <c r="EP9" i="20"/>
  <c r="EO9" i="20"/>
  <c r="EN9" i="20"/>
  <c r="EL9" i="20"/>
  <c r="EK9" i="20"/>
  <c r="EJ9" i="20"/>
  <c r="EH9" i="20"/>
  <c r="EG9" i="20"/>
  <c r="EF9" i="20"/>
  <c r="ED9" i="20"/>
  <c r="EC9" i="20"/>
  <c r="EB9" i="20"/>
  <c r="EA9" i="20"/>
  <c r="DY9" i="20"/>
  <c r="DX9" i="20"/>
  <c r="DW9" i="20"/>
  <c r="DV9" i="20"/>
  <c r="DT9" i="20"/>
  <c r="DS9" i="20"/>
  <c r="DR9" i="20"/>
  <c r="DQ9" i="20"/>
  <c r="DO9" i="20"/>
  <c r="DN9" i="20"/>
  <c r="DL9" i="20"/>
  <c r="DK9" i="20"/>
  <c r="DJ9" i="20"/>
  <c r="DI9" i="20"/>
  <c r="DH9" i="20"/>
  <c r="DD9" i="20"/>
  <c r="DC9" i="20"/>
  <c r="DA9" i="20"/>
  <c r="CZ9" i="20"/>
  <c r="CY9" i="20"/>
  <c r="CW9" i="20"/>
  <c r="CV9" i="20"/>
  <c r="CU9" i="20"/>
  <c r="CT9" i="20"/>
  <c r="CR9" i="20"/>
  <c r="CQ9" i="20"/>
  <c r="CP9" i="20"/>
  <c r="CN9" i="20"/>
  <c r="CM9" i="20"/>
  <c r="CL9" i="20"/>
  <c r="CJ9" i="20"/>
  <c r="CI9" i="20"/>
  <c r="CH9" i="20"/>
  <c r="CG9" i="20"/>
  <c r="CF9" i="20"/>
  <c r="CA9" i="20"/>
  <c r="BZ9" i="20"/>
  <c r="BY9" i="20"/>
  <c r="BW9" i="20"/>
  <c r="BV9" i="20"/>
  <c r="BT9" i="20"/>
  <c r="BS9" i="20"/>
  <c r="BR9" i="20"/>
  <c r="BO9" i="20"/>
  <c r="BN9" i="20"/>
  <c r="BM9" i="20"/>
  <c r="BL9" i="20"/>
  <c r="BK9" i="20"/>
  <c r="BJ9" i="20"/>
  <c r="BI9" i="20"/>
  <c r="BH9" i="20"/>
  <c r="BG9" i="20"/>
  <c r="BF9" i="20"/>
  <c r="BE9" i="20"/>
  <c r="BD9" i="20"/>
  <c r="AZ9" i="20"/>
  <c r="AY9" i="20"/>
  <c r="AX9" i="20"/>
  <c r="AV9" i="20"/>
  <c r="AU9" i="20"/>
  <c r="AS9" i="20"/>
  <c r="AR9" i="20"/>
  <c r="AQ9" i="20"/>
  <c r="AP9" i="20"/>
  <c r="AN9" i="20"/>
  <c r="AM9" i="20"/>
  <c r="AL9" i="20"/>
  <c r="AK9" i="20"/>
  <c r="AI9" i="20"/>
  <c r="AH9" i="20"/>
  <c r="AG9" i="20"/>
  <c r="AF9" i="20"/>
  <c r="AE9" i="20"/>
  <c r="AD9" i="20"/>
  <c r="AC9" i="20"/>
  <c r="AB9" i="20"/>
  <c r="X9" i="20"/>
  <c r="W9" i="20"/>
  <c r="V9" i="20"/>
  <c r="T9" i="20"/>
  <c r="S9" i="20"/>
  <c r="R9" i="20"/>
  <c r="Q9" i="20"/>
  <c r="P9" i="20"/>
  <c r="O9" i="20"/>
  <c r="N9" i="20"/>
  <c r="K9" i="20"/>
  <c r="J9" i="20"/>
  <c r="I9" i="20"/>
  <c r="H9" i="20"/>
  <c r="G9" i="20"/>
  <c r="F9" i="20"/>
  <c r="E9" i="20"/>
  <c r="D9" i="20"/>
  <c r="C9" i="20"/>
  <c r="B9" i="20"/>
  <c r="FF3" i="20"/>
  <c r="FB3" i="20"/>
  <c r="FC3" i="20" s="1"/>
  <c r="EY3" i="20"/>
  <c r="ET3" i="20"/>
  <c r="EO3" i="20"/>
  <c r="EP3" i="20" s="1"/>
  <c r="EQ3" i="20" s="1"/>
  <c r="EK3" i="20"/>
  <c r="EL3" i="20" s="1"/>
  <c r="EG3" i="20"/>
  <c r="EH3" i="20" s="1"/>
  <c r="EB3" i="20"/>
  <c r="EC3" i="20" s="1"/>
  <c r="ED3" i="20" s="1"/>
  <c r="DW3" i="20"/>
  <c r="DX3" i="20" s="1"/>
  <c r="DY3" i="20" s="1"/>
  <c r="DR3" i="20"/>
  <c r="DS3" i="20" s="1"/>
  <c r="DT3" i="20" s="1"/>
  <c r="DO3" i="20"/>
  <c r="DI3" i="20"/>
  <c r="DJ3" i="20" s="1"/>
  <c r="DK3" i="20" s="1"/>
  <c r="DL3" i="20" s="1"/>
  <c r="DD3" i="20"/>
  <c r="DA3" i="20"/>
  <c r="CZ3" i="20"/>
  <c r="CU3" i="20"/>
  <c r="CV3" i="20" s="1"/>
  <c r="CW3" i="20" s="1"/>
  <c r="CR3" i="20"/>
  <c r="CQ3" i="20"/>
  <c r="CM3" i="20"/>
  <c r="CN3" i="20" s="1"/>
  <c r="CG3" i="20"/>
  <c r="CH3" i="20" s="1"/>
  <c r="CI3" i="20" s="1"/>
  <c r="CJ3" i="20" s="1"/>
  <c r="BZ3" i="20"/>
  <c r="CA3" i="20" s="1"/>
  <c r="BW3" i="20"/>
  <c r="BS3" i="20"/>
  <c r="BT3" i="20" s="1"/>
  <c r="BE3" i="20"/>
  <c r="BF3" i="20" s="1"/>
  <c r="BG3" i="20" s="1"/>
  <c r="BH3" i="20" s="1"/>
  <c r="BI3" i="20" s="1"/>
  <c r="BJ3" i="20" s="1"/>
  <c r="BK3" i="20" s="1"/>
  <c r="BL3" i="20" s="1"/>
  <c r="BM3" i="20" s="1"/>
  <c r="BN3" i="20" s="1"/>
  <c r="BO3" i="20" s="1"/>
  <c r="BD11" i="20" s="1"/>
  <c r="BE11" i="20" s="1"/>
  <c r="BF11" i="20" s="1"/>
  <c r="BG11" i="20" s="1"/>
  <c r="BH11" i="20" s="1"/>
  <c r="BI11" i="20" s="1"/>
  <c r="AY3" i="20"/>
  <c r="AZ3" i="20" s="1"/>
  <c r="AV3" i="20"/>
  <c r="AQ3" i="20"/>
  <c r="AR3" i="20" s="1"/>
  <c r="AS3" i="20" s="1"/>
  <c r="AL3" i="20"/>
  <c r="AM3" i="20" s="1"/>
  <c r="AN3" i="20" s="1"/>
  <c r="AD3" i="20"/>
  <c r="AE3" i="20" s="1"/>
  <c r="AF3" i="20" s="1"/>
  <c r="AG3" i="20" s="1"/>
  <c r="AH3" i="20" s="1"/>
  <c r="AI3" i="20" s="1"/>
  <c r="AC3" i="20"/>
  <c r="W3" i="20"/>
  <c r="X3" i="20" s="1"/>
  <c r="P3" i="20"/>
  <c r="Q3" i="20" s="1"/>
  <c r="R3" i="20" s="1"/>
  <c r="S3" i="20" s="1"/>
  <c r="T3" i="20" s="1"/>
  <c r="O3" i="20"/>
  <c r="BL15" i="3" l="1"/>
  <c r="BR15" i="3"/>
  <c r="BW15" i="3"/>
  <c r="CF15" i="3"/>
  <c r="CJ15" i="3"/>
  <c r="CP15" i="3"/>
  <c r="CU15" i="3"/>
  <c r="DH15" i="3"/>
  <c r="DL15" i="3"/>
  <c r="DR15" i="3"/>
  <c r="EB15" i="3"/>
  <c r="EG15" i="3"/>
  <c r="EL15" i="3"/>
  <c r="EY15" i="3"/>
  <c r="FE15" i="3"/>
  <c r="BL115" i="3"/>
  <c r="D129" i="3"/>
  <c r="H129" i="3"/>
  <c r="BK129" i="3"/>
  <c r="C144" i="3"/>
  <c r="G144" i="3"/>
  <c r="BF144" i="3"/>
  <c r="BJ144" i="3"/>
  <c r="B187" i="3"/>
  <c r="F187" i="3"/>
  <c r="BE187" i="3"/>
  <c r="BI187" i="3"/>
  <c r="E201" i="3"/>
  <c r="I201" i="3"/>
  <c r="BG201" i="3"/>
  <c r="BK201" i="3"/>
  <c r="BE288" i="3"/>
  <c r="BI288" i="3"/>
  <c r="AI15" i="4"/>
  <c r="AS15" i="4"/>
  <c r="BF15" i="4"/>
  <c r="BN15" i="4"/>
  <c r="BZ15" i="4"/>
  <c r="CM15" i="4"/>
  <c r="CW15" i="4"/>
  <c r="DJ15" i="4"/>
  <c r="B86" i="4"/>
  <c r="F86" i="4"/>
  <c r="J86" i="4"/>
  <c r="P86" i="4"/>
  <c r="T86" i="4"/>
  <c r="X86" i="4"/>
  <c r="BE86" i="4"/>
  <c r="BI86" i="4"/>
  <c r="BM86" i="4"/>
  <c r="D86" i="4"/>
  <c r="H86" i="4"/>
  <c r="N86" i="4"/>
  <c r="Z86" i="4"/>
  <c r="Q101" i="4"/>
  <c r="F115" i="4"/>
  <c r="F130" i="4"/>
  <c r="BI130" i="4"/>
  <c r="H144" i="4"/>
  <c r="BG144" i="4"/>
  <c r="BK144" i="4"/>
  <c r="E174" i="4"/>
  <c r="I174" i="4"/>
  <c r="BE174" i="4"/>
  <c r="BI174" i="4"/>
  <c r="E204" i="4"/>
  <c r="I204" i="4"/>
  <c r="BG204" i="4"/>
  <c r="BG311" i="4"/>
  <c r="BK311" i="4"/>
  <c r="BM345" i="3"/>
  <c r="H172" i="3"/>
  <c r="BD172" i="3"/>
  <c r="BH172" i="3"/>
  <c r="B258" i="3"/>
  <c r="BG302" i="3"/>
  <c r="BK302" i="3"/>
  <c r="BF317" i="3"/>
  <c r="BJ317" i="3"/>
  <c r="E15" i="4"/>
  <c r="I15" i="4"/>
  <c r="O15" i="4"/>
  <c r="S15" i="4"/>
  <c r="X15" i="4"/>
  <c r="C86" i="4"/>
  <c r="G86" i="4"/>
  <c r="K86" i="4"/>
  <c r="Q86" i="4"/>
  <c r="U86" i="4"/>
  <c r="Y86" i="4"/>
  <c r="BF86" i="4"/>
  <c r="BJ86" i="4"/>
  <c r="I86" i="4"/>
  <c r="S86" i="4"/>
  <c r="BD86" i="4"/>
  <c r="BL86" i="4"/>
  <c r="B15" i="3"/>
  <c r="F15" i="3"/>
  <c r="J15" i="3"/>
  <c r="G43" i="3"/>
  <c r="K43" i="3"/>
  <c r="Q43" i="3"/>
  <c r="AC43" i="3"/>
  <c r="AG43" i="3"/>
  <c r="AR43" i="3"/>
  <c r="BA43" i="3"/>
  <c r="BF43" i="3"/>
  <c r="BJ43" i="3"/>
  <c r="BV43" i="3"/>
  <c r="CG43" i="3"/>
  <c r="CK43" i="3"/>
  <c r="CT43" i="3"/>
  <c r="CY43" i="3"/>
  <c r="DC43" i="3"/>
  <c r="DP43" i="3"/>
  <c r="DV43" i="3"/>
  <c r="DZ43" i="3"/>
  <c r="EL43" i="3"/>
  <c r="EP43" i="3"/>
  <c r="X86" i="3"/>
  <c r="B115" i="3"/>
  <c r="F115" i="3"/>
  <c r="J115" i="3"/>
  <c r="BF115" i="3"/>
  <c r="BJ115" i="3"/>
  <c r="B129" i="3"/>
  <c r="F129" i="3"/>
  <c r="BE129" i="3"/>
  <c r="BI129" i="3"/>
  <c r="BM129" i="3"/>
  <c r="BL129" i="3"/>
  <c r="C201" i="3"/>
  <c r="G201" i="3"/>
  <c r="BE201" i="3"/>
  <c r="BI201" i="3"/>
  <c r="BM201" i="3"/>
  <c r="E230" i="3"/>
  <c r="BD230" i="3"/>
  <c r="BH230" i="3"/>
  <c r="BL230" i="3"/>
  <c r="BG288" i="3"/>
  <c r="BG317" i="3"/>
  <c r="BK317" i="3"/>
  <c r="BU57" i="4"/>
  <c r="CW57" i="4"/>
  <c r="DA57" i="4"/>
  <c r="E101" i="4"/>
  <c r="BD101" i="4"/>
  <c r="BH101" i="4"/>
  <c r="BL101" i="4"/>
  <c r="D101" i="4"/>
  <c r="H101" i="4"/>
  <c r="N101" i="4"/>
  <c r="BK101" i="4"/>
  <c r="E115" i="4"/>
  <c r="I115" i="4"/>
  <c r="BI115" i="4"/>
  <c r="C144" i="4"/>
  <c r="G144" i="4"/>
  <c r="BF144" i="4"/>
  <c r="BJ144" i="4"/>
  <c r="C190" i="4"/>
  <c r="G190" i="4"/>
  <c r="B57" i="5"/>
  <c r="BE57" i="5"/>
  <c r="CW57" i="5"/>
  <c r="E234" i="4"/>
  <c r="J234" i="4"/>
  <c r="BD234" i="4"/>
  <c r="BH234" i="4"/>
  <c r="BL234" i="4"/>
  <c r="G43" i="19"/>
  <c r="CT43" i="19"/>
  <c r="C59" i="19"/>
  <c r="G59" i="19"/>
  <c r="K59" i="19"/>
  <c r="Q59" i="19"/>
  <c r="U59" i="19"/>
  <c r="Z59" i="19"/>
  <c r="AT59" i="19"/>
  <c r="AY59" i="19"/>
  <c r="BF59" i="19"/>
  <c r="BJ59" i="19"/>
  <c r="BR59" i="19"/>
  <c r="CF59" i="19"/>
  <c r="CJ59" i="19"/>
  <c r="CO59" i="19"/>
  <c r="CT59" i="19"/>
  <c r="CX59" i="19"/>
  <c r="DB59" i="19"/>
  <c r="DF59" i="19"/>
  <c r="K116" i="19"/>
  <c r="E145" i="19"/>
  <c r="BD145" i="19"/>
  <c r="BH145" i="19"/>
  <c r="BL145" i="19"/>
  <c r="E202" i="19"/>
  <c r="BG292" i="19"/>
  <c r="F15" i="5"/>
  <c r="P15" i="5"/>
  <c r="AB15" i="5"/>
  <c r="AK15" i="5"/>
  <c r="AU15" i="5"/>
  <c r="BG15" i="5"/>
  <c r="BO15" i="5"/>
  <c r="CA15" i="5"/>
  <c r="CN15" i="5"/>
  <c r="CY15" i="5"/>
  <c r="DK15" i="5"/>
  <c r="DV15" i="5"/>
  <c r="EF15" i="5"/>
  <c r="EP15" i="5"/>
  <c r="FC15" i="5"/>
  <c r="D43" i="5"/>
  <c r="H43" i="5"/>
  <c r="N43" i="5"/>
  <c r="S43" i="5"/>
  <c r="W43" i="5"/>
  <c r="AH43" i="5"/>
  <c r="AS43" i="5"/>
  <c r="AW43" i="5"/>
  <c r="BG43" i="5"/>
  <c r="BK43" i="5"/>
  <c r="BS43" i="5"/>
  <c r="CH43" i="5"/>
  <c r="CL43" i="5"/>
  <c r="F57" i="5"/>
  <c r="J57" i="5"/>
  <c r="P57" i="5"/>
  <c r="Y57" i="5"/>
  <c r="AR57" i="5"/>
  <c r="AX57" i="5"/>
  <c r="BI57" i="5"/>
  <c r="BM57" i="5"/>
  <c r="CI57" i="5"/>
  <c r="CN57" i="5"/>
  <c r="CR57" i="5"/>
  <c r="DA57" i="5"/>
  <c r="DE57" i="5"/>
  <c r="R103" i="5"/>
  <c r="E117" i="5"/>
  <c r="I117" i="5"/>
  <c r="BE117" i="5"/>
  <c r="BI117" i="5"/>
  <c r="BM117" i="5"/>
  <c r="E133" i="5"/>
  <c r="BD133" i="5"/>
  <c r="BH133" i="5"/>
  <c r="BL133" i="5"/>
  <c r="E207" i="5"/>
  <c r="I207" i="5"/>
  <c r="BG207" i="5"/>
  <c r="E237" i="5"/>
  <c r="J237" i="5"/>
  <c r="BD237" i="5"/>
  <c r="BH237" i="5"/>
  <c r="BL237" i="5"/>
  <c r="C267" i="5"/>
  <c r="G267" i="5"/>
  <c r="K267" i="5"/>
  <c r="BF267" i="5"/>
  <c r="BJ267" i="5"/>
  <c r="BN267" i="5"/>
  <c r="BD297" i="5"/>
  <c r="BH297" i="5"/>
  <c r="BD328" i="5"/>
  <c r="BH328" i="5"/>
  <c r="FF15" i="6"/>
  <c r="D57" i="6"/>
  <c r="N57" i="6"/>
  <c r="V57" i="6"/>
  <c r="AU57" i="6"/>
  <c r="BG57" i="6"/>
  <c r="BS57" i="6"/>
  <c r="CK57" i="6"/>
  <c r="CU57" i="6"/>
  <c r="DC57" i="6"/>
  <c r="B117" i="6"/>
  <c r="F117" i="6"/>
  <c r="J117" i="6"/>
  <c r="BF117" i="6"/>
  <c r="BJ117" i="6"/>
  <c r="G193" i="6"/>
  <c r="BK193" i="6"/>
  <c r="E177" i="5"/>
  <c r="I177" i="5"/>
  <c r="BE177" i="5"/>
  <c r="BI177" i="5"/>
  <c r="BN177" i="5"/>
  <c r="BF314" i="5"/>
  <c r="BJ314" i="5"/>
  <c r="BE328" i="5"/>
  <c r="BI328" i="5"/>
  <c r="BM328" i="5"/>
  <c r="C15" i="6"/>
  <c r="G15" i="6"/>
  <c r="V15" i="6"/>
  <c r="AC15" i="6"/>
  <c r="AQ15" i="6"/>
  <c r="AV15" i="6"/>
  <c r="BL15" i="6"/>
  <c r="BR15" i="6"/>
  <c r="CJ15" i="6"/>
  <c r="CP15" i="6"/>
  <c r="DH15" i="6"/>
  <c r="DL15" i="6"/>
  <c r="EB15" i="6"/>
  <c r="EG15" i="6"/>
  <c r="EY15" i="6"/>
  <c r="BD294" i="4"/>
  <c r="BH294" i="4"/>
  <c r="BF325" i="4"/>
  <c r="BJ325" i="4"/>
  <c r="E59" i="19"/>
  <c r="I59" i="19"/>
  <c r="O59" i="19"/>
  <c r="S59" i="19"/>
  <c r="X59" i="19"/>
  <c r="AQ59" i="19"/>
  <c r="AW59" i="19"/>
  <c r="BD59" i="19"/>
  <c r="BH59" i="19"/>
  <c r="BL59" i="19"/>
  <c r="BT59" i="19"/>
  <c r="CH59" i="19"/>
  <c r="CM59" i="19"/>
  <c r="CQ59" i="19"/>
  <c r="CV59" i="19"/>
  <c r="CZ59" i="19"/>
  <c r="DD59" i="19"/>
  <c r="DW59" i="19"/>
  <c r="D59" i="19"/>
  <c r="H59" i="19"/>
  <c r="N59" i="19"/>
  <c r="BG59" i="19"/>
  <c r="CG59" i="19"/>
  <c r="DC59" i="19"/>
  <c r="E130" i="19"/>
  <c r="BD130" i="19"/>
  <c r="BH130" i="19"/>
  <c r="BL130" i="19"/>
  <c r="B188" i="19"/>
  <c r="F188" i="19"/>
  <c r="BE188" i="19"/>
  <c r="BI188" i="19"/>
  <c r="D15" i="5"/>
  <c r="H15" i="5"/>
  <c r="N15" i="5"/>
  <c r="R15" i="5"/>
  <c r="W15" i="5"/>
  <c r="AD15" i="5"/>
  <c r="AH15" i="5"/>
  <c r="AM15" i="5"/>
  <c r="AR15" i="5"/>
  <c r="AX15" i="5"/>
  <c r="BE15" i="5"/>
  <c r="BI15" i="5"/>
  <c r="BM15" i="5"/>
  <c r="BS15" i="5"/>
  <c r="BY15" i="5"/>
  <c r="CG15" i="5"/>
  <c r="CL15" i="5"/>
  <c r="CQ15" i="5"/>
  <c r="CV15" i="5"/>
  <c r="DA15" i="5"/>
  <c r="DI15" i="5"/>
  <c r="DN15" i="5"/>
  <c r="DS15" i="5"/>
  <c r="DX15" i="5"/>
  <c r="EC15" i="5"/>
  <c r="EH15" i="5"/>
  <c r="EN15" i="5"/>
  <c r="ES15" i="5"/>
  <c r="FA15" i="5"/>
  <c r="FF15" i="5"/>
  <c r="B43" i="5"/>
  <c r="F43" i="5"/>
  <c r="J43" i="5"/>
  <c r="P43" i="5"/>
  <c r="U43" i="5"/>
  <c r="AB43" i="5"/>
  <c r="AF43" i="5"/>
  <c r="AQ43" i="5"/>
  <c r="AU43" i="5"/>
  <c r="AY43" i="5"/>
  <c r="BE43" i="5"/>
  <c r="BI43" i="5"/>
  <c r="BM43" i="5"/>
  <c r="BU43" i="5"/>
  <c r="CF43" i="5"/>
  <c r="CJ43" i="5"/>
  <c r="CN43" i="5"/>
  <c r="CR43" i="5"/>
  <c r="CW43" i="5"/>
  <c r="DB43" i="5"/>
  <c r="DI43" i="5"/>
  <c r="DO43" i="5"/>
  <c r="DT43" i="5"/>
  <c r="DY43" i="5"/>
  <c r="EC43" i="5"/>
  <c r="EK43" i="5"/>
  <c r="EO43" i="5"/>
  <c r="ET43" i="5"/>
  <c r="D57" i="5"/>
  <c r="H57" i="5"/>
  <c r="N57" i="5"/>
  <c r="R57" i="5"/>
  <c r="V57" i="5"/>
  <c r="AP57" i="5"/>
  <c r="AU57" i="5"/>
  <c r="AZ57" i="5"/>
  <c r="BG57" i="5"/>
  <c r="BK57" i="5"/>
  <c r="BS57" i="5"/>
  <c r="CG57" i="5"/>
  <c r="CK57" i="5"/>
  <c r="CP57" i="5"/>
  <c r="CU57" i="5"/>
  <c r="CY57" i="5"/>
  <c r="DC57" i="5"/>
  <c r="DV57" i="5"/>
  <c r="C57" i="5"/>
  <c r="Z57" i="5"/>
  <c r="BF57" i="5"/>
  <c r="CO57" i="5"/>
  <c r="DB57" i="5"/>
  <c r="D117" i="5"/>
  <c r="H117" i="5"/>
  <c r="BD117" i="5"/>
  <c r="BH117" i="5"/>
  <c r="BL117" i="5"/>
  <c r="D133" i="5"/>
  <c r="H133" i="5"/>
  <c r="BG133" i="5"/>
  <c r="BK133" i="5"/>
  <c r="E193" i="5"/>
  <c r="BD193" i="5"/>
  <c r="BH193" i="5"/>
  <c r="BM193" i="5"/>
  <c r="F267" i="5"/>
  <c r="BM267" i="5"/>
  <c r="BG297" i="5"/>
  <c r="D117" i="6"/>
  <c r="H117" i="6"/>
  <c r="BH117" i="6"/>
  <c r="D133" i="6"/>
  <c r="BG133" i="6"/>
  <c r="BE147" i="6"/>
  <c r="BI147" i="6"/>
  <c r="BM147" i="6"/>
  <c r="C177" i="6"/>
  <c r="G177" i="6"/>
  <c r="K177" i="6"/>
  <c r="BG177" i="6"/>
  <c r="BP177" i="6"/>
  <c r="D267" i="6"/>
  <c r="H267" i="6"/>
  <c r="L267" i="6"/>
  <c r="BG267" i="6"/>
  <c r="BK267" i="6"/>
  <c r="BD328" i="6"/>
  <c r="BH328" i="6"/>
  <c r="BL328" i="6"/>
  <c r="CQ15" i="18"/>
  <c r="DA15" i="18"/>
  <c r="DN15" i="18"/>
  <c r="DX15" i="18"/>
  <c r="EH15" i="18"/>
  <c r="ES15" i="18"/>
  <c r="FF15" i="18"/>
  <c r="D133" i="18"/>
  <c r="H133" i="18"/>
  <c r="BG133" i="18"/>
  <c r="R87" i="5"/>
  <c r="Z87" i="5"/>
  <c r="BK87" i="5"/>
  <c r="AR43" i="6"/>
  <c r="BA43" i="6"/>
  <c r="BJ43" i="6"/>
  <c r="BR43" i="6"/>
  <c r="CG43" i="6"/>
  <c r="CO43" i="6"/>
  <c r="CT43" i="6"/>
  <c r="CY43" i="6"/>
  <c r="DC43" i="6"/>
  <c r="DJ43" i="6"/>
  <c r="DP43" i="6"/>
  <c r="DV43" i="6"/>
  <c r="DZ43" i="6"/>
  <c r="EL43" i="6"/>
  <c r="B87" i="6"/>
  <c r="F87" i="6"/>
  <c r="J87" i="6"/>
  <c r="P87" i="6"/>
  <c r="T87" i="6"/>
  <c r="X87" i="6"/>
  <c r="BE87" i="6"/>
  <c r="BI87" i="6"/>
  <c r="BM87" i="6"/>
  <c r="D177" i="6"/>
  <c r="H177" i="6"/>
  <c r="BD177" i="6"/>
  <c r="BH177" i="6"/>
  <c r="BM177" i="6"/>
  <c r="BG237" i="6"/>
  <c r="BG297" i="6"/>
  <c r="BF314" i="6"/>
  <c r="BJ314" i="6"/>
  <c r="BE328" i="6"/>
  <c r="BI328" i="6"/>
  <c r="BM328" i="6"/>
  <c r="B15" i="18"/>
  <c r="E43" i="18"/>
  <c r="I43" i="18"/>
  <c r="T43" i="18"/>
  <c r="X43" i="18"/>
  <c r="AE43" i="18"/>
  <c r="AT43" i="18"/>
  <c r="AX43" i="18"/>
  <c r="BD43" i="18"/>
  <c r="BL43" i="18"/>
  <c r="BT43" i="18"/>
  <c r="BX43" i="18"/>
  <c r="CM43" i="18"/>
  <c r="CQ43" i="18"/>
  <c r="DH43" i="18"/>
  <c r="DM43" i="18"/>
  <c r="EB43" i="18"/>
  <c r="EJ43" i="18"/>
  <c r="B43" i="18"/>
  <c r="F43" i="18"/>
  <c r="J43" i="18"/>
  <c r="P43" i="18"/>
  <c r="U43" i="18"/>
  <c r="AB43" i="18"/>
  <c r="AF43" i="18"/>
  <c r="AQ43" i="18"/>
  <c r="AU43" i="18"/>
  <c r="AY43" i="18"/>
  <c r="BE43" i="18"/>
  <c r="BI43" i="18"/>
  <c r="BM43" i="18"/>
  <c r="BU43" i="18"/>
  <c r="CF43" i="18"/>
  <c r="CJ43" i="18"/>
  <c r="CN43" i="18"/>
  <c r="CR43" i="18"/>
  <c r="DO43" i="18"/>
  <c r="EK43" i="18"/>
  <c r="E87" i="18"/>
  <c r="S87" i="18"/>
  <c r="BD87" i="18"/>
  <c r="BH87" i="18"/>
  <c r="BD133" i="18"/>
  <c r="BL133" i="18"/>
  <c r="C147" i="18"/>
  <c r="G147" i="18"/>
  <c r="BF147" i="18"/>
  <c r="BJ147" i="18"/>
  <c r="C177" i="18"/>
  <c r="G177" i="18"/>
  <c r="K177" i="18"/>
  <c r="BG177" i="18"/>
  <c r="BK177" i="18"/>
  <c r="BP177" i="18"/>
  <c r="C193" i="18"/>
  <c r="G193" i="18"/>
  <c r="B237" i="18"/>
  <c r="F237" i="18"/>
  <c r="K237" i="18"/>
  <c r="BE237" i="18"/>
  <c r="BI237" i="18"/>
  <c r="BM237" i="18"/>
  <c r="C237" i="18"/>
  <c r="G237" i="18"/>
  <c r="L237" i="18"/>
  <c r="BF237" i="18"/>
  <c r="BJ237" i="18"/>
  <c r="BN237" i="18"/>
  <c r="BF314" i="18"/>
  <c r="BJ314" i="18"/>
  <c r="BF328" i="18"/>
  <c r="BJ328" i="18"/>
  <c r="E15" i="7"/>
  <c r="I15" i="7"/>
  <c r="O15" i="7"/>
  <c r="S15" i="7"/>
  <c r="X15" i="7"/>
  <c r="AE15" i="7"/>
  <c r="AI15" i="7"/>
  <c r="AN15" i="7"/>
  <c r="AS15" i="7"/>
  <c r="AY15" i="7"/>
  <c r="BF15" i="7"/>
  <c r="BJ15" i="7"/>
  <c r="BN15" i="7"/>
  <c r="BT15" i="7"/>
  <c r="BZ15" i="7"/>
  <c r="CH15" i="7"/>
  <c r="CM15" i="7"/>
  <c r="CR15" i="7"/>
  <c r="CW15" i="7"/>
  <c r="DC15" i="7"/>
  <c r="DJ15" i="7"/>
  <c r="DO15" i="7"/>
  <c r="DT15" i="7"/>
  <c r="DY15" i="7"/>
  <c r="ED15" i="7"/>
  <c r="EJ15" i="7"/>
  <c r="EO15" i="7"/>
  <c r="ET15" i="7"/>
  <c r="FB15" i="7"/>
  <c r="AF15" i="7"/>
  <c r="BV15" i="7"/>
  <c r="DQ15" i="7"/>
  <c r="BD297" i="7"/>
  <c r="BG314" i="7"/>
  <c r="AW43" i="18"/>
  <c r="BB43" i="18"/>
  <c r="BG43" i="18"/>
  <c r="BK43" i="18"/>
  <c r="BS43" i="18"/>
  <c r="BW43" i="18"/>
  <c r="CH43" i="18"/>
  <c r="CL43" i="18"/>
  <c r="CP43" i="18"/>
  <c r="CU43" i="18"/>
  <c r="CZ43" i="18"/>
  <c r="DK43" i="18"/>
  <c r="DQ43" i="18"/>
  <c r="DW43" i="18"/>
  <c r="EE43" i="18"/>
  <c r="EM43" i="18"/>
  <c r="EQ43" i="18"/>
  <c r="E57" i="18"/>
  <c r="I57" i="18"/>
  <c r="O57" i="18"/>
  <c r="S57" i="18"/>
  <c r="X57" i="18"/>
  <c r="AQ57" i="18"/>
  <c r="AW57" i="18"/>
  <c r="BD57" i="18"/>
  <c r="BH57" i="18"/>
  <c r="BL57" i="18"/>
  <c r="BT57" i="18"/>
  <c r="CH57" i="18"/>
  <c r="CM57" i="18"/>
  <c r="CQ57" i="18"/>
  <c r="CV57" i="18"/>
  <c r="CZ57" i="18"/>
  <c r="DD57" i="18"/>
  <c r="DW57" i="18"/>
  <c r="D57" i="18"/>
  <c r="H57" i="18"/>
  <c r="N57" i="18"/>
  <c r="R57" i="18"/>
  <c r="V57" i="18"/>
  <c r="AP57" i="18"/>
  <c r="AU57" i="18"/>
  <c r="AZ57" i="18"/>
  <c r="BG57" i="18"/>
  <c r="BK57" i="18"/>
  <c r="BS57" i="18"/>
  <c r="CG57" i="18"/>
  <c r="CK57" i="18"/>
  <c r="CP57" i="18"/>
  <c r="CU57" i="18"/>
  <c r="CY57" i="18"/>
  <c r="DC57" i="18"/>
  <c r="DV57" i="18"/>
  <c r="B87" i="18"/>
  <c r="F87" i="18"/>
  <c r="J87" i="18"/>
  <c r="P87" i="18"/>
  <c r="T87" i="18"/>
  <c r="X87" i="18"/>
  <c r="BE87" i="18"/>
  <c r="BI87" i="18"/>
  <c r="BM87" i="18"/>
  <c r="D87" i="18"/>
  <c r="H87" i="18"/>
  <c r="C133" i="18"/>
  <c r="G133" i="18"/>
  <c r="BF133" i="18"/>
  <c r="BJ133" i="18"/>
  <c r="E147" i="18"/>
  <c r="BD147" i="18"/>
  <c r="BH147" i="18"/>
  <c r="BL147" i="18"/>
  <c r="D147" i="18"/>
  <c r="BG147" i="18"/>
  <c r="D177" i="18"/>
  <c r="H177" i="18"/>
  <c r="BD177" i="18"/>
  <c r="BH177" i="18"/>
  <c r="BM177" i="18"/>
  <c r="BD193" i="18"/>
  <c r="BM193" i="18"/>
  <c r="BK314" i="18"/>
  <c r="BG328" i="18"/>
  <c r="BK328" i="18"/>
  <c r="V15" i="7"/>
  <c r="AQ15" i="7"/>
  <c r="BL15" i="7"/>
  <c r="CJ15" i="7"/>
  <c r="DH15" i="7"/>
  <c r="EB15" i="7"/>
  <c r="EY15" i="7"/>
  <c r="E57" i="7"/>
  <c r="S57" i="7"/>
  <c r="BD57" i="7"/>
  <c r="CM57" i="7"/>
  <c r="DD57" i="7"/>
  <c r="I103" i="7"/>
  <c r="S103" i="7"/>
  <c r="G177" i="7"/>
  <c r="BG177" i="7"/>
  <c r="BI328" i="7"/>
  <c r="CV43" i="18"/>
  <c r="DA43" i="18"/>
  <c r="DS43" i="18"/>
  <c r="DX43" i="18"/>
  <c r="EN43" i="18"/>
  <c r="ES43" i="18"/>
  <c r="B57" i="18"/>
  <c r="F57" i="18"/>
  <c r="J57" i="18"/>
  <c r="P57" i="18"/>
  <c r="T57" i="18"/>
  <c r="Y57" i="18"/>
  <c r="AR57" i="18"/>
  <c r="AX57" i="18"/>
  <c r="BE57" i="18"/>
  <c r="BI57" i="18"/>
  <c r="BM57" i="18"/>
  <c r="BU57" i="18"/>
  <c r="CI57" i="18"/>
  <c r="CN57" i="18"/>
  <c r="CR57" i="18"/>
  <c r="CW57" i="18"/>
  <c r="DA57" i="18"/>
  <c r="DE57" i="18"/>
  <c r="B147" i="18"/>
  <c r="F147" i="18"/>
  <c r="BE147" i="18"/>
  <c r="BI147" i="18"/>
  <c r="BM147" i="18"/>
  <c r="C207" i="18"/>
  <c r="BE207" i="18"/>
  <c r="BF297" i="18"/>
  <c r="BJ297" i="18"/>
  <c r="N15" i="7"/>
  <c r="W15" i="7"/>
  <c r="AH15" i="7"/>
  <c r="BE15" i="7"/>
  <c r="BM15" i="7"/>
  <c r="BY15" i="7"/>
  <c r="CV15" i="7"/>
  <c r="DI15" i="7"/>
  <c r="DS15" i="7"/>
  <c r="EN15" i="7"/>
  <c r="FA15" i="7"/>
  <c r="H57" i="8"/>
  <c r="AP57" i="8"/>
  <c r="AZ57" i="8"/>
  <c r="BK57" i="8"/>
  <c r="CP57" i="8"/>
  <c r="CY57" i="8"/>
  <c r="DV57" i="8"/>
  <c r="BK87" i="7"/>
  <c r="F103" i="7"/>
  <c r="P103" i="7"/>
  <c r="BE103" i="7"/>
  <c r="BM103" i="7"/>
  <c r="C207" i="7"/>
  <c r="G207" i="7"/>
  <c r="BE207" i="7"/>
  <c r="BI207" i="7"/>
  <c r="BM207" i="7"/>
  <c r="C237" i="7"/>
  <c r="G237" i="7"/>
  <c r="L237" i="7"/>
  <c r="BF237" i="7"/>
  <c r="BJ237" i="7"/>
  <c r="BN237" i="7"/>
  <c r="H237" i="7"/>
  <c r="M237" i="7"/>
  <c r="BG237" i="7"/>
  <c r="AE15" i="8"/>
  <c r="AY15" i="8"/>
  <c r="BT15" i="8"/>
  <c r="CR15" i="8"/>
  <c r="DO15" i="8"/>
  <c r="EJ15" i="8"/>
  <c r="B103" i="8"/>
  <c r="F103" i="8"/>
  <c r="P103" i="8"/>
  <c r="T103" i="8"/>
  <c r="BE103" i="8"/>
  <c r="BI103" i="8"/>
  <c r="BM103" i="8"/>
  <c r="D117" i="8"/>
  <c r="H117" i="8"/>
  <c r="BD117" i="8"/>
  <c r="BH117" i="8"/>
  <c r="BL117" i="8"/>
  <c r="B207" i="8"/>
  <c r="F207" i="8"/>
  <c r="BD207" i="8"/>
  <c r="BH207" i="8"/>
  <c r="BL207" i="8"/>
  <c r="BG314" i="8"/>
  <c r="BK314" i="8"/>
  <c r="BE328" i="8"/>
  <c r="BI328" i="8"/>
  <c r="BM328" i="8"/>
  <c r="W87" i="17"/>
  <c r="B147" i="17"/>
  <c r="F147" i="17"/>
  <c r="BE147" i="17"/>
  <c r="BI147" i="17"/>
  <c r="BM147" i="17"/>
  <c r="C87" i="7"/>
  <c r="G87" i="7"/>
  <c r="K87" i="7"/>
  <c r="Q87" i="7"/>
  <c r="U87" i="7"/>
  <c r="Y87" i="7"/>
  <c r="BF87" i="7"/>
  <c r="BJ87" i="7"/>
  <c r="G117" i="7"/>
  <c r="C177" i="7"/>
  <c r="K177" i="7"/>
  <c r="BK177" i="7"/>
  <c r="BK314" i="7"/>
  <c r="BE328" i="7"/>
  <c r="BM328" i="7"/>
  <c r="AG15" i="8"/>
  <c r="BD15" i="8"/>
  <c r="BW15" i="8"/>
  <c r="CU15" i="8"/>
  <c r="DR15" i="8"/>
  <c r="EL15" i="8"/>
  <c r="E177" i="8"/>
  <c r="I177" i="8"/>
  <c r="BE177" i="8"/>
  <c r="BI177" i="8"/>
  <c r="BN177" i="8"/>
  <c r="EL43" i="7"/>
  <c r="EP43" i="7"/>
  <c r="F43" i="7"/>
  <c r="P43" i="7"/>
  <c r="AB43" i="7"/>
  <c r="AQ43" i="7"/>
  <c r="AY43" i="7"/>
  <c r="BI43" i="7"/>
  <c r="BU43" i="7"/>
  <c r="CJ43" i="7"/>
  <c r="CR43" i="7"/>
  <c r="DB43" i="7"/>
  <c r="DO43" i="7"/>
  <c r="DY43" i="7"/>
  <c r="I57" i="7"/>
  <c r="O57" i="7"/>
  <c r="AQ57" i="7"/>
  <c r="AW57" i="7"/>
  <c r="BH57" i="7"/>
  <c r="CH57" i="7"/>
  <c r="CQ57" i="7"/>
  <c r="CZ57" i="7"/>
  <c r="DW57" i="7"/>
  <c r="D57" i="7"/>
  <c r="H57" i="7"/>
  <c r="V57" i="7"/>
  <c r="AP57" i="7"/>
  <c r="BG57" i="7"/>
  <c r="BK57" i="7"/>
  <c r="BS57" i="7"/>
  <c r="CK57" i="7"/>
  <c r="CP57" i="7"/>
  <c r="CY57" i="7"/>
  <c r="DV57" i="7"/>
  <c r="E117" i="7"/>
  <c r="I117" i="7"/>
  <c r="BE117" i="7"/>
  <c r="BI117" i="7"/>
  <c r="BM117" i="7"/>
  <c r="D117" i="7"/>
  <c r="H117" i="7"/>
  <c r="BL117" i="7"/>
  <c r="BG133" i="7"/>
  <c r="B267" i="7"/>
  <c r="F267" i="7"/>
  <c r="J267" i="7"/>
  <c r="BJ297" i="7"/>
  <c r="BG297" i="7"/>
  <c r="AH15" i="8"/>
  <c r="BE15" i="8"/>
  <c r="BY15" i="8"/>
  <c r="CV15" i="8"/>
  <c r="DS15" i="8"/>
  <c r="EN15" i="8"/>
  <c r="E43" i="8"/>
  <c r="I43" i="8"/>
  <c r="O43" i="8"/>
  <c r="T43" i="8"/>
  <c r="X43" i="8"/>
  <c r="AE43" i="8"/>
  <c r="AP43" i="8"/>
  <c r="AT43" i="8"/>
  <c r="AX43" i="8"/>
  <c r="BD43" i="8"/>
  <c r="BH43" i="8"/>
  <c r="BL43" i="8"/>
  <c r="BT43" i="8"/>
  <c r="BX43" i="8"/>
  <c r="CI43" i="8"/>
  <c r="CM43" i="8"/>
  <c r="CQ43" i="8"/>
  <c r="CV43" i="8"/>
  <c r="DA43" i="8"/>
  <c r="DH43" i="8"/>
  <c r="DM43" i="8"/>
  <c r="DS43" i="8"/>
  <c r="DX43" i="8"/>
  <c r="EB43" i="8"/>
  <c r="EJ43" i="8"/>
  <c r="EN43" i="8"/>
  <c r="ES43" i="8"/>
  <c r="I103" i="8"/>
  <c r="E133" i="8"/>
  <c r="BD133" i="8"/>
  <c r="BH133" i="8"/>
  <c r="BL133" i="8"/>
  <c r="C147" i="8"/>
  <c r="G147" i="8"/>
  <c r="BF147" i="8"/>
  <c r="BJ147" i="8"/>
  <c r="B193" i="8"/>
  <c r="F193" i="8"/>
  <c r="BE193" i="8"/>
  <c r="BI193" i="8"/>
  <c r="D15" i="17"/>
  <c r="H15" i="17"/>
  <c r="N15" i="17"/>
  <c r="R15" i="17"/>
  <c r="W15" i="17"/>
  <c r="AD15" i="17"/>
  <c r="AH15" i="17"/>
  <c r="AM15" i="17"/>
  <c r="AR15" i="17"/>
  <c r="AX15" i="17"/>
  <c r="BE15" i="17"/>
  <c r="BI15" i="17"/>
  <c r="BM15" i="17"/>
  <c r="BS15" i="17"/>
  <c r="BY15" i="17"/>
  <c r="CG15" i="17"/>
  <c r="CL15" i="17"/>
  <c r="CQ15" i="17"/>
  <c r="CV15" i="17"/>
  <c r="DA15" i="17"/>
  <c r="DI15" i="17"/>
  <c r="DN15" i="17"/>
  <c r="DS15" i="17"/>
  <c r="DX15" i="17"/>
  <c r="EC15" i="17"/>
  <c r="EH15" i="17"/>
  <c r="EN15" i="17"/>
  <c r="ES15" i="17"/>
  <c r="FA15" i="17"/>
  <c r="FF15" i="17"/>
  <c r="D57" i="17"/>
  <c r="R57" i="17"/>
  <c r="V57" i="17"/>
  <c r="AU57" i="17"/>
  <c r="BG57" i="17"/>
  <c r="CK57" i="17"/>
  <c r="CP57" i="17"/>
  <c r="CY57" i="17"/>
  <c r="DC57" i="17"/>
  <c r="J87" i="17"/>
  <c r="X87" i="17"/>
  <c r="BE87" i="17"/>
  <c r="BI87" i="17"/>
  <c r="BD207" i="17"/>
  <c r="C237" i="17"/>
  <c r="G237" i="17"/>
  <c r="L237" i="17"/>
  <c r="BF237" i="17"/>
  <c r="BJ237" i="17"/>
  <c r="BN237" i="17"/>
  <c r="H237" i="17"/>
  <c r="BG237" i="17"/>
  <c r="BH314" i="17"/>
  <c r="BF328" i="17"/>
  <c r="BJ328" i="17"/>
  <c r="DO15" i="9"/>
  <c r="DT15" i="9"/>
  <c r="EJ15" i="9"/>
  <c r="EO15" i="9"/>
  <c r="E87" i="17"/>
  <c r="I87" i="17"/>
  <c r="O87" i="17"/>
  <c r="S87" i="17"/>
  <c r="BD87" i="17"/>
  <c r="BH87" i="17"/>
  <c r="BL87" i="17"/>
  <c r="E103" i="17"/>
  <c r="I103" i="17"/>
  <c r="O103" i="17"/>
  <c r="BD103" i="17"/>
  <c r="BL103" i="17"/>
  <c r="D117" i="17"/>
  <c r="H117" i="17"/>
  <c r="BD117" i="17"/>
  <c r="BH117" i="17"/>
  <c r="BL117" i="17"/>
  <c r="C177" i="17"/>
  <c r="G177" i="17"/>
  <c r="BG177" i="17"/>
  <c r="BP177" i="17"/>
  <c r="BF193" i="17"/>
  <c r="BK193" i="17"/>
  <c r="BE314" i="17"/>
  <c r="BI314" i="17"/>
  <c r="BM314" i="17"/>
  <c r="BG328" i="17"/>
  <c r="BK328" i="17"/>
  <c r="EL43" i="9"/>
  <c r="I57" i="9"/>
  <c r="X57" i="9"/>
  <c r="BL57" i="9"/>
  <c r="CM57" i="9"/>
  <c r="CQ57" i="9"/>
  <c r="H103" i="9"/>
  <c r="R103" i="9"/>
  <c r="BG103" i="9"/>
  <c r="BD297" i="8"/>
  <c r="BH297" i="8"/>
  <c r="BD314" i="8"/>
  <c r="BH314" i="8"/>
  <c r="BL314" i="8"/>
  <c r="BF328" i="8"/>
  <c r="BJ328" i="8"/>
  <c r="C57" i="17"/>
  <c r="G57" i="17"/>
  <c r="K57" i="17"/>
  <c r="Q57" i="17"/>
  <c r="U57" i="17"/>
  <c r="Z57" i="17"/>
  <c r="AT57" i="17"/>
  <c r="AY57" i="17"/>
  <c r="BF57" i="17"/>
  <c r="BJ57" i="17"/>
  <c r="BR57" i="17"/>
  <c r="CF57" i="17"/>
  <c r="CJ57" i="17"/>
  <c r="CO57" i="17"/>
  <c r="CT57" i="17"/>
  <c r="CX57" i="17"/>
  <c r="DB57" i="17"/>
  <c r="DF57" i="17"/>
  <c r="C103" i="17"/>
  <c r="G103" i="17"/>
  <c r="K103" i="17"/>
  <c r="Q103" i="17"/>
  <c r="U103" i="17"/>
  <c r="BF103" i="17"/>
  <c r="BJ103" i="17"/>
  <c r="B103" i="17"/>
  <c r="J103" i="17"/>
  <c r="BE103" i="17"/>
  <c r="B117" i="17"/>
  <c r="F117" i="17"/>
  <c r="J117" i="17"/>
  <c r="BF117" i="17"/>
  <c r="BJ117" i="17"/>
  <c r="E193" i="17"/>
  <c r="BD193" i="17"/>
  <c r="BH193" i="17"/>
  <c r="BM193" i="17"/>
  <c r="E207" i="17"/>
  <c r="I207" i="17"/>
  <c r="BG207" i="17"/>
  <c r="BK207" i="17"/>
  <c r="DI15" i="9"/>
  <c r="DS15" i="9"/>
  <c r="EC15" i="9"/>
  <c r="EN15" i="9"/>
  <c r="FA15" i="9"/>
  <c r="D43" i="9"/>
  <c r="H43" i="9"/>
  <c r="N43" i="9"/>
  <c r="S43" i="9"/>
  <c r="W43" i="9"/>
  <c r="AD43" i="9"/>
  <c r="AH43" i="9"/>
  <c r="AS43" i="9"/>
  <c r="AW43" i="9"/>
  <c r="BB43" i="9"/>
  <c r="BG43" i="9"/>
  <c r="BK43" i="9"/>
  <c r="BS43" i="9"/>
  <c r="BW43" i="9"/>
  <c r="CH43" i="9"/>
  <c r="CL43" i="9"/>
  <c r="CP43" i="9"/>
  <c r="CU43" i="9"/>
  <c r="CZ43" i="9"/>
  <c r="DD43" i="9"/>
  <c r="DK43" i="9"/>
  <c r="DQ43" i="9"/>
  <c r="DW43" i="9"/>
  <c r="EA43" i="9"/>
  <c r="EE43" i="9"/>
  <c r="EM43" i="9"/>
  <c r="EQ43" i="9"/>
  <c r="T57" i="9"/>
  <c r="Y57" i="9"/>
  <c r="BE57" i="9"/>
  <c r="BI57" i="9"/>
  <c r="CI57" i="9"/>
  <c r="CN57" i="9"/>
  <c r="DA57" i="9"/>
  <c r="DE57" i="9"/>
  <c r="Z87" i="9"/>
  <c r="BG87" i="9"/>
  <c r="E117" i="9"/>
  <c r="I117" i="9"/>
  <c r="BE117" i="9"/>
  <c r="BI117" i="9"/>
  <c r="BM117" i="9"/>
  <c r="B193" i="9"/>
  <c r="F193" i="9"/>
  <c r="BE193" i="9"/>
  <c r="BI193" i="9"/>
  <c r="B207" i="9"/>
  <c r="F207" i="9"/>
  <c r="BD207" i="9"/>
  <c r="BH207" i="9"/>
  <c r="BL207" i="9"/>
  <c r="E237" i="9"/>
  <c r="J237" i="9"/>
  <c r="BD237" i="9"/>
  <c r="BH237" i="9"/>
  <c r="BL237" i="9"/>
  <c r="C87" i="9"/>
  <c r="G87" i="9"/>
  <c r="K87" i="9"/>
  <c r="Q87" i="9"/>
  <c r="BF87" i="9"/>
  <c r="BJ87" i="9"/>
  <c r="E133" i="9"/>
  <c r="BD133" i="9"/>
  <c r="BH133" i="9"/>
  <c r="BL133" i="9"/>
  <c r="D177" i="9"/>
  <c r="H177" i="9"/>
  <c r="BD177" i="9"/>
  <c r="BH177" i="9"/>
  <c r="BM177" i="9"/>
  <c r="D207" i="9"/>
  <c r="H207" i="9"/>
  <c r="BF207" i="9"/>
  <c r="BJ207" i="9"/>
  <c r="BN207" i="9"/>
  <c r="BI237" i="9"/>
  <c r="BM237" i="9"/>
  <c r="C237" i="9"/>
  <c r="G237" i="9"/>
  <c r="L237" i="9"/>
  <c r="BF237" i="9"/>
  <c r="BJ237" i="9"/>
  <c r="BN237" i="9"/>
  <c r="BF314" i="9"/>
  <c r="BJ314" i="9"/>
  <c r="BF328" i="9"/>
  <c r="BJ328" i="9"/>
  <c r="E57" i="9"/>
  <c r="O57" i="9"/>
  <c r="S57" i="9"/>
  <c r="AW57" i="9"/>
  <c r="BD57" i="9"/>
  <c r="BH57" i="9"/>
  <c r="BT57" i="9"/>
  <c r="CH57" i="9"/>
  <c r="CV57" i="9"/>
  <c r="CZ57" i="9"/>
  <c r="DD57" i="9"/>
  <c r="D117" i="9"/>
  <c r="H117" i="9"/>
  <c r="BD117" i="9"/>
  <c r="BH117" i="9"/>
  <c r="BL117" i="9"/>
  <c r="C133" i="9"/>
  <c r="G133" i="9"/>
  <c r="BF133" i="9"/>
  <c r="BJ133" i="9"/>
  <c r="D147" i="9"/>
  <c r="H147" i="9"/>
  <c r="BG147" i="9"/>
  <c r="BK147" i="9"/>
  <c r="E193" i="9"/>
  <c r="BD193" i="9"/>
  <c r="BH193" i="9"/>
  <c r="E267" i="9"/>
  <c r="I267" i="9"/>
  <c r="BK314" i="9"/>
  <c r="BG328" i="9"/>
  <c r="BK328" i="9"/>
  <c r="B133" i="11"/>
  <c r="BI133" i="11"/>
  <c r="Q15" i="11"/>
  <c r="V15" i="11"/>
  <c r="AC15" i="11"/>
  <c r="AG15" i="11"/>
  <c r="AL15" i="11"/>
  <c r="AQ15" i="11"/>
  <c r="AV15" i="11"/>
  <c r="BD15" i="11"/>
  <c r="BH15" i="11"/>
  <c r="BL15" i="11"/>
  <c r="BR15" i="11"/>
  <c r="BW15" i="11"/>
  <c r="CF15" i="11"/>
  <c r="CJ15" i="11"/>
  <c r="CP15" i="11"/>
  <c r="CU15" i="11"/>
  <c r="CZ15" i="11"/>
  <c r="DH15" i="11"/>
  <c r="DL15" i="11"/>
  <c r="DR15" i="11"/>
  <c r="DW15" i="11"/>
  <c r="EB15" i="11"/>
  <c r="EG15" i="11"/>
  <c r="EL15" i="11"/>
  <c r="EQ15" i="11"/>
  <c r="EY15" i="11"/>
  <c r="C117" i="11"/>
  <c r="G117" i="11"/>
  <c r="BG117" i="11"/>
  <c r="BK117" i="11"/>
  <c r="G133" i="11"/>
  <c r="BF133" i="11"/>
  <c r="BJ133" i="11"/>
  <c r="EF15" i="11"/>
  <c r="EK15" i="11"/>
  <c r="EP15" i="11"/>
  <c r="EX15" i="11"/>
  <c r="H15" i="11"/>
  <c r="R15" i="11"/>
  <c r="AD15" i="11"/>
  <c r="AM15" i="11"/>
  <c r="AX15" i="11"/>
  <c r="BI15" i="11"/>
  <c r="BS15" i="11"/>
  <c r="CG15" i="11"/>
  <c r="CQ15" i="11"/>
  <c r="DA15" i="11"/>
  <c r="DN15" i="11"/>
  <c r="DX15" i="11"/>
  <c r="EH15" i="11"/>
  <c r="ES15" i="11"/>
  <c r="FF15" i="11"/>
  <c r="F43" i="11"/>
  <c r="P43" i="11"/>
  <c r="AB43" i="11"/>
  <c r="AQ43" i="11"/>
  <c r="AY43" i="11"/>
  <c r="BI43" i="11"/>
  <c r="BU43" i="11"/>
  <c r="CJ43" i="11"/>
  <c r="CR43" i="11"/>
  <c r="DB43" i="11"/>
  <c r="DO43" i="11"/>
  <c r="DY43" i="11"/>
  <c r="EK43" i="11"/>
  <c r="ET43" i="11"/>
  <c r="G87" i="11"/>
  <c r="Q87" i="11"/>
  <c r="Y87" i="11"/>
  <c r="BJ87" i="11"/>
  <c r="D43" i="11"/>
  <c r="H43" i="11"/>
  <c r="N43" i="11"/>
  <c r="S43" i="11"/>
  <c r="W43" i="11"/>
  <c r="AD43" i="11"/>
  <c r="AH43" i="11"/>
  <c r="AS43" i="11"/>
  <c r="AW43" i="11"/>
  <c r="BB43" i="11"/>
  <c r="BG43" i="11"/>
  <c r="BK43" i="11"/>
  <c r="BS43" i="11"/>
  <c r="BW43" i="11"/>
  <c r="CH43" i="11"/>
  <c r="CL43" i="11"/>
  <c r="CP43" i="11"/>
  <c r="CU43" i="11"/>
  <c r="CZ43" i="11"/>
  <c r="DD43" i="11"/>
  <c r="DK43" i="11"/>
  <c r="DQ43" i="11"/>
  <c r="DW43" i="11"/>
  <c r="EA43" i="11"/>
  <c r="EE43" i="11"/>
  <c r="EM43" i="11"/>
  <c r="EQ43" i="11"/>
  <c r="O103" i="11"/>
  <c r="D103" i="11"/>
  <c r="BG103" i="11"/>
  <c r="J117" i="11"/>
  <c r="BF117" i="11"/>
  <c r="F133" i="11"/>
  <c r="BE133" i="11"/>
  <c r="D193" i="11"/>
  <c r="H193" i="11"/>
  <c r="BG193" i="11"/>
  <c r="BL193" i="11"/>
  <c r="BD314" i="11"/>
  <c r="BH314" i="11"/>
  <c r="BL314" i="11"/>
  <c r="BD328" i="11"/>
  <c r="BH328" i="11"/>
  <c r="E43" i="12"/>
  <c r="I43" i="12"/>
  <c r="O43" i="12"/>
  <c r="T43" i="12"/>
  <c r="X43" i="12"/>
  <c r="AE43" i="12"/>
  <c r="AP43" i="12"/>
  <c r="AT43" i="12"/>
  <c r="AX43" i="12"/>
  <c r="BD43" i="12"/>
  <c r="BH43" i="12"/>
  <c r="BL43" i="12"/>
  <c r="BT43" i="12"/>
  <c r="BX43" i="12"/>
  <c r="CI43" i="12"/>
  <c r="CM43" i="12"/>
  <c r="CQ43" i="12"/>
  <c r="CV43" i="12"/>
  <c r="DA43" i="12"/>
  <c r="DH43" i="12"/>
  <c r="DM43" i="12"/>
  <c r="DS43" i="12"/>
  <c r="DX43" i="12"/>
  <c r="EB43" i="12"/>
  <c r="EN43" i="12"/>
  <c r="C57" i="12"/>
  <c r="K57" i="12"/>
  <c r="U57" i="12"/>
  <c r="AT57" i="12"/>
  <c r="BF57" i="12"/>
  <c r="BR57" i="12"/>
  <c r="CJ57" i="12"/>
  <c r="CT57" i="12"/>
  <c r="DB57" i="12"/>
  <c r="B133" i="12"/>
  <c r="F133" i="12"/>
  <c r="BE133" i="12"/>
  <c r="BI133" i="12"/>
  <c r="BM133" i="12"/>
  <c r="BD193" i="12"/>
  <c r="BM193" i="12"/>
  <c r="BG147" i="11"/>
  <c r="BK147" i="11"/>
  <c r="E193" i="11"/>
  <c r="BD193" i="11"/>
  <c r="BH193" i="11"/>
  <c r="BM193" i="11"/>
  <c r="I87" i="12"/>
  <c r="BD87" i="12"/>
  <c r="BH87" i="12"/>
  <c r="E147" i="12"/>
  <c r="BD147" i="12"/>
  <c r="BH147" i="12"/>
  <c r="BL147" i="12"/>
  <c r="P15" i="12"/>
  <c r="AK15" i="12"/>
  <c r="BO177" i="12"/>
  <c r="B207" i="12"/>
  <c r="F207" i="12"/>
  <c r="BD207" i="12"/>
  <c r="BH207" i="12"/>
  <c r="BL207" i="12"/>
  <c r="BF328" i="12"/>
  <c r="BJ328" i="12"/>
  <c r="C177" i="11"/>
  <c r="G177" i="11"/>
  <c r="K177" i="11"/>
  <c r="BG177" i="11"/>
  <c r="BK177" i="11"/>
  <c r="BP177" i="11"/>
  <c r="B207" i="11"/>
  <c r="F207" i="11"/>
  <c r="BD207" i="11"/>
  <c r="BH207" i="11"/>
  <c r="BL207" i="11"/>
  <c r="BD297" i="11"/>
  <c r="BH297" i="11"/>
  <c r="BK314" i="11"/>
  <c r="BG328" i="11"/>
  <c r="BK328" i="11"/>
  <c r="CJ15" i="12"/>
  <c r="DH15" i="12"/>
  <c r="EB15" i="12"/>
  <c r="BP177" i="12"/>
  <c r="G43" i="10"/>
  <c r="K43" i="10"/>
  <c r="Q43" i="10"/>
  <c r="V43" i="10"/>
  <c r="AC43" i="10"/>
  <c r="AG43" i="10"/>
  <c r="AR43" i="10"/>
  <c r="AV43" i="10"/>
  <c r="BA43" i="10"/>
  <c r="BF43" i="10"/>
  <c r="BJ43" i="10"/>
  <c r="BR43" i="10"/>
  <c r="BV43" i="10"/>
  <c r="CG43" i="10"/>
  <c r="CK43" i="10"/>
  <c r="CO43" i="10"/>
  <c r="CT43" i="10"/>
  <c r="CY43" i="10"/>
  <c r="DC43" i="10"/>
  <c r="DJ43" i="10"/>
  <c r="DP43" i="10"/>
  <c r="DV43" i="10"/>
  <c r="DZ43" i="10"/>
  <c r="ED43" i="10"/>
  <c r="EL43" i="10"/>
  <c r="EP43" i="10"/>
  <c r="S57" i="10"/>
  <c r="X57" i="10"/>
  <c r="AQ57" i="10"/>
  <c r="AW57" i="10"/>
  <c r="BD57" i="10"/>
  <c r="BH57" i="10"/>
  <c r="BL57" i="10"/>
  <c r="BT57" i="10"/>
  <c r="CH57" i="10"/>
  <c r="CM57" i="10"/>
  <c r="CQ57" i="10"/>
  <c r="CV57" i="10"/>
  <c r="CZ57" i="10"/>
  <c r="DD57" i="10"/>
  <c r="DW57" i="10"/>
  <c r="B88" i="10"/>
  <c r="F88" i="10"/>
  <c r="J88" i="10"/>
  <c r="P88" i="10"/>
  <c r="T88" i="10"/>
  <c r="X88" i="10"/>
  <c r="BE88" i="10"/>
  <c r="BI88" i="10"/>
  <c r="BM88" i="10"/>
  <c r="C104" i="10"/>
  <c r="G104" i="10"/>
  <c r="K104" i="10"/>
  <c r="Q104" i="10"/>
  <c r="U104" i="10"/>
  <c r="BF104" i="10"/>
  <c r="BJ104" i="10"/>
  <c r="E118" i="10"/>
  <c r="I118" i="10"/>
  <c r="BE118" i="10"/>
  <c r="BI118" i="10"/>
  <c r="BM118" i="10"/>
  <c r="E134" i="10"/>
  <c r="BD134" i="10"/>
  <c r="BH134" i="10"/>
  <c r="BL134" i="10"/>
  <c r="E148" i="10"/>
  <c r="BD148" i="10"/>
  <c r="BH148" i="10"/>
  <c r="BL148" i="10"/>
  <c r="D194" i="10"/>
  <c r="H194" i="10"/>
  <c r="BG194" i="10"/>
  <c r="BL194" i="10"/>
  <c r="B238" i="10"/>
  <c r="F238" i="10"/>
  <c r="K238" i="10"/>
  <c r="BE238" i="10"/>
  <c r="BI238" i="10"/>
  <c r="BM238" i="10"/>
  <c r="BD315" i="10"/>
  <c r="BH315" i="10"/>
  <c r="BL315" i="10"/>
  <c r="BG329" i="10"/>
  <c r="BK329" i="10"/>
  <c r="D178" i="10"/>
  <c r="H178" i="10"/>
  <c r="BD178" i="10"/>
  <c r="BH178" i="10"/>
  <c r="BM178" i="10"/>
  <c r="C208" i="10"/>
  <c r="G208" i="10"/>
  <c r="BE208" i="10"/>
  <c r="BI208" i="10"/>
  <c r="BM208" i="10"/>
  <c r="BG315" i="10"/>
  <c r="C15" i="10"/>
  <c r="G15" i="10"/>
  <c r="K15" i="10"/>
  <c r="Q15" i="10"/>
  <c r="V15" i="10"/>
  <c r="AC15" i="10"/>
  <c r="AG15" i="10"/>
  <c r="AL15" i="10"/>
  <c r="AQ15" i="10"/>
  <c r="AV15" i="10"/>
  <c r="BD15" i="10"/>
  <c r="BH15" i="10"/>
  <c r="BL15" i="10"/>
  <c r="BR15" i="10"/>
  <c r="BW15" i="10"/>
  <c r="CF15" i="10"/>
  <c r="CJ15" i="10"/>
  <c r="CP15" i="10"/>
  <c r="CU15" i="10"/>
  <c r="CZ15" i="10"/>
  <c r="DH15" i="10"/>
  <c r="DL15" i="10"/>
  <c r="DR15" i="10"/>
  <c r="DW15" i="10"/>
  <c r="EB15" i="10"/>
  <c r="EG15" i="10"/>
  <c r="EL15" i="10"/>
  <c r="EQ15" i="10"/>
  <c r="EY15" i="10"/>
  <c r="FE15" i="10"/>
  <c r="BK315" i="10"/>
  <c r="D43" i="10"/>
  <c r="N43" i="10"/>
  <c r="W43" i="10"/>
  <c r="AH43" i="10"/>
  <c r="O104" i="10"/>
  <c r="S104" i="10"/>
  <c r="BL104" i="10"/>
  <c r="X15" i="10"/>
  <c r="AE15" i="10"/>
  <c r="AI15" i="10"/>
  <c r="AN15" i="10"/>
  <c r="AS15" i="10"/>
  <c r="AY15" i="10"/>
  <c r="BF15" i="10"/>
  <c r="BJ15" i="10"/>
  <c r="BN15" i="10"/>
  <c r="BT15" i="10"/>
  <c r="BZ15" i="10"/>
  <c r="CH15" i="10"/>
  <c r="CM15" i="10"/>
  <c r="CR15" i="10"/>
  <c r="CW15" i="10"/>
  <c r="DC15" i="10"/>
  <c r="DJ15" i="10"/>
  <c r="DO15" i="10"/>
  <c r="DT15" i="10"/>
  <c r="DY15" i="10"/>
  <c r="ED15" i="10"/>
  <c r="EJ15" i="10"/>
  <c r="EO15" i="10"/>
  <c r="ET15" i="10"/>
  <c r="FB15" i="10"/>
  <c r="Q57" i="10"/>
  <c r="Z57" i="10"/>
  <c r="AT57" i="10"/>
  <c r="AY57" i="10"/>
  <c r="BF57" i="10"/>
  <c r="BJ57" i="10"/>
  <c r="CF57" i="10"/>
  <c r="CO57" i="10"/>
  <c r="CT57" i="10"/>
  <c r="CX57" i="10"/>
  <c r="DB57" i="10"/>
  <c r="DF57" i="10"/>
  <c r="D88" i="10"/>
  <c r="H88" i="10"/>
  <c r="V88" i="10"/>
  <c r="Z88" i="10"/>
  <c r="BO178" i="10"/>
  <c r="E208" i="10"/>
  <c r="F268" i="10"/>
  <c r="D15" i="10"/>
  <c r="H15" i="10"/>
  <c r="N15" i="10"/>
  <c r="R15" i="10"/>
  <c r="W15" i="10"/>
  <c r="AD15" i="10"/>
  <c r="AH15" i="10"/>
  <c r="AM15" i="10"/>
  <c r="B15" i="10"/>
  <c r="F15" i="10"/>
  <c r="J15" i="10"/>
  <c r="P15" i="10"/>
  <c r="T15" i="10"/>
  <c r="AB15" i="10"/>
  <c r="AF15" i="10"/>
  <c r="AK15" i="10"/>
  <c r="AP15" i="10"/>
  <c r="AU15" i="10"/>
  <c r="AZ15" i="10"/>
  <c r="BG15" i="10"/>
  <c r="BK15" i="10"/>
  <c r="BO15" i="10"/>
  <c r="BV15" i="10"/>
  <c r="CA15" i="10"/>
  <c r="CI15" i="10"/>
  <c r="CN15" i="10"/>
  <c r="CT15" i="10"/>
  <c r="CY15" i="10"/>
  <c r="DD15" i="10"/>
  <c r="DK15" i="10"/>
  <c r="DQ15" i="10"/>
  <c r="DV15" i="10"/>
  <c r="EA15" i="10"/>
  <c r="EF15" i="10"/>
  <c r="EK15" i="10"/>
  <c r="EP15" i="10"/>
  <c r="EX15" i="10"/>
  <c r="FC15" i="10"/>
  <c r="E178" i="10"/>
  <c r="I178" i="10"/>
  <c r="BE178" i="10"/>
  <c r="BI178" i="10"/>
  <c r="BN178" i="10"/>
  <c r="E238" i="10"/>
  <c r="J238" i="10"/>
  <c r="BD238" i="10"/>
  <c r="BH238" i="10"/>
  <c r="BL238" i="10"/>
  <c r="BE298" i="10"/>
  <c r="BI298" i="10"/>
  <c r="BF329" i="10"/>
  <c r="BJ329" i="10"/>
  <c r="AR15" i="10"/>
  <c r="AX15" i="10"/>
  <c r="BE15" i="10"/>
  <c r="BI15" i="10"/>
  <c r="BM15" i="10"/>
  <c r="BS15" i="10"/>
  <c r="BY15" i="10"/>
  <c r="CG15" i="10"/>
  <c r="CL15" i="10"/>
  <c r="CQ15" i="10"/>
  <c r="CV15" i="10"/>
  <c r="DA15" i="10"/>
  <c r="DI15" i="10"/>
  <c r="DN15" i="10"/>
  <c r="DS15" i="10"/>
  <c r="DX15" i="10"/>
  <c r="EC15" i="10"/>
  <c r="EH15" i="10"/>
  <c r="EN15" i="10"/>
  <c r="ES15" i="10"/>
  <c r="FA15" i="10"/>
  <c r="FF15" i="10"/>
  <c r="B178" i="10"/>
  <c r="BF178" i="10"/>
  <c r="BJ178" i="10"/>
  <c r="B134" i="10"/>
  <c r="F134" i="10"/>
  <c r="BE134" i="10"/>
  <c r="BI134" i="10"/>
  <c r="BM134" i="10"/>
  <c r="E194" i="10"/>
  <c r="BD194" i="10"/>
  <c r="BH194" i="10"/>
  <c r="BM194" i="10"/>
  <c r="I207" i="6"/>
  <c r="BK207" i="6"/>
  <c r="AR57" i="6"/>
  <c r="AX57" i="6"/>
  <c r="BE57" i="6"/>
  <c r="BI57" i="6"/>
  <c r="BM57" i="6"/>
  <c r="BU57" i="6"/>
  <c r="CI57" i="6"/>
  <c r="D87" i="6"/>
  <c r="H87" i="6"/>
  <c r="N87" i="6"/>
  <c r="R87" i="6"/>
  <c r="V87" i="6"/>
  <c r="Z87" i="6"/>
  <c r="BG87" i="6"/>
  <c r="BK87" i="6"/>
  <c r="D15" i="6"/>
  <c r="H15" i="6"/>
  <c r="N15" i="6"/>
  <c r="R15" i="6"/>
  <c r="W15" i="6"/>
  <c r="AD15" i="6"/>
  <c r="AH15" i="6"/>
  <c r="AM15" i="6"/>
  <c r="AR15" i="6"/>
  <c r="AX15" i="6"/>
  <c r="BE15" i="6"/>
  <c r="BI15" i="6"/>
  <c r="BM15" i="6"/>
  <c r="BS15" i="6"/>
  <c r="BY15" i="6"/>
  <c r="CG15" i="6"/>
  <c r="CL15" i="6"/>
  <c r="CQ15" i="6"/>
  <c r="CV15" i="6"/>
  <c r="DA15" i="6"/>
  <c r="DI15" i="6"/>
  <c r="DN15" i="6"/>
  <c r="DS15" i="6"/>
  <c r="DX15" i="6"/>
  <c r="EC15" i="6"/>
  <c r="EH15" i="6"/>
  <c r="EN15" i="6"/>
  <c r="ES15" i="6"/>
  <c r="FA15" i="6"/>
  <c r="O103" i="6"/>
  <c r="S103" i="6"/>
  <c r="BL103" i="6"/>
  <c r="E177" i="6"/>
  <c r="I177" i="6"/>
  <c r="BE177" i="6"/>
  <c r="BI177" i="6"/>
  <c r="BN177" i="6"/>
  <c r="D237" i="6"/>
  <c r="CN57" i="6"/>
  <c r="CR57" i="6"/>
  <c r="CW57" i="6"/>
  <c r="DA57" i="6"/>
  <c r="DE57" i="6"/>
  <c r="E57" i="6"/>
  <c r="I57" i="6"/>
  <c r="O57" i="6"/>
  <c r="S57" i="6"/>
  <c r="X57" i="6"/>
  <c r="AQ57" i="6"/>
  <c r="AW57" i="6"/>
  <c r="BD57" i="6"/>
  <c r="BH57" i="6"/>
  <c r="BL57" i="6"/>
  <c r="BT57" i="6"/>
  <c r="CH57" i="6"/>
  <c r="CM57" i="6"/>
  <c r="CQ57" i="6"/>
  <c r="CV57" i="6"/>
  <c r="CZ57" i="6"/>
  <c r="DD57" i="6"/>
  <c r="C117" i="6"/>
  <c r="G117" i="6"/>
  <c r="K117" i="6"/>
  <c r="BG117" i="6"/>
  <c r="BK117" i="6"/>
  <c r="B147" i="6"/>
  <c r="F147" i="6"/>
  <c r="C207" i="6"/>
  <c r="G207" i="6"/>
  <c r="BE207" i="6"/>
  <c r="BI207" i="6"/>
  <c r="BM207" i="6"/>
  <c r="B237" i="6"/>
  <c r="F237" i="6"/>
  <c r="K237" i="6"/>
  <c r="BE237" i="6"/>
  <c r="BI237" i="6"/>
  <c r="BM237" i="6"/>
  <c r="C267" i="6"/>
  <c r="G267" i="6"/>
  <c r="K267" i="6"/>
  <c r="BF267" i="6"/>
  <c r="BJ267" i="6"/>
  <c r="BN267" i="6"/>
  <c r="BE297" i="6"/>
  <c r="BI297" i="6"/>
  <c r="BD314" i="6"/>
  <c r="BH314" i="6"/>
  <c r="BL314" i="6"/>
  <c r="BF328" i="6"/>
  <c r="BJ328" i="6"/>
  <c r="C103" i="6"/>
  <c r="G103" i="6"/>
  <c r="K103" i="6"/>
  <c r="Q103" i="6"/>
  <c r="U103" i="6"/>
  <c r="BF103" i="6"/>
  <c r="BJ103" i="6"/>
  <c r="B103" i="6"/>
  <c r="J103" i="6"/>
  <c r="T103" i="6"/>
  <c r="BI103" i="6"/>
  <c r="B133" i="6"/>
  <c r="F133" i="6"/>
  <c r="BE133" i="6"/>
  <c r="BI133" i="6"/>
  <c r="BM133" i="6"/>
  <c r="D147" i="6"/>
  <c r="H147" i="6"/>
  <c r="BG147" i="6"/>
  <c r="BK147" i="6"/>
  <c r="E193" i="6"/>
  <c r="BD193" i="6"/>
  <c r="BH193" i="6"/>
  <c r="BM193" i="6"/>
  <c r="E267" i="6"/>
  <c r="I267" i="6"/>
  <c r="BD267" i="6"/>
  <c r="BH267" i="6"/>
  <c r="BL267" i="6"/>
  <c r="E43" i="5"/>
  <c r="I43" i="5"/>
  <c r="O43" i="5"/>
  <c r="T43" i="5"/>
  <c r="X43" i="5"/>
  <c r="AE43" i="5"/>
  <c r="AP43" i="5"/>
  <c r="AT43" i="5"/>
  <c r="AX43" i="5"/>
  <c r="BD43" i="5"/>
  <c r="BH43" i="5"/>
  <c r="BL43" i="5"/>
  <c r="BT43" i="5"/>
  <c r="BX43" i="5"/>
  <c r="CI43" i="5"/>
  <c r="CM43" i="5"/>
  <c r="CQ43" i="5"/>
  <c r="DH43" i="5"/>
  <c r="DM43" i="5"/>
  <c r="EB43" i="5"/>
  <c r="EJ43" i="5"/>
  <c r="D147" i="5"/>
  <c r="H147" i="5"/>
  <c r="BG147" i="5"/>
  <c r="BK147" i="5"/>
  <c r="D207" i="5"/>
  <c r="H207" i="5"/>
  <c r="BF207" i="5"/>
  <c r="BJ207" i="5"/>
  <c r="BN207" i="5"/>
  <c r="D87" i="5"/>
  <c r="B177" i="5"/>
  <c r="F177" i="5"/>
  <c r="J177" i="5"/>
  <c r="BF177" i="5"/>
  <c r="BJ177" i="5"/>
  <c r="BO177" i="5"/>
  <c r="BK314" i="5"/>
  <c r="BG328" i="5"/>
  <c r="BK328" i="5"/>
  <c r="CP43" i="5"/>
  <c r="CU43" i="5"/>
  <c r="CZ43" i="5"/>
  <c r="DD43" i="5"/>
  <c r="DK43" i="5"/>
  <c r="DQ43" i="5"/>
  <c r="DW43" i="5"/>
  <c r="EA43" i="5"/>
  <c r="EE43" i="5"/>
  <c r="EM43" i="5"/>
  <c r="EQ43" i="5"/>
  <c r="K57" i="5"/>
  <c r="Q57" i="5"/>
  <c r="AT57" i="5"/>
  <c r="AY57" i="5"/>
  <c r="BR57" i="5"/>
  <c r="CF57" i="5"/>
  <c r="CT57" i="5"/>
  <c r="CX57" i="5"/>
  <c r="D103" i="5"/>
  <c r="N103" i="5"/>
  <c r="V103" i="5"/>
  <c r="BK103" i="5"/>
  <c r="C103" i="5"/>
  <c r="G103" i="5"/>
  <c r="K103" i="5"/>
  <c r="Q103" i="5"/>
  <c r="U103" i="5"/>
  <c r="BF103" i="5"/>
  <c r="BJ103" i="5"/>
  <c r="C147" i="5"/>
  <c r="G147" i="5"/>
  <c r="BF147" i="5"/>
  <c r="BJ147" i="5"/>
  <c r="B15" i="19"/>
  <c r="F15" i="19"/>
  <c r="J15" i="19"/>
  <c r="P15" i="19"/>
  <c r="T15" i="19"/>
  <c r="AB15" i="19"/>
  <c r="AF15" i="19"/>
  <c r="AP15" i="19"/>
  <c r="AU15" i="19"/>
  <c r="AZ15" i="19"/>
  <c r="BG15" i="19"/>
  <c r="BK15" i="19"/>
  <c r="BO15" i="19"/>
  <c r="BV15" i="19"/>
  <c r="CA15" i="19"/>
  <c r="CI15" i="19"/>
  <c r="CN15" i="19"/>
  <c r="CT15" i="19"/>
  <c r="CY15" i="19"/>
  <c r="DD15" i="19"/>
  <c r="DK15" i="19"/>
  <c r="DQ15" i="19"/>
  <c r="DV15" i="19"/>
  <c r="EA15" i="19"/>
  <c r="EF15" i="19"/>
  <c r="EK15" i="19"/>
  <c r="EP15" i="19"/>
  <c r="EW15" i="19"/>
  <c r="FB15" i="19"/>
  <c r="R59" i="19"/>
  <c r="I102" i="19"/>
  <c r="BL102" i="19"/>
  <c r="BJ277" i="19"/>
  <c r="BI292" i="19"/>
  <c r="BD102" i="19"/>
  <c r="B202" i="19"/>
  <c r="F202" i="19"/>
  <c r="BD202" i="19"/>
  <c r="BH202" i="19"/>
  <c r="BL202" i="19"/>
  <c r="E234" i="19"/>
  <c r="J234" i="19"/>
  <c r="BD234" i="19"/>
  <c r="BH234" i="19"/>
  <c r="BL234" i="19"/>
  <c r="BG306" i="19"/>
  <c r="BK306" i="19"/>
  <c r="BF320" i="19"/>
  <c r="BJ320" i="19"/>
  <c r="O102" i="19"/>
  <c r="BH102" i="19"/>
  <c r="BE292" i="19"/>
  <c r="D15" i="19"/>
  <c r="H15" i="19"/>
  <c r="N15" i="19"/>
  <c r="R15" i="19"/>
  <c r="W15" i="19"/>
  <c r="AD15" i="19"/>
  <c r="AH15" i="19"/>
  <c r="AM15" i="19"/>
  <c r="D43" i="19"/>
  <c r="H43" i="19"/>
  <c r="N43" i="19"/>
  <c r="S43" i="19"/>
  <c r="W43" i="19"/>
  <c r="AD43" i="19"/>
  <c r="AH43" i="19"/>
  <c r="AS43" i="19"/>
  <c r="AW43" i="19"/>
  <c r="BB43" i="19"/>
  <c r="BG43" i="19"/>
  <c r="BK43" i="19"/>
  <c r="BS43" i="19"/>
  <c r="BW43" i="19"/>
  <c r="CH43" i="19"/>
  <c r="CL43" i="19"/>
  <c r="CP43" i="19"/>
  <c r="CU43" i="19"/>
  <c r="CZ43" i="19"/>
  <c r="DD43" i="19"/>
  <c r="DK43" i="19"/>
  <c r="DQ43" i="19"/>
  <c r="DW43" i="19"/>
  <c r="EA43" i="19"/>
  <c r="EE43" i="19"/>
  <c r="EM43" i="19"/>
  <c r="EQ43" i="19"/>
  <c r="V59" i="19"/>
  <c r="AP59" i="19"/>
  <c r="AU59" i="19"/>
  <c r="AZ59" i="19"/>
  <c r="BK59" i="19"/>
  <c r="BS59" i="19"/>
  <c r="CK59" i="19"/>
  <c r="CP59" i="19"/>
  <c r="CU59" i="19"/>
  <c r="CY59" i="19"/>
  <c r="DV59" i="19"/>
  <c r="D87" i="19"/>
  <c r="D102" i="19"/>
  <c r="H102" i="19"/>
  <c r="N102" i="19"/>
  <c r="R102" i="19"/>
  <c r="V102" i="19"/>
  <c r="BG102" i="19"/>
  <c r="BK102" i="19"/>
  <c r="BL116" i="19"/>
  <c r="C130" i="19"/>
  <c r="BF130" i="19"/>
  <c r="C145" i="19"/>
  <c r="G145" i="19"/>
  <c r="BF145" i="19"/>
  <c r="BJ145" i="19"/>
  <c r="BD306" i="19"/>
  <c r="BH306" i="19"/>
  <c r="BL306" i="19"/>
  <c r="BG320" i="19"/>
  <c r="BK320" i="19"/>
  <c r="I202" i="19"/>
  <c r="BG202" i="19"/>
  <c r="BK202" i="19"/>
  <c r="C15" i="19"/>
  <c r="G15" i="19"/>
  <c r="K15" i="19"/>
  <c r="Q15" i="19"/>
  <c r="V15" i="19"/>
  <c r="AC15" i="19"/>
  <c r="AG15" i="19"/>
  <c r="AL15" i="19"/>
  <c r="AQ15" i="19"/>
  <c r="AV15" i="19"/>
  <c r="BD15" i="19"/>
  <c r="BH15" i="19"/>
  <c r="BL15" i="19"/>
  <c r="BR15" i="19"/>
  <c r="BW15" i="19"/>
  <c r="CF15" i="19"/>
  <c r="CJ15" i="19"/>
  <c r="CP15" i="19"/>
  <c r="CU15" i="19"/>
  <c r="CZ15" i="19"/>
  <c r="DH15" i="19"/>
  <c r="DL15" i="19"/>
  <c r="DR15" i="19"/>
  <c r="DW15" i="19"/>
  <c r="EB15" i="19"/>
  <c r="EG15" i="19"/>
  <c r="EL15" i="19"/>
  <c r="EQ15" i="19"/>
  <c r="EX15" i="19"/>
  <c r="FD15" i="19"/>
  <c r="R87" i="19"/>
  <c r="BK87" i="19"/>
  <c r="D234" i="19"/>
  <c r="H234" i="19"/>
  <c r="M234" i="19"/>
  <c r="BK234" i="19"/>
  <c r="E102" i="19"/>
  <c r="S102" i="19"/>
  <c r="D116" i="19"/>
  <c r="BD116" i="19"/>
  <c r="C43" i="19"/>
  <c r="K43" i="19"/>
  <c r="Q43" i="19"/>
  <c r="V43" i="19"/>
  <c r="AC43" i="19"/>
  <c r="AG43" i="19"/>
  <c r="AR43" i="19"/>
  <c r="AV43" i="19"/>
  <c r="BA43" i="19"/>
  <c r="BF43" i="19"/>
  <c r="BJ43" i="19"/>
  <c r="BR43" i="19"/>
  <c r="CG43" i="19"/>
  <c r="CK43" i="19"/>
  <c r="CO43" i="19"/>
  <c r="CY43" i="19"/>
  <c r="DC43" i="19"/>
  <c r="DJ43" i="19"/>
  <c r="DP43" i="19"/>
  <c r="DV43" i="19"/>
  <c r="DZ43" i="19"/>
  <c r="ED43" i="19"/>
  <c r="EL43" i="19"/>
  <c r="EP43" i="19"/>
  <c r="E87" i="19"/>
  <c r="I87" i="19"/>
  <c r="O87" i="19"/>
  <c r="W87" i="19"/>
  <c r="BD87" i="19"/>
  <c r="BH87" i="19"/>
  <c r="BE102" i="19"/>
  <c r="BF292" i="19"/>
  <c r="BJ292" i="19"/>
  <c r="H87" i="19"/>
  <c r="N87" i="19"/>
  <c r="V87" i="19"/>
  <c r="Z87" i="19"/>
  <c r="BG87" i="19"/>
  <c r="B145" i="19"/>
  <c r="BE145" i="19"/>
  <c r="BI145" i="19"/>
  <c r="BM145" i="19"/>
  <c r="B173" i="19"/>
  <c r="J173" i="19"/>
  <c r="BJ173" i="19"/>
  <c r="BO173" i="19"/>
  <c r="F43" i="19"/>
  <c r="J43" i="19"/>
  <c r="P43" i="19"/>
  <c r="AB43" i="19"/>
  <c r="AF43" i="19"/>
  <c r="AQ43" i="19"/>
  <c r="AY43" i="19"/>
  <c r="BE43" i="19"/>
  <c r="BI43" i="19"/>
  <c r="BU43" i="19"/>
  <c r="CF43" i="19"/>
  <c r="CJ43" i="19"/>
  <c r="CR43" i="19"/>
  <c r="CW43" i="19"/>
  <c r="DB43" i="19"/>
  <c r="DO43" i="19"/>
  <c r="DT43" i="19"/>
  <c r="DY43" i="19"/>
  <c r="EK43" i="19"/>
  <c r="EO43" i="19"/>
  <c r="ET43" i="19"/>
  <c r="H116" i="19"/>
  <c r="BH116" i="19"/>
  <c r="C116" i="19"/>
  <c r="G116" i="19"/>
  <c r="BG116" i="19"/>
  <c r="BK116" i="19"/>
  <c r="D188" i="19"/>
  <c r="H188" i="19"/>
  <c r="BG188" i="19"/>
  <c r="BL188" i="19"/>
  <c r="C202" i="19"/>
  <c r="G202" i="19"/>
  <c r="BE202" i="19"/>
  <c r="BI202" i="19"/>
  <c r="BM202" i="19"/>
  <c r="B234" i="19"/>
  <c r="F234" i="19"/>
  <c r="K234" i="19"/>
  <c r="BE234" i="19"/>
  <c r="BI234" i="19"/>
  <c r="BM234" i="19"/>
  <c r="C15" i="4"/>
  <c r="G15" i="4"/>
  <c r="K15" i="4"/>
  <c r="Q15" i="4"/>
  <c r="V15" i="4"/>
  <c r="C43" i="4"/>
  <c r="G43" i="4"/>
  <c r="K43" i="4"/>
  <c r="Q43" i="4"/>
  <c r="V43" i="4"/>
  <c r="AC43" i="4"/>
  <c r="AG43" i="4"/>
  <c r="AR43" i="4"/>
  <c r="AV43" i="4"/>
  <c r="BA43" i="4"/>
  <c r="BF43" i="4"/>
  <c r="BJ43" i="4"/>
  <c r="BR43" i="4"/>
  <c r="BV43" i="4"/>
  <c r="CG43" i="4"/>
  <c r="CK43" i="4"/>
  <c r="CO43" i="4"/>
  <c r="CT43" i="4"/>
  <c r="CY43" i="4"/>
  <c r="DC43" i="4"/>
  <c r="DJ43" i="4"/>
  <c r="DP43" i="4"/>
  <c r="DV43" i="4"/>
  <c r="DZ43" i="4"/>
  <c r="ED43" i="4"/>
  <c r="EL43" i="4"/>
  <c r="EP43" i="4"/>
  <c r="B43" i="4"/>
  <c r="P43" i="4"/>
  <c r="R101" i="4"/>
  <c r="V101" i="4"/>
  <c r="BG101" i="4"/>
  <c r="D144" i="4"/>
  <c r="AC15" i="4"/>
  <c r="AG15" i="4"/>
  <c r="AL15" i="4"/>
  <c r="AQ15" i="4"/>
  <c r="AV15" i="4"/>
  <c r="BD15" i="4"/>
  <c r="BH15" i="4"/>
  <c r="BL15" i="4"/>
  <c r="BR15" i="4"/>
  <c r="BW15" i="4"/>
  <c r="CF15" i="4"/>
  <c r="CJ15" i="4"/>
  <c r="CP15" i="4"/>
  <c r="CU15" i="4"/>
  <c r="CZ15" i="4"/>
  <c r="DH15" i="4"/>
  <c r="DL15" i="4"/>
  <c r="DR15" i="4"/>
  <c r="DW15" i="4"/>
  <c r="EB15" i="4"/>
  <c r="EG15" i="4"/>
  <c r="EL15" i="4"/>
  <c r="EQ15" i="4"/>
  <c r="EY15" i="4"/>
  <c r="FE15" i="4"/>
  <c r="E57" i="4"/>
  <c r="I57" i="4"/>
  <c r="O57" i="4"/>
  <c r="S57" i="4"/>
  <c r="X57" i="4"/>
  <c r="AQ57" i="4"/>
  <c r="AW57" i="4"/>
  <c r="BD57" i="4"/>
  <c r="BH57" i="4"/>
  <c r="BL57" i="4"/>
  <c r="BT57" i="4"/>
  <c r="CH57" i="4"/>
  <c r="CM57" i="4"/>
  <c r="CQ57" i="4"/>
  <c r="CV57" i="4"/>
  <c r="CZ57" i="4"/>
  <c r="DD57" i="4"/>
  <c r="DW57" i="4"/>
  <c r="B57" i="4"/>
  <c r="F57" i="4"/>
  <c r="J57" i="4"/>
  <c r="P57" i="4"/>
  <c r="T57" i="4"/>
  <c r="Y57" i="4"/>
  <c r="AR57" i="4"/>
  <c r="AX57" i="4"/>
  <c r="BE57" i="4"/>
  <c r="BI57" i="4"/>
  <c r="BM57" i="4"/>
  <c r="CN57" i="4"/>
  <c r="CR57" i="4"/>
  <c r="DE57" i="4"/>
  <c r="R86" i="4"/>
  <c r="BK86" i="4"/>
  <c r="I101" i="4"/>
  <c r="O101" i="4"/>
  <c r="E144" i="4"/>
  <c r="BD144" i="4"/>
  <c r="BH144" i="4"/>
  <c r="BL144" i="4"/>
  <c r="C204" i="4"/>
  <c r="G204" i="4"/>
  <c r="BE204" i="4"/>
  <c r="BI204" i="4"/>
  <c r="BM204" i="4"/>
  <c r="B234" i="4"/>
  <c r="F234" i="4"/>
  <c r="K234" i="4"/>
  <c r="BE234" i="4"/>
  <c r="BI234" i="4"/>
  <c r="BM234" i="4"/>
  <c r="C264" i="4"/>
  <c r="G264" i="4"/>
  <c r="K264" i="4"/>
  <c r="BE294" i="4"/>
  <c r="BI294" i="4"/>
  <c r="AP43" i="4"/>
  <c r="AT43" i="4"/>
  <c r="AX43" i="4"/>
  <c r="BD43" i="4"/>
  <c r="BH43" i="4"/>
  <c r="BL43" i="4"/>
  <c r="BT43" i="4"/>
  <c r="BX43" i="4"/>
  <c r="CI43" i="4"/>
  <c r="CM43" i="4"/>
  <c r="CQ43" i="4"/>
  <c r="CV43" i="4"/>
  <c r="DA43" i="4"/>
  <c r="DH43" i="4"/>
  <c r="DM43" i="4"/>
  <c r="DS43" i="4"/>
  <c r="DX43" i="4"/>
  <c r="EB43" i="4"/>
  <c r="EJ43" i="4"/>
  <c r="EN43" i="4"/>
  <c r="ES43" i="4"/>
  <c r="BH86" i="4"/>
  <c r="G101" i="4"/>
  <c r="BF101" i="4"/>
  <c r="B174" i="4"/>
  <c r="F174" i="4"/>
  <c r="J174" i="4"/>
  <c r="BF174" i="4"/>
  <c r="BJ174" i="4"/>
  <c r="BO174" i="4"/>
  <c r="B190" i="4"/>
  <c r="F190" i="4"/>
  <c r="BE190" i="4"/>
  <c r="BI190" i="4"/>
  <c r="D204" i="4"/>
  <c r="H204" i="4"/>
  <c r="BF204" i="4"/>
  <c r="BJ204" i="4"/>
  <c r="BN204" i="4"/>
  <c r="D264" i="4"/>
  <c r="H264" i="4"/>
  <c r="L264" i="4"/>
  <c r="BD311" i="4"/>
  <c r="BH311" i="4"/>
  <c r="BL311" i="4"/>
  <c r="BE325" i="4"/>
  <c r="BI325" i="4"/>
  <c r="BM325" i="4"/>
  <c r="D130" i="4"/>
  <c r="H130" i="4"/>
  <c r="BG130" i="4"/>
  <c r="BK130" i="4"/>
  <c r="C174" i="4"/>
  <c r="G174" i="4"/>
  <c r="K174" i="4"/>
  <c r="BG174" i="4"/>
  <c r="BK174" i="4"/>
  <c r="BP174" i="4"/>
  <c r="C258" i="3"/>
  <c r="G258" i="3"/>
  <c r="K258" i="3"/>
  <c r="C15" i="3"/>
  <c r="G15" i="3"/>
  <c r="K15" i="3"/>
  <c r="V15" i="3"/>
  <c r="AC15" i="3"/>
  <c r="AG15" i="3"/>
  <c r="AQ15" i="3"/>
  <c r="AV15" i="3"/>
  <c r="BD15" i="3"/>
  <c r="D43" i="3"/>
  <c r="H43" i="3"/>
  <c r="N43" i="3"/>
  <c r="S43" i="3"/>
  <c r="W43" i="3"/>
  <c r="AD43" i="3"/>
  <c r="AH43" i="3"/>
  <c r="AS43" i="3"/>
  <c r="AW43" i="3"/>
  <c r="BB43" i="3"/>
  <c r="BG43" i="3"/>
  <c r="BK43" i="3"/>
  <c r="BS43" i="3"/>
  <c r="BW43" i="3"/>
  <c r="CH43" i="3"/>
  <c r="CL43" i="3"/>
  <c r="CP43" i="3"/>
  <c r="CU43" i="3"/>
  <c r="CZ43" i="3"/>
  <c r="DD43" i="3"/>
  <c r="DK43" i="3"/>
  <c r="DQ43" i="3"/>
  <c r="DW43" i="3"/>
  <c r="EA43" i="3"/>
  <c r="EE43" i="3"/>
  <c r="EM43" i="3"/>
  <c r="EQ43" i="3"/>
  <c r="P15" i="3"/>
  <c r="T15" i="3"/>
  <c r="AB15" i="3"/>
  <c r="AF15" i="3"/>
  <c r="AK15" i="3"/>
  <c r="AP15" i="3"/>
  <c r="AU15" i="3"/>
  <c r="AZ15" i="3"/>
  <c r="BG15" i="3"/>
  <c r="BK15" i="3"/>
  <c r="BO15" i="3"/>
  <c r="BV15" i="3"/>
  <c r="CA15" i="3"/>
  <c r="CI15" i="3"/>
  <c r="CN15" i="3"/>
  <c r="CT15" i="3"/>
  <c r="CY15" i="3"/>
  <c r="DD15" i="3"/>
  <c r="DK15" i="3"/>
  <c r="DQ15" i="3"/>
  <c r="DV15" i="3"/>
  <c r="EA15" i="3"/>
  <c r="EF15" i="3"/>
  <c r="EK15" i="3"/>
  <c r="EP15" i="3"/>
  <c r="EX15" i="3"/>
  <c r="FC15" i="3"/>
  <c r="B43" i="3"/>
  <c r="F43" i="3"/>
  <c r="J43" i="3"/>
  <c r="P43" i="3"/>
  <c r="U43" i="3"/>
  <c r="AB43" i="3"/>
  <c r="AF43" i="3"/>
  <c r="AQ43" i="3"/>
  <c r="AU43" i="3"/>
  <c r="AY43" i="3"/>
  <c r="BE43" i="3"/>
  <c r="BI43" i="3"/>
  <c r="BM43" i="3"/>
  <c r="BU43" i="3"/>
  <c r="CF43" i="3"/>
  <c r="CJ43" i="3"/>
  <c r="CN43" i="3"/>
  <c r="CR43" i="3"/>
  <c r="CW43" i="3"/>
  <c r="DB43" i="3"/>
  <c r="DI43" i="3"/>
  <c r="DO43" i="3"/>
  <c r="DT43" i="3"/>
  <c r="DY43" i="3"/>
  <c r="EC43" i="3"/>
  <c r="EK43" i="3"/>
  <c r="EO43" i="3"/>
  <c r="ET43" i="3"/>
  <c r="B58" i="3"/>
  <c r="F58" i="3"/>
  <c r="J58" i="3"/>
  <c r="H115" i="3"/>
  <c r="BD115" i="3"/>
  <c r="BH115" i="3"/>
  <c r="B86" i="3"/>
  <c r="J86" i="3"/>
  <c r="T86" i="3"/>
  <c r="BE86" i="3"/>
  <c r="BM86" i="3"/>
  <c r="I115" i="3"/>
  <c r="BM115" i="3"/>
  <c r="D144" i="3"/>
  <c r="H144" i="3"/>
  <c r="BK144" i="3"/>
  <c r="BD302" i="3"/>
  <c r="BH302" i="3"/>
  <c r="BL302" i="3"/>
  <c r="BE317" i="3"/>
  <c r="BI317" i="3"/>
  <c r="BM317" i="3"/>
  <c r="P58" i="3"/>
  <c r="T58" i="3"/>
  <c r="Y58" i="3"/>
  <c r="AR58" i="3"/>
  <c r="AX58" i="3"/>
  <c r="BE58" i="3"/>
  <c r="BI58" i="3"/>
  <c r="BM58" i="3"/>
  <c r="CC43" i="3"/>
  <c r="CI58" i="3"/>
  <c r="CN58" i="3"/>
  <c r="CR58" i="3"/>
  <c r="CW58" i="3"/>
  <c r="DA58" i="3"/>
  <c r="DE58" i="3"/>
  <c r="E58" i="3"/>
  <c r="I58" i="3"/>
  <c r="O58" i="3"/>
  <c r="S58" i="3"/>
  <c r="X58" i="3"/>
  <c r="AQ58" i="3"/>
  <c r="AW58" i="3"/>
  <c r="BD58" i="3"/>
  <c r="BH58" i="3"/>
  <c r="BL58" i="3"/>
  <c r="CB43" i="3"/>
  <c r="CH58" i="3"/>
  <c r="CM58" i="3"/>
  <c r="CQ58" i="3"/>
  <c r="CV58" i="3"/>
  <c r="CZ58" i="3"/>
  <c r="DD58" i="3"/>
  <c r="DW58" i="3"/>
  <c r="BJ101" i="3"/>
  <c r="BE101" i="3"/>
  <c r="BI101" i="3"/>
  <c r="BM101" i="3"/>
  <c r="C115" i="3"/>
  <c r="G115" i="3"/>
  <c r="BK115" i="3"/>
  <c r="E129" i="3"/>
  <c r="BD129" i="3"/>
  <c r="B144" i="3"/>
  <c r="F144" i="3"/>
  <c r="BE144" i="3"/>
  <c r="BI144" i="3"/>
  <c r="BM144" i="3"/>
  <c r="E187" i="3"/>
  <c r="BD187" i="3"/>
  <c r="BH187" i="3"/>
  <c r="BM187" i="3"/>
  <c r="D187" i="3"/>
  <c r="H187" i="3"/>
  <c r="BG187" i="3"/>
  <c r="BL187" i="3"/>
  <c r="B288" i="3"/>
  <c r="H43" i="10"/>
  <c r="S43" i="10"/>
  <c r="AD43" i="10"/>
  <c r="AS43" i="10"/>
  <c r="AW43" i="10"/>
  <c r="BB43" i="10"/>
  <c r="BG43" i="10"/>
  <c r="BK43" i="10"/>
  <c r="BS43" i="10"/>
  <c r="BW43" i="10"/>
  <c r="CH43" i="10"/>
  <c r="CL43" i="10"/>
  <c r="CP43" i="10"/>
  <c r="CU43" i="10"/>
  <c r="CZ43" i="10"/>
  <c r="DD43" i="10"/>
  <c r="DK43" i="10"/>
  <c r="DQ43" i="10"/>
  <c r="DW43" i="10"/>
  <c r="EA43" i="10"/>
  <c r="EE43" i="10"/>
  <c r="EM43" i="10"/>
  <c r="EQ43" i="10"/>
  <c r="B43" i="10"/>
  <c r="F43" i="10"/>
  <c r="J43" i="10"/>
  <c r="P43" i="10"/>
  <c r="U43" i="10"/>
  <c r="AB43" i="10"/>
  <c r="AF43" i="10"/>
  <c r="AQ43" i="10"/>
  <c r="AU43" i="10"/>
  <c r="AY43" i="10"/>
  <c r="BE43" i="10"/>
  <c r="BI43" i="10"/>
  <c r="BM43" i="10"/>
  <c r="BU43" i="10"/>
  <c r="CF43" i="10"/>
  <c r="CJ43" i="10"/>
  <c r="CN43" i="10"/>
  <c r="CR43" i="10"/>
  <c r="CW43" i="10"/>
  <c r="DB43" i="10"/>
  <c r="DI43" i="10"/>
  <c r="DO43" i="10"/>
  <c r="DT43" i="10"/>
  <c r="DY43" i="10"/>
  <c r="EC43" i="10"/>
  <c r="EK43" i="10"/>
  <c r="EO43" i="10"/>
  <c r="ET43" i="10"/>
  <c r="E88" i="10"/>
  <c r="I88" i="10"/>
  <c r="O88" i="10"/>
  <c r="S88" i="10"/>
  <c r="W88" i="10"/>
  <c r="BD88" i="10"/>
  <c r="BH88" i="10"/>
  <c r="BL88" i="10"/>
  <c r="B104" i="10"/>
  <c r="F104" i="10"/>
  <c r="J104" i="10"/>
  <c r="P104" i="10"/>
  <c r="T104" i="10"/>
  <c r="BE104" i="10"/>
  <c r="BI104" i="10"/>
  <c r="BM104" i="10"/>
  <c r="D118" i="10"/>
  <c r="H118" i="10"/>
  <c r="BD118" i="10"/>
  <c r="BH118" i="10"/>
  <c r="BL118" i="10"/>
  <c r="C148" i="10"/>
  <c r="G148" i="10"/>
  <c r="BF148" i="10"/>
  <c r="BJ148" i="10"/>
  <c r="D134" i="10"/>
  <c r="H134" i="10"/>
  <c r="BG134" i="10"/>
  <c r="BK134" i="10"/>
  <c r="C238" i="10"/>
  <c r="G238" i="10"/>
  <c r="L238" i="10"/>
  <c r="BF238" i="10"/>
  <c r="BJ238" i="10"/>
  <c r="BN238" i="10"/>
  <c r="BF298" i="10"/>
  <c r="BJ298" i="10"/>
  <c r="BE315" i="10"/>
  <c r="BI315" i="10"/>
  <c r="BM315" i="10"/>
  <c r="D208" i="10"/>
  <c r="H208" i="10"/>
  <c r="BF208" i="10"/>
  <c r="BJ208" i="10"/>
  <c r="BN208" i="10"/>
  <c r="E268" i="10"/>
  <c r="I268" i="10"/>
  <c r="DC15" i="12"/>
  <c r="DJ15" i="12"/>
  <c r="DO15" i="12"/>
  <c r="DT15" i="12"/>
  <c r="DY15" i="12"/>
  <c r="ED15" i="12"/>
  <c r="EJ15" i="12"/>
  <c r="EO15" i="12"/>
  <c r="ET15" i="12"/>
  <c r="FB15" i="12"/>
  <c r="BG15" i="12"/>
  <c r="BK15" i="12"/>
  <c r="BO15" i="12"/>
  <c r="BV15" i="12"/>
  <c r="CA15" i="12"/>
  <c r="CI15" i="12"/>
  <c r="CN15" i="12"/>
  <c r="CT15" i="12"/>
  <c r="CY15" i="12"/>
  <c r="DD15" i="12"/>
  <c r="DK15" i="12"/>
  <c r="DQ15" i="12"/>
  <c r="DV15" i="12"/>
  <c r="EA15" i="12"/>
  <c r="EF15" i="12"/>
  <c r="EK15" i="12"/>
  <c r="EP15" i="12"/>
  <c r="EX15" i="12"/>
  <c r="FC15" i="12"/>
  <c r="F87" i="12"/>
  <c r="J87" i="12"/>
  <c r="P87" i="12"/>
  <c r="T87" i="12"/>
  <c r="X87" i="12"/>
  <c r="BE87" i="12"/>
  <c r="BI87" i="12"/>
  <c r="BM87" i="12"/>
  <c r="D103" i="12"/>
  <c r="H103" i="12"/>
  <c r="N103" i="12"/>
  <c r="R103" i="12"/>
  <c r="V103" i="12"/>
  <c r="BG103" i="12"/>
  <c r="BK103" i="12"/>
  <c r="E103" i="11"/>
  <c r="I103" i="11"/>
  <c r="BD103" i="11"/>
  <c r="BH103" i="11"/>
  <c r="D133" i="11"/>
  <c r="H133" i="11"/>
  <c r="BG133" i="11"/>
  <c r="BK133" i="11"/>
  <c r="C43" i="11"/>
  <c r="G43" i="11"/>
  <c r="K43" i="11"/>
  <c r="Q43" i="11"/>
  <c r="V43" i="11"/>
  <c r="AC43" i="11"/>
  <c r="AG43" i="11"/>
  <c r="AR43" i="11"/>
  <c r="AV43" i="11"/>
  <c r="BA43" i="11"/>
  <c r="BF43" i="11"/>
  <c r="BJ43" i="11"/>
  <c r="BR43" i="11"/>
  <c r="BV43" i="11"/>
  <c r="CG43" i="11"/>
  <c r="CK43" i="11"/>
  <c r="CO43" i="11"/>
  <c r="CT43" i="11"/>
  <c r="CY43" i="11"/>
  <c r="DC43" i="11"/>
  <c r="DJ43" i="11"/>
  <c r="DP43" i="11"/>
  <c r="DV43" i="11"/>
  <c r="DZ43" i="11"/>
  <c r="ED43" i="11"/>
  <c r="EL43" i="11"/>
  <c r="EP43" i="11"/>
  <c r="E87" i="11"/>
  <c r="I87" i="11"/>
  <c r="O87" i="11"/>
  <c r="S87" i="11"/>
  <c r="W87" i="11"/>
  <c r="BD87" i="11"/>
  <c r="BH87" i="11"/>
  <c r="BL87" i="11"/>
  <c r="E117" i="11"/>
  <c r="I117" i="11"/>
  <c r="BE117" i="11"/>
  <c r="BI117" i="11"/>
  <c r="BM117" i="11"/>
  <c r="C147" i="11"/>
  <c r="G147" i="11"/>
  <c r="BF147" i="11"/>
  <c r="BJ147" i="11"/>
  <c r="D177" i="11"/>
  <c r="H177" i="11"/>
  <c r="BD177" i="11"/>
  <c r="BH177" i="11"/>
  <c r="BM177" i="11"/>
  <c r="BF297" i="11"/>
  <c r="BJ297" i="11"/>
  <c r="BE314" i="11"/>
  <c r="BI314" i="11"/>
  <c r="BM314" i="11"/>
  <c r="D207" i="11"/>
  <c r="H207" i="11"/>
  <c r="BF207" i="11"/>
  <c r="BJ207" i="11"/>
  <c r="BN207" i="11"/>
  <c r="E267" i="11"/>
  <c r="I267" i="11"/>
  <c r="DH15" i="9"/>
  <c r="DL15" i="9"/>
  <c r="DR15" i="9"/>
  <c r="DW15" i="9"/>
  <c r="EB15" i="9"/>
  <c r="EG15" i="9"/>
  <c r="EL15" i="9"/>
  <c r="EQ15" i="9"/>
  <c r="EY15" i="9"/>
  <c r="FE15" i="9"/>
  <c r="D87" i="9"/>
  <c r="R87" i="9"/>
  <c r="V87" i="9"/>
  <c r="BK87" i="9"/>
  <c r="D57" i="9"/>
  <c r="H57" i="9"/>
  <c r="N57" i="9"/>
  <c r="R57" i="9"/>
  <c r="V57" i="9"/>
  <c r="AP57" i="9"/>
  <c r="AU57" i="9"/>
  <c r="AZ57" i="9"/>
  <c r="BG57" i="9"/>
  <c r="BK57" i="9"/>
  <c r="BS57" i="9"/>
  <c r="CG57" i="9"/>
  <c r="CK57" i="9"/>
  <c r="CP57" i="9"/>
  <c r="CU57" i="9"/>
  <c r="CY57" i="9"/>
  <c r="DC57" i="9"/>
  <c r="DV57" i="9"/>
  <c r="E87" i="9"/>
  <c r="I87" i="9"/>
  <c r="O87" i="9"/>
  <c r="S87" i="9"/>
  <c r="W87" i="9"/>
  <c r="BD87" i="9"/>
  <c r="BH87" i="9"/>
  <c r="BL87" i="9"/>
  <c r="D193" i="9"/>
  <c r="H193" i="9"/>
  <c r="BG193" i="9"/>
  <c r="BL193" i="9"/>
  <c r="BE314" i="9"/>
  <c r="BI314" i="9"/>
  <c r="BM314" i="9"/>
  <c r="E43" i="17"/>
  <c r="I43" i="17"/>
  <c r="O43" i="17"/>
  <c r="T43" i="17"/>
  <c r="X43" i="17"/>
  <c r="AE43" i="17"/>
  <c r="AP43" i="17"/>
  <c r="AT43" i="17"/>
  <c r="AX43" i="17"/>
  <c r="BD43" i="17"/>
  <c r="BH43" i="17"/>
  <c r="BL43" i="17"/>
  <c r="BT43" i="17"/>
  <c r="BX43" i="17"/>
  <c r="CI43" i="17"/>
  <c r="CM43" i="17"/>
  <c r="CQ43" i="17"/>
  <c r="CV43" i="17"/>
  <c r="DA43" i="17"/>
  <c r="DH43" i="17"/>
  <c r="DM43" i="17"/>
  <c r="DS43" i="17"/>
  <c r="DX43" i="17"/>
  <c r="EB43" i="17"/>
  <c r="EJ43" i="17"/>
  <c r="EN43" i="17"/>
  <c r="ES43" i="17"/>
  <c r="F103" i="17"/>
  <c r="T103" i="17"/>
  <c r="BM103" i="17"/>
  <c r="B87" i="17"/>
  <c r="T87" i="17"/>
  <c r="BM87" i="17"/>
  <c r="B57" i="17"/>
  <c r="F57" i="17"/>
  <c r="J57" i="17"/>
  <c r="P57" i="17"/>
  <c r="T57" i="17"/>
  <c r="Y57" i="17"/>
  <c r="AR57" i="17"/>
  <c r="AX57" i="17"/>
  <c r="BE57" i="17"/>
  <c r="BI57" i="17"/>
  <c r="BM57" i="17"/>
  <c r="BU57" i="17"/>
  <c r="CI57" i="17"/>
  <c r="CN57" i="17"/>
  <c r="CR57" i="17"/>
  <c r="CW57" i="17"/>
  <c r="DA57" i="17"/>
  <c r="DE57" i="17"/>
  <c r="C87" i="17"/>
  <c r="G87" i="17"/>
  <c r="K87" i="17"/>
  <c r="Q87" i="17"/>
  <c r="U87" i="17"/>
  <c r="Y87" i="17"/>
  <c r="BF87" i="17"/>
  <c r="BJ87" i="17"/>
  <c r="P103" i="17"/>
  <c r="BI103" i="17"/>
  <c r="D177" i="17"/>
  <c r="H177" i="17"/>
  <c r="BD177" i="17"/>
  <c r="BH177" i="17"/>
  <c r="BM177" i="17"/>
  <c r="D147" i="17"/>
  <c r="H147" i="17"/>
  <c r="BG147" i="17"/>
  <c r="BK147" i="17"/>
  <c r="E177" i="17"/>
  <c r="I177" i="17"/>
  <c r="BE177" i="17"/>
  <c r="BI177" i="17"/>
  <c r="BN177" i="17"/>
  <c r="D193" i="17"/>
  <c r="BL193" i="17"/>
  <c r="BF314" i="17"/>
  <c r="BJ314" i="17"/>
  <c r="B43" i="8"/>
  <c r="F43" i="8"/>
  <c r="J43" i="8"/>
  <c r="P43" i="8"/>
  <c r="U43" i="8"/>
  <c r="AB43" i="8"/>
  <c r="AF43" i="8"/>
  <c r="E57" i="8"/>
  <c r="I57" i="8"/>
  <c r="O57" i="8"/>
  <c r="S57" i="8"/>
  <c r="X57" i="8"/>
  <c r="AQ57" i="8"/>
  <c r="AW57" i="8"/>
  <c r="BD57" i="8"/>
  <c r="BH57" i="8"/>
  <c r="BL57" i="8"/>
  <c r="BT57" i="8"/>
  <c r="CH57" i="8"/>
  <c r="CM57" i="8"/>
  <c r="CQ57" i="8"/>
  <c r="CV57" i="8"/>
  <c r="CZ57" i="8"/>
  <c r="DD57" i="8"/>
  <c r="DW57" i="8"/>
  <c r="C87" i="8"/>
  <c r="G87" i="8"/>
  <c r="K87" i="8"/>
  <c r="Q87" i="8"/>
  <c r="U87" i="8"/>
  <c r="Y87" i="8"/>
  <c r="BF87" i="8"/>
  <c r="BJ87" i="8"/>
  <c r="D207" i="8"/>
  <c r="H207" i="8"/>
  <c r="BF207" i="8"/>
  <c r="BJ207" i="8"/>
  <c r="BN207" i="8"/>
  <c r="BF297" i="8"/>
  <c r="BJ297" i="8"/>
  <c r="BE314" i="8"/>
  <c r="BI314" i="8"/>
  <c r="BM314" i="8"/>
  <c r="C237" i="8"/>
  <c r="G237" i="8"/>
  <c r="L237" i="8"/>
  <c r="BF237" i="8"/>
  <c r="BJ237" i="8"/>
  <c r="BN237" i="8"/>
  <c r="E267" i="8"/>
  <c r="I267" i="8"/>
  <c r="B15" i="7"/>
  <c r="F15" i="7"/>
  <c r="T15" i="7"/>
  <c r="AB15" i="7"/>
  <c r="AP15" i="7"/>
  <c r="AU15" i="7"/>
  <c r="BK15" i="7"/>
  <c r="BO15" i="7"/>
  <c r="CI15" i="7"/>
  <c r="CN15" i="7"/>
  <c r="DD15" i="7"/>
  <c r="DK15" i="7"/>
  <c r="EA15" i="7"/>
  <c r="EF15" i="7"/>
  <c r="EX15" i="7"/>
  <c r="FC15" i="7"/>
  <c r="C15" i="7"/>
  <c r="G15" i="7"/>
  <c r="K15" i="7"/>
  <c r="AC15" i="7"/>
  <c r="AG15" i="7"/>
  <c r="AV15" i="7"/>
  <c r="BD15" i="7"/>
  <c r="BR15" i="7"/>
  <c r="BW15" i="7"/>
  <c r="CP15" i="7"/>
  <c r="CU15" i="7"/>
  <c r="DL15" i="7"/>
  <c r="DR15" i="7"/>
  <c r="EG15" i="7"/>
  <c r="EL15" i="7"/>
  <c r="FE15" i="7"/>
  <c r="EO43" i="7"/>
  <c r="ET43" i="7"/>
  <c r="B57" i="7"/>
  <c r="F57" i="7"/>
  <c r="J57" i="7"/>
  <c r="P57" i="7"/>
  <c r="T57" i="7"/>
  <c r="Y57" i="7"/>
  <c r="AR57" i="7"/>
  <c r="AX57" i="7"/>
  <c r="BE57" i="7"/>
  <c r="BI57" i="7"/>
  <c r="BM57" i="7"/>
  <c r="BU57" i="7"/>
  <c r="CI57" i="7"/>
  <c r="CN57" i="7"/>
  <c r="CR57" i="7"/>
  <c r="CW57" i="7"/>
  <c r="DA57" i="7"/>
  <c r="DE57" i="7"/>
  <c r="H87" i="7"/>
  <c r="R87" i="7"/>
  <c r="B103" i="7"/>
  <c r="J103" i="7"/>
  <c r="T103" i="7"/>
  <c r="BI103" i="7"/>
  <c r="C43" i="7"/>
  <c r="G43" i="7"/>
  <c r="K43" i="7"/>
  <c r="Q43" i="7"/>
  <c r="V43" i="7"/>
  <c r="AC43" i="7"/>
  <c r="AG43" i="7"/>
  <c r="AR43" i="7"/>
  <c r="AV43" i="7"/>
  <c r="BA43" i="7"/>
  <c r="BF43" i="7"/>
  <c r="BJ43" i="7"/>
  <c r="BR43" i="7"/>
  <c r="BV43" i="7"/>
  <c r="CG43" i="7"/>
  <c r="CK43" i="7"/>
  <c r="CO43" i="7"/>
  <c r="CT43" i="7"/>
  <c r="CY43" i="7"/>
  <c r="DC43" i="7"/>
  <c r="DJ43" i="7"/>
  <c r="DP43" i="7"/>
  <c r="DV43" i="7"/>
  <c r="DZ43" i="7"/>
  <c r="ED43" i="7"/>
  <c r="EJ43" i="7"/>
  <c r="EN43" i="7"/>
  <c r="ES43" i="7"/>
  <c r="D87" i="7"/>
  <c r="N87" i="7"/>
  <c r="V87" i="7"/>
  <c r="Z87" i="7"/>
  <c r="BG87" i="7"/>
  <c r="BT57" i="7"/>
  <c r="CV57" i="7"/>
  <c r="E133" i="7"/>
  <c r="BD133" i="7"/>
  <c r="BH133" i="7"/>
  <c r="BL133" i="7"/>
  <c r="D177" i="7"/>
  <c r="H177" i="7"/>
  <c r="BD177" i="7"/>
  <c r="BH177" i="7"/>
  <c r="BM177" i="7"/>
  <c r="D147" i="7"/>
  <c r="H147" i="7"/>
  <c r="BG147" i="7"/>
  <c r="BK147" i="7"/>
  <c r="D207" i="7"/>
  <c r="H207" i="7"/>
  <c r="BF207" i="7"/>
  <c r="BJ207" i="7"/>
  <c r="BN207" i="7"/>
  <c r="BF314" i="7"/>
  <c r="BJ314" i="7"/>
  <c r="B177" i="18"/>
  <c r="F177" i="18"/>
  <c r="J177" i="18"/>
  <c r="BF177" i="18"/>
  <c r="BJ177" i="18"/>
  <c r="BO177" i="18"/>
  <c r="N87" i="18"/>
  <c r="R87" i="18"/>
  <c r="V87" i="18"/>
  <c r="Z87" i="18"/>
  <c r="BG87" i="18"/>
  <c r="BK87" i="18"/>
  <c r="B117" i="18"/>
  <c r="F117" i="18"/>
  <c r="J117" i="18"/>
  <c r="BF117" i="18"/>
  <c r="BJ117" i="18"/>
  <c r="BE314" i="18"/>
  <c r="BI314" i="18"/>
  <c r="BM314" i="18"/>
  <c r="FC15" i="6"/>
  <c r="B15" i="6"/>
  <c r="F15" i="6"/>
  <c r="J15" i="6"/>
  <c r="P15" i="6"/>
  <c r="T15" i="6"/>
  <c r="AB15" i="6"/>
  <c r="AF15" i="6"/>
  <c r="AK15" i="6"/>
  <c r="AP15" i="6"/>
  <c r="AU15" i="6"/>
  <c r="AZ15" i="6"/>
  <c r="BG15" i="6"/>
  <c r="BK15" i="6"/>
  <c r="BO15" i="6"/>
  <c r="BV15" i="6"/>
  <c r="CA15" i="6"/>
  <c r="CI15" i="6"/>
  <c r="CN15" i="6"/>
  <c r="CT15" i="6"/>
  <c r="CY15" i="6"/>
  <c r="DD15" i="6"/>
  <c r="DK15" i="6"/>
  <c r="DQ15" i="6"/>
  <c r="DV15" i="6"/>
  <c r="EA15" i="6"/>
  <c r="EF15" i="6"/>
  <c r="EK15" i="6"/>
  <c r="EP15" i="6"/>
  <c r="EX15" i="6"/>
  <c r="E43" i="6"/>
  <c r="I43" i="6"/>
  <c r="O43" i="6"/>
  <c r="T43" i="6"/>
  <c r="X43" i="6"/>
  <c r="AE43" i="6"/>
  <c r="AP43" i="6"/>
  <c r="AT43" i="6"/>
  <c r="AX43" i="6"/>
  <c r="BD43" i="6"/>
  <c r="BH43" i="6"/>
  <c r="BL43" i="6"/>
  <c r="BT43" i="6"/>
  <c r="BX43" i="6"/>
  <c r="CI43" i="6"/>
  <c r="CM43" i="6"/>
  <c r="CQ43" i="6"/>
  <c r="CV43" i="6"/>
  <c r="DA43" i="6"/>
  <c r="DH43" i="6"/>
  <c r="DM43" i="6"/>
  <c r="DS43" i="6"/>
  <c r="DX43" i="6"/>
  <c r="EB43" i="6"/>
  <c r="EJ43" i="6"/>
  <c r="EN43" i="6"/>
  <c r="ES43" i="6"/>
  <c r="C87" i="6"/>
  <c r="G87" i="6"/>
  <c r="K87" i="6"/>
  <c r="Q87" i="6"/>
  <c r="U87" i="6"/>
  <c r="Y87" i="6"/>
  <c r="BF87" i="6"/>
  <c r="BJ87" i="6"/>
  <c r="E117" i="6"/>
  <c r="I117" i="6"/>
  <c r="BE117" i="6"/>
  <c r="BI117" i="6"/>
  <c r="BM117" i="6"/>
  <c r="BF297" i="6"/>
  <c r="BJ297" i="6"/>
  <c r="BE314" i="6"/>
  <c r="BI314" i="6"/>
  <c r="BM314" i="6"/>
  <c r="D193" i="6"/>
  <c r="H193" i="6"/>
  <c r="BG193" i="6"/>
  <c r="BL193" i="6"/>
  <c r="E103" i="5"/>
  <c r="I103" i="5"/>
  <c r="O103" i="5"/>
  <c r="S103" i="5"/>
  <c r="BD103" i="5"/>
  <c r="BH103" i="5"/>
  <c r="BL103" i="5"/>
  <c r="D193" i="5"/>
  <c r="H193" i="5"/>
  <c r="BG193" i="5"/>
  <c r="BL193" i="5"/>
  <c r="C237" i="5"/>
  <c r="G237" i="5"/>
  <c r="L237" i="5"/>
  <c r="BF237" i="5"/>
  <c r="BJ237" i="5"/>
  <c r="BN237" i="5"/>
  <c r="BE314" i="5"/>
  <c r="BI314" i="5"/>
  <c r="BM314" i="5"/>
  <c r="E15" i="19"/>
  <c r="I15" i="19"/>
  <c r="O15" i="19"/>
  <c r="S15" i="19"/>
  <c r="X15" i="19"/>
  <c r="AE15" i="19"/>
  <c r="AI15" i="19"/>
  <c r="AN15" i="19"/>
  <c r="AS15" i="19"/>
  <c r="AY15" i="19"/>
  <c r="BF15" i="19"/>
  <c r="BJ15" i="19"/>
  <c r="BN15" i="19"/>
  <c r="BT15" i="19"/>
  <c r="BZ15" i="19"/>
  <c r="CH15" i="19"/>
  <c r="CM15" i="19"/>
  <c r="CR15" i="19"/>
  <c r="CW15" i="19"/>
  <c r="DC15" i="19"/>
  <c r="DJ15" i="19"/>
  <c r="DO15" i="19"/>
  <c r="DT15" i="19"/>
  <c r="DY15" i="19"/>
  <c r="ED15" i="19"/>
  <c r="EJ15" i="19"/>
  <c r="EO15" i="19"/>
  <c r="ET15" i="19"/>
  <c r="FA15" i="19"/>
  <c r="E43" i="19"/>
  <c r="I43" i="19"/>
  <c r="O43" i="19"/>
  <c r="T43" i="19"/>
  <c r="X43" i="19"/>
  <c r="AE43" i="19"/>
  <c r="AP43" i="19"/>
  <c r="AT43" i="19"/>
  <c r="AX43" i="19"/>
  <c r="BD43" i="19"/>
  <c r="BH43" i="19"/>
  <c r="BL43" i="19"/>
  <c r="BT43" i="19"/>
  <c r="BX43" i="19"/>
  <c r="CI43" i="19"/>
  <c r="CM43" i="19"/>
  <c r="CQ43" i="19"/>
  <c r="CV43" i="19"/>
  <c r="DA43" i="19"/>
  <c r="DH43" i="19"/>
  <c r="DM43" i="19"/>
  <c r="DS43" i="19"/>
  <c r="DX43" i="19"/>
  <c r="EB43" i="19"/>
  <c r="EJ43" i="19"/>
  <c r="EN43" i="19"/>
  <c r="ES43" i="19"/>
  <c r="S87" i="19"/>
  <c r="BL87" i="19"/>
  <c r="B59" i="19"/>
  <c r="F59" i="19"/>
  <c r="J59" i="19"/>
  <c r="P59" i="19"/>
  <c r="T59" i="19"/>
  <c r="Y59" i="19"/>
  <c r="AR59" i="19"/>
  <c r="AX59" i="19"/>
  <c r="BE59" i="19"/>
  <c r="BI59" i="19"/>
  <c r="BM59" i="19"/>
  <c r="BU59" i="19"/>
  <c r="CI59" i="19"/>
  <c r="CN59" i="19"/>
  <c r="CR59" i="19"/>
  <c r="CW59" i="19"/>
  <c r="DA59" i="19"/>
  <c r="DE59" i="19"/>
  <c r="P102" i="19"/>
  <c r="BM102" i="19"/>
  <c r="D145" i="19"/>
  <c r="H145" i="19"/>
  <c r="BG145" i="19"/>
  <c r="BK145" i="19"/>
  <c r="D173" i="19"/>
  <c r="H173" i="19"/>
  <c r="BD173" i="19"/>
  <c r="BH173" i="19"/>
  <c r="BM173" i="19"/>
  <c r="E263" i="19"/>
  <c r="I263" i="19"/>
  <c r="B87" i="19"/>
  <c r="F87" i="19"/>
  <c r="J87" i="19"/>
  <c r="P87" i="19"/>
  <c r="T87" i="19"/>
  <c r="X87" i="19"/>
  <c r="BE87" i="19"/>
  <c r="BI87" i="19"/>
  <c r="BM87" i="19"/>
  <c r="C102" i="19"/>
  <c r="G102" i="19"/>
  <c r="K102" i="19"/>
  <c r="Q102" i="19"/>
  <c r="U102" i="19"/>
  <c r="BF102" i="19"/>
  <c r="BJ102" i="19"/>
  <c r="D130" i="19"/>
  <c r="E116" i="19"/>
  <c r="I116" i="19"/>
  <c r="BE116" i="19"/>
  <c r="BI116" i="19"/>
  <c r="BM116" i="19"/>
  <c r="C173" i="19"/>
  <c r="G173" i="19"/>
  <c r="K173" i="19"/>
  <c r="BG173" i="19"/>
  <c r="BK173" i="19"/>
  <c r="BP173" i="19"/>
  <c r="D202" i="19"/>
  <c r="H202" i="19"/>
  <c r="BF202" i="19"/>
  <c r="BJ202" i="19"/>
  <c r="BN202" i="19"/>
  <c r="BE306" i="19"/>
  <c r="BI306" i="19"/>
  <c r="BM306" i="19"/>
  <c r="C234" i="19"/>
  <c r="G234" i="19"/>
  <c r="L234" i="19"/>
  <c r="BF234" i="19"/>
  <c r="BJ234" i="19"/>
  <c r="BN234" i="19"/>
  <c r="D57" i="4"/>
  <c r="H57" i="4"/>
  <c r="N57" i="4"/>
  <c r="R57" i="4"/>
  <c r="V57" i="4"/>
  <c r="AP57" i="4"/>
  <c r="AU57" i="4"/>
  <c r="AZ57" i="4"/>
  <c r="BG57" i="4"/>
  <c r="BS57" i="4"/>
  <c r="CG57" i="4"/>
  <c r="CK57" i="4"/>
  <c r="CU57" i="4"/>
  <c r="CY57" i="4"/>
  <c r="DC57" i="4"/>
  <c r="E86" i="4"/>
  <c r="W86" i="4"/>
  <c r="BF294" i="4"/>
  <c r="BJ294" i="4"/>
  <c r="S101" i="4"/>
  <c r="C234" i="4"/>
  <c r="G234" i="4"/>
  <c r="L234" i="4"/>
  <c r="BF234" i="4"/>
  <c r="BJ234" i="4"/>
  <c r="BN234" i="4"/>
  <c r="C115" i="4"/>
  <c r="G115" i="4"/>
  <c r="K115" i="4"/>
  <c r="BG115" i="4"/>
  <c r="BK115" i="4"/>
  <c r="C130" i="4"/>
  <c r="G130" i="4"/>
  <c r="BF130" i="4"/>
  <c r="BJ130" i="4"/>
  <c r="D190" i="4"/>
  <c r="H190" i="4"/>
  <c r="BG190" i="4"/>
  <c r="BL190" i="4"/>
  <c r="BE311" i="4"/>
  <c r="BI311" i="4"/>
  <c r="BM311" i="4"/>
  <c r="E115" i="3"/>
  <c r="C86" i="3"/>
  <c r="G86" i="3"/>
  <c r="K86" i="3"/>
  <c r="Q86" i="3"/>
  <c r="U86" i="3"/>
  <c r="Y86" i="3"/>
  <c r="BF86" i="3"/>
  <c r="BJ86" i="3"/>
  <c r="BE115" i="3"/>
  <c r="BI115" i="3"/>
  <c r="E144" i="3"/>
  <c r="BD144" i="3"/>
  <c r="BH144" i="3"/>
  <c r="BL144" i="3"/>
  <c r="E172" i="3"/>
  <c r="I172" i="3"/>
  <c r="BE172" i="3"/>
  <c r="BI172" i="3"/>
  <c r="BN172" i="3"/>
  <c r="C230" i="3"/>
  <c r="G230" i="3"/>
  <c r="D288" i="3"/>
  <c r="BF230" i="3"/>
  <c r="BJ230" i="3"/>
  <c r="BN230" i="3"/>
  <c r="BE302" i="3"/>
  <c r="BI302" i="3"/>
  <c r="BM302" i="3"/>
  <c r="E258" i="3"/>
  <c r="I258" i="3"/>
  <c r="BF288" i="3"/>
  <c r="BJ288" i="3"/>
  <c r="A273" i="3" l="1"/>
  <c r="A287" i="3" s="1"/>
  <c r="A301" i="3" s="1"/>
  <c r="A316" i="3" s="1"/>
  <c r="A330" i="3" s="1"/>
  <c r="A344" i="3" s="1"/>
  <c r="A274" i="3"/>
  <c r="A288" i="3" s="1"/>
  <c r="A302" i="3" s="1"/>
  <c r="A317" i="3" s="1"/>
  <c r="A331" i="3" s="1"/>
  <c r="A345" i="3" s="1"/>
  <c r="A272" i="3"/>
  <c r="A286" i="3" s="1"/>
  <c r="A300" i="3" s="1"/>
  <c r="A315" i="3" s="1"/>
  <c r="A329" i="3" s="1"/>
  <c r="A343" i="3" s="1"/>
  <c r="A271" i="3"/>
  <c r="A285" i="3" s="1"/>
  <c r="A299" i="3" s="1"/>
  <c r="A314" i="3" s="1"/>
  <c r="A328" i="3" s="1"/>
  <c r="A342" i="3" s="1"/>
  <c r="A270" i="3"/>
  <c r="A284" i="3" s="1"/>
  <c r="A298" i="3" s="1"/>
  <c r="A313" i="3" s="1"/>
  <c r="A327" i="3" s="1"/>
  <c r="A341" i="3" s="1"/>
  <c r="A269" i="3"/>
  <c r="A283" i="3" s="1"/>
  <c r="A297" i="3" s="1"/>
  <c r="A312" i="3" s="1"/>
  <c r="A326" i="3" s="1"/>
  <c r="A340" i="3" s="1"/>
  <c r="A268" i="3"/>
  <c r="A282" i="3" s="1"/>
  <c r="A296" i="3" s="1"/>
  <c r="A311" i="3" s="1"/>
  <c r="A325" i="3" s="1"/>
  <c r="A339" i="3" s="1"/>
  <c r="A262" i="3"/>
  <c r="A276" i="3" s="1"/>
  <c r="A290" i="3" s="1"/>
  <c r="A305" i="3" s="1"/>
  <c r="A319" i="3" s="1"/>
  <c r="A333" i="3" s="1"/>
  <c r="A267" i="3"/>
  <c r="A281" i="3" s="1"/>
  <c r="A295" i="3" s="1"/>
  <c r="A310" i="3" s="1"/>
  <c r="A324" i="3" s="1"/>
  <c r="A338" i="3" s="1"/>
  <c r="A266" i="3"/>
  <c r="A280" i="3" s="1"/>
  <c r="A294" i="3" s="1"/>
  <c r="A309" i="3" s="1"/>
  <c r="A323" i="3" s="1"/>
  <c r="A337" i="3" s="1"/>
  <c r="A265" i="3"/>
  <c r="A279" i="3" s="1"/>
  <c r="A293" i="3" s="1"/>
  <c r="A308" i="3" s="1"/>
  <c r="A322" i="3" s="1"/>
  <c r="A336" i="3" s="1"/>
  <c r="BD157" i="20"/>
  <c r="BE157" i="20"/>
  <c r="BF157" i="20"/>
  <c r="BG157" i="20"/>
  <c r="BH157" i="20"/>
  <c r="BI157" i="20"/>
  <c r="BJ157" i="20"/>
  <c r="BK157" i="20"/>
  <c r="AA81" i="18" l="1"/>
  <c r="AA80" i="18"/>
  <c r="AF18" i="1" l="1"/>
  <c r="AF19" i="1"/>
  <c r="AF20" i="1"/>
  <c r="AF21" i="1"/>
  <c r="AF22" i="1"/>
  <c r="AF17" i="1"/>
  <c r="Z18" i="1"/>
  <c r="Z19" i="1"/>
  <c r="Z20" i="1"/>
  <c r="Z21" i="1"/>
  <c r="Z22" i="1"/>
  <c r="Z17" i="1"/>
  <c r="T18" i="1"/>
  <c r="T19" i="1"/>
  <c r="T20" i="1"/>
  <c r="T21" i="1"/>
  <c r="T22" i="1"/>
  <c r="T17" i="1"/>
  <c r="N18" i="1"/>
  <c r="N19" i="1"/>
  <c r="N20" i="1"/>
  <c r="N21" i="1"/>
  <c r="N22" i="1"/>
  <c r="N17" i="1"/>
  <c r="H18" i="1"/>
  <c r="H19" i="1"/>
  <c r="H20" i="1"/>
  <c r="H21" i="1"/>
  <c r="H22" i="1"/>
  <c r="H17" i="1"/>
  <c r="B18" i="1"/>
  <c r="B19" i="1"/>
  <c r="B20" i="1"/>
  <c r="B21" i="1"/>
  <c r="B22" i="1"/>
  <c r="B17" i="1"/>
  <c r="AL5" i="1"/>
  <c r="AL6" i="1"/>
  <c r="AL7" i="1"/>
  <c r="AL8" i="1"/>
  <c r="AL9" i="1"/>
  <c r="AL4" i="1"/>
  <c r="AF5" i="1"/>
  <c r="AF6" i="1"/>
  <c r="AF7" i="1"/>
  <c r="AF8" i="1"/>
  <c r="AF9" i="1"/>
  <c r="AF4" i="1"/>
  <c r="Z5" i="1"/>
  <c r="Z6" i="1"/>
  <c r="Z7" i="1"/>
  <c r="Z8" i="1"/>
  <c r="Z9" i="1"/>
  <c r="Z4" i="1"/>
  <c r="T5" i="1"/>
  <c r="T6" i="1"/>
  <c r="T7" i="1"/>
  <c r="T8" i="1"/>
  <c r="T9" i="1"/>
  <c r="T4" i="1"/>
  <c r="N5" i="1"/>
  <c r="N6" i="1"/>
  <c r="N7" i="1"/>
  <c r="N8" i="1"/>
  <c r="N9" i="1"/>
  <c r="N4" i="1"/>
  <c r="H5" i="1"/>
  <c r="H6" i="1"/>
  <c r="H7" i="1"/>
  <c r="H8" i="1"/>
  <c r="H9" i="1"/>
  <c r="H4" i="1"/>
  <c r="AE14" i="1"/>
  <c r="Y14" i="1"/>
  <c r="S14" i="1"/>
  <c r="M14" i="1"/>
  <c r="G14" i="1"/>
  <c r="A14" i="1"/>
  <c r="AK1" i="1"/>
  <c r="AE1" i="1"/>
  <c r="Y1" i="1"/>
  <c r="S1" i="1"/>
  <c r="M1" i="1"/>
  <c r="G1" i="1"/>
  <c r="B5" i="1"/>
  <c r="B6" i="1"/>
  <c r="B7" i="1"/>
  <c r="B8" i="1"/>
  <c r="B9" i="1"/>
  <c r="B4" i="1"/>
  <c r="N292" i="15" l="1"/>
  <c r="M292" i="15"/>
  <c r="L292" i="15"/>
  <c r="K292" i="15"/>
  <c r="J292" i="15"/>
  <c r="I292" i="15"/>
  <c r="H292" i="15"/>
  <c r="G292" i="15"/>
  <c r="F292" i="15"/>
  <c r="E292" i="15"/>
  <c r="D292" i="15"/>
  <c r="C292" i="15"/>
  <c r="N291" i="15"/>
  <c r="M291" i="15"/>
  <c r="L291" i="15"/>
  <c r="K291" i="15"/>
  <c r="J291" i="15"/>
  <c r="I291" i="15"/>
  <c r="H291" i="15"/>
  <c r="G291" i="15"/>
  <c r="F291" i="15"/>
  <c r="E291" i="15"/>
  <c r="D291" i="15"/>
  <c r="C291" i="15"/>
  <c r="N290" i="15"/>
  <c r="M290" i="15"/>
  <c r="L290" i="15"/>
  <c r="K290" i="15"/>
  <c r="J290" i="15"/>
  <c r="I290" i="15"/>
  <c r="H290" i="15"/>
  <c r="G290" i="15"/>
  <c r="F290" i="15"/>
  <c r="E290" i="15"/>
  <c r="D290" i="15"/>
  <c r="C290" i="15"/>
  <c r="N289" i="15"/>
  <c r="M289" i="15"/>
  <c r="L289" i="15"/>
  <c r="K289" i="15"/>
  <c r="J289" i="15"/>
  <c r="I289" i="15"/>
  <c r="H289" i="15"/>
  <c r="G289" i="15"/>
  <c r="F289" i="15"/>
  <c r="E289" i="15"/>
  <c r="D289" i="15"/>
  <c r="C289" i="15"/>
  <c r="N288" i="15"/>
  <c r="M288" i="15"/>
  <c r="L288" i="15"/>
  <c r="K288" i="15"/>
  <c r="J288" i="15"/>
  <c r="I288" i="15"/>
  <c r="H288" i="15"/>
  <c r="G288" i="15"/>
  <c r="F288" i="15"/>
  <c r="E288" i="15"/>
  <c r="D288" i="15"/>
  <c r="C288" i="15"/>
  <c r="N287" i="15"/>
  <c r="M287" i="15"/>
  <c r="L287" i="15"/>
  <c r="K287" i="15"/>
  <c r="J287" i="15"/>
  <c r="I287" i="15"/>
  <c r="H287" i="15"/>
  <c r="G287" i="15"/>
  <c r="F287" i="15"/>
  <c r="E287" i="15"/>
  <c r="D287" i="15"/>
  <c r="C287" i="15"/>
  <c r="N286" i="15"/>
  <c r="M286" i="15"/>
  <c r="L286" i="15"/>
  <c r="K286" i="15"/>
  <c r="J286" i="15"/>
  <c r="I286" i="15"/>
  <c r="H286" i="15"/>
  <c r="G286" i="15"/>
  <c r="F286" i="15"/>
  <c r="E286" i="15"/>
  <c r="D286" i="15"/>
  <c r="C286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N263" i="15"/>
  <c r="M263" i="15"/>
  <c r="L263" i="15"/>
  <c r="K263" i="15"/>
  <c r="J263" i="15"/>
  <c r="I263" i="15"/>
  <c r="H263" i="15"/>
  <c r="G263" i="15"/>
  <c r="F263" i="15"/>
  <c r="E263" i="15"/>
  <c r="D263" i="15"/>
  <c r="C263" i="15"/>
  <c r="N262" i="15"/>
  <c r="M262" i="15"/>
  <c r="L262" i="15"/>
  <c r="K262" i="15"/>
  <c r="J262" i="15"/>
  <c r="I262" i="15"/>
  <c r="H262" i="15"/>
  <c r="G262" i="15"/>
  <c r="F262" i="15"/>
  <c r="E262" i="15"/>
  <c r="D262" i="15"/>
  <c r="C262" i="15"/>
  <c r="N261" i="15"/>
  <c r="M261" i="15"/>
  <c r="L261" i="15"/>
  <c r="K261" i="15"/>
  <c r="J261" i="15"/>
  <c r="I261" i="15"/>
  <c r="H261" i="15"/>
  <c r="G261" i="15"/>
  <c r="F261" i="15"/>
  <c r="E261" i="15"/>
  <c r="D261" i="15"/>
  <c r="C261" i="15"/>
  <c r="N260" i="15"/>
  <c r="M260" i="15"/>
  <c r="L260" i="15"/>
  <c r="K260" i="15"/>
  <c r="J260" i="15"/>
  <c r="I260" i="15"/>
  <c r="H260" i="15"/>
  <c r="G260" i="15"/>
  <c r="F260" i="15"/>
  <c r="E260" i="15"/>
  <c r="D260" i="15"/>
  <c r="C260" i="15"/>
  <c r="N259" i="15"/>
  <c r="M259" i="15"/>
  <c r="L259" i="15"/>
  <c r="K259" i="15"/>
  <c r="J259" i="15"/>
  <c r="I259" i="15"/>
  <c r="H259" i="15"/>
  <c r="G259" i="15"/>
  <c r="F259" i="15"/>
  <c r="E259" i="15"/>
  <c r="D259" i="15"/>
  <c r="C259" i="15"/>
  <c r="N258" i="15"/>
  <c r="M258" i="15"/>
  <c r="L258" i="15"/>
  <c r="K258" i="15"/>
  <c r="J258" i="15"/>
  <c r="I258" i="15"/>
  <c r="H258" i="15"/>
  <c r="G258" i="15"/>
  <c r="F258" i="15"/>
  <c r="E258" i="15"/>
  <c r="D258" i="15"/>
  <c r="C258" i="15"/>
  <c r="N246" i="15"/>
  <c r="M246" i="15"/>
  <c r="L246" i="15"/>
  <c r="K246" i="15"/>
  <c r="J246" i="15"/>
  <c r="I246" i="15"/>
  <c r="H246" i="15"/>
  <c r="G246" i="15"/>
  <c r="F246" i="15"/>
  <c r="E246" i="15"/>
  <c r="D246" i="15"/>
  <c r="C246" i="15"/>
  <c r="N245" i="15"/>
  <c r="M245" i="15"/>
  <c r="L245" i="15"/>
  <c r="K245" i="15"/>
  <c r="J245" i="15"/>
  <c r="I245" i="15"/>
  <c r="H245" i="15"/>
  <c r="G245" i="15"/>
  <c r="F245" i="15"/>
  <c r="E245" i="15"/>
  <c r="D245" i="15"/>
  <c r="C245" i="15"/>
  <c r="N244" i="15"/>
  <c r="M244" i="15"/>
  <c r="L244" i="15"/>
  <c r="K244" i="15"/>
  <c r="J244" i="15"/>
  <c r="I244" i="15"/>
  <c r="H244" i="15"/>
  <c r="G244" i="15"/>
  <c r="F244" i="15"/>
  <c r="E244" i="15"/>
  <c r="D244" i="15"/>
  <c r="C244" i="15"/>
  <c r="N243" i="15"/>
  <c r="M243" i="15"/>
  <c r="L243" i="15"/>
  <c r="K243" i="15"/>
  <c r="J243" i="15"/>
  <c r="I243" i="15"/>
  <c r="H243" i="15"/>
  <c r="G243" i="15"/>
  <c r="F243" i="15"/>
  <c r="E243" i="15"/>
  <c r="D243" i="15"/>
  <c r="C243" i="15"/>
  <c r="N242" i="15"/>
  <c r="M242" i="15"/>
  <c r="L242" i="15"/>
  <c r="K242" i="15"/>
  <c r="J242" i="15"/>
  <c r="I242" i="15"/>
  <c r="H242" i="15"/>
  <c r="G242" i="15"/>
  <c r="F242" i="15"/>
  <c r="E242" i="15"/>
  <c r="D242" i="15"/>
  <c r="C242" i="15"/>
  <c r="N241" i="15"/>
  <c r="M241" i="15"/>
  <c r="L241" i="15"/>
  <c r="K241" i="15"/>
  <c r="J241" i="15"/>
  <c r="I241" i="15"/>
  <c r="H241" i="15"/>
  <c r="G241" i="15"/>
  <c r="F241" i="15"/>
  <c r="E241" i="15"/>
  <c r="D241" i="15"/>
  <c r="C241" i="15"/>
  <c r="N240" i="15"/>
  <c r="M240" i="15"/>
  <c r="L240" i="15"/>
  <c r="K240" i="15"/>
  <c r="J240" i="15"/>
  <c r="I240" i="15"/>
  <c r="H240" i="15"/>
  <c r="G240" i="15"/>
  <c r="F240" i="15"/>
  <c r="E240" i="15"/>
  <c r="D240" i="15"/>
  <c r="C240" i="15"/>
  <c r="N218" i="15"/>
  <c r="M218" i="15"/>
  <c r="L218" i="15"/>
  <c r="K218" i="15"/>
  <c r="J218" i="15"/>
  <c r="I218" i="15"/>
  <c r="H218" i="15"/>
  <c r="G218" i="15"/>
  <c r="F218" i="15"/>
  <c r="E218" i="15"/>
  <c r="D218" i="15"/>
  <c r="C218" i="15"/>
  <c r="N217" i="15"/>
  <c r="M217" i="15"/>
  <c r="L217" i="15"/>
  <c r="K217" i="15"/>
  <c r="J217" i="15"/>
  <c r="I217" i="15"/>
  <c r="H217" i="15"/>
  <c r="G217" i="15"/>
  <c r="F217" i="15"/>
  <c r="E217" i="15"/>
  <c r="D217" i="15"/>
  <c r="C217" i="15"/>
  <c r="N216" i="15"/>
  <c r="M216" i="15"/>
  <c r="L216" i="15"/>
  <c r="K216" i="15"/>
  <c r="J216" i="15"/>
  <c r="I216" i="15"/>
  <c r="H216" i="15"/>
  <c r="G216" i="15"/>
  <c r="F216" i="15"/>
  <c r="E216" i="15"/>
  <c r="D216" i="15"/>
  <c r="C216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N214" i="15"/>
  <c r="M214" i="15"/>
  <c r="L214" i="15"/>
  <c r="K214" i="15"/>
  <c r="J214" i="15"/>
  <c r="I214" i="15"/>
  <c r="H214" i="15"/>
  <c r="G214" i="15"/>
  <c r="F214" i="15"/>
  <c r="E214" i="15"/>
  <c r="D214" i="15"/>
  <c r="C214" i="15"/>
  <c r="N213" i="15"/>
  <c r="M213" i="15"/>
  <c r="L213" i="15"/>
  <c r="K213" i="15"/>
  <c r="J213" i="15"/>
  <c r="I213" i="15"/>
  <c r="H213" i="15"/>
  <c r="G213" i="15"/>
  <c r="F213" i="15"/>
  <c r="E213" i="15"/>
  <c r="D213" i="15"/>
  <c r="C213" i="15"/>
  <c r="N212" i="15"/>
  <c r="M212" i="15"/>
  <c r="L212" i="15"/>
  <c r="K212" i="15"/>
  <c r="J212" i="15"/>
  <c r="I212" i="15"/>
  <c r="H212" i="15"/>
  <c r="G212" i="15"/>
  <c r="F212" i="15"/>
  <c r="E212" i="15"/>
  <c r="D212" i="15"/>
  <c r="C212" i="15"/>
  <c r="N200" i="15"/>
  <c r="M200" i="15"/>
  <c r="L200" i="15"/>
  <c r="K200" i="15"/>
  <c r="J200" i="15"/>
  <c r="I200" i="15"/>
  <c r="H200" i="15"/>
  <c r="G200" i="15"/>
  <c r="F200" i="15"/>
  <c r="E200" i="15"/>
  <c r="D200" i="15"/>
  <c r="C200" i="15"/>
  <c r="N199" i="15"/>
  <c r="M199" i="15"/>
  <c r="L199" i="15"/>
  <c r="K199" i="15"/>
  <c r="J199" i="15"/>
  <c r="I199" i="15"/>
  <c r="H199" i="15"/>
  <c r="G199" i="15"/>
  <c r="F199" i="15"/>
  <c r="E199" i="15"/>
  <c r="D199" i="15"/>
  <c r="C199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N197" i="15"/>
  <c r="M197" i="15"/>
  <c r="L197" i="15"/>
  <c r="K197" i="15"/>
  <c r="J197" i="15"/>
  <c r="I197" i="15"/>
  <c r="H197" i="15"/>
  <c r="G197" i="15"/>
  <c r="F197" i="15"/>
  <c r="E197" i="15"/>
  <c r="D197" i="15"/>
  <c r="C197" i="15"/>
  <c r="N196" i="15"/>
  <c r="M196" i="15"/>
  <c r="L196" i="15"/>
  <c r="K196" i="15"/>
  <c r="J196" i="15"/>
  <c r="I196" i="15"/>
  <c r="H196" i="15"/>
  <c r="G196" i="15"/>
  <c r="F196" i="15"/>
  <c r="E196" i="15"/>
  <c r="D196" i="15"/>
  <c r="C196" i="15"/>
  <c r="N195" i="15"/>
  <c r="M195" i="15"/>
  <c r="L195" i="15"/>
  <c r="K195" i="15"/>
  <c r="J195" i="15"/>
  <c r="I195" i="15"/>
  <c r="H195" i="15"/>
  <c r="G195" i="15"/>
  <c r="F195" i="15"/>
  <c r="E195" i="15"/>
  <c r="D195" i="15"/>
  <c r="C195" i="15"/>
  <c r="N194" i="15"/>
  <c r="M194" i="15"/>
  <c r="L194" i="15"/>
  <c r="K194" i="15"/>
  <c r="J194" i="15"/>
  <c r="I194" i="15"/>
  <c r="H194" i="15"/>
  <c r="G194" i="15"/>
  <c r="F194" i="15"/>
  <c r="E194" i="15"/>
  <c r="D194" i="15"/>
  <c r="C194" i="15"/>
  <c r="N172" i="15"/>
  <c r="M172" i="15"/>
  <c r="L172" i="15"/>
  <c r="K172" i="15"/>
  <c r="J172" i="15"/>
  <c r="I172" i="15"/>
  <c r="H172" i="15"/>
  <c r="G172" i="15"/>
  <c r="F172" i="15"/>
  <c r="E172" i="15"/>
  <c r="D172" i="15"/>
  <c r="C172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N170" i="15"/>
  <c r="M170" i="15"/>
  <c r="L170" i="15"/>
  <c r="K170" i="15"/>
  <c r="J170" i="15"/>
  <c r="I170" i="15"/>
  <c r="H170" i="15"/>
  <c r="G170" i="15"/>
  <c r="F170" i="15"/>
  <c r="E170" i="15"/>
  <c r="D170" i="15"/>
  <c r="C170" i="15"/>
  <c r="N169" i="15"/>
  <c r="M169" i="15"/>
  <c r="L169" i="15"/>
  <c r="K169" i="15"/>
  <c r="J169" i="15"/>
  <c r="I169" i="15"/>
  <c r="H169" i="15"/>
  <c r="G169" i="15"/>
  <c r="F169" i="15"/>
  <c r="E169" i="15"/>
  <c r="D169" i="15"/>
  <c r="C169" i="15"/>
  <c r="N168" i="15"/>
  <c r="M168" i="15"/>
  <c r="L168" i="15"/>
  <c r="K168" i="15"/>
  <c r="J168" i="15"/>
  <c r="I168" i="15"/>
  <c r="H168" i="15"/>
  <c r="G168" i="15"/>
  <c r="F168" i="15"/>
  <c r="E168" i="15"/>
  <c r="D168" i="15"/>
  <c r="C168" i="15"/>
  <c r="N167" i="15"/>
  <c r="M167" i="15"/>
  <c r="L167" i="15"/>
  <c r="K167" i="15"/>
  <c r="J167" i="15"/>
  <c r="I167" i="15"/>
  <c r="H167" i="15"/>
  <c r="G167" i="15"/>
  <c r="F167" i="15"/>
  <c r="E167" i="15"/>
  <c r="D167" i="15"/>
  <c r="C167" i="15"/>
  <c r="N166" i="15"/>
  <c r="M166" i="15"/>
  <c r="L166" i="15"/>
  <c r="K166" i="15"/>
  <c r="J166" i="15"/>
  <c r="I166" i="15"/>
  <c r="H166" i="15"/>
  <c r="G166" i="15"/>
  <c r="F166" i="15"/>
  <c r="E166" i="15"/>
  <c r="D166" i="15"/>
  <c r="C166" i="15"/>
  <c r="N154" i="15"/>
  <c r="M154" i="15"/>
  <c r="L154" i="15"/>
  <c r="K154" i="15"/>
  <c r="J154" i="15"/>
  <c r="I154" i="15"/>
  <c r="H154" i="15"/>
  <c r="G154" i="15"/>
  <c r="F154" i="15"/>
  <c r="E154" i="15"/>
  <c r="D154" i="15"/>
  <c r="C154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N152" i="15"/>
  <c r="M152" i="15"/>
  <c r="L152" i="15"/>
  <c r="K152" i="15"/>
  <c r="J152" i="15"/>
  <c r="I152" i="15"/>
  <c r="H152" i="15"/>
  <c r="G152" i="15"/>
  <c r="F152" i="15"/>
  <c r="E152" i="15"/>
  <c r="D152" i="15"/>
  <c r="C152" i="15"/>
  <c r="N151" i="15"/>
  <c r="M151" i="15"/>
  <c r="L151" i="15"/>
  <c r="K151" i="15"/>
  <c r="J151" i="15"/>
  <c r="I151" i="15"/>
  <c r="H151" i="15"/>
  <c r="G151" i="15"/>
  <c r="F151" i="15"/>
  <c r="E151" i="15"/>
  <c r="D151" i="15"/>
  <c r="C151" i="15"/>
  <c r="N150" i="15"/>
  <c r="M150" i="15"/>
  <c r="L150" i="15"/>
  <c r="K150" i="15"/>
  <c r="J150" i="15"/>
  <c r="I150" i="15"/>
  <c r="H150" i="15"/>
  <c r="G150" i="15"/>
  <c r="F150" i="15"/>
  <c r="E150" i="15"/>
  <c r="D150" i="15"/>
  <c r="C150" i="15"/>
  <c r="N149" i="15"/>
  <c r="M149" i="15"/>
  <c r="L149" i="15"/>
  <c r="K149" i="15"/>
  <c r="J149" i="15"/>
  <c r="I149" i="15"/>
  <c r="H149" i="15"/>
  <c r="G149" i="15"/>
  <c r="F149" i="15"/>
  <c r="E149" i="15"/>
  <c r="D149" i="15"/>
  <c r="C149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N126" i="15"/>
  <c r="M126" i="15"/>
  <c r="L126" i="15"/>
  <c r="K126" i="15"/>
  <c r="J126" i="15"/>
  <c r="I126" i="15"/>
  <c r="H126" i="15"/>
  <c r="G126" i="15"/>
  <c r="F126" i="15"/>
  <c r="E126" i="15"/>
  <c r="D126" i="15"/>
  <c r="C126" i="15"/>
  <c r="N125" i="15"/>
  <c r="M125" i="15"/>
  <c r="L125" i="15"/>
  <c r="K125" i="15"/>
  <c r="J125" i="15"/>
  <c r="I125" i="15"/>
  <c r="H125" i="15"/>
  <c r="G125" i="15"/>
  <c r="F125" i="15"/>
  <c r="E125" i="15"/>
  <c r="D125" i="15"/>
  <c r="C125" i="15"/>
  <c r="N124" i="15"/>
  <c r="M124" i="15"/>
  <c r="L124" i="15"/>
  <c r="K124" i="15"/>
  <c r="J124" i="15"/>
  <c r="I124" i="15"/>
  <c r="H124" i="15"/>
  <c r="G124" i="15"/>
  <c r="F124" i="15"/>
  <c r="E124" i="15"/>
  <c r="D124" i="15"/>
  <c r="C124" i="15"/>
  <c r="N123" i="15"/>
  <c r="M123" i="15"/>
  <c r="L123" i="15"/>
  <c r="K123" i="15"/>
  <c r="J123" i="15"/>
  <c r="I123" i="15"/>
  <c r="H123" i="15"/>
  <c r="G123" i="15"/>
  <c r="F123" i="15"/>
  <c r="E123" i="15"/>
  <c r="D123" i="15"/>
  <c r="C123" i="15"/>
  <c r="N122" i="15"/>
  <c r="M122" i="15"/>
  <c r="L122" i="15"/>
  <c r="K122" i="15"/>
  <c r="J122" i="15"/>
  <c r="I122" i="15"/>
  <c r="H122" i="15"/>
  <c r="G122" i="15"/>
  <c r="F122" i="15"/>
  <c r="E122" i="15"/>
  <c r="D122" i="15"/>
  <c r="C122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N108" i="15"/>
  <c r="M108" i="15"/>
  <c r="L108" i="15"/>
  <c r="K108" i="15"/>
  <c r="J108" i="15"/>
  <c r="I108" i="15"/>
  <c r="H108" i="15"/>
  <c r="G108" i="15"/>
  <c r="F108" i="15"/>
  <c r="E108" i="15"/>
  <c r="D108" i="15"/>
  <c r="C108" i="15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N105" i="15"/>
  <c r="M105" i="15"/>
  <c r="L105" i="15"/>
  <c r="K105" i="15"/>
  <c r="J105" i="15"/>
  <c r="I105" i="15"/>
  <c r="H105" i="15"/>
  <c r="G105" i="15"/>
  <c r="F105" i="15"/>
  <c r="E105" i="15"/>
  <c r="D105" i="15"/>
  <c r="C105" i="15"/>
  <c r="N104" i="15"/>
  <c r="M104" i="15"/>
  <c r="L104" i="15"/>
  <c r="K104" i="15"/>
  <c r="J104" i="15"/>
  <c r="I104" i="15"/>
  <c r="H104" i="15"/>
  <c r="G104" i="15"/>
  <c r="F104" i="15"/>
  <c r="E104" i="15"/>
  <c r="D104" i="15"/>
  <c r="C104" i="15"/>
  <c r="N103" i="15"/>
  <c r="M103" i="15"/>
  <c r="L103" i="15"/>
  <c r="K103" i="15"/>
  <c r="J103" i="15"/>
  <c r="I103" i="15"/>
  <c r="H103" i="15"/>
  <c r="G103" i="15"/>
  <c r="F103" i="15"/>
  <c r="E103" i="15"/>
  <c r="D103" i="15"/>
  <c r="C103" i="15"/>
  <c r="N102" i="15"/>
  <c r="M102" i="15"/>
  <c r="L102" i="15"/>
  <c r="K102" i="15"/>
  <c r="J102" i="15"/>
  <c r="I102" i="15"/>
  <c r="H102" i="15"/>
  <c r="G102" i="15"/>
  <c r="F102" i="15"/>
  <c r="E102" i="15"/>
  <c r="D102" i="15"/>
  <c r="C102" i="15"/>
  <c r="N80" i="15"/>
  <c r="M80" i="15"/>
  <c r="L80" i="15"/>
  <c r="K80" i="15"/>
  <c r="J80" i="15"/>
  <c r="I80" i="15"/>
  <c r="H80" i="15"/>
  <c r="G80" i="15"/>
  <c r="F80" i="15"/>
  <c r="E80" i="15"/>
  <c r="D80" i="15"/>
  <c r="C80" i="15"/>
  <c r="N79" i="15"/>
  <c r="M79" i="15"/>
  <c r="L79" i="15"/>
  <c r="K79" i="15"/>
  <c r="J79" i="15"/>
  <c r="I79" i="15"/>
  <c r="H79" i="15"/>
  <c r="G79" i="15"/>
  <c r="F79" i="15"/>
  <c r="E79" i="15"/>
  <c r="D79" i="15"/>
  <c r="C79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N77" i="15"/>
  <c r="M77" i="15"/>
  <c r="L77" i="15"/>
  <c r="K77" i="15"/>
  <c r="J77" i="15"/>
  <c r="I77" i="15"/>
  <c r="H77" i="15"/>
  <c r="G77" i="15"/>
  <c r="F77" i="15"/>
  <c r="E77" i="15"/>
  <c r="D77" i="15"/>
  <c r="C77" i="15"/>
  <c r="N76" i="15"/>
  <c r="M76" i="15"/>
  <c r="L76" i="15"/>
  <c r="K76" i="15"/>
  <c r="J76" i="15"/>
  <c r="I76" i="15"/>
  <c r="H76" i="15"/>
  <c r="G76" i="15"/>
  <c r="F76" i="15"/>
  <c r="E76" i="15"/>
  <c r="D76" i="15"/>
  <c r="C76" i="15"/>
  <c r="N75" i="15"/>
  <c r="M75" i="15"/>
  <c r="L75" i="15"/>
  <c r="K75" i="15"/>
  <c r="J75" i="15"/>
  <c r="I75" i="15"/>
  <c r="H75" i="15"/>
  <c r="G75" i="15"/>
  <c r="F75" i="15"/>
  <c r="E75" i="15"/>
  <c r="D75" i="15"/>
  <c r="C75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N62" i="15"/>
  <c r="M62" i="15"/>
  <c r="L62" i="15"/>
  <c r="K62" i="15"/>
  <c r="J62" i="15"/>
  <c r="I62" i="15"/>
  <c r="H62" i="15"/>
  <c r="G62" i="15"/>
  <c r="F62" i="15"/>
  <c r="E62" i="15"/>
  <c r="D62" i="15"/>
  <c r="C62" i="15"/>
  <c r="N61" i="15"/>
  <c r="M61" i="15"/>
  <c r="L61" i="15"/>
  <c r="K61" i="15"/>
  <c r="J61" i="15"/>
  <c r="I61" i="15"/>
  <c r="H61" i="15"/>
  <c r="G61" i="15"/>
  <c r="F61" i="15"/>
  <c r="E61" i="15"/>
  <c r="D61" i="15"/>
  <c r="C61" i="15"/>
  <c r="N60" i="15"/>
  <c r="M60" i="15"/>
  <c r="L60" i="15"/>
  <c r="K60" i="15"/>
  <c r="J60" i="15"/>
  <c r="I60" i="15"/>
  <c r="H60" i="15"/>
  <c r="G60" i="15"/>
  <c r="F60" i="15"/>
  <c r="E60" i="15"/>
  <c r="D60" i="15"/>
  <c r="C60" i="15"/>
  <c r="N59" i="15"/>
  <c r="M59" i="15"/>
  <c r="L59" i="15"/>
  <c r="K59" i="15"/>
  <c r="J59" i="15"/>
  <c r="I59" i="15"/>
  <c r="H59" i="15"/>
  <c r="G59" i="15"/>
  <c r="F59" i="15"/>
  <c r="E59" i="15"/>
  <c r="D59" i="15"/>
  <c r="C59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P17" i="1" l="1"/>
  <c r="P18" i="1"/>
  <c r="P19" i="1"/>
  <c r="P20" i="1"/>
  <c r="P21" i="1"/>
  <c r="P22" i="1"/>
  <c r="D17" i="1"/>
  <c r="D18" i="1"/>
  <c r="D19" i="1"/>
  <c r="D20" i="1"/>
  <c r="D21" i="1"/>
  <c r="D22" i="1"/>
  <c r="J17" i="1"/>
  <c r="J20" i="1"/>
  <c r="J21" i="1"/>
  <c r="J22" i="1"/>
  <c r="J18" i="1"/>
  <c r="AH17" i="1"/>
  <c r="AH18" i="1"/>
  <c r="AH19" i="1"/>
  <c r="AH20" i="1"/>
  <c r="AH21" i="1"/>
  <c r="AH22" i="1"/>
  <c r="AG21" i="1"/>
  <c r="AG17" i="1"/>
  <c r="AG20" i="1"/>
  <c r="AG19" i="1"/>
  <c r="AG22" i="1"/>
  <c r="AG18" i="1"/>
  <c r="AB17" i="1"/>
  <c r="AB18" i="1"/>
  <c r="AB19" i="1"/>
  <c r="AB20" i="1"/>
  <c r="AB21" i="1"/>
  <c r="AB22" i="1"/>
  <c r="AA19" i="1"/>
  <c r="AA18" i="1"/>
  <c r="AA21" i="1"/>
  <c r="AA17" i="1"/>
  <c r="AA20" i="1"/>
  <c r="AA22" i="1"/>
  <c r="V17" i="1"/>
  <c r="V18" i="1"/>
  <c r="V19" i="1"/>
  <c r="V20" i="1"/>
  <c r="V21" i="1"/>
  <c r="V22" i="1"/>
  <c r="U19" i="1"/>
  <c r="U22" i="1"/>
  <c r="U18" i="1"/>
  <c r="U21" i="1"/>
  <c r="U17" i="1"/>
  <c r="U20" i="1"/>
  <c r="O22" i="1"/>
  <c r="O18" i="1"/>
  <c r="O20" i="1"/>
  <c r="O21" i="1"/>
  <c r="O17" i="1"/>
  <c r="O19" i="1"/>
  <c r="J19" i="1"/>
  <c r="I19" i="1"/>
  <c r="I22" i="1"/>
  <c r="I18" i="1"/>
  <c r="I21" i="1"/>
  <c r="I17" i="1"/>
  <c r="I20" i="1"/>
  <c r="C19" i="1"/>
  <c r="C20" i="1"/>
  <c r="C22" i="1"/>
  <c r="C18" i="1"/>
  <c r="C21" i="1"/>
  <c r="C17" i="1"/>
  <c r="AN4" i="1"/>
  <c r="AN5" i="1"/>
  <c r="AN6" i="1"/>
  <c r="AN7" i="1"/>
  <c r="AN8" i="1"/>
  <c r="AN9" i="1"/>
  <c r="V5" i="1"/>
  <c r="V6" i="1"/>
  <c r="V7" i="1"/>
  <c r="V8" i="1"/>
  <c r="V9" i="1"/>
  <c r="P4" i="1"/>
  <c r="P5" i="1"/>
  <c r="P6" i="1"/>
  <c r="P7" i="1"/>
  <c r="P8" i="1"/>
  <c r="P9" i="1"/>
  <c r="AM7" i="1"/>
  <c r="AM6" i="1"/>
  <c r="AM9" i="1"/>
  <c r="AM5" i="1"/>
  <c r="AM8" i="1"/>
  <c r="AM4" i="1"/>
  <c r="AH4" i="1"/>
  <c r="AH5" i="1"/>
  <c r="AH6" i="1"/>
  <c r="AH7" i="1"/>
  <c r="AH8" i="1"/>
  <c r="AH9" i="1"/>
  <c r="AG6" i="1"/>
  <c r="AG7" i="1"/>
  <c r="AG9" i="1"/>
  <c r="AG5" i="1"/>
  <c r="AG8" i="1"/>
  <c r="AG4" i="1"/>
  <c r="AB4" i="1"/>
  <c r="AB5" i="1"/>
  <c r="AB6" i="1"/>
  <c r="AB7" i="1"/>
  <c r="AB8" i="1"/>
  <c r="AB9" i="1"/>
  <c r="AA7" i="1"/>
  <c r="AA9" i="1"/>
  <c r="AA5" i="1"/>
  <c r="AA6" i="1"/>
  <c r="AA8" i="1"/>
  <c r="AA4" i="1"/>
  <c r="V4" i="1"/>
  <c r="U7" i="1"/>
  <c r="U6" i="1"/>
  <c r="U9" i="1"/>
  <c r="U5" i="1"/>
  <c r="U8" i="1"/>
  <c r="U4" i="1"/>
  <c r="O7" i="1"/>
  <c r="O8" i="1"/>
  <c r="O6" i="1"/>
  <c r="O4" i="1"/>
  <c r="O9" i="1"/>
  <c r="O5" i="1"/>
  <c r="J4" i="1"/>
  <c r="J5" i="1"/>
  <c r="J6" i="1"/>
  <c r="J7" i="1"/>
  <c r="J8" i="1"/>
  <c r="J9" i="1"/>
  <c r="I7" i="1"/>
  <c r="I6" i="1"/>
  <c r="I9" i="1"/>
  <c r="I5" i="1"/>
  <c r="I8" i="1"/>
  <c r="I4" i="1"/>
  <c r="N294" i="15"/>
  <c r="M294" i="15"/>
  <c r="L294" i="15"/>
  <c r="K294" i="15"/>
  <c r="J294" i="15"/>
  <c r="I294" i="15"/>
  <c r="H294" i="15"/>
  <c r="G294" i="15"/>
  <c r="F294" i="15"/>
  <c r="E294" i="15"/>
  <c r="D294" i="15"/>
  <c r="C294" i="15"/>
  <c r="N293" i="15"/>
  <c r="M293" i="15"/>
  <c r="L293" i="15"/>
  <c r="K293" i="15"/>
  <c r="K295" i="15" s="1"/>
  <c r="J293" i="15"/>
  <c r="I293" i="15"/>
  <c r="H293" i="15"/>
  <c r="G293" i="15"/>
  <c r="F293" i="15"/>
  <c r="E293" i="15"/>
  <c r="D293" i="15"/>
  <c r="D295" i="15" s="1"/>
  <c r="C293" i="15"/>
  <c r="N266" i="15"/>
  <c r="M266" i="15"/>
  <c r="L266" i="15"/>
  <c r="K266" i="15"/>
  <c r="J266" i="15"/>
  <c r="I266" i="15"/>
  <c r="H266" i="15"/>
  <c r="G266" i="15"/>
  <c r="F266" i="15"/>
  <c r="E266" i="15"/>
  <c r="D266" i="15"/>
  <c r="C266" i="15"/>
  <c r="N265" i="15"/>
  <c r="N267" i="15" s="1"/>
  <c r="M265" i="15"/>
  <c r="L265" i="15"/>
  <c r="L267" i="15" s="1"/>
  <c r="K265" i="15"/>
  <c r="J265" i="15"/>
  <c r="J267" i="15" s="1"/>
  <c r="I265" i="15"/>
  <c r="H265" i="15"/>
  <c r="G265" i="15"/>
  <c r="F265" i="15"/>
  <c r="E265" i="15"/>
  <c r="D265" i="15"/>
  <c r="D267" i="15" s="1"/>
  <c r="C265" i="15"/>
  <c r="N248" i="15"/>
  <c r="M248" i="15"/>
  <c r="L248" i="15"/>
  <c r="K248" i="15"/>
  <c r="J248" i="15"/>
  <c r="I248" i="15"/>
  <c r="H248" i="15"/>
  <c r="G248" i="15"/>
  <c r="F248" i="15"/>
  <c r="E248" i="15"/>
  <c r="D248" i="15"/>
  <c r="C248" i="15"/>
  <c r="N247" i="15"/>
  <c r="M247" i="15"/>
  <c r="L247" i="15"/>
  <c r="L249" i="15" s="1"/>
  <c r="K247" i="15"/>
  <c r="J247" i="15"/>
  <c r="I247" i="15"/>
  <c r="H247" i="15"/>
  <c r="H249" i="15" s="1"/>
  <c r="G247" i="15"/>
  <c r="F247" i="15"/>
  <c r="E247" i="15"/>
  <c r="D247" i="15"/>
  <c r="D249" i="15" s="1"/>
  <c r="C247" i="15"/>
  <c r="N220" i="15"/>
  <c r="M220" i="15"/>
  <c r="L220" i="15"/>
  <c r="K220" i="15"/>
  <c r="J220" i="15"/>
  <c r="I220" i="15"/>
  <c r="H220" i="15"/>
  <c r="G220" i="15"/>
  <c r="F220" i="15"/>
  <c r="E220" i="15"/>
  <c r="D220" i="15"/>
  <c r="C220" i="15"/>
  <c r="N219" i="15"/>
  <c r="M219" i="15"/>
  <c r="L219" i="15"/>
  <c r="K219" i="15"/>
  <c r="J219" i="15"/>
  <c r="I219" i="15"/>
  <c r="H219" i="15"/>
  <c r="G219" i="15"/>
  <c r="F219" i="15"/>
  <c r="E219" i="15"/>
  <c r="D219" i="15"/>
  <c r="D221" i="15" s="1"/>
  <c r="C219" i="15"/>
  <c r="N202" i="15"/>
  <c r="M202" i="15"/>
  <c r="L202" i="15"/>
  <c r="K202" i="15"/>
  <c r="J202" i="15"/>
  <c r="I202" i="15"/>
  <c r="H202" i="15"/>
  <c r="G202" i="15"/>
  <c r="F202" i="15"/>
  <c r="E202" i="15"/>
  <c r="D202" i="15"/>
  <c r="C202" i="15"/>
  <c r="N201" i="15"/>
  <c r="M201" i="15"/>
  <c r="L201" i="15"/>
  <c r="L203" i="15" s="1"/>
  <c r="K201" i="15"/>
  <c r="J201" i="15"/>
  <c r="I201" i="15"/>
  <c r="H201" i="15"/>
  <c r="H203" i="15" s="1"/>
  <c r="G201" i="15"/>
  <c r="G203" i="15" s="1"/>
  <c r="F201" i="15"/>
  <c r="E201" i="15"/>
  <c r="D201" i="15"/>
  <c r="D203" i="15" s="1"/>
  <c r="C201" i="15"/>
  <c r="N174" i="15"/>
  <c r="M174" i="15"/>
  <c r="L174" i="15"/>
  <c r="K174" i="15"/>
  <c r="J174" i="15"/>
  <c r="I174" i="15"/>
  <c r="H174" i="15"/>
  <c r="G174" i="15"/>
  <c r="F174" i="15"/>
  <c r="E174" i="15"/>
  <c r="D174" i="15"/>
  <c r="C174" i="15"/>
  <c r="N173" i="15"/>
  <c r="M173" i="15"/>
  <c r="L173" i="15"/>
  <c r="K173" i="15"/>
  <c r="J173" i="15"/>
  <c r="I173" i="15"/>
  <c r="H173" i="15"/>
  <c r="H175" i="15" s="1"/>
  <c r="G173" i="15"/>
  <c r="G175" i="15" s="1"/>
  <c r="F173" i="15"/>
  <c r="E173" i="15"/>
  <c r="D173" i="15"/>
  <c r="D175" i="15" s="1"/>
  <c r="C173" i="15"/>
  <c r="C175" i="15" s="1"/>
  <c r="N156" i="15"/>
  <c r="M156" i="15"/>
  <c r="L156" i="15"/>
  <c r="K156" i="15"/>
  <c r="J156" i="15"/>
  <c r="I156" i="15"/>
  <c r="H156" i="15"/>
  <c r="G156" i="15"/>
  <c r="F156" i="15"/>
  <c r="E156" i="15"/>
  <c r="D156" i="15"/>
  <c r="C156" i="15"/>
  <c r="N155" i="15"/>
  <c r="M155" i="15"/>
  <c r="L155" i="15"/>
  <c r="K155" i="15"/>
  <c r="J155" i="15"/>
  <c r="I155" i="15"/>
  <c r="H155" i="15"/>
  <c r="H157" i="15" s="1"/>
  <c r="G155" i="15"/>
  <c r="F155" i="15"/>
  <c r="E155" i="15"/>
  <c r="D155" i="15"/>
  <c r="C155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N127" i="15"/>
  <c r="M127" i="15"/>
  <c r="L127" i="15"/>
  <c r="K127" i="15"/>
  <c r="K129" i="15" s="1"/>
  <c r="J127" i="15"/>
  <c r="J129" i="15" s="1"/>
  <c r="I127" i="15"/>
  <c r="H127" i="15"/>
  <c r="H129" i="15" s="1"/>
  <c r="G127" i="15"/>
  <c r="F127" i="15"/>
  <c r="E127" i="15"/>
  <c r="D127" i="15"/>
  <c r="C127" i="15"/>
  <c r="N110" i="15"/>
  <c r="M110" i="15"/>
  <c r="L110" i="15"/>
  <c r="K110" i="15"/>
  <c r="J110" i="15"/>
  <c r="I110" i="15"/>
  <c r="H110" i="15"/>
  <c r="G110" i="15"/>
  <c r="F110" i="15"/>
  <c r="E110" i="15"/>
  <c r="D110" i="15"/>
  <c r="C110" i="15"/>
  <c r="N109" i="15"/>
  <c r="M109" i="15"/>
  <c r="M111" i="15" s="1"/>
  <c r="L109" i="15"/>
  <c r="K109" i="15"/>
  <c r="J109" i="15"/>
  <c r="I109" i="15"/>
  <c r="H109" i="15"/>
  <c r="H111" i="15" s="1"/>
  <c r="G109" i="15"/>
  <c r="F109" i="15"/>
  <c r="E109" i="15"/>
  <c r="E111" i="15" s="1"/>
  <c r="D109" i="15"/>
  <c r="C109" i="15"/>
  <c r="N82" i="15"/>
  <c r="M82" i="15"/>
  <c r="L82" i="15"/>
  <c r="K82" i="15"/>
  <c r="J82" i="15"/>
  <c r="I82" i="15"/>
  <c r="H82" i="15"/>
  <c r="G82" i="15"/>
  <c r="F82" i="15"/>
  <c r="E82" i="15"/>
  <c r="D82" i="15"/>
  <c r="C82" i="15"/>
  <c r="N81" i="15"/>
  <c r="M81" i="15"/>
  <c r="M83" i="15" s="1"/>
  <c r="L81" i="15"/>
  <c r="L83" i="15" s="1"/>
  <c r="K81" i="15"/>
  <c r="J81" i="15"/>
  <c r="I81" i="15"/>
  <c r="H81" i="15"/>
  <c r="G81" i="15"/>
  <c r="F81" i="15"/>
  <c r="E81" i="15"/>
  <c r="D81" i="15"/>
  <c r="C81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N63" i="15"/>
  <c r="M63" i="15"/>
  <c r="M65" i="15" s="1"/>
  <c r="L63" i="15"/>
  <c r="K63" i="15"/>
  <c r="J63" i="15"/>
  <c r="I63" i="15"/>
  <c r="H63" i="15"/>
  <c r="G63" i="15"/>
  <c r="G65" i="15" s="1"/>
  <c r="F63" i="15"/>
  <c r="E63" i="15"/>
  <c r="E65" i="15" s="1"/>
  <c r="D63" i="15"/>
  <c r="C63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N36" i="15"/>
  <c r="M36" i="15"/>
  <c r="L36" i="15"/>
  <c r="K36" i="15"/>
  <c r="J36" i="15"/>
  <c r="I36" i="15"/>
  <c r="H36" i="15"/>
  <c r="G36" i="15"/>
  <c r="F36" i="15"/>
  <c r="E36" i="15"/>
  <c r="D36" i="15"/>
  <c r="D38" i="15" s="1"/>
  <c r="C36" i="15"/>
  <c r="D12" i="15"/>
  <c r="E12" i="15"/>
  <c r="F12" i="15"/>
  <c r="G12" i="15"/>
  <c r="H12" i="15"/>
  <c r="I12" i="15"/>
  <c r="J12" i="15"/>
  <c r="K12" i="15"/>
  <c r="L12" i="15"/>
  <c r="M12" i="15"/>
  <c r="N12" i="15"/>
  <c r="D13" i="15"/>
  <c r="E13" i="15"/>
  <c r="F13" i="15"/>
  <c r="G13" i="15"/>
  <c r="H13" i="15"/>
  <c r="I13" i="15"/>
  <c r="J13" i="15"/>
  <c r="K13" i="15"/>
  <c r="L13" i="15"/>
  <c r="M13" i="15"/>
  <c r="N13" i="15"/>
  <c r="D14" i="15"/>
  <c r="E14" i="15"/>
  <c r="F14" i="15"/>
  <c r="G14" i="15"/>
  <c r="H14" i="15"/>
  <c r="I14" i="15"/>
  <c r="J14" i="15"/>
  <c r="K14" i="15"/>
  <c r="L14" i="15"/>
  <c r="M14" i="15"/>
  <c r="N14" i="15"/>
  <c r="D15" i="15"/>
  <c r="E15" i="15"/>
  <c r="F15" i="15"/>
  <c r="G15" i="15"/>
  <c r="H15" i="15"/>
  <c r="I15" i="15"/>
  <c r="J15" i="15"/>
  <c r="K15" i="15"/>
  <c r="L15" i="15"/>
  <c r="M15" i="15"/>
  <c r="N15" i="15"/>
  <c r="D16" i="15"/>
  <c r="E16" i="15"/>
  <c r="F16" i="15"/>
  <c r="G16" i="15"/>
  <c r="H16" i="15"/>
  <c r="I16" i="15"/>
  <c r="J16" i="15"/>
  <c r="K16" i="15"/>
  <c r="L16" i="15"/>
  <c r="M16" i="15"/>
  <c r="N16" i="15"/>
  <c r="D17" i="15"/>
  <c r="D18" i="15" s="1"/>
  <c r="E17" i="15"/>
  <c r="E18" i="15" s="1"/>
  <c r="F17" i="15"/>
  <c r="F18" i="15" s="1"/>
  <c r="G17" i="15"/>
  <c r="G18" i="15" s="1"/>
  <c r="H17" i="15"/>
  <c r="H18" i="15" s="1"/>
  <c r="I17" i="15"/>
  <c r="I18" i="15" s="1"/>
  <c r="J17" i="15"/>
  <c r="J18" i="15" s="1"/>
  <c r="K17" i="15"/>
  <c r="K18" i="15" s="1"/>
  <c r="L17" i="15"/>
  <c r="L18" i="15" s="1"/>
  <c r="M17" i="15"/>
  <c r="M18" i="15" s="1"/>
  <c r="N17" i="15"/>
  <c r="N18" i="15" s="1"/>
  <c r="N11" i="15"/>
  <c r="M11" i="15"/>
  <c r="L11" i="15"/>
  <c r="K11" i="15"/>
  <c r="J11" i="15"/>
  <c r="I11" i="15"/>
  <c r="H11" i="15"/>
  <c r="G11" i="15"/>
  <c r="F11" i="15"/>
  <c r="E11" i="15"/>
  <c r="D11" i="15"/>
  <c r="C12" i="15"/>
  <c r="C13" i="15"/>
  <c r="C14" i="15"/>
  <c r="C15" i="15"/>
  <c r="C16" i="15"/>
  <c r="C17" i="15"/>
  <c r="C11" i="15"/>
  <c r="AA23" i="1" l="1"/>
  <c r="P24" i="1"/>
  <c r="K175" i="15"/>
  <c r="C111" i="15"/>
  <c r="L38" i="15"/>
  <c r="C38" i="15"/>
  <c r="D24" i="1"/>
  <c r="L295" i="15"/>
  <c r="AI18" i="1"/>
  <c r="AI22" i="1"/>
  <c r="AI21" i="1"/>
  <c r="AI17" i="1"/>
  <c r="AG23" i="1"/>
  <c r="AI19" i="1"/>
  <c r="AI20" i="1"/>
  <c r="AH24" i="1"/>
  <c r="AC22" i="1"/>
  <c r="AC18" i="1"/>
  <c r="AC20" i="1"/>
  <c r="AC19" i="1"/>
  <c r="AC17" i="1"/>
  <c r="AC21" i="1"/>
  <c r="AB24" i="1"/>
  <c r="W22" i="1"/>
  <c r="W17" i="1"/>
  <c r="U23" i="1"/>
  <c r="W19" i="1"/>
  <c r="W21" i="1"/>
  <c r="W20" i="1"/>
  <c r="W18" i="1"/>
  <c r="V24" i="1"/>
  <c r="Q22" i="1"/>
  <c r="Q21" i="1"/>
  <c r="Q20" i="1"/>
  <c r="Q17" i="1"/>
  <c r="O23" i="1"/>
  <c r="Q19" i="1"/>
  <c r="Q18" i="1"/>
  <c r="K21" i="1"/>
  <c r="K19" i="1"/>
  <c r="K18" i="1"/>
  <c r="J24" i="1"/>
  <c r="K17" i="1"/>
  <c r="K20" i="1"/>
  <c r="K22" i="1"/>
  <c r="E18" i="1"/>
  <c r="E22" i="1"/>
  <c r="E17" i="1"/>
  <c r="E20" i="1"/>
  <c r="E21" i="1"/>
  <c r="E19" i="1"/>
  <c r="AO9" i="1"/>
  <c r="AO4" i="1"/>
  <c r="AO6" i="1"/>
  <c r="AO8" i="1"/>
  <c r="AO5" i="1"/>
  <c r="AI9" i="1"/>
  <c r="AI7" i="1"/>
  <c r="AI6" i="1"/>
  <c r="AI5" i="1"/>
  <c r="AC5" i="1"/>
  <c r="AC9" i="1"/>
  <c r="W5" i="1"/>
  <c r="W9" i="1"/>
  <c r="V11" i="1"/>
  <c r="W8" i="1"/>
  <c r="W7" i="1"/>
  <c r="Q8" i="1"/>
  <c r="Q9" i="1"/>
  <c r="Q5" i="1"/>
  <c r="Q7" i="1"/>
  <c r="I65" i="15"/>
  <c r="Q6" i="1"/>
  <c r="K4" i="1"/>
  <c r="K6" i="1"/>
  <c r="K5" i="1"/>
  <c r="Q4" i="1"/>
  <c r="W4" i="1"/>
  <c r="W6" i="1"/>
  <c r="AC8" i="1"/>
  <c r="AC7" i="1"/>
  <c r="AI8" i="1"/>
  <c r="AO7" i="1"/>
  <c r="K9" i="1"/>
  <c r="AC4" i="1"/>
  <c r="AI4" i="1"/>
  <c r="K8" i="1"/>
  <c r="K7" i="1"/>
  <c r="AC6" i="1"/>
  <c r="AN11" i="1"/>
  <c r="D8" i="1"/>
  <c r="L175" i="15"/>
  <c r="P11" i="1"/>
  <c r="D7" i="1"/>
  <c r="AM10" i="1"/>
  <c r="AG10" i="1"/>
  <c r="AH11" i="1"/>
  <c r="AA10" i="1"/>
  <c r="AB11" i="1"/>
  <c r="U10" i="1"/>
  <c r="O10" i="1"/>
  <c r="I23" i="1"/>
  <c r="C23" i="1"/>
  <c r="I10" i="1"/>
  <c r="J11" i="1"/>
  <c r="D4" i="1"/>
  <c r="C18" i="15"/>
  <c r="C8" i="1"/>
  <c r="C4" i="1"/>
  <c r="C9" i="1"/>
  <c r="C7" i="1"/>
  <c r="C6" i="1"/>
  <c r="C5" i="1"/>
  <c r="D6" i="1"/>
  <c r="D9" i="1"/>
  <c r="D5" i="1"/>
  <c r="D19" i="15"/>
  <c r="D20" i="15" s="1"/>
  <c r="L19" i="15"/>
  <c r="C19" i="15"/>
  <c r="I19" i="15"/>
  <c r="I20" i="15" s="1"/>
  <c r="M19" i="15"/>
  <c r="M20" i="15" s="1"/>
  <c r="K19" i="15"/>
  <c r="K20" i="15" s="1"/>
  <c r="F19" i="15"/>
  <c r="F20" i="15" s="1"/>
  <c r="J19" i="15"/>
  <c r="J20" i="15" s="1"/>
  <c r="N19" i="15"/>
  <c r="N20" i="15" s="1"/>
  <c r="E19" i="15"/>
  <c r="E20" i="15" s="1"/>
  <c r="G19" i="15"/>
  <c r="G20" i="15" s="1"/>
  <c r="H19" i="15"/>
  <c r="H20" i="15" s="1"/>
  <c r="F295" i="15"/>
  <c r="N295" i="15"/>
  <c r="M295" i="15"/>
  <c r="C295" i="15"/>
  <c r="J295" i="15"/>
  <c r="G295" i="15"/>
  <c r="E295" i="15"/>
  <c r="M267" i="15"/>
  <c r="H267" i="15"/>
  <c r="C267" i="15"/>
  <c r="G267" i="15"/>
  <c r="K267" i="15"/>
  <c r="I267" i="15"/>
  <c r="F267" i="15"/>
  <c r="I249" i="15"/>
  <c r="C249" i="15"/>
  <c r="J249" i="15"/>
  <c r="F249" i="15"/>
  <c r="N249" i="15"/>
  <c r="E249" i="15"/>
  <c r="F221" i="15"/>
  <c r="L221" i="15"/>
  <c r="H221" i="15"/>
  <c r="G221" i="15"/>
  <c r="C221" i="15"/>
  <c r="K221" i="15"/>
  <c r="N221" i="15"/>
  <c r="J221" i="15"/>
  <c r="I221" i="15"/>
  <c r="E221" i="15"/>
  <c r="J203" i="15"/>
  <c r="E203" i="15"/>
  <c r="N203" i="15"/>
  <c r="F203" i="15"/>
  <c r="C203" i="15"/>
  <c r="J175" i="15"/>
  <c r="M175" i="15"/>
  <c r="F175" i="15"/>
  <c r="E175" i="15"/>
  <c r="N175" i="15"/>
  <c r="K157" i="15"/>
  <c r="F157" i="15"/>
  <c r="D157" i="15"/>
  <c r="M157" i="15"/>
  <c r="E157" i="15"/>
  <c r="L157" i="15"/>
  <c r="D129" i="15"/>
  <c r="M129" i="15"/>
  <c r="N129" i="15"/>
  <c r="L129" i="15"/>
  <c r="I129" i="15"/>
  <c r="F129" i="15"/>
  <c r="E129" i="15"/>
  <c r="L111" i="15"/>
  <c r="N111" i="15"/>
  <c r="J111" i="15"/>
  <c r="F111" i="15"/>
  <c r="F83" i="15"/>
  <c r="N83" i="15"/>
  <c r="J83" i="15"/>
  <c r="H83" i="15"/>
  <c r="C83" i="15"/>
  <c r="E83" i="15"/>
  <c r="D65" i="15"/>
  <c r="H65" i="15"/>
  <c r="F65" i="15"/>
  <c r="N65" i="15"/>
  <c r="L65" i="15"/>
  <c r="J65" i="15"/>
  <c r="N38" i="15"/>
  <c r="M38" i="15"/>
  <c r="F38" i="15"/>
  <c r="J38" i="15"/>
  <c r="I38" i="15"/>
  <c r="H38" i="15"/>
  <c r="G38" i="15"/>
  <c r="H295" i="15"/>
  <c r="K203" i="15"/>
  <c r="K111" i="15"/>
  <c r="K83" i="15"/>
  <c r="N157" i="15"/>
  <c r="M249" i="15"/>
  <c r="M221" i="15"/>
  <c r="M203" i="15"/>
  <c r="K249" i="15"/>
  <c r="K65" i="15"/>
  <c r="J157" i="15"/>
  <c r="I295" i="15"/>
  <c r="I203" i="15"/>
  <c r="I175" i="15"/>
  <c r="I157" i="15"/>
  <c r="I111" i="15"/>
  <c r="I83" i="15"/>
  <c r="G249" i="15"/>
  <c r="G157" i="15"/>
  <c r="G129" i="15"/>
  <c r="G111" i="15"/>
  <c r="G83" i="15"/>
  <c r="E267" i="15"/>
  <c r="E38" i="15"/>
  <c r="D111" i="15"/>
  <c r="D83" i="15"/>
  <c r="C157" i="15"/>
  <c r="C129" i="15"/>
  <c r="C65" i="15"/>
  <c r="L20" i="15"/>
  <c r="K38" i="15"/>
  <c r="G8" i="15"/>
  <c r="G117" i="15" s="1"/>
  <c r="H8" i="15"/>
  <c r="H283" i="15" s="1"/>
  <c r="I8" i="15"/>
  <c r="I283" i="15" s="1"/>
  <c r="J8" i="15"/>
  <c r="J71" i="15" s="1"/>
  <c r="K8" i="15"/>
  <c r="K26" i="15" s="1"/>
  <c r="L8" i="15"/>
  <c r="L117" i="15" s="1"/>
  <c r="M8" i="15"/>
  <c r="M53" i="15" s="1"/>
  <c r="N8" i="15"/>
  <c r="N283" i="15" s="1"/>
  <c r="G9" i="15"/>
  <c r="G72" i="15" s="1"/>
  <c r="H9" i="15"/>
  <c r="H118" i="15" s="1"/>
  <c r="I9" i="15"/>
  <c r="J9" i="15"/>
  <c r="J284" i="15" s="1"/>
  <c r="K9" i="15"/>
  <c r="K118" i="15" s="1"/>
  <c r="L9" i="15"/>
  <c r="L284" i="15" s="1"/>
  <c r="M9" i="15"/>
  <c r="M256" i="15" s="1"/>
  <c r="N9" i="15"/>
  <c r="N72" i="15" s="1"/>
  <c r="G10" i="15"/>
  <c r="G119" i="15" s="1"/>
  <c r="I10" i="15"/>
  <c r="I119" i="15" s="1"/>
  <c r="J10" i="15"/>
  <c r="J101" i="15" s="1"/>
  <c r="K10" i="15"/>
  <c r="K101" i="15" s="1"/>
  <c r="L10" i="15"/>
  <c r="L257" i="15" s="1"/>
  <c r="M10" i="15"/>
  <c r="N10" i="15"/>
  <c r="N119" i="15" s="1"/>
  <c r="N7" i="15"/>
  <c r="M7" i="15"/>
  <c r="M98" i="15" s="1"/>
  <c r="L7" i="15"/>
  <c r="K7" i="15"/>
  <c r="K116" i="15" s="1"/>
  <c r="J7" i="15"/>
  <c r="J254" i="15" s="1"/>
  <c r="I7" i="15"/>
  <c r="I70" i="15" s="1"/>
  <c r="H7" i="15"/>
  <c r="G7" i="15"/>
  <c r="G116" i="15" s="1"/>
  <c r="F8" i="15"/>
  <c r="F283" i="15" s="1"/>
  <c r="F9" i="15"/>
  <c r="F54" i="15" s="1"/>
  <c r="F10" i="15"/>
  <c r="F7" i="15"/>
  <c r="F70" i="15" s="1"/>
  <c r="E8" i="15"/>
  <c r="E117" i="15" s="1"/>
  <c r="E9" i="15"/>
  <c r="E256" i="15" s="1"/>
  <c r="E10" i="15"/>
  <c r="E7" i="15"/>
  <c r="E254" i="15" s="1"/>
  <c r="D8" i="15"/>
  <c r="D283" i="15" s="1"/>
  <c r="D9" i="15"/>
  <c r="D10" i="15"/>
  <c r="D7" i="15"/>
  <c r="C8" i="15"/>
  <c r="C9" i="15"/>
  <c r="C10" i="15"/>
  <c r="C7" i="15"/>
  <c r="C118" i="15" l="1"/>
  <c r="C71" i="15"/>
  <c r="C20" i="15"/>
  <c r="C98" i="15"/>
  <c r="AO12" i="1"/>
  <c r="AI25" i="1"/>
  <c r="AC25" i="1"/>
  <c r="W25" i="1"/>
  <c r="Q25" i="1"/>
  <c r="K25" i="1"/>
  <c r="E25" i="1"/>
  <c r="Q12" i="1"/>
  <c r="K12" i="1"/>
  <c r="E9" i="1"/>
  <c r="E5" i="1"/>
  <c r="E8" i="1"/>
  <c r="AI12" i="1"/>
  <c r="W12" i="1"/>
  <c r="AC12" i="1"/>
  <c r="E4" i="1"/>
  <c r="E6" i="1"/>
  <c r="E7" i="1"/>
  <c r="C10" i="1"/>
  <c r="D11" i="1"/>
  <c r="E27" i="15"/>
  <c r="M25" i="15"/>
  <c r="E54" i="15"/>
  <c r="I52" i="15"/>
  <c r="C72" i="15"/>
  <c r="E100" i="15"/>
  <c r="M118" i="15"/>
  <c r="M116" i="15"/>
  <c r="M144" i="15"/>
  <c r="L163" i="15"/>
  <c r="I191" i="15"/>
  <c r="L209" i="15"/>
  <c r="I237" i="15"/>
  <c r="L255" i="15"/>
  <c r="M282" i="15"/>
  <c r="C27" i="15"/>
  <c r="I25" i="15"/>
  <c r="C54" i="15"/>
  <c r="I73" i="15"/>
  <c r="M70" i="15"/>
  <c r="C100" i="15"/>
  <c r="E118" i="15"/>
  <c r="E146" i="15"/>
  <c r="L165" i="15"/>
  <c r="M162" i="15"/>
  <c r="M190" i="15"/>
  <c r="M208" i="15"/>
  <c r="M236" i="15"/>
  <c r="M254" i="15"/>
  <c r="I28" i="15"/>
  <c r="M26" i="15"/>
  <c r="I55" i="15"/>
  <c r="F72" i="15"/>
  <c r="I99" i="15"/>
  <c r="L145" i="15"/>
  <c r="M164" i="15"/>
  <c r="E192" i="15"/>
  <c r="L211" i="15"/>
  <c r="E238" i="15"/>
  <c r="E284" i="15"/>
  <c r="F27" i="15"/>
  <c r="M52" i="15"/>
  <c r="E72" i="15"/>
  <c r="M100" i="15"/>
  <c r="I117" i="15"/>
  <c r="I145" i="15"/>
  <c r="E164" i="15"/>
  <c r="L191" i="15"/>
  <c r="E210" i="15"/>
  <c r="L237" i="15"/>
  <c r="L283" i="15"/>
  <c r="H210" i="15"/>
  <c r="H238" i="15"/>
  <c r="H146" i="15"/>
  <c r="H164" i="15"/>
  <c r="H192" i="15"/>
  <c r="H256" i="15"/>
  <c r="H284" i="15"/>
  <c r="C285" i="15"/>
  <c r="C257" i="15"/>
  <c r="C239" i="15"/>
  <c r="C211" i="15"/>
  <c r="C193" i="15"/>
  <c r="C165" i="15"/>
  <c r="C147" i="15"/>
  <c r="D119" i="15"/>
  <c r="D101" i="15"/>
  <c r="D73" i="15"/>
  <c r="D55" i="15"/>
  <c r="D28" i="15"/>
  <c r="E285" i="15"/>
  <c r="E257" i="15"/>
  <c r="E239" i="15"/>
  <c r="E211" i="15"/>
  <c r="E193" i="15"/>
  <c r="E165" i="15"/>
  <c r="E147" i="15"/>
  <c r="F119" i="15"/>
  <c r="F101" i="15"/>
  <c r="H116" i="15"/>
  <c r="H98" i="15"/>
  <c r="H70" i="15"/>
  <c r="H52" i="15"/>
  <c r="H25" i="15"/>
  <c r="L282" i="15"/>
  <c r="L254" i="15"/>
  <c r="L236" i="15"/>
  <c r="L208" i="15"/>
  <c r="L190" i="15"/>
  <c r="L162" i="15"/>
  <c r="L144" i="15"/>
  <c r="L116" i="15"/>
  <c r="L98" i="15"/>
  <c r="L70" i="15"/>
  <c r="L52" i="15"/>
  <c r="L25" i="15"/>
  <c r="M285" i="15"/>
  <c r="M257" i="15"/>
  <c r="M239" i="15"/>
  <c r="M211" i="15"/>
  <c r="M193" i="15"/>
  <c r="M165" i="15"/>
  <c r="M147" i="15"/>
  <c r="I284" i="15"/>
  <c r="I256" i="15"/>
  <c r="I238" i="15"/>
  <c r="I210" i="15"/>
  <c r="I192" i="15"/>
  <c r="I164" i="15"/>
  <c r="I146" i="15"/>
  <c r="M283" i="15"/>
  <c r="M255" i="15"/>
  <c r="M237" i="15"/>
  <c r="M209" i="15"/>
  <c r="M191" i="15"/>
  <c r="M163" i="15"/>
  <c r="M145" i="15"/>
  <c r="M28" i="15"/>
  <c r="G28" i="15"/>
  <c r="N27" i="15"/>
  <c r="I27" i="15"/>
  <c r="J26" i="15"/>
  <c r="E26" i="15"/>
  <c r="K25" i="15"/>
  <c r="F25" i="15"/>
  <c r="M55" i="15"/>
  <c r="G55" i="15"/>
  <c r="N54" i="15"/>
  <c r="I54" i="15"/>
  <c r="J53" i="15"/>
  <c r="E53" i="15"/>
  <c r="K52" i="15"/>
  <c r="F52" i="15"/>
  <c r="M73" i="15"/>
  <c r="G73" i="15"/>
  <c r="I72" i="15"/>
  <c r="E71" i="15"/>
  <c r="K70" i="15"/>
  <c r="M101" i="15"/>
  <c r="G101" i="15"/>
  <c r="K100" i="15"/>
  <c r="G99" i="15"/>
  <c r="K98" i="15"/>
  <c r="N147" i="15"/>
  <c r="D147" i="15"/>
  <c r="F145" i="15"/>
  <c r="H144" i="15"/>
  <c r="I165" i="15"/>
  <c r="J164" i="15"/>
  <c r="N193" i="15"/>
  <c r="D193" i="15"/>
  <c r="F191" i="15"/>
  <c r="H190" i="15"/>
  <c r="I211" i="15"/>
  <c r="J210" i="15"/>
  <c r="N239" i="15"/>
  <c r="D239" i="15"/>
  <c r="F237" i="15"/>
  <c r="H236" i="15"/>
  <c r="I257" i="15"/>
  <c r="J256" i="15"/>
  <c r="N285" i="15"/>
  <c r="D285" i="15"/>
  <c r="H282" i="15"/>
  <c r="C284" i="15"/>
  <c r="C256" i="15"/>
  <c r="C238" i="15"/>
  <c r="C210" i="15"/>
  <c r="C192" i="15"/>
  <c r="C164" i="15"/>
  <c r="C146" i="15"/>
  <c r="D284" i="15"/>
  <c r="D256" i="15"/>
  <c r="D238" i="15"/>
  <c r="D210" i="15"/>
  <c r="D192" i="15"/>
  <c r="D164" i="15"/>
  <c r="D146" i="15"/>
  <c r="D118" i="15"/>
  <c r="D100" i="15"/>
  <c r="D72" i="15"/>
  <c r="D54" i="15"/>
  <c r="D27" i="15"/>
  <c r="F118" i="15"/>
  <c r="F100" i="15"/>
  <c r="F284" i="15"/>
  <c r="F256" i="15"/>
  <c r="F238" i="15"/>
  <c r="F210" i="15"/>
  <c r="F192" i="15"/>
  <c r="F164" i="15"/>
  <c r="F146" i="15"/>
  <c r="I282" i="15"/>
  <c r="I254" i="15"/>
  <c r="I236" i="15"/>
  <c r="I208" i="15"/>
  <c r="I190" i="15"/>
  <c r="I162" i="15"/>
  <c r="I144" i="15"/>
  <c r="L119" i="15"/>
  <c r="L101" i="15"/>
  <c r="L73" i="15"/>
  <c r="L55" i="15"/>
  <c r="L28" i="15"/>
  <c r="K28" i="15"/>
  <c r="F28" i="15"/>
  <c r="M27" i="15"/>
  <c r="G27" i="15"/>
  <c r="N26" i="15"/>
  <c r="I26" i="15"/>
  <c r="C26" i="15"/>
  <c r="J25" i="15"/>
  <c r="E25" i="15"/>
  <c r="K55" i="15"/>
  <c r="F55" i="15"/>
  <c r="M54" i="15"/>
  <c r="G54" i="15"/>
  <c r="N53" i="15"/>
  <c r="I53" i="15"/>
  <c r="C53" i="15"/>
  <c r="J52" i="15"/>
  <c r="E52" i="15"/>
  <c r="K73" i="15"/>
  <c r="F73" i="15"/>
  <c r="M72" i="15"/>
  <c r="N71" i="15"/>
  <c r="I71" i="15"/>
  <c r="J70" i="15"/>
  <c r="E70" i="15"/>
  <c r="E101" i="15"/>
  <c r="I100" i="15"/>
  <c r="M99" i="15"/>
  <c r="E99" i="15"/>
  <c r="I98" i="15"/>
  <c r="M119" i="15"/>
  <c r="E119" i="15"/>
  <c r="I118" i="15"/>
  <c r="M117" i="15"/>
  <c r="I116" i="15"/>
  <c r="L147" i="15"/>
  <c r="M146" i="15"/>
  <c r="N145" i="15"/>
  <c r="D145" i="15"/>
  <c r="E144" i="15"/>
  <c r="F165" i="15"/>
  <c r="I163" i="15"/>
  <c r="J162" i="15"/>
  <c r="L193" i="15"/>
  <c r="M192" i="15"/>
  <c r="N191" i="15"/>
  <c r="D191" i="15"/>
  <c r="E190" i="15"/>
  <c r="F211" i="15"/>
  <c r="I209" i="15"/>
  <c r="J208" i="15"/>
  <c r="L239" i="15"/>
  <c r="M238" i="15"/>
  <c r="N237" i="15"/>
  <c r="D237" i="15"/>
  <c r="E236" i="15"/>
  <c r="F257" i="15"/>
  <c r="I255" i="15"/>
  <c r="L285" i="15"/>
  <c r="M284" i="15"/>
  <c r="E282" i="15"/>
  <c r="C282" i="15"/>
  <c r="C254" i="15"/>
  <c r="C236" i="15"/>
  <c r="C208" i="15"/>
  <c r="C190" i="15"/>
  <c r="C162" i="15"/>
  <c r="C144" i="15"/>
  <c r="C116" i="15"/>
  <c r="C283" i="15"/>
  <c r="C255" i="15"/>
  <c r="C237" i="15"/>
  <c r="C209" i="15"/>
  <c r="C191" i="15"/>
  <c r="C163" i="15"/>
  <c r="C145" i="15"/>
  <c r="D117" i="15"/>
  <c r="D99" i="15"/>
  <c r="D71" i="15"/>
  <c r="D53" i="15"/>
  <c r="D26" i="15"/>
  <c r="E283" i="15"/>
  <c r="E255" i="15"/>
  <c r="E237" i="15"/>
  <c r="E209" i="15"/>
  <c r="E191" i="15"/>
  <c r="E163" i="15"/>
  <c r="E145" i="15"/>
  <c r="F117" i="15"/>
  <c r="F99" i="15"/>
  <c r="J116" i="15"/>
  <c r="J98" i="15"/>
  <c r="N116" i="15"/>
  <c r="N98" i="15"/>
  <c r="N282" i="15"/>
  <c r="N254" i="15"/>
  <c r="N236" i="15"/>
  <c r="N208" i="15"/>
  <c r="N190" i="15"/>
  <c r="N162" i="15"/>
  <c r="N144" i="15"/>
  <c r="K285" i="15"/>
  <c r="K257" i="15"/>
  <c r="K239" i="15"/>
  <c r="K211" i="15"/>
  <c r="K193" i="15"/>
  <c r="K165" i="15"/>
  <c r="K147" i="15"/>
  <c r="G285" i="15"/>
  <c r="G257" i="15"/>
  <c r="G239" i="15"/>
  <c r="G211" i="15"/>
  <c r="G193" i="15"/>
  <c r="G165" i="15"/>
  <c r="G147" i="15"/>
  <c r="K284" i="15"/>
  <c r="K256" i="15"/>
  <c r="K238" i="15"/>
  <c r="K210" i="15"/>
  <c r="K192" i="15"/>
  <c r="K164" i="15"/>
  <c r="K146" i="15"/>
  <c r="G284" i="15"/>
  <c r="G256" i="15"/>
  <c r="G238" i="15"/>
  <c r="G210" i="15"/>
  <c r="G192" i="15"/>
  <c r="G164" i="15"/>
  <c r="G146" i="15"/>
  <c r="K283" i="15"/>
  <c r="K255" i="15"/>
  <c r="K237" i="15"/>
  <c r="K209" i="15"/>
  <c r="K191" i="15"/>
  <c r="K163" i="15"/>
  <c r="K145" i="15"/>
  <c r="G283" i="15"/>
  <c r="G255" i="15"/>
  <c r="G237" i="15"/>
  <c r="G209" i="15"/>
  <c r="G191" i="15"/>
  <c r="G163" i="15"/>
  <c r="G145" i="15"/>
  <c r="J28" i="15"/>
  <c r="E28" i="15"/>
  <c r="K27" i="15"/>
  <c r="G26" i="15"/>
  <c r="N25" i="15"/>
  <c r="C25" i="15"/>
  <c r="J55" i="15"/>
  <c r="E55" i="15"/>
  <c r="K54" i="15"/>
  <c r="G53" i="15"/>
  <c r="N52" i="15"/>
  <c r="C52" i="15"/>
  <c r="J73" i="15"/>
  <c r="E73" i="15"/>
  <c r="K72" i="15"/>
  <c r="M71" i="15"/>
  <c r="G71" i="15"/>
  <c r="N70" i="15"/>
  <c r="C70" i="15"/>
  <c r="C101" i="15"/>
  <c r="G100" i="15"/>
  <c r="K99" i="15"/>
  <c r="C99" i="15"/>
  <c r="G98" i="15"/>
  <c r="K119" i="15"/>
  <c r="C119" i="15"/>
  <c r="G118" i="15"/>
  <c r="K117" i="15"/>
  <c r="C117" i="15"/>
  <c r="I147" i="15"/>
  <c r="J146" i="15"/>
  <c r="N165" i="15"/>
  <c r="D165" i="15"/>
  <c r="F163" i="15"/>
  <c r="H162" i="15"/>
  <c r="I193" i="15"/>
  <c r="J192" i="15"/>
  <c r="N211" i="15"/>
  <c r="D211" i="15"/>
  <c r="F209" i="15"/>
  <c r="H208" i="15"/>
  <c r="I239" i="15"/>
  <c r="J238" i="15"/>
  <c r="N257" i="15"/>
  <c r="D257" i="15"/>
  <c r="F255" i="15"/>
  <c r="H254" i="15"/>
  <c r="I285" i="15"/>
  <c r="D282" i="15"/>
  <c r="D254" i="15"/>
  <c r="D236" i="15"/>
  <c r="D208" i="15"/>
  <c r="D190" i="15"/>
  <c r="D162" i="15"/>
  <c r="D144" i="15"/>
  <c r="D116" i="15"/>
  <c r="D98" i="15"/>
  <c r="D70" i="15"/>
  <c r="D52" i="15"/>
  <c r="D25" i="15"/>
  <c r="F282" i="15"/>
  <c r="F254" i="15"/>
  <c r="F236" i="15"/>
  <c r="F208" i="15"/>
  <c r="F190" i="15"/>
  <c r="F162" i="15"/>
  <c r="F144" i="15"/>
  <c r="F116" i="15"/>
  <c r="F98" i="15"/>
  <c r="G282" i="15"/>
  <c r="G254" i="15"/>
  <c r="G236" i="15"/>
  <c r="G208" i="15"/>
  <c r="G190" i="15"/>
  <c r="G162" i="15"/>
  <c r="G144" i="15"/>
  <c r="K282" i="15"/>
  <c r="K254" i="15"/>
  <c r="K236" i="15"/>
  <c r="K208" i="15"/>
  <c r="K190" i="15"/>
  <c r="K162" i="15"/>
  <c r="K144" i="15"/>
  <c r="J119" i="15"/>
  <c r="J285" i="15"/>
  <c r="J257" i="15"/>
  <c r="J239" i="15"/>
  <c r="J211" i="15"/>
  <c r="J193" i="15"/>
  <c r="J165" i="15"/>
  <c r="J147" i="15"/>
  <c r="N284" i="15"/>
  <c r="N256" i="15"/>
  <c r="N238" i="15"/>
  <c r="N210" i="15"/>
  <c r="N192" i="15"/>
  <c r="N164" i="15"/>
  <c r="N146" i="15"/>
  <c r="N118" i="15"/>
  <c r="N100" i="15"/>
  <c r="J118" i="15"/>
  <c r="J100" i="15"/>
  <c r="N117" i="15"/>
  <c r="N99" i="15"/>
  <c r="J283" i="15"/>
  <c r="J255" i="15"/>
  <c r="J237" i="15"/>
  <c r="J209" i="15"/>
  <c r="J191" i="15"/>
  <c r="J163" i="15"/>
  <c r="J145" i="15"/>
  <c r="J117" i="15"/>
  <c r="J99" i="15"/>
  <c r="N28" i="15"/>
  <c r="C28" i="15"/>
  <c r="J27" i="15"/>
  <c r="F26" i="15"/>
  <c r="G25" i="15"/>
  <c r="N55" i="15"/>
  <c r="C55" i="15"/>
  <c r="J54" i="15"/>
  <c r="K53" i="15"/>
  <c r="F53" i="15"/>
  <c r="G52" i="15"/>
  <c r="N73" i="15"/>
  <c r="C73" i="15"/>
  <c r="J72" i="15"/>
  <c r="K71" i="15"/>
  <c r="F71" i="15"/>
  <c r="G70" i="15"/>
  <c r="N101" i="15"/>
  <c r="I101" i="15"/>
  <c r="E98" i="15"/>
  <c r="E116" i="15"/>
  <c r="F147" i="15"/>
  <c r="J144" i="15"/>
  <c r="N163" i="15"/>
  <c r="D163" i="15"/>
  <c r="E162" i="15"/>
  <c r="F193" i="15"/>
  <c r="J190" i="15"/>
  <c r="M210" i="15"/>
  <c r="N209" i="15"/>
  <c r="D209" i="15"/>
  <c r="E208" i="15"/>
  <c r="F239" i="15"/>
  <c r="J236" i="15"/>
  <c r="N255" i="15"/>
  <c r="D255" i="15"/>
  <c r="F285" i="15"/>
  <c r="J282" i="15"/>
  <c r="L27" i="15"/>
  <c r="H27" i="15"/>
  <c r="L26" i="15"/>
  <c r="H26" i="15"/>
  <c r="L54" i="15"/>
  <c r="H54" i="15"/>
  <c r="L53" i="15"/>
  <c r="H53" i="15"/>
  <c r="L72" i="15"/>
  <c r="H72" i="15"/>
  <c r="L71" i="15"/>
  <c r="H71" i="15"/>
  <c r="L100" i="15"/>
  <c r="H100" i="15"/>
  <c r="L99" i="15"/>
  <c r="H99" i="15"/>
  <c r="L118" i="15"/>
  <c r="H117" i="15"/>
  <c r="L146" i="15"/>
  <c r="H145" i="15"/>
  <c r="L164" i="15"/>
  <c r="H163" i="15"/>
  <c r="L192" i="15"/>
  <c r="H191" i="15"/>
  <c r="L210" i="15"/>
  <c r="H209" i="15"/>
  <c r="L238" i="15"/>
  <c r="H237" i="15"/>
  <c r="L256" i="15"/>
  <c r="H255" i="15"/>
  <c r="H10" i="15"/>
  <c r="H285" i="15" s="1"/>
  <c r="E12" i="1" l="1"/>
  <c r="H239" i="15"/>
  <c r="H147" i="15"/>
  <c r="H101" i="15"/>
  <c r="H211" i="15"/>
  <c r="H73" i="15"/>
  <c r="H193" i="15"/>
  <c r="H55" i="15"/>
  <c r="H257" i="15"/>
  <c r="H165" i="15"/>
  <c r="H119" i="15"/>
  <c r="H28" i="15"/>
  <c r="B75" i="15" l="1"/>
  <c r="B76" i="15"/>
  <c r="B77" i="15"/>
  <c r="B78" i="15"/>
  <c r="B79" i="15"/>
  <c r="B103" i="15"/>
  <c r="B104" i="15"/>
  <c r="B105" i="15"/>
  <c r="B106" i="15"/>
  <c r="B107" i="15"/>
  <c r="B102" i="15"/>
  <c r="B95" i="15"/>
  <c r="B121" i="15"/>
  <c r="B122" i="15"/>
  <c r="B123" i="15"/>
  <c r="B124" i="15"/>
  <c r="B125" i="15"/>
  <c r="B120" i="15"/>
  <c r="B113" i="15"/>
  <c r="B149" i="15"/>
  <c r="B150" i="15"/>
  <c r="B151" i="15"/>
  <c r="B152" i="15"/>
  <c r="B153" i="15"/>
  <c r="B148" i="15"/>
  <c r="B141" i="15"/>
  <c r="B167" i="15"/>
  <c r="B168" i="15"/>
  <c r="B169" i="15"/>
  <c r="B170" i="15"/>
  <c r="B171" i="15"/>
  <c r="B166" i="15"/>
  <c r="B159" i="15"/>
  <c r="B195" i="15"/>
  <c r="B196" i="15"/>
  <c r="B197" i="15"/>
  <c r="B198" i="15"/>
  <c r="B199" i="15"/>
  <c r="B194" i="15"/>
  <c r="B187" i="15"/>
  <c r="B213" i="15"/>
  <c r="B214" i="15"/>
  <c r="B215" i="15"/>
  <c r="B216" i="15"/>
  <c r="B217" i="15"/>
  <c r="B212" i="15"/>
  <c r="B205" i="15"/>
  <c r="B241" i="15"/>
  <c r="B242" i="15"/>
  <c r="B243" i="15"/>
  <c r="B244" i="15"/>
  <c r="B245" i="15"/>
  <c r="B240" i="15"/>
  <c r="B233" i="15"/>
  <c r="B259" i="15"/>
  <c r="B260" i="15"/>
  <c r="B261" i="15"/>
  <c r="B262" i="15"/>
  <c r="B263" i="15"/>
  <c r="B258" i="15"/>
  <c r="B251" i="15"/>
  <c r="B287" i="15"/>
  <c r="B288" i="15"/>
  <c r="B289" i="15"/>
  <c r="B290" i="15"/>
  <c r="B291" i="15"/>
  <c r="B286" i="15"/>
  <c r="B279" i="15"/>
  <c r="B57" i="15"/>
  <c r="B58" i="15"/>
  <c r="B59" i="15"/>
  <c r="B60" i="15"/>
  <c r="B61" i="15"/>
  <c r="B4" i="15"/>
  <c r="B74" i="15" l="1"/>
  <c r="B67" i="15"/>
  <c r="B56" i="15"/>
  <c r="B49" i="15"/>
  <c r="B30" i="15"/>
  <c r="B31" i="15"/>
  <c r="B32" i="15"/>
  <c r="B33" i="15"/>
  <c r="B34" i="15"/>
  <c r="B29" i="15"/>
  <c r="B22" i="15"/>
  <c r="B12" i="15"/>
  <c r="B13" i="15"/>
  <c r="B14" i="15"/>
  <c r="B15" i="15"/>
  <c r="B16" i="15"/>
  <c r="B11" i="15"/>
</calcChain>
</file>

<file path=xl/sharedStrings.xml><?xml version="1.0" encoding="utf-8"?>
<sst xmlns="http://schemas.openxmlformats.org/spreadsheetml/2006/main" count="2950" uniqueCount="237">
  <si>
    <t>LSAP</t>
  </si>
  <si>
    <t>déi gréng</t>
  </si>
  <si>
    <t>CSV</t>
  </si>
  <si>
    <t>ADR</t>
  </si>
  <si>
    <t>PIRATEN</t>
  </si>
  <si>
    <t>CORREIA DA VEIGA Ana</t>
  </si>
  <si>
    <t>PENNING Alex</t>
  </si>
  <si>
    <t>COSTA Fabricio</t>
  </si>
  <si>
    <t>IAMPOLSKAIA Anastasia</t>
  </si>
  <si>
    <t>Total suffrages de liste :</t>
  </si>
  <si>
    <t>Total suffrages nominatifs :</t>
  </si>
  <si>
    <t>Total général :</t>
  </si>
  <si>
    <t>Bulletins</t>
  </si>
  <si>
    <t>trouvés dans l'urne</t>
  </si>
  <si>
    <t>blancs</t>
  </si>
  <si>
    <t>nuls</t>
  </si>
  <si>
    <t>valables</t>
  </si>
  <si>
    <t>Suffrages par Liste</t>
  </si>
  <si>
    <t>FAYOT Franz</t>
  </si>
  <si>
    <t>Bertrange</t>
  </si>
  <si>
    <t>Contern</t>
  </si>
  <si>
    <t>Hesperange</t>
  </si>
  <si>
    <t>Niederanven</t>
  </si>
  <si>
    <t>Sandweiler</t>
  </si>
  <si>
    <t>Weiler-la-Tour</t>
  </si>
  <si>
    <t>Schuttrange</t>
  </si>
  <si>
    <t>Steinsel</t>
  </si>
  <si>
    <t>Strassen</t>
  </si>
  <si>
    <t>Walferdange</t>
  </si>
  <si>
    <t>Bissen</t>
  </si>
  <si>
    <t>Colmar-Berg</t>
  </si>
  <si>
    <t>Fischbach</t>
  </si>
  <si>
    <t>Heffingen</t>
  </si>
  <si>
    <t>Lintgen</t>
  </si>
  <si>
    <t>Helperknapp</t>
  </si>
  <si>
    <t>Larochette</t>
  </si>
  <si>
    <t>Lorentzweiler</t>
  </si>
  <si>
    <t>Mersch</t>
  </si>
  <si>
    <t>Nommern</t>
  </si>
  <si>
    <t>DEGROTT Jana</t>
  </si>
  <si>
    <t>BAUSCH François</t>
  </si>
  <si>
    <t>BERNARD Djuna</t>
  </si>
  <si>
    <t>AGOSTINI Lucy</t>
  </si>
  <si>
    <t>LAU Rebecca</t>
  </si>
  <si>
    <t>HERMAN Alain</t>
  </si>
  <si>
    <t>GUERRERO Enrique</t>
  </si>
  <si>
    <t>Recensement général des suffrages</t>
  </si>
  <si>
    <t>Noms</t>
  </si>
  <si>
    <t>Suffrages de liste</t>
  </si>
  <si>
    <t>*21</t>
  </si>
  <si>
    <t>Suffrages nominatifs</t>
  </si>
  <si>
    <t>Total des suffrages nominatifs et de liste</t>
  </si>
  <si>
    <t>Ne varietur</t>
  </si>
  <si>
    <t>Le Président, ................................................</t>
  </si>
  <si>
    <t>Les Assesseurs, ...........................................</t>
  </si>
  <si>
    <t>Les Secrétaires, ...........................................</t>
  </si>
  <si>
    <t>FOKUS.</t>
  </si>
  <si>
    <t>Oppositiounsbeweegung Mir d’Vollek</t>
  </si>
  <si>
    <t>JACOBY Jean-Marie Nicolas</t>
  </si>
  <si>
    <t>BRITES NUNES Margarida</t>
  </si>
  <si>
    <t>HELBACH Tom</t>
  </si>
  <si>
    <t>BRUNO Viviane</t>
  </si>
  <si>
    <t>CAISOU-ROUSSEAU Olivier</t>
  </si>
  <si>
    <t>FREITAG Peter</t>
  </si>
  <si>
    <t>VOLT Luxembourg</t>
  </si>
  <si>
    <t>SCHANNES Philippe</t>
  </si>
  <si>
    <t>DAP Aurélie</t>
  </si>
  <si>
    <t>JARONI Conny</t>
  </si>
  <si>
    <t>MARWAHA Lara</t>
  </si>
  <si>
    <t>SILVA Daniel</t>
  </si>
  <si>
    <t>MOÏSE Samuel</t>
  </si>
  <si>
    <t>*6</t>
  </si>
  <si>
    <t>KPL – d’Kommunisten</t>
  </si>
  <si>
    <t>ENGEL Frank</t>
  </si>
  <si>
    <t>RUCKERT Ali</t>
  </si>
  <si>
    <t>SEMEDO Monica</t>
  </si>
  <si>
    <t>RUPPERT Marc</t>
  </si>
  <si>
    <t>ADROVIC Dzenana</t>
  </si>
  <si>
    <t>WINTER Anne</t>
  </si>
  <si>
    <t>MUNO Claudine</t>
  </si>
  <si>
    <t>OBERWEIS Rick</t>
  </si>
  <si>
    <t>TIBERI Edoardo</t>
  </si>
  <si>
    <t>LECUIT Anne</t>
  </si>
  <si>
    <t>Déi Lénk</t>
  </si>
  <si>
    <t>DP – DEMOKRATESCH PARTEI</t>
  </si>
  <si>
    <t>GOERENS Charles</t>
  </si>
  <si>
    <t>MARQUES André</t>
  </si>
  <si>
    <t>SKENDEROVIC Amela</t>
  </si>
  <si>
    <t>BRAUN Nancy</t>
  </si>
  <si>
    <t>MULLER Ben</t>
  </si>
  <si>
    <t>MOUSEL Tania</t>
  </si>
  <si>
    <t>FLOROS Christos</t>
  </si>
  <si>
    <t>SULJIC Alija</t>
  </si>
  <si>
    <t>GRAAS Gusty</t>
  </si>
  <si>
    <t>Zesummen – d’Bréck</t>
  </si>
  <si>
    <t>FOKA David</t>
  </si>
  <si>
    <t>HANSEN Christophe</t>
  </si>
  <si>
    <t>AGUILAR Elfida</t>
  </si>
  <si>
    <t>WISELER-LIMA Isabel</t>
  </si>
  <si>
    <t>CHATEAU-DUCOS Alexandre</t>
  </si>
  <si>
    <t>BREDEN Guy</t>
  </si>
  <si>
    <t>CHOUCROUN Danielle</t>
  </si>
  <si>
    <t>GRÜN Mélanie</t>
  </si>
  <si>
    <t>POPOV Athanase Valentin</t>
  </si>
  <si>
    <t>KEMP Martine</t>
  </si>
  <si>
    <t>TAVARES FREIRE GONÇALVES Domingas</t>
  </si>
  <si>
    <t>STEINMETZ Metty</t>
  </si>
  <si>
    <t>REMAKEL Raymond</t>
  </si>
  <si>
    <t>DO CARMO Nadine</t>
  </si>
  <si>
    <t>FLOR Starsky</t>
  </si>
  <si>
    <t>TURCARELLI Vincenzo</t>
  </si>
  <si>
    <t>ANGEL Marc</t>
  </si>
  <si>
    <t>FILBIG Danielle</t>
  </si>
  <si>
    <t>BRAZ Liz</t>
  </si>
  <si>
    <t>DI BARTOLOMEO Mars</t>
  </si>
  <si>
    <t>MORRISOVA Michaela</t>
  </si>
  <si>
    <t>déi Konservativ – d’Fräiheetspartei</t>
  </si>
  <si>
    <t>THEIN Joé</t>
  </si>
  <si>
    <t>AREND Guy</t>
  </si>
  <si>
    <t>KLEIN Armand</t>
  </si>
  <si>
    <t>LAMESCH Patrick</t>
  </si>
  <si>
    <t>BEMTGEN Céleste</t>
  </si>
  <si>
    <t>THEIN Patrick</t>
  </si>
  <si>
    <t>KARTHEISER Fernand</t>
  </si>
  <si>
    <t>ENGELEN Jeff</t>
  </si>
  <si>
    <t>MISCHEL Sylvie</t>
  </si>
  <si>
    <t>SCHOOS Alexandra</t>
  </si>
  <si>
    <t>STOFFEL Véronique</t>
  </si>
  <si>
    <t>METZ Tilly</t>
  </si>
  <si>
    <t>GARY Chantal</t>
  </si>
  <si>
    <t>HURST Patrick</t>
  </si>
  <si>
    <t>Elections européennes du 9 juin 2024</t>
  </si>
  <si>
    <t>Circonscription unique</t>
  </si>
  <si>
    <t>Capellen</t>
  </si>
  <si>
    <t>Esch</t>
  </si>
  <si>
    <t>Echternach</t>
  </si>
  <si>
    <t>Grevenmacher</t>
  </si>
  <si>
    <t>Remich</t>
  </si>
  <si>
    <t>Luxembourg</t>
  </si>
  <si>
    <t>Clervaux</t>
  </si>
  <si>
    <t>Diekirch</t>
  </si>
  <si>
    <t>Redange</t>
  </si>
  <si>
    <t>Wiltz</t>
  </si>
  <si>
    <t>Vianden</t>
  </si>
  <si>
    <t>Ville de Luxembourg</t>
  </si>
  <si>
    <t>Canton Luxembourg</t>
  </si>
  <si>
    <t>Canton Capellen</t>
  </si>
  <si>
    <t>Dippach</t>
  </si>
  <si>
    <t>Garnich</t>
  </si>
  <si>
    <t>Käerjeng</t>
  </si>
  <si>
    <t>Habscht</t>
  </si>
  <si>
    <t>Kehlen</t>
  </si>
  <si>
    <t>Koerich</t>
  </si>
  <si>
    <t>Kopstal</t>
  </si>
  <si>
    <t>Mamer</t>
  </si>
  <si>
    <t>Steinfort</t>
  </si>
  <si>
    <t>Canton Esch</t>
  </si>
  <si>
    <t>Bettembourg</t>
  </si>
  <si>
    <t>Differdange</t>
  </si>
  <si>
    <t>Dudelange</t>
  </si>
  <si>
    <t>Esch-sur-Alzette</t>
  </si>
  <si>
    <t>Frisange</t>
  </si>
  <si>
    <t>Kayl</t>
  </si>
  <si>
    <t>Leudelange</t>
  </si>
  <si>
    <t>Mondercange</t>
  </si>
  <si>
    <t>Pétange</t>
  </si>
  <si>
    <t>Reckange-sur-Mess</t>
  </si>
  <si>
    <t>Roeser</t>
  </si>
  <si>
    <t>Rumelange</t>
  </si>
  <si>
    <t>Sanem</t>
  </si>
  <si>
    <t>Schifflange</t>
  </si>
  <si>
    <t>Canton Echternach</t>
  </si>
  <si>
    <t>Beaufort</t>
  </si>
  <si>
    <t>Bech</t>
  </si>
  <si>
    <t>Berdorf</t>
  </si>
  <si>
    <t>Consdorf</t>
  </si>
  <si>
    <t>Rosport-Mompach</t>
  </si>
  <si>
    <t>Waldbillig</t>
  </si>
  <si>
    <t>Canton Grevenmacher</t>
  </si>
  <si>
    <t>Betzdorf</t>
  </si>
  <si>
    <t>Biwer</t>
  </si>
  <si>
    <t>Flaxweiler</t>
  </si>
  <si>
    <t>Junglinster</t>
  </si>
  <si>
    <t>Manternach</t>
  </si>
  <si>
    <t>Mertert</t>
  </si>
  <si>
    <t>Wormeldange</t>
  </si>
  <si>
    <t>Canton Clervaux</t>
  </si>
  <si>
    <t>Canton Diekirch</t>
  </si>
  <si>
    <t>Parc Hosingen</t>
  </si>
  <si>
    <t>Troisvierges</t>
  </si>
  <si>
    <t>Weiswampach</t>
  </si>
  <si>
    <t>Wincrange</t>
  </si>
  <si>
    <t>Bettendorf</t>
  </si>
  <si>
    <t>Bourscheid</t>
  </si>
  <si>
    <t>Erpeldange-sur-Sûre</t>
  </si>
  <si>
    <t>Ettelbruck</t>
  </si>
  <si>
    <t>Feulen</t>
  </si>
  <si>
    <t>Mertzig</t>
  </si>
  <si>
    <t>Reisdorf</t>
  </si>
  <si>
    <t>Schieren</t>
  </si>
  <si>
    <t>Vallée d'Ernz</t>
  </si>
  <si>
    <t>Canton Mersch</t>
  </si>
  <si>
    <t>Canton Redange</t>
  </si>
  <si>
    <t>Beckerich</t>
  </si>
  <si>
    <t>Ell</t>
  </si>
  <si>
    <t>Grosbous-Wahl</t>
  </si>
  <si>
    <t>Préizerdaul</t>
  </si>
  <si>
    <t>Rambrouch</t>
  </si>
  <si>
    <t>Redange-sur-Attert</t>
  </si>
  <si>
    <t>Saeul</t>
  </si>
  <si>
    <t>Useldange</t>
  </si>
  <si>
    <t>Vichten</t>
  </si>
  <si>
    <t>Canton Wiltz</t>
  </si>
  <si>
    <t>Boulaide</t>
  </si>
  <si>
    <t>Esch-sur-Sûre</t>
  </si>
  <si>
    <t>Goesdorf</t>
  </si>
  <si>
    <t>Kiischpelt</t>
  </si>
  <si>
    <t>Lac de la Haute-Sûre</t>
  </si>
  <si>
    <t>Winseler</t>
  </si>
  <si>
    <t>Canton Vianden</t>
  </si>
  <si>
    <t>Putscheid</t>
  </si>
  <si>
    <t>Tandel</t>
  </si>
  <si>
    <t>Canton Remich</t>
  </si>
  <si>
    <t>Bous-Waldbredimus</t>
  </si>
  <si>
    <t>Dalheim</t>
  </si>
  <si>
    <t>Lenningen</t>
  </si>
  <si>
    <t>Mondorf-les-Bains</t>
  </si>
  <si>
    <t>Schengen</t>
  </si>
  <si>
    <t>Stadtbredimus</t>
  </si>
  <si>
    <t>Trouvés dans l'urne</t>
  </si>
  <si>
    <t>Blancs</t>
  </si>
  <si>
    <t>Nuls</t>
  </si>
  <si>
    <t>Valable</t>
  </si>
  <si>
    <t>0</t>
  </si>
  <si>
    <t>Suffrages 
de liste</t>
  </si>
  <si>
    <t>Suffrages 
nominatifs</t>
  </si>
  <si>
    <t>Totaux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</si>
</sst>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Times New Roman"/>
      <family val="1"/>
    </font>
    <font>
      <sz val="13"/>
      <color theme="1"/>
      <name val="Times New Roman"/>
      <family val="1"/>
    </font>
    <font>
      <b/>
      <sz val="15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4"/>
      <color theme="1"/>
      <name val="Times New Roman"/>
      <family val="1"/>
    </font>
    <font>
      <b/>
      <u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Times New Roman"/>
      <family val="1"/>
    </font>
    <font>
      <sz val="10"/>
      <color theme="1"/>
      <name val="Times"/>
      <family val="1"/>
    </font>
    <font>
      <sz val="18"/>
      <color theme="1"/>
      <name val="Times"/>
      <family val="1"/>
    </font>
    <font>
      <sz val="10"/>
      <color rgb="FF000000"/>
      <name val="Times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 diagonalUp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auto="1"/>
      </diagonal>
    </border>
    <border diagonalUp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auto="1"/>
      </diagonal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 diagonalUp="1">
      <left style="medium">
        <color indexed="64"/>
      </left>
      <right style="medium">
        <color indexed="64"/>
      </right>
      <top/>
      <bottom style="thin">
        <color indexed="64"/>
      </bottom>
      <diagonal style="thin">
        <color auto="1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medium">
        <color indexed="64"/>
      </bottom>
      <diagonal style="thin">
        <color auto="1"/>
      </diagonal>
    </border>
    <border diagonalUp="1"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auto="1"/>
      </diagonal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3" fillId="0" borderId="0"/>
    <xf numFmtId="0" fontId="6" fillId="0" borderId="34" applyNumberFormat="0" applyFill="0" applyAlignment="0" applyProtection="0"/>
    <xf numFmtId="0" fontId="12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66">
    <xf numFmtId="0" fontId="0" fillId="0" borderId="0" xfId="0"/>
    <xf numFmtId="0" fontId="4" fillId="0" borderId="0" xfId="0" applyFont="1" applyBorder="1"/>
    <xf numFmtId="0" fontId="1" fillId="0" borderId="0" xfId="1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/>
    </xf>
    <xf numFmtId="0" fontId="1" fillId="0" borderId="0" xfId="0" applyFont="1"/>
    <xf numFmtId="0" fontId="2" fillId="0" borderId="0" xfId="0" applyFont="1" applyBorder="1" applyAlignment="1">
      <alignment horizontal="center"/>
    </xf>
    <xf numFmtId="0" fontId="1" fillId="0" borderId="1" xfId="1" applyNumberFormat="1" applyFont="1" applyFill="1" applyBorder="1" applyAlignment="1">
      <alignment horizontal="center" vertical="center"/>
    </xf>
    <xf numFmtId="0" fontId="1" fillId="0" borderId="2" xfId="1" applyNumberFormat="1" applyFont="1" applyFill="1" applyBorder="1" applyAlignment="1">
      <alignment horizontal="center" vertical="center"/>
    </xf>
    <xf numFmtId="0" fontId="1" fillId="0" borderId="26" xfId="1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0" borderId="4" xfId="1" applyNumberFormat="1" applyFont="1" applyFill="1" applyBorder="1" applyAlignment="1">
      <alignment horizontal="center" vertical="center"/>
    </xf>
    <xf numFmtId="0" fontId="1" fillId="0" borderId="5" xfId="1" applyNumberFormat="1" applyFont="1" applyFill="1" applyBorder="1" applyAlignment="1">
      <alignment horizontal="center" vertical="center"/>
    </xf>
    <xf numFmtId="0" fontId="1" fillId="0" borderId="8" xfId="1" applyNumberFormat="1" applyFont="1" applyFill="1" applyBorder="1" applyAlignment="1">
      <alignment horizontal="center" vertical="center"/>
    </xf>
    <xf numFmtId="0" fontId="1" fillId="0" borderId="9" xfId="1" applyNumberFormat="1" applyFont="1" applyFill="1" applyBorder="1" applyAlignment="1">
      <alignment horizontal="center" vertical="center"/>
    </xf>
    <xf numFmtId="0" fontId="1" fillId="0" borderId="10" xfId="1" applyNumberFormat="1" applyFont="1" applyFill="1" applyBorder="1" applyAlignment="1">
      <alignment horizontal="center" vertical="center"/>
    </xf>
    <xf numFmtId="0" fontId="1" fillId="0" borderId="3" xfId="1" applyNumberFormat="1" applyFont="1" applyFill="1" applyBorder="1" applyAlignment="1">
      <alignment horizontal="center" vertical="center"/>
    </xf>
    <xf numFmtId="0" fontId="1" fillId="0" borderId="6" xfId="1" applyNumberFormat="1" applyFont="1" applyFill="1" applyBorder="1" applyAlignment="1">
      <alignment horizontal="center" vertical="center"/>
    </xf>
    <xf numFmtId="0" fontId="8" fillId="0" borderId="25" xfId="0" applyFont="1" applyBorder="1" applyAlignment="1">
      <alignment horizontal="justify" vertical="center" wrapText="1"/>
    </xf>
    <xf numFmtId="0" fontId="1" fillId="0" borderId="0" xfId="0" applyFont="1" applyBorder="1"/>
    <xf numFmtId="0" fontId="8" fillId="0" borderId="22" xfId="0" applyFont="1" applyBorder="1" applyAlignment="1">
      <alignment horizontal="justify" vertical="center" wrapText="1"/>
    </xf>
    <xf numFmtId="0" fontId="2" fillId="0" borderId="33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1" fillId="0" borderId="41" xfId="1" applyNumberFormat="1" applyFont="1" applyFill="1" applyBorder="1" applyAlignment="1">
      <alignment horizontal="center" vertical="center"/>
    </xf>
    <xf numFmtId="0" fontId="2" fillId="0" borderId="40" xfId="0" applyFont="1" applyBorder="1" applyAlignment="1">
      <alignment horizontal="center"/>
    </xf>
    <xf numFmtId="0" fontId="1" fillId="0" borderId="0" xfId="1" applyNumberFormat="1" applyFont="1" applyFill="1" applyBorder="1" applyAlignment="1">
      <alignment horizontal="center" vertical="center"/>
    </xf>
    <xf numFmtId="0" fontId="0" fillId="0" borderId="0" xfId="0"/>
    <xf numFmtId="0" fontId="6" fillId="0" borderId="34" xfId="2"/>
    <xf numFmtId="0" fontId="6" fillId="0" borderId="0" xfId="2" applyBorder="1"/>
    <xf numFmtId="0" fontId="0" fillId="0" borderId="0" xfId="0" applyBorder="1"/>
    <xf numFmtId="0" fontId="0" fillId="0" borderId="25" xfId="0" applyBorder="1"/>
    <xf numFmtId="0" fontId="5" fillId="0" borderId="0" xfId="0" applyFont="1" applyBorder="1" applyAlignment="1">
      <alignment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 vertical="center" wrapText="1"/>
    </xf>
    <xf numFmtId="0" fontId="5" fillId="0" borderId="7" xfId="0" applyFont="1" applyFill="1" applyBorder="1" applyAlignment="1">
      <alignment horizontal="center" vertical="center"/>
    </xf>
    <xf numFmtId="10" fontId="5" fillId="0" borderId="0" xfId="0" applyNumberFormat="1" applyFont="1" applyBorder="1" applyAlignment="1">
      <alignment horizontal="right" vertical="center" wrapText="1"/>
    </xf>
    <xf numFmtId="0" fontId="5" fillId="0" borderId="14" xfId="0" applyFont="1" applyFill="1" applyBorder="1" applyAlignment="1">
      <alignment horizontal="center" vertical="center"/>
    </xf>
    <xf numFmtId="0" fontId="8" fillId="0" borderId="7" xfId="0" applyFont="1" applyBorder="1"/>
    <xf numFmtId="0" fontId="8" fillId="0" borderId="14" xfId="0" applyFont="1" applyBorder="1"/>
    <xf numFmtId="0" fontId="8" fillId="0" borderId="13" xfId="0" applyFont="1" applyBorder="1"/>
    <xf numFmtId="0" fontId="0" fillId="0" borderId="7" xfId="0" applyFont="1" applyBorder="1"/>
    <xf numFmtId="0" fontId="5" fillId="0" borderId="0" xfId="0" applyFont="1" applyBorder="1"/>
    <xf numFmtId="0" fontId="0" fillId="0" borderId="1" xfId="0" applyBorder="1"/>
    <xf numFmtId="0" fontId="0" fillId="0" borderId="4" xfId="0" applyBorder="1"/>
    <xf numFmtId="0" fontId="0" fillId="0" borderId="9" xfId="0" applyBorder="1"/>
    <xf numFmtId="0" fontId="0" fillId="0" borderId="2" xfId="0" applyBorder="1"/>
    <xf numFmtId="0" fontId="0" fillId="0" borderId="5" xfId="0" applyBorder="1"/>
    <xf numFmtId="0" fontId="0" fillId="0" borderId="8" xfId="0" applyBorder="1"/>
    <xf numFmtId="0" fontId="0" fillId="0" borderId="10" xfId="0" applyBorder="1"/>
    <xf numFmtId="0" fontId="0" fillId="0" borderId="3" xfId="0" applyBorder="1"/>
    <xf numFmtId="0" fontId="0" fillId="0" borderId="6" xfId="0" applyBorder="1"/>
    <xf numFmtId="0" fontId="0" fillId="0" borderId="0" xfId="0" applyAlignment="1"/>
    <xf numFmtId="0" fontId="0" fillId="0" borderId="36" xfId="0" applyBorder="1"/>
    <xf numFmtId="0" fontId="0" fillId="0" borderId="29" xfId="0" applyBorder="1"/>
    <xf numFmtId="0" fontId="0" fillId="0" borderId="33" xfId="0" applyBorder="1"/>
    <xf numFmtId="0" fontId="8" fillId="0" borderId="11" xfId="0" applyFont="1" applyBorder="1" applyAlignment="1">
      <alignment horizontal="justify" vertical="center" wrapText="1"/>
    </xf>
    <xf numFmtId="0" fontId="11" fillId="0" borderId="0" xfId="0" applyFont="1"/>
    <xf numFmtId="0" fontId="2" fillId="0" borderId="12" xfId="1" applyNumberFormat="1" applyFont="1" applyFill="1" applyBorder="1" applyAlignment="1">
      <alignment vertical="center"/>
    </xf>
    <xf numFmtId="0" fontId="2" fillId="0" borderId="9" xfId="1" applyNumberFormat="1" applyFont="1" applyFill="1" applyBorder="1" applyAlignment="1">
      <alignment vertical="center"/>
    </xf>
    <xf numFmtId="0" fontId="2" fillId="0" borderId="11" xfId="0" applyFont="1" applyBorder="1" applyAlignment="1"/>
    <xf numFmtId="0" fontId="2" fillId="0" borderId="10" xfId="1" applyNumberFormat="1" applyFont="1" applyFill="1" applyBorder="1" applyAlignment="1">
      <alignment vertical="center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0" xfId="0"/>
    <xf numFmtId="0" fontId="6" fillId="0" borderId="34" xfId="2"/>
    <xf numFmtId="0" fontId="6" fillId="0" borderId="0" xfId="2" applyBorder="1"/>
    <xf numFmtId="0" fontId="6" fillId="0" borderId="34" xfId="2" applyFill="1"/>
    <xf numFmtId="0" fontId="5" fillId="0" borderId="25" xfId="0" applyFont="1" applyBorder="1" applyAlignment="1">
      <alignment horizontal="justify" vertical="center" wrapText="1"/>
    </xf>
    <xf numFmtId="0" fontId="5" fillId="0" borderId="35" xfId="0" applyFont="1" applyBorder="1" applyAlignment="1">
      <alignment horizontal="justify" vertical="center" wrapText="1"/>
    </xf>
    <xf numFmtId="0" fontId="5" fillId="0" borderId="35" xfId="0" applyFont="1" applyBorder="1" applyAlignment="1">
      <alignment vertical="center" wrapText="1"/>
    </xf>
    <xf numFmtId="0" fontId="6" fillId="0" borderId="34" xfId="2" applyAlignment="1">
      <alignment horizontal="left" vertical="center"/>
    </xf>
    <xf numFmtId="0" fontId="13" fillId="0" borderId="25" xfId="0" applyFont="1" applyBorder="1" applyAlignment="1">
      <alignment horizontal="justify" vertical="center" wrapText="1"/>
    </xf>
    <xf numFmtId="0" fontId="13" fillId="0" borderId="35" xfId="0" applyFont="1" applyBorder="1" applyAlignment="1">
      <alignment horizontal="justify" vertical="center" wrapText="1"/>
    </xf>
    <xf numFmtId="0" fontId="5" fillId="0" borderId="25" xfId="0" applyFont="1" applyBorder="1" applyAlignment="1">
      <alignment vertical="center" wrapText="1"/>
    </xf>
    <xf numFmtId="0" fontId="5" fillId="0" borderId="37" xfId="0" applyFont="1" applyBorder="1"/>
    <xf numFmtId="0" fontId="5" fillId="0" borderId="38" xfId="0" applyFont="1" applyBorder="1"/>
    <xf numFmtId="0" fontId="5" fillId="0" borderId="39" xfId="0" applyFont="1" applyBorder="1"/>
    <xf numFmtId="0" fontId="5" fillId="0" borderId="37" xfId="0" applyFont="1" applyBorder="1" applyAlignment="1">
      <alignment horizontal="justify" vertical="center" wrapText="1"/>
    </xf>
    <xf numFmtId="0" fontId="0" fillId="0" borderId="0" xfId="0"/>
    <xf numFmtId="0" fontId="6" fillId="0" borderId="34" xfId="2"/>
    <xf numFmtId="0" fontId="6" fillId="0" borderId="0" xfId="2" applyBorder="1"/>
    <xf numFmtId="0" fontId="0" fillId="0" borderId="0" xfId="0" applyBorder="1"/>
    <xf numFmtId="0" fontId="0" fillId="0" borderId="25" xfId="0" applyBorder="1"/>
    <xf numFmtId="0" fontId="0" fillId="0" borderId="25" xfId="0" applyBorder="1" applyAlignment="1">
      <alignment horizontal="center"/>
    </xf>
    <xf numFmtId="0" fontId="0" fillId="0" borderId="27" xfId="0" applyBorder="1" applyAlignment="1">
      <alignment horizontal="center"/>
    </xf>
    <xf numFmtId="0" fontId="5" fillId="0" borderId="0" xfId="0" applyFont="1" applyBorder="1" applyAlignment="1">
      <alignment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8" fillId="0" borderId="7" xfId="0" applyFont="1" applyBorder="1"/>
    <xf numFmtId="0" fontId="8" fillId="0" borderId="14" xfId="0" applyFont="1" applyBorder="1"/>
    <xf numFmtId="0" fontId="8" fillId="0" borderId="13" xfId="0" applyFont="1" applyBorder="1"/>
    <xf numFmtId="0" fontId="0" fillId="0" borderId="7" xfId="0" applyFont="1" applyBorder="1"/>
    <xf numFmtId="0" fontId="5" fillId="0" borderId="0" xfId="0" applyFont="1" applyBorder="1"/>
    <xf numFmtId="0" fontId="5" fillId="0" borderId="25" xfId="0" applyFont="1" applyBorder="1" applyAlignment="1">
      <alignment horizontal="justify" vertical="center" wrapText="1"/>
    </xf>
    <xf numFmtId="0" fontId="5" fillId="0" borderId="35" xfId="0" applyFont="1" applyBorder="1" applyAlignment="1">
      <alignment horizontal="justify" vertical="center" wrapText="1"/>
    </xf>
    <xf numFmtId="0" fontId="6" fillId="0" borderId="34" xfId="2" applyAlignment="1">
      <alignment horizontal="left" vertical="center"/>
    </xf>
    <xf numFmtId="0" fontId="13" fillId="0" borderId="25" xfId="0" applyFont="1" applyBorder="1" applyAlignment="1">
      <alignment horizontal="justify" vertical="center" wrapText="1"/>
    </xf>
    <xf numFmtId="0" fontId="13" fillId="0" borderId="35" xfId="0" applyFont="1" applyBorder="1" applyAlignment="1">
      <alignment horizontal="justify" vertical="center" wrapText="1"/>
    </xf>
    <xf numFmtId="0" fontId="5" fillId="0" borderId="37" xfId="0" applyFont="1" applyBorder="1"/>
    <xf numFmtId="0" fontId="5" fillId="0" borderId="38" xfId="0" applyFont="1" applyBorder="1"/>
    <xf numFmtId="0" fontId="5" fillId="0" borderId="39" xfId="0" applyFont="1" applyBorder="1"/>
    <xf numFmtId="0" fontId="1" fillId="0" borderId="0" xfId="0" applyFont="1" applyAlignment="1"/>
    <xf numFmtId="0" fontId="2" fillId="0" borderId="0" xfId="0" applyFont="1" applyAlignment="1">
      <alignment vertical="center"/>
    </xf>
    <xf numFmtId="0" fontId="12" fillId="0" borderId="0" xfId="3" applyAlignment="1">
      <alignment vertical="center"/>
    </xf>
    <xf numFmtId="0" fontId="12" fillId="0" borderId="0" xfId="3" applyAlignment="1"/>
    <xf numFmtId="0" fontId="1" fillId="0" borderId="37" xfId="1" applyNumberFormat="1" applyFont="1" applyFill="1" applyBorder="1" applyAlignment="1">
      <alignment horizontal="center" vertical="center"/>
    </xf>
    <xf numFmtId="0" fontId="1" fillId="0" borderId="38" xfId="1" applyNumberFormat="1" applyFont="1" applyFill="1" applyBorder="1" applyAlignment="1">
      <alignment horizontal="center" vertical="center"/>
    </xf>
    <xf numFmtId="0" fontId="12" fillId="0" borderId="45" xfId="3" applyBorder="1" applyAlignment="1"/>
    <xf numFmtId="0" fontId="12" fillId="0" borderId="0" xfId="3" applyBorder="1" applyAlignment="1"/>
    <xf numFmtId="0" fontId="12" fillId="0" borderId="15" xfId="3" applyBorder="1" applyAlignment="1"/>
    <xf numFmtId="0" fontId="12" fillId="0" borderId="0" xfId="3"/>
    <xf numFmtId="0" fontId="1" fillId="0" borderId="46" xfId="1" applyNumberFormat="1" applyFont="1" applyFill="1" applyBorder="1" applyAlignment="1">
      <alignment horizontal="center" vertical="center"/>
    </xf>
    <xf numFmtId="0" fontId="1" fillId="0" borderId="42" xfId="1" applyNumberFormat="1" applyFont="1" applyFill="1" applyBorder="1" applyAlignment="1">
      <alignment horizontal="center" vertical="center"/>
    </xf>
    <xf numFmtId="0" fontId="1" fillId="0" borderId="43" xfId="1" applyNumberFormat="1" applyFont="1" applyFill="1" applyBorder="1" applyAlignment="1">
      <alignment horizontal="center" vertical="center"/>
    </xf>
    <xf numFmtId="0" fontId="1" fillId="0" borderId="44" xfId="1" applyNumberFormat="1" applyFont="1" applyFill="1" applyBorder="1" applyAlignment="1">
      <alignment horizontal="center" vertical="center"/>
    </xf>
    <xf numFmtId="0" fontId="1" fillId="0" borderId="31" xfId="1" applyNumberFormat="1" applyFont="1" applyFill="1" applyBorder="1" applyAlignment="1">
      <alignment horizontal="center" vertical="center"/>
    </xf>
    <xf numFmtId="0" fontId="1" fillId="0" borderId="25" xfId="1" applyNumberFormat="1" applyFont="1" applyFill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0" borderId="47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32" xfId="0" applyBorder="1"/>
    <xf numFmtId="0" fontId="0" fillId="0" borderId="17" xfId="0" applyBorder="1"/>
    <xf numFmtId="0" fontId="0" fillId="0" borderId="20" xfId="0" applyBorder="1"/>
    <xf numFmtId="0" fontId="0" fillId="0" borderId="41" xfId="0" applyBorder="1"/>
    <xf numFmtId="0" fontId="0" fillId="0" borderId="26" xfId="0" applyBorder="1"/>
    <xf numFmtId="0" fontId="0" fillId="0" borderId="46" xfId="0" applyBorder="1"/>
    <xf numFmtId="0" fontId="0" fillId="0" borderId="2" xfId="1" applyNumberFormat="1" applyFont="1" applyFill="1" applyBorder="1" applyAlignment="1">
      <alignment horizontal="center" vertical="center"/>
    </xf>
    <xf numFmtId="0" fontId="0" fillId="0" borderId="2" xfId="1" quotePrefix="1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5" fillId="3" borderId="57" xfId="1" applyNumberFormat="1" applyFont="1" applyFill="1" applyBorder="1" applyAlignment="1">
      <alignment vertical="center"/>
    </xf>
    <xf numFmtId="0" fontId="15" fillId="3" borderId="52" xfId="1" applyNumberFormat="1" applyFont="1" applyFill="1" applyBorder="1" applyAlignment="1">
      <alignment vertical="center"/>
    </xf>
    <xf numFmtId="0" fontId="15" fillId="3" borderId="58" xfId="1" applyNumberFormat="1" applyFont="1" applyFill="1" applyBorder="1" applyAlignment="1">
      <alignment vertical="center"/>
    </xf>
    <xf numFmtId="0" fontId="15" fillId="3" borderId="59" xfId="1" applyNumberFormat="1" applyFont="1" applyFill="1" applyBorder="1" applyAlignment="1">
      <alignment vertical="center"/>
    </xf>
    <xf numFmtId="0" fontId="15" fillId="3" borderId="60" xfId="1" applyNumberFormat="1" applyFont="1" applyFill="1" applyBorder="1" applyAlignment="1">
      <alignment vertical="center"/>
    </xf>
    <xf numFmtId="0" fontId="15" fillId="3" borderId="39" xfId="1" applyNumberFormat="1" applyFont="1" applyFill="1" applyBorder="1" applyAlignment="1">
      <alignment vertical="center"/>
    </xf>
    <xf numFmtId="0" fontId="11" fillId="3" borderId="61" xfId="1" quotePrefix="1" applyNumberFormat="1" applyFont="1" applyFill="1" applyBorder="1" applyAlignment="1">
      <alignment vertical="center"/>
    </xf>
    <xf numFmtId="0" fontId="11" fillId="3" borderId="12" xfId="1" quotePrefix="1" applyNumberFormat="1" applyFont="1" applyFill="1" applyBorder="1" applyAlignment="1">
      <alignment vertical="center"/>
    </xf>
    <xf numFmtId="0" fontId="11" fillId="3" borderId="47" xfId="1" quotePrefix="1" applyNumberFormat="1" applyFont="1" applyFill="1" applyBorder="1" applyAlignment="1">
      <alignment vertical="center"/>
    </xf>
    <xf numFmtId="0" fontId="11" fillId="0" borderId="37" xfId="0" applyFont="1" applyBorder="1"/>
    <xf numFmtId="0" fontId="11" fillId="0" borderId="38" xfId="0" applyFont="1" applyBorder="1"/>
    <xf numFmtId="0" fontId="11" fillId="0" borderId="39" xfId="0" applyFont="1" applyBorder="1"/>
    <xf numFmtId="0" fontId="0" fillId="0" borderId="5" xfId="1" applyNumberFormat="1" applyFont="1" applyFill="1" applyBorder="1" applyAlignment="1">
      <alignment horizontal="center" vertical="center"/>
    </xf>
    <xf numFmtId="0" fontId="11" fillId="0" borderId="11" xfId="0" applyFont="1" applyBorder="1"/>
    <xf numFmtId="0" fontId="11" fillId="0" borderId="12" xfId="0" applyFont="1" applyBorder="1"/>
    <xf numFmtId="0" fontId="11" fillId="0" borderId="47" xfId="0" applyFont="1" applyBorder="1"/>
    <xf numFmtId="0" fontId="15" fillId="3" borderId="65" xfId="1" applyNumberFormat="1" applyFont="1" applyFill="1" applyBorder="1" applyAlignment="1">
      <alignment vertical="center"/>
    </xf>
    <xf numFmtId="0" fontId="15" fillId="3" borderId="66" xfId="1" applyNumberFormat="1" applyFont="1" applyFill="1" applyBorder="1" applyAlignment="1">
      <alignment vertical="center"/>
    </xf>
    <xf numFmtId="0" fontId="15" fillId="3" borderId="49" xfId="1" applyNumberFormat="1" applyFont="1" applyFill="1" applyBorder="1" applyAlignment="1">
      <alignment vertical="center"/>
    </xf>
    <xf numFmtId="0" fontId="15" fillId="3" borderId="67" xfId="1" applyNumberFormat="1" applyFont="1" applyFill="1" applyBorder="1" applyAlignment="1">
      <alignment vertical="center"/>
    </xf>
    <xf numFmtId="0" fontId="15" fillId="3" borderId="37" xfId="1" applyNumberFormat="1" applyFont="1" applyFill="1" applyBorder="1" applyAlignment="1">
      <alignment vertical="center"/>
    </xf>
    <xf numFmtId="0" fontId="15" fillId="3" borderId="68" xfId="1" applyNumberFormat="1" applyFont="1" applyFill="1" applyBorder="1" applyAlignment="1">
      <alignment vertical="center"/>
    </xf>
    <xf numFmtId="0" fontId="11" fillId="0" borderId="69" xfId="0" applyFont="1" applyBorder="1"/>
    <xf numFmtId="0" fontId="11" fillId="0" borderId="70" xfId="0" applyFont="1" applyBorder="1"/>
    <xf numFmtId="0" fontId="11" fillId="0" borderId="71" xfId="0" applyFont="1" applyBorder="1"/>
    <xf numFmtId="0" fontId="15" fillId="3" borderId="29" xfId="1" applyNumberFormat="1" applyFont="1" applyFill="1" applyBorder="1" applyAlignment="1">
      <alignment vertical="center"/>
    </xf>
    <xf numFmtId="0" fontId="15" fillId="3" borderId="72" xfId="1" applyNumberFormat="1" applyFont="1" applyFill="1" applyBorder="1" applyAlignment="1">
      <alignment vertical="center"/>
    </xf>
    <xf numFmtId="0" fontId="1" fillId="0" borderId="2" xfId="0" applyFont="1" applyBorder="1" applyAlignment="1">
      <alignment horizontal="center"/>
    </xf>
    <xf numFmtId="0" fontId="0" fillId="0" borderId="17" xfId="0" applyFont="1" applyFill="1" applyBorder="1" applyAlignment="1">
      <alignment horizontal="center"/>
    </xf>
    <xf numFmtId="0" fontId="0" fillId="0" borderId="1" xfId="1" applyNumberFormat="1" applyFont="1" applyFill="1" applyBorder="1" applyAlignment="1">
      <alignment horizontal="center" vertical="center"/>
    </xf>
    <xf numFmtId="0" fontId="0" fillId="0" borderId="38" xfId="1" applyNumberFormat="1" applyFont="1" applyFill="1" applyBorder="1" applyAlignment="1">
      <alignment horizontal="center" vertical="center"/>
    </xf>
    <xf numFmtId="0" fontId="14" fillId="2" borderId="23" xfId="0" applyFont="1" applyFill="1" applyBorder="1" applyAlignment="1"/>
    <xf numFmtId="0" fontId="14" fillId="2" borderId="24" xfId="0" applyFont="1" applyFill="1" applyBorder="1" applyAlignment="1"/>
    <xf numFmtId="0" fontId="14" fillId="2" borderId="0" xfId="0" applyFont="1" applyFill="1" applyAlignment="1"/>
    <xf numFmtId="0" fontId="8" fillId="0" borderId="0" xfId="0" applyFont="1" applyBorder="1" applyAlignment="1">
      <alignment horizontal="justify" vertical="center" wrapText="1"/>
    </xf>
    <xf numFmtId="0" fontId="1" fillId="0" borderId="35" xfId="1" applyNumberFormat="1" applyFont="1" applyFill="1" applyBorder="1" applyAlignment="1">
      <alignment horizontal="center" vertical="center"/>
    </xf>
    <xf numFmtId="0" fontId="8" fillId="0" borderId="25" xfId="0" applyFont="1" applyBorder="1" applyAlignment="1">
      <alignment horizontal="justify" vertical="center"/>
    </xf>
    <xf numFmtId="0" fontId="8" fillId="0" borderId="22" xfId="0" applyFont="1" applyBorder="1" applyAlignment="1">
      <alignment horizontal="justify" vertical="center"/>
    </xf>
    <xf numFmtId="0" fontId="2" fillId="0" borderId="0" xfId="1" applyNumberFormat="1" applyFont="1" applyFill="1" applyBorder="1" applyAlignment="1">
      <alignment vertical="center"/>
    </xf>
    <xf numFmtId="0" fontId="2" fillId="0" borderId="45" xfId="0" applyFont="1" applyBorder="1" applyAlignment="1">
      <alignment horizontal="center"/>
    </xf>
    <xf numFmtId="0" fontId="11" fillId="0" borderId="69" xfId="0" applyFont="1" applyBorder="1" applyAlignment="1">
      <alignment horizontal="center"/>
    </xf>
    <xf numFmtId="0" fontId="11" fillId="0" borderId="70" xfId="0" applyFont="1" applyBorder="1" applyAlignment="1">
      <alignment horizontal="center"/>
    </xf>
    <xf numFmtId="0" fontId="11" fillId="0" borderId="71" xfId="0" applyFont="1" applyBorder="1" applyAlignment="1">
      <alignment horizontal="center"/>
    </xf>
    <xf numFmtId="0" fontId="15" fillId="3" borderId="65" xfId="1" applyNumberFormat="1" applyFont="1" applyFill="1" applyBorder="1" applyAlignment="1">
      <alignment horizontal="center" vertical="center"/>
    </xf>
    <xf numFmtId="0" fontId="15" fillId="3" borderId="58" xfId="1" applyNumberFormat="1" applyFont="1" applyFill="1" applyBorder="1" applyAlignment="1">
      <alignment horizontal="center" vertical="center"/>
    </xf>
    <xf numFmtId="0" fontId="15" fillId="3" borderId="39" xfId="1" applyNumberFormat="1" applyFont="1" applyFill="1" applyBorder="1" applyAlignment="1">
      <alignment horizontal="center" vertical="center"/>
    </xf>
    <xf numFmtId="0" fontId="11" fillId="3" borderId="61" xfId="1" quotePrefix="1" applyNumberFormat="1" applyFont="1" applyFill="1" applyBorder="1" applyAlignment="1">
      <alignment horizontal="center" vertical="center"/>
    </xf>
    <xf numFmtId="0" fontId="11" fillId="3" borderId="12" xfId="1" quotePrefix="1" applyNumberFormat="1" applyFont="1" applyFill="1" applyBorder="1" applyAlignment="1">
      <alignment horizontal="center" vertical="center"/>
    </xf>
    <xf numFmtId="0" fontId="11" fillId="3" borderId="47" xfId="1" quotePrefix="1" applyNumberFormat="1" applyFont="1" applyFill="1" applyBorder="1" applyAlignment="1">
      <alignment horizontal="center" vertical="center"/>
    </xf>
    <xf numFmtId="0" fontId="0" fillId="0" borderId="73" xfId="0" applyFill="1" applyBorder="1" applyAlignment="1"/>
    <xf numFmtId="0" fontId="2" fillId="0" borderId="0" xfId="1" applyNumberFormat="1" applyFont="1" applyFill="1" applyBorder="1" applyAlignment="1">
      <alignment horizontal="center" vertical="center"/>
    </xf>
    <xf numFmtId="0" fontId="2" fillId="0" borderId="0" xfId="0" applyFont="1" applyBorder="1" applyAlignment="1"/>
    <xf numFmtId="0" fontId="8" fillId="0" borderId="0" xfId="0" applyFont="1" applyBorder="1" applyAlignment="1">
      <alignment vertical="center" wrapText="1"/>
    </xf>
    <xf numFmtId="0" fontId="1" fillId="0" borderId="0" xfId="0" applyFont="1" applyBorder="1" applyAlignment="1"/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164" fontId="17" fillId="0" borderId="0" xfId="0" applyNumberFormat="1" applyFont="1" applyBorder="1"/>
    <xf numFmtId="2" fontId="17" fillId="0" borderId="0" xfId="0" applyNumberFormat="1" applyFont="1" applyBorder="1" applyAlignment="1">
      <alignment horizontal="center"/>
    </xf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8" fillId="0" borderId="0" xfId="0" applyFont="1" applyBorder="1"/>
    <xf numFmtId="1" fontId="17" fillId="0" borderId="0" xfId="0" applyNumberFormat="1" applyFont="1" applyBorder="1"/>
    <xf numFmtId="0" fontId="16" fillId="0" borderId="0" xfId="0" applyFont="1" applyBorder="1" applyAlignment="1">
      <alignment horizontal="center" vertical="center"/>
    </xf>
    <xf numFmtId="10" fontId="16" fillId="0" borderId="0" xfId="4" applyNumberFormat="1" applyFont="1" applyBorder="1" applyAlignment="1">
      <alignment horizontal="center" vertical="center"/>
    </xf>
    <xf numFmtId="10" fontId="11" fillId="0" borderId="0" xfId="0" applyNumberFormat="1" applyFont="1" applyBorder="1"/>
    <xf numFmtId="0" fontId="17" fillId="0" borderId="0" xfId="0" applyFont="1" applyFill="1" applyBorder="1"/>
    <xf numFmtId="0" fontId="19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" fillId="0" borderId="30" xfId="1" applyNumberFormat="1" applyFont="1" applyFill="1" applyBorder="1" applyAlignment="1">
      <alignment horizontal="center" vertical="center" textRotation="90" wrapText="1"/>
    </xf>
    <xf numFmtId="0" fontId="1" fillId="0" borderId="32" xfId="1" applyNumberFormat="1" applyFont="1" applyFill="1" applyBorder="1" applyAlignment="1">
      <alignment horizontal="center" vertical="center" textRotation="90" wrapText="1"/>
    </xf>
    <xf numFmtId="0" fontId="1" fillId="0" borderId="31" xfId="1" applyNumberFormat="1" applyFont="1" applyFill="1" applyBorder="1" applyAlignment="1">
      <alignment horizontal="center" vertical="center" textRotation="90" wrapText="1"/>
    </xf>
    <xf numFmtId="0" fontId="1" fillId="0" borderId="27" xfId="1" applyNumberFormat="1" applyFont="1" applyFill="1" applyBorder="1" applyAlignment="1">
      <alignment horizontal="center" vertical="center" textRotation="90" wrapText="1"/>
    </xf>
    <xf numFmtId="0" fontId="1" fillId="0" borderId="28" xfId="1" applyNumberFormat="1" applyFont="1" applyFill="1" applyBorder="1" applyAlignment="1">
      <alignment horizontal="center" vertical="center" textRotation="90" wrapText="1"/>
    </xf>
    <xf numFmtId="0" fontId="1" fillId="0" borderId="35" xfId="1" applyNumberFormat="1" applyFont="1" applyFill="1" applyBorder="1" applyAlignment="1">
      <alignment horizontal="center" vertical="center" textRotation="90" wrapText="1"/>
    </xf>
    <xf numFmtId="0" fontId="2" fillId="0" borderId="0" xfId="1" applyNumberFormat="1" applyFont="1" applyFill="1" applyBorder="1" applyAlignment="1">
      <alignment horizontal="center" vertical="center"/>
    </xf>
    <xf numFmtId="0" fontId="12" fillId="0" borderId="45" xfId="3" applyBorder="1" applyAlignment="1">
      <alignment horizontal="center"/>
    </xf>
    <xf numFmtId="0" fontId="12" fillId="0" borderId="0" xfId="3" applyAlignment="1">
      <alignment horizontal="center"/>
    </xf>
    <xf numFmtId="0" fontId="1" fillId="0" borderId="0" xfId="1" applyNumberFormat="1" applyFont="1" applyFill="1" applyBorder="1" applyAlignment="1">
      <alignment horizontal="center" vertical="center" textRotation="90" wrapText="1"/>
    </xf>
    <xf numFmtId="0" fontId="12" fillId="0" borderId="0" xfId="3" applyBorder="1" applyAlignment="1">
      <alignment horizontal="center"/>
    </xf>
    <xf numFmtId="0" fontId="2" fillId="0" borderId="27" xfId="1" applyNumberFormat="1" applyFont="1" applyFill="1" applyBorder="1" applyAlignment="1">
      <alignment horizontal="center" vertical="center"/>
    </xf>
    <xf numFmtId="0" fontId="2" fillId="0" borderId="28" xfId="1" applyNumberFormat="1" applyFont="1" applyFill="1" applyBorder="1" applyAlignment="1">
      <alignment horizontal="center" vertical="center"/>
    </xf>
    <xf numFmtId="0" fontId="2" fillId="0" borderId="35" xfId="1" applyNumberFormat="1" applyFont="1" applyFill="1" applyBorder="1" applyAlignment="1">
      <alignment horizontal="center" vertical="center"/>
    </xf>
    <xf numFmtId="0" fontId="12" fillId="0" borderId="0" xfId="3" applyAlignment="1">
      <alignment horizontal="center" vertical="center"/>
    </xf>
    <xf numFmtId="0" fontId="12" fillId="0" borderId="45" xfId="3" applyBorder="1" applyAlignment="1">
      <alignment horizontal="center" vertical="center"/>
    </xf>
    <xf numFmtId="0" fontId="12" fillId="0" borderId="23" xfId="3" applyBorder="1" applyAlignment="1">
      <alignment horizontal="center"/>
    </xf>
    <xf numFmtId="0" fontId="12" fillId="0" borderId="23" xfId="3" applyBorder="1" applyAlignment="1">
      <alignment horizontal="center" vertical="center"/>
    </xf>
    <xf numFmtId="0" fontId="14" fillId="2" borderId="0" xfId="0" applyFont="1" applyFill="1" applyAlignment="1">
      <alignment horizontal="center"/>
    </xf>
    <xf numFmtId="0" fontId="14" fillId="2" borderId="22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/>
    </xf>
    <xf numFmtId="0" fontId="1" fillId="0" borderId="16" xfId="1" applyNumberFormat="1" applyFont="1" applyFill="1" applyBorder="1" applyAlignment="1">
      <alignment horizontal="center" vertical="center" textRotation="90" wrapText="1"/>
    </xf>
    <xf numFmtId="0" fontId="1" fillId="0" borderId="17" xfId="1" applyNumberFormat="1" applyFont="1" applyFill="1" applyBorder="1" applyAlignment="1">
      <alignment horizontal="center" vertical="center" textRotation="90" wrapText="1"/>
    </xf>
    <xf numFmtId="0" fontId="1" fillId="0" borderId="18" xfId="1" applyNumberFormat="1" applyFont="1" applyFill="1" applyBorder="1" applyAlignment="1">
      <alignment horizontal="center" vertical="center" textRotation="90" wrapText="1"/>
    </xf>
    <xf numFmtId="0" fontId="1" fillId="0" borderId="19" xfId="1" applyNumberFormat="1" applyFont="1" applyFill="1" applyBorder="1" applyAlignment="1">
      <alignment horizontal="center" vertical="center" textRotation="90" wrapText="1"/>
    </xf>
    <xf numFmtId="0" fontId="1" fillId="0" borderId="20" xfId="1" applyNumberFormat="1" applyFont="1" applyFill="1" applyBorder="1" applyAlignment="1">
      <alignment horizontal="center" vertical="center" textRotation="90" wrapText="1"/>
    </xf>
    <xf numFmtId="0" fontId="1" fillId="0" borderId="21" xfId="1" applyNumberFormat="1" applyFont="1" applyFill="1" applyBorder="1" applyAlignment="1">
      <alignment horizontal="center" vertical="center" textRotation="90" wrapText="1"/>
    </xf>
    <xf numFmtId="0" fontId="2" fillId="0" borderId="27" xfId="1" applyNumberFormat="1" applyFont="1" applyFill="1" applyBorder="1" applyAlignment="1">
      <alignment horizontal="center" vertical="center" wrapText="1"/>
    </xf>
    <xf numFmtId="0" fontId="2" fillId="0" borderId="28" xfId="1" applyNumberFormat="1" applyFont="1" applyFill="1" applyBorder="1" applyAlignment="1">
      <alignment horizontal="center" vertical="center" wrapText="1"/>
    </xf>
    <xf numFmtId="0" fontId="2" fillId="0" borderId="35" xfId="1" applyNumberFormat="1" applyFont="1" applyFill="1" applyBorder="1" applyAlignment="1">
      <alignment horizontal="center" vertical="center" wrapText="1"/>
    </xf>
    <xf numFmtId="0" fontId="12" fillId="0" borderId="15" xfId="3" applyBorder="1" applyAlignment="1">
      <alignment horizontal="center"/>
    </xf>
    <xf numFmtId="0" fontId="12" fillId="0" borderId="0" xfId="3" applyBorder="1" applyAlignment="1">
      <alignment horizontal="center" vertical="center"/>
    </xf>
    <xf numFmtId="0" fontId="7" fillId="0" borderId="27" xfId="0" applyFont="1" applyBorder="1" applyAlignment="1">
      <alignment horizontal="center" textRotation="255"/>
    </xf>
    <xf numFmtId="0" fontId="7" fillId="0" borderId="28" xfId="0" applyFont="1" applyBorder="1" applyAlignment="1">
      <alignment horizontal="center" textRotation="255"/>
    </xf>
    <xf numFmtId="0" fontId="7" fillId="0" borderId="35" xfId="0" applyFont="1" applyBorder="1" applyAlignment="1">
      <alignment horizontal="center" textRotation="255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3" borderId="55" xfId="1" applyNumberFormat="1" applyFont="1" applyFill="1" applyBorder="1" applyAlignment="1">
      <alignment horizontal="center" vertical="center" textRotation="90" wrapText="1"/>
    </xf>
    <xf numFmtId="0" fontId="11" fillId="3" borderId="51" xfId="1" applyNumberFormat="1" applyFont="1" applyFill="1" applyBorder="1" applyAlignment="1">
      <alignment horizontal="center" vertical="center" textRotation="90" wrapText="1"/>
    </xf>
    <xf numFmtId="0" fontId="11" fillId="3" borderId="62" xfId="1" applyNumberFormat="1" applyFont="1" applyFill="1" applyBorder="1" applyAlignment="1">
      <alignment horizontal="center" vertical="center" textRotation="90" wrapText="1"/>
    </xf>
    <xf numFmtId="0" fontId="11" fillId="3" borderId="56" xfId="1" applyNumberFormat="1" applyFont="1" applyFill="1" applyBorder="1" applyAlignment="1">
      <alignment horizontal="center" vertical="center" textRotation="90" wrapText="1"/>
    </xf>
    <xf numFmtId="0" fontId="11" fillId="3" borderId="52" xfId="1" applyNumberFormat="1" applyFont="1" applyFill="1" applyBorder="1" applyAlignment="1">
      <alignment horizontal="center" vertical="center" textRotation="90" wrapText="1"/>
    </xf>
    <xf numFmtId="0" fontId="11" fillId="3" borderId="63" xfId="1" applyNumberFormat="1" applyFont="1" applyFill="1" applyBorder="1" applyAlignment="1">
      <alignment horizontal="center" vertical="center" textRotation="90" wrapText="1"/>
    </xf>
    <xf numFmtId="0" fontId="15" fillId="3" borderId="37" xfId="1" applyNumberFormat="1" applyFont="1" applyFill="1" applyBorder="1" applyAlignment="1">
      <alignment horizontal="center" vertical="center" textRotation="90"/>
    </xf>
    <xf numFmtId="0" fontId="15" fillId="3" borderId="38" xfId="1" applyNumberFormat="1" applyFont="1" applyFill="1" applyBorder="1" applyAlignment="1">
      <alignment horizontal="center" vertical="center" textRotation="90"/>
    </xf>
    <xf numFmtId="0" fontId="15" fillId="3" borderId="64" xfId="1" applyNumberFormat="1" applyFont="1" applyFill="1" applyBorder="1" applyAlignment="1">
      <alignment horizontal="center" vertical="center" textRotation="90"/>
    </xf>
    <xf numFmtId="0" fontId="11" fillId="0" borderId="13" xfId="0" applyFont="1" applyBorder="1" applyAlignment="1">
      <alignment horizontal="center" textRotation="45"/>
    </xf>
    <xf numFmtId="0" fontId="11" fillId="0" borderId="53" xfId="0" applyFont="1" applyBorder="1" applyAlignment="1">
      <alignment horizontal="center" textRotation="45"/>
    </xf>
    <xf numFmtId="0" fontId="11" fillId="0" borderId="7" xfId="0" applyFont="1" applyBorder="1" applyAlignment="1">
      <alignment horizontal="center" textRotation="45"/>
    </xf>
    <xf numFmtId="0" fontId="11" fillId="0" borderId="54" xfId="0" applyFont="1" applyBorder="1" applyAlignment="1">
      <alignment horizontal="center" textRotation="45"/>
    </xf>
    <xf numFmtId="0" fontId="11" fillId="0" borderId="14" xfId="0" applyFont="1" applyBorder="1" applyAlignment="1">
      <alignment horizontal="center" textRotation="45"/>
    </xf>
    <xf numFmtId="0" fontId="11" fillId="0" borderId="13" xfId="0" applyFont="1" applyBorder="1" applyAlignment="1">
      <alignment horizontal="center" vertical="center" textRotation="45"/>
    </xf>
    <xf numFmtId="0" fontId="11" fillId="0" borderId="53" xfId="0" applyFont="1" applyBorder="1" applyAlignment="1">
      <alignment horizontal="center" vertical="center" textRotation="45"/>
    </xf>
    <xf numFmtId="0" fontId="11" fillId="0" borderId="7" xfId="0" applyFont="1" applyBorder="1" applyAlignment="1">
      <alignment horizontal="center" vertical="center" textRotation="45"/>
    </xf>
    <xf numFmtId="0" fontId="11" fillId="0" borderId="54" xfId="0" applyFont="1" applyBorder="1" applyAlignment="1">
      <alignment horizontal="center" vertical="center" textRotation="45"/>
    </xf>
    <xf numFmtId="0" fontId="11" fillId="0" borderId="14" xfId="0" applyFont="1" applyBorder="1" applyAlignment="1">
      <alignment horizontal="center" vertical="center" textRotation="45"/>
    </xf>
  </cellXfs>
  <cellStyles count="5">
    <cellStyle name="Heading 1" xfId="2" builtinId="16"/>
    <cellStyle name="Normal" xfId="0" builtinId="0"/>
    <cellStyle name="Normal 2" xfId="1" xr:uid="{00000000-0005-0000-0000-00002F000000}"/>
    <cellStyle name="Percent" xfId="4" builtinId="5"/>
    <cellStyle name="Title" xfId="3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mmen\Tableau%20&#233;lections%20europ&#233;ennes%202024%20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lletins"/>
      <sheetName val="Oppositiounsbeweegung Mir d’Vol"/>
      <sheetName val="VOLT Luxembourg"/>
      <sheetName val="LSAP"/>
      <sheetName val="FOKUS."/>
      <sheetName val="KPL – d’Kommunisten"/>
      <sheetName val="déi Konservativ – d’Fräiheetspa"/>
      <sheetName val="Déi Lénk"/>
      <sheetName val="DP – DEMOKRATESCH PARTEI"/>
      <sheetName val="ADR"/>
      <sheetName val="Zesummen – d’Bréck"/>
      <sheetName val="CSV"/>
      <sheetName val="déi gréng"/>
      <sheetName val="PIRATEN"/>
      <sheetName val="Recensement général des suffr."/>
      <sheetName val="Parteien"/>
      <sheetName val="Tota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Oppositiounsbeweegung Mir d’Vollek</v>
          </cell>
          <cell r="D1" t="str">
            <v>VOLT Luxembourg</v>
          </cell>
          <cell r="F1" t="str">
            <v>LSAP</v>
          </cell>
        </row>
        <row r="2">
          <cell r="B2" t="str">
            <v>JACOBY Jean-Marie Nicolas</v>
          </cell>
          <cell r="D2" t="str">
            <v>SCHANNES Philippe</v>
          </cell>
          <cell r="F2" t="str">
            <v>ANGEL Marc</v>
          </cell>
        </row>
        <row r="3">
          <cell r="B3" t="str">
            <v>BRITES NUNES Margarida</v>
          </cell>
          <cell r="D3" t="str">
            <v>DAP Aurélie</v>
          </cell>
          <cell r="F3" t="str">
            <v>FILBIG Danielle</v>
          </cell>
        </row>
        <row r="4">
          <cell r="B4" t="str">
            <v>HELBACH Tom</v>
          </cell>
          <cell r="D4" t="str">
            <v>JARONI Conny</v>
          </cell>
          <cell r="F4" t="str">
            <v>BRAZ Liz</v>
          </cell>
        </row>
        <row r="5">
          <cell r="B5" t="str">
            <v>BRUNO Viviane</v>
          </cell>
          <cell r="D5" t="str">
            <v>MARWAHA Lara</v>
          </cell>
          <cell r="F5" t="str">
            <v>DI BARTOLOMEO Mars</v>
          </cell>
        </row>
        <row r="6">
          <cell r="B6" t="str">
            <v>CAISOU-ROUSSEAU Olivier</v>
          </cell>
          <cell r="D6" t="str">
            <v>SILVA Daniel</v>
          </cell>
          <cell r="F6" t="str">
            <v>FAYOT Franz</v>
          </cell>
        </row>
        <row r="7">
          <cell r="B7" t="str">
            <v>FREITAG Peter</v>
          </cell>
          <cell r="D7" t="str">
            <v>MOÏSE Samuel</v>
          </cell>
          <cell r="F7" t="str">
            <v>MORRISOVA Michaela</v>
          </cell>
        </row>
        <row r="8">
          <cell r="B8" t="str">
            <v>FOKUS.</v>
          </cell>
          <cell r="D8" t="str">
            <v>KPL – d’Kommunisten</v>
          </cell>
          <cell r="F8" t="str">
            <v>déi Konservativ – d’Fräiheetspartei</v>
          </cell>
        </row>
        <row r="9">
          <cell r="B9" t="str">
            <v>ENGEL Frank</v>
          </cell>
          <cell r="D9" t="str">
            <v>RUCKERT Ali</v>
          </cell>
          <cell r="F9" t="str">
            <v>THEIN Joé</v>
          </cell>
        </row>
        <row r="10">
          <cell r="B10" t="str">
            <v>SEMEDO Monica</v>
          </cell>
          <cell r="D10" t="str">
            <v>HERMAN Alain</v>
          </cell>
          <cell r="F10" t="str">
            <v>AREND Guy</v>
          </cell>
        </row>
        <row r="11">
          <cell r="B11" t="str">
            <v>RUPPERT Marc</v>
          </cell>
          <cell r="D11" t="str">
            <v>ADROVIC Dzenana</v>
          </cell>
          <cell r="F11" t="str">
            <v>KLEIN Armand</v>
          </cell>
        </row>
        <row r="12">
          <cell r="B12" t="str">
            <v>WINTER Anne</v>
          </cell>
          <cell r="D12" t="str">
            <v>MUNO Claudine</v>
          </cell>
          <cell r="F12" t="str">
            <v>LAMESCH Patrick</v>
          </cell>
        </row>
        <row r="13">
          <cell r="B13" t="str">
            <v>OBERWEIS Rick</v>
          </cell>
          <cell r="D13" t="str">
            <v>TIBERI Edoardo</v>
          </cell>
          <cell r="F13" t="str">
            <v>BEMTGEN Céleste</v>
          </cell>
        </row>
        <row r="14">
          <cell r="B14" t="str">
            <v>LECUIT Anne</v>
          </cell>
          <cell r="D14" t="str">
            <v>GUERRERO Enrique</v>
          </cell>
          <cell r="F14" t="str">
            <v>THEIN Patrick</v>
          </cell>
        </row>
        <row r="15">
          <cell r="B15" t="str">
            <v>Déi Lénk</v>
          </cell>
          <cell r="D15" t="str">
            <v>DP – DEMOKRATESCH PARTEI</v>
          </cell>
          <cell r="F15" t="str">
            <v>ADR</v>
          </cell>
        </row>
        <row r="16">
          <cell r="B16" t="str">
            <v>CORREIA DA VEIGA Ana</v>
          </cell>
          <cell r="D16" t="str">
            <v>GOERENS Charles</v>
          </cell>
          <cell r="F16" t="str">
            <v>KARTHEISER Fernand</v>
          </cell>
        </row>
        <row r="17">
          <cell r="B17" t="str">
            <v>MARQUES André</v>
          </cell>
          <cell r="D17" t="str">
            <v>SKENDEROVIC Amela</v>
          </cell>
          <cell r="F17" t="str">
            <v>ENGELEN Jeff</v>
          </cell>
        </row>
        <row r="18">
          <cell r="B18" t="str">
            <v>IAMPOLSKAIA Anastasia</v>
          </cell>
          <cell r="D18" t="str">
            <v>BRAUN Nancy</v>
          </cell>
          <cell r="F18" t="str">
            <v>MISCHEL Sylvie</v>
          </cell>
        </row>
        <row r="19">
          <cell r="B19" t="str">
            <v>MULLER Ben</v>
          </cell>
          <cell r="D19" t="str">
            <v>DEGROTT Jana</v>
          </cell>
          <cell r="F19" t="str">
            <v>PENNING Alex</v>
          </cell>
        </row>
        <row r="20">
          <cell r="B20" t="str">
            <v>MOUSEL Tania</v>
          </cell>
          <cell r="D20" t="str">
            <v>FLOROS Christos</v>
          </cell>
          <cell r="F20" t="str">
            <v>SCHOOS Alexandra</v>
          </cell>
        </row>
        <row r="21">
          <cell r="B21" t="str">
            <v>SULJIC Alija</v>
          </cell>
          <cell r="D21" t="str">
            <v>GRAAS Gusty</v>
          </cell>
          <cell r="F21" t="str">
            <v>STOFFEL Véronique</v>
          </cell>
        </row>
        <row r="22">
          <cell r="B22" t="str">
            <v>Zesummen – d’Bréck</v>
          </cell>
          <cell r="D22" t="str">
            <v>CSV</v>
          </cell>
          <cell r="F22" t="str">
            <v>déi gréng</v>
          </cell>
        </row>
        <row r="23">
          <cell r="B23" t="str">
            <v>FOKA David</v>
          </cell>
          <cell r="D23" t="str">
            <v>HANSEN Christophe</v>
          </cell>
          <cell r="F23" t="str">
            <v>METZ Tilly</v>
          </cell>
        </row>
        <row r="24">
          <cell r="B24" t="str">
            <v>AGUILAR Elfida</v>
          </cell>
          <cell r="D24" t="str">
            <v>WISELER-LIMA Isabel</v>
          </cell>
          <cell r="F24" t="str">
            <v>COSTA Fabricio</v>
          </cell>
        </row>
        <row r="25">
          <cell r="B25" t="str">
            <v>CHATEAU-DUCOS Alexandre</v>
          </cell>
          <cell r="D25" t="str">
            <v>BREDEN Guy</v>
          </cell>
          <cell r="F25" t="str">
            <v>BAUSCH François</v>
          </cell>
        </row>
        <row r="26">
          <cell r="B26" t="str">
            <v>CHOUCROUN Danielle</v>
          </cell>
          <cell r="D26" t="str">
            <v>GRÜN Mélanie</v>
          </cell>
          <cell r="F26" t="str">
            <v>BERNARD Djuna</v>
          </cell>
        </row>
        <row r="27">
          <cell r="B27" t="str">
            <v>POPOV Athanase Valentin</v>
          </cell>
          <cell r="D27" t="str">
            <v>KEMP Martine</v>
          </cell>
          <cell r="F27" t="str">
            <v>GARY Chantal</v>
          </cell>
        </row>
        <row r="28">
          <cell r="B28" t="str">
            <v>TAVARES FREIRE GONÇALVES Domingas</v>
          </cell>
          <cell r="D28" t="str">
            <v>STEINMETZ Metty</v>
          </cell>
          <cell r="F28" t="str">
            <v>HURST Patrick</v>
          </cell>
        </row>
        <row r="29">
          <cell r="B29" t="str">
            <v>PIRATEN</v>
          </cell>
        </row>
        <row r="30">
          <cell r="B30" t="str">
            <v>REMAKEL Raymond</v>
          </cell>
        </row>
        <row r="31">
          <cell r="B31" t="str">
            <v>AGOSTINI Lucy</v>
          </cell>
        </row>
        <row r="32">
          <cell r="B32" t="str">
            <v>DO CARMO Nadine</v>
          </cell>
        </row>
        <row r="33">
          <cell r="B33" t="str">
            <v>FLOR Starsky</v>
          </cell>
        </row>
        <row r="34">
          <cell r="B34" t="str">
            <v>LAU Rebecca</v>
          </cell>
        </row>
        <row r="35">
          <cell r="B35" t="str">
            <v>TURCARELLI Vincenzo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AB75C-E8A9-43FB-AB74-6F396C9A1D63}">
  <dimension ref="A1:FK200"/>
  <sheetViews>
    <sheetView tabSelected="1" zoomScale="85" zoomScaleNormal="85" workbookViewId="0">
      <pane xSplit="1" topLeftCell="B1" activePane="topRight" state="frozen"/>
      <selection activeCell="A127" sqref="A127"/>
      <selection pane="topRight" activeCell="AA34" sqref="AA34"/>
    </sheetView>
  </sheetViews>
  <sheetFormatPr defaultColWidth="9.1796875" defaultRowHeight="14.5" x14ac:dyDescent="0.35"/>
  <cols>
    <col min="1" max="1" width="19.453125" style="4" bestFit="1" customWidth="1"/>
    <col min="2" max="12" width="4.26953125" style="4" bestFit="1" customWidth="1"/>
    <col min="13" max="13" width="16.81640625" style="4" customWidth="1"/>
    <col min="14" max="26" width="4.26953125" style="4" bestFit="1" customWidth="1"/>
    <col min="27" max="27" width="29" style="4" customWidth="1"/>
    <col min="28" max="29" width="4.26953125" style="4" bestFit="1" customWidth="1"/>
    <col min="30" max="30" width="4.26953125" style="4" customWidth="1"/>
    <col min="31" max="40" width="4.26953125" style="4" bestFit="1" customWidth="1"/>
    <col min="41" max="41" width="26.453125" style="4" customWidth="1"/>
    <col min="42" max="42" width="8.7265625" style="4" customWidth="1"/>
    <col min="43" max="54" width="4.26953125" style="4" bestFit="1" customWidth="1"/>
    <col min="55" max="55" width="24.81640625" style="4" customWidth="1"/>
    <col min="56" max="62" width="4.81640625" style="4" bestFit="1" customWidth="1"/>
    <col min="63" max="65" width="5.453125" style="4" customWidth="1"/>
    <col min="66" max="67" width="4.26953125" style="4" bestFit="1" customWidth="1"/>
    <col min="68" max="68" width="22.453125" style="4" customWidth="1"/>
    <col min="69" max="69" width="9.1796875" style="4"/>
    <col min="70" max="81" width="4.26953125" style="4" bestFit="1" customWidth="1"/>
    <col min="82" max="82" width="9.1796875" style="4"/>
    <col min="83" max="83" width="23.7265625" style="4" customWidth="1"/>
    <col min="84" max="96" width="4.26953125" style="4" bestFit="1" customWidth="1"/>
    <col min="97" max="97" width="29.1796875" style="4" customWidth="1"/>
    <col min="98" max="110" width="4.26953125" style="4" bestFit="1" customWidth="1"/>
    <col min="111" max="111" width="29.7265625" style="4" customWidth="1"/>
    <col min="112" max="115" width="7.7265625" style="4" customWidth="1"/>
    <col min="116" max="116" width="4.26953125" style="4" bestFit="1" customWidth="1"/>
    <col min="117" max="117" width="8.54296875" style="4" bestFit="1" customWidth="1"/>
    <col min="118" max="124" width="4.26953125" style="4" bestFit="1" customWidth="1"/>
    <col min="125" max="125" width="9.1796875" style="4"/>
    <col min="126" max="127" width="12.1796875" style="4" customWidth="1"/>
    <col min="128" max="129" width="8.7265625" style="4" customWidth="1"/>
    <col min="130" max="138" width="4.26953125" style="4" bestFit="1" customWidth="1"/>
    <col min="139" max="139" width="9.1796875" style="4"/>
    <col min="140" max="141" width="6.81640625" style="4" customWidth="1"/>
    <col min="142" max="142" width="6.1796875" style="4" customWidth="1"/>
    <col min="143" max="143" width="8" style="4" customWidth="1"/>
    <col min="144" max="144" width="6" style="4" customWidth="1"/>
    <col min="145" max="145" width="6.1796875" style="4" customWidth="1"/>
    <col min="146" max="146" width="8" style="4" customWidth="1"/>
    <col min="147" max="147" width="4.26953125" style="4" bestFit="1" customWidth="1"/>
    <col min="148" max="148" width="9.1796875" style="4"/>
    <col min="149" max="150" width="7.1796875" style="4" customWidth="1"/>
    <col min="151" max="151" width="6.1796875" style="4" customWidth="1"/>
    <col min="152" max="152" width="6" style="4" customWidth="1"/>
    <col min="153" max="153" width="5.26953125" style="4" customWidth="1"/>
    <col min="154" max="155" width="8.1796875" style="4" customWidth="1"/>
    <col min="156" max="156" width="9.1796875" style="4"/>
    <col min="157" max="159" width="4.26953125" style="4" bestFit="1" customWidth="1"/>
    <col min="160" max="160" width="9.1796875" style="4"/>
    <col min="161" max="162" width="6.54296875" style="4" customWidth="1"/>
    <col min="163" max="16384" width="9.1796875" style="4"/>
  </cols>
  <sheetData>
    <row r="1" spans="1:167" ht="31.5" thickBot="1" x14ac:dyDescent="0.75">
      <c r="A1" s="229" t="s">
        <v>145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173"/>
      <c r="M1" s="174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 t="s">
        <v>212</v>
      </c>
      <c r="EJ1" s="228"/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 t="s">
        <v>219</v>
      </c>
      <c r="EV1" s="228"/>
      <c r="EW1" s="228"/>
      <c r="EX1" s="228"/>
      <c r="EY1" s="228"/>
      <c r="EZ1" s="228"/>
      <c r="FA1" s="228"/>
      <c r="FB1" s="228"/>
      <c r="FC1" s="228"/>
      <c r="FD1" s="228"/>
      <c r="FE1" s="228"/>
      <c r="FF1" s="228"/>
      <c r="FG1" s="228"/>
      <c r="FH1" s="175"/>
      <c r="FI1" s="175"/>
      <c r="FJ1" s="175"/>
      <c r="FK1" s="175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/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3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3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3">
        <f>BV3+1</f>
        <v>2</v>
      </c>
      <c r="BY3" s="210">
        <v>1</v>
      </c>
      <c r="BZ3" s="210">
        <f>BY3+1</f>
        <v>2</v>
      </c>
      <c r="CA3" s="213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0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4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4"/>
      <c r="BR4" s="211"/>
      <c r="BS4" s="211"/>
      <c r="BT4" s="211"/>
      <c r="BV4" s="211"/>
      <c r="BW4" s="214"/>
      <c r="BY4" s="211"/>
      <c r="BZ4" s="211"/>
      <c r="CA4" s="214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1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5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5"/>
      <c r="BR5" s="212"/>
      <c r="BS5" s="212"/>
      <c r="BT5" s="212"/>
      <c r="BV5" s="212"/>
      <c r="BW5" s="215"/>
      <c r="BY5" s="212"/>
      <c r="BZ5" s="212"/>
      <c r="CA5" s="215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2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">
        <v>229</v>
      </c>
      <c r="B6" s="14">
        <v>385</v>
      </c>
      <c r="C6" s="6">
        <v>367</v>
      </c>
      <c r="D6" s="6">
        <v>326</v>
      </c>
      <c r="E6" s="6">
        <v>345</v>
      </c>
      <c r="F6" s="6">
        <v>348</v>
      </c>
      <c r="G6" s="6">
        <v>334</v>
      </c>
      <c r="H6" s="6">
        <v>316</v>
      </c>
      <c r="I6" s="6">
        <v>345</v>
      </c>
      <c r="J6" s="6">
        <v>530</v>
      </c>
      <c r="K6" s="12">
        <v>352</v>
      </c>
      <c r="N6" s="14">
        <v>327</v>
      </c>
      <c r="O6" s="6">
        <v>405</v>
      </c>
      <c r="P6" s="6">
        <v>378</v>
      </c>
      <c r="Q6" s="6">
        <v>364</v>
      </c>
      <c r="R6" s="6">
        <v>241</v>
      </c>
      <c r="S6" s="6">
        <v>244</v>
      </c>
      <c r="T6" s="12">
        <v>308</v>
      </c>
      <c r="V6" s="14">
        <v>482</v>
      </c>
      <c r="W6" s="6">
        <v>396</v>
      </c>
      <c r="X6" s="12">
        <v>376</v>
      </c>
      <c r="AB6" s="14">
        <v>485</v>
      </c>
      <c r="AC6" s="6">
        <v>509</v>
      </c>
      <c r="AD6" s="6">
        <v>378</v>
      </c>
      <c r="AE6" s="6">
        <v>373</v>
      </c>
      <c r="AF6" s="6">
        <v>422</v>
      </c>
      <c r="AG6" s="6">
        <v>250</v>
      </c>
      <c r="AH6" s="12">
        <v>324</v>
      </c>
      <c r="AI6" s="12">
        <v>170</v>
      </c>
      <c r="AK6" s="112">
        <v>434</v>
      </c>
      <c r="AL6" s="12">
        <v>326</v>
      </c>
      <c r="AM6" s="12">
        <v>331</v>
      </c>
      <c r="AN6" s="12">
        <v>338</v>
      </c>
      <c r="AP6" s="112">
        <v>470</v>
      </c>
      <c r="AQ6" s="12">
        <v>445</v>
      </c>
      <c r="AR6" s="12">
        <v>366</v>
      </c>
      <c r="AS6" s="12">
        <v>153</v>
      </c>
      <c r="AU6" s="112">
        <v>495</v>
      </c>
      <c r="AV6" s="12">
        <v>352</v>
      </c>
      <c r="AX6" s="112">
        <v>557</v>
      </c>
      <c r="AY6" s="12">
        <v>503</v>
      </c>
      <c r="AZ6" s="12">
        <v>240</v>
      </c>
      <c r="BD6" s="14">
        <v>324</v>
      </c>
      <c r="BE6" s="6">
        <v>435</v>
      </c>
      <c r="BF6" s="6">
        <v>434</v>
      </c>
      <c r="BG6" s="6">
        <v>429</v>
      </c>
      <c r="BH6" s="6">
        <v>273</v>
      </c>
      <c r="BI6" s="6">
        <v>250</v>
      </c>
      <c r="BJ6" s="6">
        <v>279</v>
      </c>
      <c r="BK6" s="6">
        <v>253</v>
      </c>
      <c r="BL6" s="6">
        <v>275</v>
      </c>
      <c r="BM6" s="12">
        <v>263</v>
      </c>
      <c r="BN6" s="12">
        <v>264</v>
      </c>
      <c r="BO6" s="12">
        <v>264</v>
      </c>
      <c r="BR6" s="14">
        <v>439</v>
      </c>
      <c r="BS6" s="6">
        <v>421</v>
      </c>
      <c r="BT6" s="6">
        <v>407</v>
      </c>
      <c r="BV6" s="14">
        <v>467</v>
      </c>
      <c r="BW6" s="12">
        <v>318</v>
      </c>
      <c r="BY6" s="14">
        <v>512</v>
      </c>
      <c r="BZ6" s="6">
        <v>379</v>
      </c>
      <c r="CA6" s="12">
        <v>107</v>
      </c>
      <c r="CF6" s="14">
        <v>281</v>
      </c>
      <c r="CG6" s="6">
        <v>279</v>
      </c>
      <c r="CH6" s="6">
        <v>482</v>
      </c>
      <c r="CI6" s="6">
        <v>528</v>
      </c>
      <c r="CJ6" s="12">
        <v>456</v>
      </c>
      <c r="CK6" s="219"/>
      <c r="CL6" s="14">
        <v>354</v>
      </c>
      <c r="CM6" s="6">
        <v>382</v>
      </c>
      <c r="CN6" s="6">
        <v>255</v>
      </c>
      <c r="CO6" s="219"/>
      <c r="CP6" s="14">
        <v>434</v>
      </c>
      <c r="CQ6" s="6">
        <v>341</v>
      </c>
      <c r="CR6" s="6">
        <v>407</v>
      </c>
      <c r="CS6" s="219"/>
      <c r="CT6" s="14">
        <v>504</v>
      </c>
      <c r="CU6" s="6">
        <v>396</v>
      </c>
      <c r="CV6" s="6">
        <v>369</v>
      </c>
      <c r="CW6" s="6">
        <v>359</v>
      </c>
      <c r="CY6" s="14">
        <v>419</v>
      </c>
      <c r="CZ6" s="6">
        <v>385</v>
      </c>
      <c r="DA6" s="6">
        <v>263</v>
      </c>
      <c r="DC6" s="112">
        <v>334</v>
      </c>
      <c r="DD6" s="12">
        <v>332</v>
      </c>
      <c r="DH6" s="14">
        <v>567</v>
      </c>
      <c r="DI6" s="6">
        <v>414</v>
      </c>
      <c r="DJ6" s="6">
        <v>265</v>
      </c>
      <c r="DK6" s="6">
        <v>156</v>
      </c>
      <c r="DL6" s="12">
        <v>137</v>
      </c>
      <c r="DN6" s="112">
        <v>539</v>
      </c>
      <c r="DO6" s="12">
        <v>344</v>
      </c>
      <c r="DQ6" s="14">
        <v>376</v>
      </c>
      <c r="DR6" s="6">
        <v>370</v>
      </c>
      <c r="DS6" s="6">
        <v>322</v>
      </c>
      <c r="DT6" s="6">
        <v>256</v>
      </c>
      <c r="DV6" s="14">
        <v>479</v>
      </c>
      <c r="DW6" s="6">
        <v>511</v>
      </c>
      <c r="DX6" s="6">
        <v>323</v>
      </c>
      <c r="DY6" s="6">
        <v>345</v>
      </c>
      <c r="EA6" s="14">
        <v>403</v>
      </c>
      <c r="EB6" s="6">
        <v>272</v>
      </c>
      <c r="EC6" s="6">
        <v>291</v>
      </c>
      <c r="ED6" s="6">
        <v>246</v>
      </c>
      <c r="EF6" s="14">
        <v>542</v>
      </c>
      <c r="EG6" s="6">
        <v>241</v>
      </c>
      <c r="EH6" s="12">
        <v>304</v>
      </c>
      <c r="EJ6" s="14">
        <v>262</v>
      </c>
      <c r="EK6" s="6">
        <v>175</v>
      </c>
      <c r="EL6" s="12">
        <v>396</v>
      </c>
      <c r="EN6" s="14">
        <v>490</v>
      </c>
      <c r="EO6" s="6">
        <v>363</v>
      </c>
      <c r="EP6" s="6">
        <v>372</v>
      </c>
      <c r="EQ6" s="12">
        <v>377</v>
      </c>
      <c r="ES6" s="112">
        <v>501</v>
      </c>
      <c r="ET6" s="12">
        <v>473</v>
      </c>
      <c r="EX6" s="112">
        <v>365</v>
      </c>
      <c r="EY6" s="12">
        <v>266</v>
      </c>
      <c r="FA6" s="14">
        <v>389</v>
      </c>
      <c r="FB6" s="6">
        <v>439</v>
      </c>
      <c r="FC6" s="12">
        <v>332</v>
      </c>
      <c r="FE6" s="112">
        <v>413</v>
      </c>
      <c r="FF6" s="12">
        <v>323</v>
      </c>
    </row>
    <row r="7" spans="1:167" ht="15" thickBot="1" x14ac:dyDescent="0.4">
      <c r="A7" s="19" t="s">
        <v>230</v>
      </c>
      <c r="B7" s="15">
        <v>14</v>
      </c>
      <c r="C7" s="7">
        <v>13</v>
      </c>
      <c r="D7" s="7">
        <v>3</v>
      </c>
      <c r="E7" s="7">
        <v>2</v>
      </c>
      <c r="F7" s="7">
        <v>7</v>
      </c>
      <c r="G7" s="7">
        <v>3</v>
      </c>
      <c r="H7" s="7">
        <v>8</v>
      </c>
      <c r="I7" s="7">
        <v>3</v>
      </c>
      <c r="J7" s="7">
        <v>15</v>
      </c>
      <c r="K7" s="13">
        <v>7</v>
      </c>
      <c r="N7" s="15">
        <v>19</v>
      </c>
      <c r="O7" s="7">
        <v>23</v>
      </c>
      <c r="P7" s="7">
        <v>15</v>
      </c>
      <c r="Q7" s="7">
        <v>15</v>
      </c>
      <c r="R7" s="7">
        <v>14</v>
      </c>
      <c r="S7" s="7">
        <v>11</v>
      </c>
      <c r="T7" s="13">
        <v>14</v>
      </c>
      <c r="V7" s="15">
        <v>25</v>
      </c>
      <c r="W7" s="7">
        <v>19</v>
      </c>
      <c r="X7" s="13">
        <v>11</v>
      </c>
      <c r="AB7" s="15">
        <v>28</v>
      </c>
      <c r="AC7" s="7">
        <v>36</v>
      </c>
      <c r="AD7" s="7">
        <v>13</v>
      </c>
      <c r="AE7" s="7">
        <v>13</v>
      </c>
      <c r="AF7" s="7">
        <v>18</v>
      </c>
      <c r="AG7" s="7">
        <v>13</v>
      </c>
      <c r="AH7" s="13">
        <v>19</v>
      </c>
      <c r="AI7" s="13">
        <v>3</v>
      </c>
      <c r="AK7" s="113">
        <v>26</v>
      </c>
      <c r="AL7" s="13">
        <v>23</v>
      </c>
      <c r="AM7" s="13">
        <v>20</v>
      </c>
      <c r="AN7" s="13">
        <v>47</v>
      </c>
      <c r="AP7" s="113">
        <v>30</v>
      </c>
      <c r="AQ7" s="13">
        <v>29</v>
      </c>
      <c r="AR7" s="13">
        <v>28</v>
      </c>
      <c r="AS7" s="13">
        <v>13</v>
      </c>
      <c r="AU7" s="113">
        <v>36</v>
      </c>
      <c r="AV7" s="13">
        <v>13</v>
      </c>
      <c r="AX7" s="113">
        <v>41</v>
      </c>
      <c r="AY7" s="13">
        <v>38</v>
      </c>
      <c r="AZ7" s="13">
        <v>16</v>
      </c>
      <c r="BD7" s="15">
        <v>13</v>
      </c>
      <c r="BE7" s="7">
        <v>22</v>
      </c>
      <c r="BF7" s="7">
        <v>14</v>
      </c>
      <c r="BG7" s="7">
        <v>25</v>
      </c>
      <c r="BH7" s="7">
        <v>11</v>
      </c>
      <c r="BI7" s="7">
        <v>12</v>
      </c>
      <c r="BJ7" s="7">
        <v>9</v>
      </c>
      <c r="BK7" s="7">
        <v>17</v>
      </c>
      <c r="BL7" s="7">
        <v>3</v>
      </c>
      <c r="BM7" s="13">
        <v>9</v>
      </c>
      <c r="BN7" s="13">
        <v>10</v>
      </c>
      <c r="BO7" s="13">
        <v>16</v>
      </c>
      <c r="BR7" s="15">
        <v>25</v>
      </c>
      <c r="BS7" s="7">
        <v>23</v>
      </c>
      <c r="BT7" s="7">
        <v>28</v>
      </c>
      <c r="BV7" s="15">
        <v>12</v>
      </c>
      <c r="BW7" s="13">
        <v>14</v>
      </c>
      <c r="BY7" s="15">
        <v>35</v>
      </c>
      <c r="BZ7" s="7">
        <v>14</v>
      </c>
      <c r="CA7" s="13">
        <v>7</v>
      </c>
      <c r="CF7" s="15">
        <v>6</v>
      </c>
      <c r="CG7" s="7">
        <v>14</v>
      </c>
      <c r="CH7" s="7">
        <v>27</v>
      </c>
      <c r="CI7" s="7">
        <v>24</v>
      </c>
      <c r="CJ7" s="13">
        <v>10</v>
      </c>
      <c r="CK7" s="2"/>
      <c r="CL7" s="15">
        <v>17</v>
      </c>
      <c r="CM7" s="7">
        <v>8</v>
      </c>
      <c r="CN7" s="7">
        <v>4</v>
      </c>
      <c r="CO7" s="2"/>
      <c r="CP7" s="15">
        <v>18</v>
      </c>
      <c r="CQ7" s="7">
        <v>13</v>
      </c>
      <c r="CR7" s="7">
        <v>4</v>
      </c>
      <c r="CS7" s="2"/>
      <c r="CT7" s="15">
        <v>30</v>
      </c>
      <c r="CU7" s="7">
        <v>26</v>
      </c>
      <c r="CV7" s="7">
        <v>26</v>
      </c>
      <c r="CW7" s="7">
        <v>18</v>
      </c>
      <c r="CY7" s="15">
        <v>26</v>
      </c>
      <c r="CZ7" s="7">
        <v>25</v>
      </c>
      <c r="DA7" s="7">
        <v>14</v>
      </c>
      <c r="DC7" s="113">
        <v>13</v>
      </c>
      <c r="DD7" s="13">
        <v>15</v>
      </c>
      <c r="DH7" s="15">
        <v>36</v>
      </c>
      <c r="DI7" s="7">
        <v>21</v>
      </c>
      <c r="DJ7" s="7">
        <v>7</v>
      </c>
      <c r="DK7" s="7">
        <v>5</v>
      </c>
      <c r="DL7" s="13">
        <v>11</v>
      </c>
      <c r="DN7" s="113">
        <v>35</v>
      </c>
      <c r="DO7" s="13">
        <v>21</v>
      </c>
      <c r="DQ7" s="15">
        <v>23</v>
      </c>
      <c r="DR7" s="7">
        <v>19</v>
      </c>
      <c r="DS7" s="7">
        <v>15</v>
      </c>
      <c r="DT7" s="7">
        <v>13</v>
      </c>
      <c r="DV7" s="15">
        <v>30</v>
      </c>
      <c r="DW7" s="7">
        <v>25</v>
      </c>
      <c r="DX7" s="7">
        <v>13</v>
      </c>
      <c r="DY7" s="7">
        <v>8</v>
      </c>
      <c r="EA7" s="15">
        <v>22</v>
      </c>
      <c r="EB7" s="7">
        <v>10</v>
      </c>
      <c r="EC7" s="7">
        <v>12</v>
      </c>
      <c r="ED7" s="7">
        <v>10</v>
      </c>
      <c r="EF7" s="15">
        <v>29</v>
      </c>
      <c r="EG7" s="7">
        <v>3</v>
      </c>
      <c r="EH7" s="13">
        <v>9</v>
      </c>
      <c r="EJ7" s="15">
        <v>8</v>
      </c>
      <c r="EK7" s="7">
        <v>10</v>
      </c>
      <c r="EL7" s="13">
        <v>29</v>
      </c>
      <c r="EN7" s="15">
        <v>45</v>
      </c>
      <c r="EO7" s="7">
        <v>27</v>
      </c>
      <c r="EP7" s="7">
        <v>22</v>
      </c>
      <c r="EQ7" s="13">
        <v>18</v>
      </c>
      <c r="ES7" s="113">
        <v>34</v>
      </c>
      <c r="ET7" s="13">
        <v>30</v>
      </c>
      <c r="EX7" s="113">
        <v>13</v>
      </c>
      <c r="EY7" s="13">
        <v>14</v>
      </c>
      <c r="FA7" s="15">
        <v>18</v>
      </c>
      <c r="FB7" s="7">
        <v>27</v>
      </c>
      <c r="FC7" s="13">
        <v>12</v>
      </c>
      <c r="FE7" s="113">
        <v>38</v>
      </c>
      <c r="FF7" s="13">
        <v>14</v>
      </c>
    </row>
    <row r="8" spans="1:167" ht="15" thickBot="1" x14ac:dyDescent="0.4">
      <c r="A8" s="19" t="s">
        <v>231</v>
      </c>
      <c r="B8" s="26">
        <v>21</v>
      </c>
      <c r="C8" s="8">
        <v>29</v>
      </c>
      <c r="D8" s="8">
        <v>18</v>
      </c>
      <c r="E8" s="8">
        <v>17</v>
      </c>
      <c r="F8" s="8">
        <v>12</v>
      </c>
      <c r="G8" s="8">
        <v>7</v>
      </c>
      <c r="H8" s="8">
        <v>16</v>
      </c>
      <c r="I8" s="8">
        <v>12</v>
      </c>
      <c r="J8" s="8">
        <v>10</v>
      </c>
      <c r="K8" s="118">
        <v>20</v>
      </c>
      <c r="N8" s="15">
        <v>3</v>
      </c>
      <c r="O8" s="7">
        <v>8</v>
      </c>
      <c r="P8" s="7">
        <v>28</v>
      </c>
      <c r="Q8" s="7">
        <v>17</v>
      </c>
      <c r="R8" s="7">
        <v>8</v>
      </c>
      <c r="S8" s="7">
        <v>4</v>
      </c>
      <c r="T8" s="13">
        <v>20</v>
      </c>
      <c r="V8" s="15">
        <v>10</v>
      </c>
      <c r="W8" s="7">
        <v>16</v>
      </c>
      <c r="X8" s="13">
        <v>14</v>
      </c>
      <c r="AB8" s="15">
        <v>18</v>
      </c>
      <c r="AC8" s="7">
        <v>9</v>
      </c>
      <c r="AD8" s="7">
        <v>30</v>
      </c>
      <c r="AE8" s="7">
        <v>24</v>
      </c>
      <c r="AF8" s="7">
        <v>28</v>
      </c>
      <c r="AG8" s="7">
        <v>7</v>
      </c>
      <c r="AH8" s="13">
        <v>17</v>
      </c>
      <c r="AI8" s="13">
        <v>8</v>
      </c>
      <c r="AK8" s="113">
        <v>10</v>
      </c>
      <c r="AL8" s="13">
        <v>22</v>
      </c>
      <c r="AM8" s="13">
        <v>17</v>
      </c>
      <c r="AN8" s="13">
        <v>13</v>
      </c>
      <c r="AP8" s="113">
        <v>6</v>
      </c>
      <c r="AQ8" s="13">
        <v>34</v>
      </c>
      <c r="AR8" s="13">
        <v>27</v>
      </c>
      <c r="AS8" s="13">
        <v>16</v>
      </c>
      <c r="AU8" s="113">
        <v>11</v>
      </c>
      <c r="AV8" s="13">
        <v>11</v>
      </c>
      <c r="AX8" s="113">
        <v>15</v>
      </c>
      <c r="AY8" s="13">
        <v>20</v>
      </c>
      <c r="AZ8" s="13">
        <v>11</v>
      </c>
      <c r="BD8" s="15">
        <v>5</v>
      </c>
      <c r="BE8" s="7">
        <v>6</v>
      </c>
      <c r="BF8" s="7">
        <v>7</v>
      </c>
      <c r="BG8" s="7">
        <v>6</v>
      </c>
      <c r="BH8" s="7">
        <v>22</v>
      </c>
      <c r="BI8" s="7">
        <v>13</v>
      </c>
      <c r="BJ8" s="7">
        <v>12</v>
      </c>
      <c r="BK8" s="7">
        <v>12</v>
      </c>
      <c r="BL8" s="7">
        <v>15</v>
      </c>
      <c r="BM8" s="13">
        <v>19</v>
      </c>
      <c r="BN8" s="13">
        <v>20</v>
      </c>
      <c r="BO8" s="13">
        <v>19</v>
      </c>
      <c r="BR8" s="15">
        <v>9</v>
      </c>
      <c r="BS8" s="7">
        <v>35</v>
      </c>
      <c r="BT8" s="7">
        <v>19</v>
      </c>
      <c r="BV8" s="15">
        <v>11</v>
      </c>
      <c r="BW8" s="13">
        <v>14</v>
      </c>
      <c r="BY8" s="15">
        <v>5</v>
      </c>
      <c r="BZ8" s="7">
        <v>25</v>
      </c>
      <c r="CA8" s="13">
        <v>7</v>
      </c>
      <c r="CF8" s="15">
        <v>6</v>
      </c>
      <c r="CG8" s="7">
        <v>4</v>
      </c>
      <c r="CH8" s="7">
        <v>10</v>
      </c>
      <c r="CI8" s="7">
        <v>11</v>
      </c>
      <c r="CJ8" s="13">
        <v>14</v>
      </c>
      <c r="CK8" s="2"/>
      <c r="CL8" s="15">
        <v>10</v>
      </c>
      <c r="CM8" s="7">
        <v>17</v>
      </c>
      <c r="CN8" s="7">
        <v>5</v>
      </c>
      <c r="CO8" s="2"/>
      <c r="CP8" s="15">
        <v>15</v>
      </c>
      <c r="CQ8" s="7">
        <v>9</v>
      </c>
      <c r="CR8" s="7">
        <v>10</v>
      </c>
      <c r="CS8" s="2"/>
      <c r="CT8" s="15">
        <v>36</v>
      </c>
      <c r="CU8" s="7">
        <v>25</v>
      </c>
      <c r="CV8" s="7">
        <v>14</v>
      </c>
      <c r="CW8" s="7">
        <v>29</v>
      </c>
      <c r="CY8" s="15">
        <v>11</v>
      </c>
      <c r="CZ8" s="7">
        <v>27</v>
      </c>
      <c r="DA8" s="7">
        <v>23</v>
      </c>
      <c r="DC8" s="113">
        <v>10</v>
      </c>
      <c r="DD8" s="13">
        <v>13</v>
      </c>
      <c r="DH8" s="15">
        <v>25</v>
      </c>
      <c r="DI8" s="7">
        <v>9</v>
      </c>
      <c r="DJ8" s="7">
        <v>13</v>
      </c>
      <c r="DK8" s="7">
        <v>9</v>
      </c>
      <c r="DL8" s="13">
        <v>3</v>
      </c>
      <c r="DN8" s="113">
        <v>7</v>
      </c>
      <c r="DO8" s="13">
        <v>17</v>
      </c>
      <c r="DQ8" s="15">
        <v>14</v>
      </c>
      <c r="DR8" s="7">
        <v>22</v>
      </c>
      <c r="DS8" s="7">
        <v>19</v>
      </c>
      <c r="DT8" s="7">
        <v>3</v>
      </c>
      <c r="DV8" s="15">
        <v>11</v>
      </c>
      <c r="DW8" s="7">
        <v>16</v>
      </c>
      <c r="DX8" s="7">
        <v>12</v>
      </c>
      <c r="DY8" s="7">
        <v>16</v>
      </c>
      <c r="EA8" s="15">
        <v>7</v>
      </c>
      <c r="EB8" s="7">
        <v>12</v>
      </c>
      <c r="EC8" s="7">
        <v>12</v>
      </c>
      <c r="ED8" s="7">
        <v>6</v>
      </c>
      <c r="EF8" s="15">
        <v>6</v>
      </c>
      <c r="EG8" s="7">
        <v>8</v>
      </c>
      <c r="EH8" s="13">
        <v>14</v>
      </c>
      <c r="EJ8" s="15">
        <v>13</v>
      </c>
      <c r="EK8" s="7">
        <v>9</v>
      </c>
      <c r="EL8" s="13">
        <v>12</v>
      </c>
      <c r="EN8" s="15">
        <v>6</v>
      </c>
      <c r="EO8" s="7">
        <v>14</v>
      </c>
      <c r="EP8" s="7">
        <v>24</v>
      </c>
      <c r="EQ8" s="13">
        <v>28</v>
      </c>
      <c r="ES8" s="113">
        <v>6</v>
      </c>
      <c r="ET8" s="13">
        <v>25</v>
      </c>
      <c r="EX8" s="113">
        <v>10</v>
      </c>
      <c r="EY8" s="13">
        <v>7</v>
      </c>
      <c r="FA8" s="15">
        <v>21</v>
      </c>
      <c r="FB8" s="7">
        <v>5</v>
      </c>
      <c r="FC8" s="13">
        <v>11</v>
      </c>
      <c r="FE8" s="113">
        <v>21</v>
      </c>
      <c r="FF8" s="13">
        <v>18</v>
      </c>
    </row>
    <row r="9" spans="1:167" ht="15" thickBot="1" x14ac:dyDescent="0.4">
      <c r="A9" s="19" t="s">
        <v>232</v>
      </c>
      <c r="B9" s="119">
        <f>B6-B7-B8</f>
        <v>350</v>
      </c>
      <c r="C9" s="120">
        <f t="shared" ref="C9:K9" si="12">C6-C7-C8</f>
        <v>325</v>
      </c>
      <c r="D9" s="120">
        <f t="shared" si="12"/>
        <v>305</v>
      </c>
      <c r="E9" s="120">
        <f t="shared" si="12"/>
        <v>326</v>
      </c>
      <c r="F9" s="120">
        <f t="shared" si="12"/>
        <v>329</v>
      </c>
      <c r="G9" s="120">
        <f t="shared" si="12"/>
        <v>324</v>
      </c>
      <c r="H9" s="120">
        <f t="shared" si="12"/>
        <v>292</v>
      </c>
      <c r="I9" s="120">
        <f t="shared" si="12"/>
        <v>330</v>
      </c>
      <c r="J9" s="120">
        <f t="shared" si="12"/>
        <v>505</v>
      </c>
      <c r="K9" s="121">
        <f t="shared" si="12"/>
        <v>325</v>
      </c>
      <c r="N9" s="119">
        <f>N6-N7-N8</f>
        <v>305</v>
      </c>
      <c r="O9" s="120">
        <f t="shared" ref="O9:T9" si="13">O6-O7-O8</f>
        <v>374</v>
      </c>
      <c r="P9" s="120">
        <f t="shared" si="13"/>
        <v>335</v>
      </c>
      <c r="Q9" s="120">
        <f t="shared" si="13"/>
        <v>332</v>
      </c>
      <c r="R9" s="120">
        <f t="shared" si="13"/>
        <v>219</v>
      </c>
      <c r="S9" s="120">
        <f t="shared" si="13"/>
        <v>229</v>
      </c>
      <c r="T9" s="121">
        <f t="shared" si="13"/>
        <v>274</v>
      </c>
      <c r="V9" s="119">
        <f t="shared" ref="V9:X9" si="14">V6-V7-V8</f>
        <v>447</v>
      </c>
      <c r="W9" s="120">
        <f t="shared" si="14"/>
        <v>361</v>
      </c>
      <c r="X9" s="121">
        <f t="shared" si="14"/>
        <v>351</v>
      </c>
      <c r="AB9" s="119">
        <f t="shared" ref="AB9:AI9" si="15">AB6-AB7-AB8</f>
        <v>439</v>
      </c>
      <c r="AC9" s="120">
        <f t="shared" si="15"/>
        <v>464</v>
      </c>
      <c r="AD9" s="120">
        <f t="shared" si="15"/>
        <v>335</v>
      </c>
      <c r="AE9" s="120">
        <f t="shared" si="15"/>
        <v>336</v>
      </c>
      <c r="AF9" s="120">
        <f t="shared" si="15"/>
        <v>376</v>
      </c>
      <c r="AG9" s="120">
        <f t="shared" si="15"/>
        <v>230</v>
      </c>
      <c r="AH9" s="120">
        <f t="shared" si="15"/>
        <v>288</v>
      </c>
      <c r="AI9" s="121">
        <f t="shared" si="15"/>
        <v>159</v>
      </c>
      <c r="AK9" s="119">
        <f t="shared" ref="AK9:AN9" si="16">AK6-AK7-AK8</f>
        <v>398</v>
      </c>
      <c r="AL9" s="120">
        <f t="shared" si="16"/>
        <v>281</v>
      </c>
      <c r="AM9" s="120">
        <f t="shared" si="16"/>
        <v>294</v>
      </c>
      <c r="AN9" s="121">
        <f t="shared" si="16"/>
        <v>278</v>
      </c>
      <c r="AP9" s="119">
        <f t="shared" ref="AP9:AS9" si="17">AP6-AP7-AP8</f>
        <v>434</v>
      </c>
      <c r="AQ9" s="120">
        <f t="shared" si="17"/>
        <v>382</v>
      </c>
      <c r="AR9" s="120">
        <f t="shared" si="17"/>
        <v>311</v>
      </c>
      <c r="AS9" s="121">
        <f t="shared" si="17"/>
        <v>124</v>
      </c>
      <c r="AU9" s="119">
        <f t="shared" ref="AU9:AV9" si="18">AU6-AU7-AU8</f>
        <v>448</v>
      </c>
      <c r="AV9" s="121">
        <f t="shared" si="18"/>
        <v>328</v>
      </c>
      <c r="AX9" s="119">
        <f t="shared" ref="AX9:AZ9" si="19">AX6-AX7-AX8</f>
        <v>501</v>
      </c>
      <c r="AY9" s="120">
        <f t="shared" si="19"/>
        <v>445</v>
      </c>
      <c r="AZ9" s="121">
        <f t="shared" si="19"/>
        <v>213</v>
      </c>
      <c r="BD9" s="119">
        <f t="shared" ref="BD9:BO9" si="20">BD6-BD7-BD8</f>
        <v>306</v>
      </c>
      <c r="BE9" s="119">
        <f t="shared" si="20"/>
        <v>407</v>
      </c>
      <c r="BF9" s="119">
        <f t="shared" si="20"/>
        <v>413</v>
      </c>
      <c r="BG9" s="119">
        <f t="shared" si="20"/>
        <v>398</v>
      </c>
      <c r="BH9" s="119">
        <f t="shared" si="20"/>
        <v>240</v>
      </c>
      <c r="BI9" s="119">
        <f t="shared" si="20"/>
        <v>225</v>
      </c>
      <c r="BJ9" s="119">
        <f t="shared" si="20"/>
        <v>258</v>
      </c>
      <c r="BK9" s="119">
        <f t="shared" si="20"/>
        <v>224</v>
      </c>
      <c r="BL9" s="119">
        <f t="shared" si="20"/>
        <v>257</v>
      </c>
      <c r="BM9" s="119">
        <f t="shared" si="20"/>
        <v>235</v>
      </c>
      <c r="BN9" s="119">
        <f t="shared" si="20"/>
        <v>234</v>
      </c>
      <c r="BO9" s="123">
        <f t="shared" si="20"/>
        <v>229</v>
      </c>
      <c r="BR9" s="119">
        <f t="shared" ref="BR9:BT9" si="21">BR6-BR7-BR8</f>
        <v>405</v>
      </c>
      <c r="BS9" s="119">
        <f t="shared" si="21"/>
        <v>363</v>
      </c>
      <c r="BT9" s="123">
        <f t="shared" si="21"/>
        <v>360</v>
      </c>
      <c r="BV9" s="119">
        <f t="shared" ref="BV9:BW9" si="22">BV6-BV7-BV8</f>
        <v>444</v>
      </c>
      <c r="BW9" s="123">
        <f t="shared" si="22"/>
        <v>290</v>
      </c>
      <c r="BY9" s="119">
        <f t="shared" ref="BY9:CA9" si="23">BY6-BY7-BY8</f>
        <v>472</v>
      </c>
      <c r="BZ9" s="119">
        <f t="shared" si="23"/>
        <v>340</v>
      </c>
      <c r="CA9" s="123">
        <f t="shared" si="23"/>
        <v>93</v>
      </c>
      <c r="CF9" s="119">
        <f t="shared" ref="CF9:CJ9" si="24">CF6-CF7-CF8</f>
        <v>269</v>
      </c>
      <c r="CG9" s="119">
        <f t="shared" si="24"/>
        <v>261</v>
      </c>
      <c r="CH9" s="119">
        <f t="shared" si="24"/>
        <v>445</v>
      </c>
      <c r="CI9" s="119">
        <f t="shared" si="24"/>
        <v>493</v>
      </c>
      <c r="CJ9" s="119">
        <f t="shared" si="24"/>
        <v>432</v>
      </c>
      <c r="CK9" s="2"/>
      <c r="CL9" s="119">
        <f t="shared" ref="CL9:CN9" si="25">CL6-CL7-CL8</f>
        <v>327</v>
      </c>
      <c r="CM9" s="119">
        <f t="shared" si="25"/>
        <v>357</v>
      </c>
      <c r="CN9" s="119">
        <f t="shared" si="25"/>
        <v>246</v>
      </c>
      <c r="CO9" s="2"/>
      <c r="CP9" s="119">
        <f t="shared" ref="CP9:CR9" si="26">CP6-CP7-CP8</f>
        <v>401</v>
      </c>
      <c r="CQ9" s="119">
        <f t="shared" si="26"/>
        <v>319</v>
      </c>
      <c r="CR9" s="119">
        <f t="shared" si="26"/>
        <v>393</v>
      </c>
      <c r="CS9" s="2"/>
      <c r="CT9" s="119">
        <f t="shared" ref="CT9:CW9" si="27">CT6-CT7-CT8</f>
        <v>438</v>
      </c>
      <c r="CU9" s="119">
        <f t="shared" si="27"/>
        <v>345</v>
      </c>
      <c r="CV9" s="119">
        <f t="shared" si="27"/>
        <v>329</v>
      </c>
      <c r="CW9" s="119">
        <f t="shared" si="27"/>
        <v>312</v>
      </c>
      <c r="CY9" s="119">
        <f t="shared" ref="CY9:DA9" si="28">CY6-CY7-CY8</f>
        <v>382</v>
      </c>
      <c r="CZ9" s="119">
        <f t="shared" si="28"/>
        <v>333</v>
      </c>
      <c r="DA9" s="119">
        <f t="shared" si="28"/>
        <v>226</v>
      </c>
      <c r="DC9" s="119">
        <f t="shared" ref="DC9:DD9" si="29">DC6-DC7-DC8</f>
        <v>311</v>
      </c>
      <c r="DD9" s="119">
        <f t="shared" si="29"/>
        <v>304</v>
      </c>
      <c r="DH9" s="119">
        <f t="shared" ref="DH9:DL9" si="30">DH6-DH7-DH8</f>
        <v>506</v>
      </c>
      <c r="DI9" s="119">
        <f t="shared" si="30"/>
        <v>384</v>
      </c>
      <c r="DJ9" s="119">
        <f t="shared" si="30"/>
        <v>245</v>
      </c>
      <c r="DK9" s="119">
        <f t="shared" si="30"/>
        <v>142</v>
      </c>
      <c r="DL9" s="119">
        <f t="shared" si="30"/>
        <v>123</v>
      </c>
      <c r="DN9" s="119">
        <f t="shared" ref="DN9:DO9" si="31">DN6-DN7-DN8</f>
        <v>497</v>
      </c>
      <c r="DO9" s="119">
        <f t="shared" si="31"/>
        <v>306</v>
      </c>
      <c r="DQ9" s="119">
        <f t="shared" ref="DQ9:DT9" si="32">DQ6-DQ7-DQ8</f>
        <v>339</v>
      </c>
      <c r="DR9" s="119">
        <f t="shared" si="32"/>
        <v>329</v>
      </c>
      <c r="DS9" s="119">
        <f t="shared" si="32"/>
        <v>288</v>
      </c>
      <c r="DT9" s="119">
        <f t="shared" si="32"/>
        <v>240</v>
      </c>
      <c r="DV9" s="119">
        <f t="shared" ref="DV9:DY9" si="33">DV6-DV7-DV8</f>
        <v>438</v>
      </c>
      <c r="DW9" s="119">
        <f t="shared" si="33"/>
        <v>470</v>
      </c>
      <c r="DX9" s="119">
        <f t="shared" si="33"/>
        <v>298</v>
      </c>
      <c r="DY9" s="119">
        <f t="shared" si="33"/>
        <v>321</v>
      </c>
      <c r="EA9" s="119">
        <f t="shared" ref="EA9:ED9" si="34">EA6-EA7-EA8</f>
        <v>374</v>
      </c>
      <c r="EB9" s="119">
        <f t="shared" si="34"/>
        <v>250</v>
      </c>
      <c r="EC9" s="119">
        <f t="shared" si="34"/>
        <v>267</v>
      </c>
      <c r="ED9" s="119">
        <f t="shared" si="34"/>
        <v>230</v>
      </c>
      <c r="EF9" s="119">
        <f t="shared" ref="EF9:EH9" si="35">EF6-EF7-EF8</f>
        <v>507</v>
      </c>
      <c r="EG9" s="119">
        <f t="shared" si="35"/>
        <v>230</v>
      </c>
      <c r="EH9" s="119">
        <f t="shared" si="35"/>
        <v>281</v>
      </c>
      <c r="EJ9" s="119">
        <f t="shared" ref="EJ9:EL9" si="36">EJ6-EJ7-EJ8</f>
        <v>241</v>
      </c>
      <c r="EK9" s="119">
        <f t="shared" si="36"/>
        <v>156</v>
      </c>
      <c r="EL9" s="123">
        <f t="shared" si="36"/>
        <v>355</v>
      </c>
      <c r="EN9" s="119">
        <f t="shared" ref="EN9:EQ9" si="37">EN6-EN7-EN8</f>
        <v>439</v>
      </c>
      <c r="EO9" s="119">
        <f t="shared" si="37"/>
        <v>322</v>
      </c>
      <c r="EP9" s="119">
        <f t="shared" si="37"/>
        <v>326</v>
      </c>
      <c r="EQ9" s="123">
        <f t="shared" si="37"/>
        <v>331</v>
      </c>
      <c r="ES9" s="119">
        <f t="shared" ref="ES9:ET9" si="38">ES6-ES7-ES8</f>
        <v>461</v>
      </c>
      <c r="ET9" s="123">
        <f t="shared" si="38"/>
        <v>418</v>
      </c>
      <c r="EX9" s="119">
        <f t="shared" ref="EX9:EY9" si="39">EX6-EX7-EX8</f>
        <v>342</v>
      </c>
      <c r="EY9" s="119">
        <f t="shared" si="39"/>
        <v>245</v>
      </c>
      <c r="FA9" s="119">
        <f t="shared" ref="FA9:FC9" si="40">FA6-FA7-FA8</f>
        <v>350</v>
      </c>
      <c r="FB9" s="119">
        <f t="shared" si="40"/>
        <v>407</v>
      </c>
      <c r="FC9" s="119">
        <f t="shared" si="40"/>
        <v>309</v>
      </c>
      <c r="FE9" s="119">
        <f t="shared" ref="FE9:FF9" si="41">FE6-FE7-FE8</f>
        <v>354</v>
      </c>
      <c r="FF9" s="119">
        <f t="shared" si="41"/>
        <v>291</v>
      </c>
    </row>
    <row r="10" spans="1:167" ht="24" thickBot="1" x14ac:dyDescent="0.6">
      <c r="A10" s="224" t="s">
        <v>144</v>
      </c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N10" s="217" t="s">
        <v>149</v>
      </c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AB10" s="226" t="s">
        <v>188</v>
      </c>
      <c r="AC10" s="226"/>
      <c r="AD10" s="226"/>
      <c r="AE10" s="226"/>
      <c r="AF10" s="226"/>
      <c r="AG10" s="226"/>
      <c r="AI10" s="217" t="s">
        <v>190</v>
      </c>
      <c r="AJ10" s="217"/>
      <c r="AK10" s="217"/>
      <c r="AP10" s="114" t="s">
        <v>140</v>
      </c>
      <c r="AQ10" s="114"/>
      <c r="AR10" s="114"/>
      <c r="AS10" s="114"/>
      <c r="AT10" s="114"/>
      <c r="AU10" s="114"/>
      <c r="AV10" s="114"/>
      <c r="AW10" s="114"/>
      <c r="AY10" s="217" t="s">
        <v>194</v>
      </c>
      <c r="AZ10" s="217"/>
      <c r="BA10" s="217"/>
      <c r="BB10" s="217"/>
      <c r="BD10" s="226" t="s">
        <v>157</v>
      </c>
      <c r="BE10" s="226"/>
      <c r="BF10" s="226"/>
      <c r="BG10" s="226"/>
      <c r="BI10" s="111"/>
      <c r="BJ10" s="111"/>
      <c r="BK10" s="111"/>
      <c r="BL10" s="111"/>
      <c r="BM10" s="111"/>
      <c r="BN10" s="111"/>
      <c r="BO10" s="111"/>
      <c r="BR10" s="217" t="s">
        <v>135</v>
      </c>
      <c r="BS10" s="217"/>
      <c r="BT10" s="217"/>
      <c r="BU10" s="217"/>
      <c r="BV10" s="217"/>
      <c r="BW10" s="217"/>
      <c r="BX10" s="217"/>
      <c r="BY10" s="217"/>
      <c r="CA10" s="217" t="s">
        <v>175</v>
      </c>
      <c r="CB10" s="217"/>
      <c r="CC10" s="217"/>
      <c r="CF10" s="217" t="s">
        <v>136</v>
      </c>
      <c r="CG10" s="217"/>
      <c r="CH10" s="217"/>
      <c r="CI10" s="217"/>
      <c r="CJ10" s="217"/>
      <c r="CK10" s="217"/>
      <c r="CL10" s="3"/>
      <c r="CM10" s="217" t="s">
        <v>183</v>
      </c>
      <c r="CN10" s="217"/>
      <c r="CO10" s="217"/>
      <c r="CP10" s="3"/>
      <c r="CQ10" s="3"/>
      <c r="CR10" s="3"/>
      <c r="CS10" s="3"/>
      <c r="CT10" s="226" t="s">
        <v>32</v>
      </c>
      <c r="CU10" s="226"/>
      <c r="CW10" s="217" t="s">
        <v>34</v>
      </c>
      <c r="CX10" s="217"/>
      <c r="CY10" s="217"/>
      <c r="CZ10" s="217"/>
      <c r="DA10" s="217"/>
      <c r="DB10" s="217"/>
      <c r="DC10" s="217"/>
      <c r="DE10" s="217" t="s">
        <v>35</v>
      </c>
      <c r="DF10" s="217"/>
      <c r="DH10" s="226" t="s">
        <v>206</v>
      </c>
      <c r="DI10" s="226"/>
      <c r="DJ10" s="226"/>
      <c r="DL10" s="217" t="s">
        <v>207</v>
      </c>
      <c r="DM10" s="217"/>
      <c r="DN10" s="217"/>
      <c r="DO10" s="217"/>
      <c r="DP10" s="217"/>
      <c r="DQ10" s="217"/>
      <c r="DR10" s="217"/>
      <c r="DS10" s="217"/>
      <c r="DV10" s="217" t="s">
        <v>226</v>
      </c>
      <c r="DW10" s="217"/>
      <c r="DX10" s="217"/>
      <c r="DY10" s="217"/>
      <c r="DZ10" s="217"/>
      <c r="EA10" s="217"/>
      <c r="EB10" s="217"/>
      <c r="EC10" s="115"/>
      <c r="ED10" s="217" t="s">
        <v>137</v>
      </c>
      <c r="EE10" s="217"/>
      <c r="EF10" s="217"/>
      <c r="EG10" s="217"/>
      <c r="EJ10" s="226" t="s">
        <v>216</v>
      </c>
      <c r="EK10" s="226"/>
      <c r="EM10" s="217" t="s">
        <v>217</v>
      </c>
      <c r="EN10" s="217"/>
      <c r="EO10" s="217"/>
      <c r="EP10" s="217"/>
    </row>
    <row r="11" spans="1:167" ht="15" customHeight="1" x14ac:dyDescent="0.35">
      <c r="A11" s="221"/>
      <c r="B11" s="210">
        <v>12</v>
      </c>
      <c r="C11" s="210">
        <v>13</v>
      </c>
      <c r="D11" s="210">
        <v>14</v>
      </c>
      <c r="E11" s="210">
        <v>15</v>
      </c>
      <c r="F11" s="210">
        <v>16</v>
      </c>
      <c r="G11" s="210">
        <v>17</v>
      </c>
      <c r="H11" s="210">
        <v>18</v>
      </c>
      <c r="I11" s="210">
        <v>19</v>
      </c>
      <c r="J11" s="210">
        <v>20</v>
      </c>
      <c r="K11" s="213">
        <v>21</v>
      </c>
      <c r="N11" s="210">
        <v>1</v>
      </c>
      <c r="O11" s="210">
        <f t="shared" ref="O11:Y11" si="42">N11+1</f>
        <v>2</v>
      </c>
      <c r="P11" s="210">
        <f t="shared" si="42"/>
        <v>3</v>
      </c>
      <c r="Q11" s="210">
        <f t="shared" si="42"/>
        <v>4</v>
      </c>
      <c r="R11" s="210">
        <f t="shared" si="42"/>
        <v>5</v>
      </c>
      <c r="S11" s="210">
        <f t="shared" si="42"/>
        <v>6</v>
      </c>
      <c r="T11" s="210">
        <f t="shared" si="42"/>
        <v>7</v>
      </c>
      <c r="U11" s="210">
        <f t="shared" si="42"/>
        <v>8</v>
      </c>
      <c r="V11" s="210">
        <f t="shared" si="42"/>
        <v>9</v>
      </c>
      <c r="W11" s="210">
        <f t="shared" si="42"/>
        <v>10</v>
      </c>
      <c r="X11" s="210">
        <f t="shared" si="42"/>
        <v>11</v>
      </c>
      <c r="Y11" s="213">
        <f t="shared" si="42"/>
        <v>12</v>
      </c>
      <c r="AB11" s="210">
        <v>1</v>
      </c>
      <c r="AC11" s="210">
        <f>AB11+1</f>
        <v>2</v>
      </c>
      <c r="AD11" s="210">
        <f>AC11+1</f>
        <v>3</v>
      </c>
      <c r="AE11" s="210">
        <f>AD11+1</f>
        <v>4</v>
      </c>
      <c r="AF11" s="210">
        <f>AE11+1</f>
        <v>5</v>
      </c>
      <c r="AG11" s="213">
        <f>AF11+1</f>
        <v>6</v>
      </c>
      <c r="AI11" s="213">
        <v>1</v>
      </c>
      <c r="AJ11" s="213">
        <f>AI11+1</f>
        <v>2</v>
      </c>
      <c r="AK11" s="213">
        <f>AJ11+1</f>
        <v>3</v>
      </c>
      <c r="AP11" s="213">
        <v>1</v>
      </c>
      <c r="AQ11" s="213">
        <f>AP11+1</f>
        <v>2</v>
      </c>
      <c r="AR11" s="213">
        <f t="shared" ref="AR11:AW11" si="43">AQ11+1</f>
        <v>3</v>
      </c>
      <c r="AS11" s="210">
        <f t="shared" si="43"/>
        <v>4</v>
      </c>
      <c r="AT11" s="210">
        <f t="shared" si="43"/>
        <v>5</v>
      </c>
      <c r="AU11" s="210">
        <f t="shared" si="43"/>
        <v>6</v>
      </c>
      <c r="AV11" s="213">
        <f t="shared" si="43"/>
        <v>7</v>
      </c>
      <c r="AW11" s="213">
        <f t="shared" si="43"/>
        <v>8</v>
      </c>
      <c r="AY11" s="213">
        <v>1</v>
      </c>
      <c r="AZ11" s="213">
        <f>AY11+1</f>
        <v>2</v>
      </c>
      <c r="BA11" s="213">
        <f>AZ11+1</f>
        <v>3</v>
      </c>
      <c r="BB11" s="213">
        <f>BA11+1</f>
        <v>4</v>
      </c>
      <c r="BD11" s="213">
        <f>BO3+1</f>
        <v>13</v>
      </c>
      <c r="BE11" s="213">
        <f>BD11+1</f>
        <v>14</v>
      </c>
      <c r="BF11" s="213">
        <f>BE11+1</f>
        <v>15</v>
      </c>
      <c r="BG11" s="213">
        <f>BF11+1</f>
        <v>16</v>
      </c>
      <c r="BH11" s="213">
        <f t="shared" ref="BH11:BI11" si="44">BG11+1</f>
        <v>17</v>
      </c>
      <c r="BI11" s="213">
        <f t="shared" si="44"/>
        <v>18</v>
      </c>
      <c r="BR11" s="210">
        <v>1</v>
      </c>
      <c r="BS11" s="210">
        <f>BR11+1</f>
        <v>2</v>
      </c>
      <c r="BT11" s="210">
        <f>BS11+1</f>
        <v>3</v>
      </c>
      <c r="BU11" s="210">
        <f>BT11+1</f>
        <v>4</v>
      </c>
      <c r="BV11" s="210">
        <f>BU11+1</f>
        <v>5</v>
      </c>
      <c r="BW11" s="213">
        <f>BV11+1</f>
        <v>6</v>
      </c>
      <c r="BX11" s="213">
        <f t="shared" ref="BX11:BY11" si="45">BW11+1</f>
        <v>7</v>
      </c>
      <c r="BY11" s="213">
        <f t="shared" si="45"/>
        <v>8</v>
      </c>
      <c r="CA11" s="210">
        <v>1</v>
      </c>
      <c r="CB11" s="210">
        <f>CA11+1</f>
        <v>2</v>
      </c>
      <c r="CC11" s="213">
        <f t="shared" ref="CC11" si="46">CB11+1</f>
        <v>3</v>
      </c>
      <c r="CE11" s="3"/>
      <c r="CF11" s="213">
        <v>1</v>
      </c>
      <c r="CG11" s="213">
        <f>CF11+1</f>
        <v>2</v>
      </c>
      <c r="CH11" s="213">
        <f>CG11+1</f>
        <v>3</v>
      </c>
      <c r="CI11" s="213">
        <f>CH11+1</f>
        <v>4</v>
      </c>
      <c r="CJ11" s="213">
        <f t="shared" ref="CJ11:CK11" si="47">CI11+1</f>
        <v>5</v>
      </c>
      <c r="CK11" s="213">
        <f t="shared" si="47"/>
        <v>6</v>
      </c>
      <c r="CL11" s="3"/>
      <c r="CM11" s="210">
        <v>1</v>
      </c>
      <c r="CN11" s="210">
        <f>CM11+1</f>
        <v>2</v>
      </c>
      <c r="CO11" s="213">
        <f t="shared" ref="CO11" si="48">CN11+1</f>
        <v>3</v>
      </c>
      <c r="CT11" s="213">
        <v>1</v>
      </c>
      <c r="CU11" s="213">
        <f>CT11+1</f>
        <v>2</v>
      </c>
      <c r="CW11" s="213">
        <v>1</v>
      </c>
      <c r="CX11" s="213">
        <f>CW11+1</f>
        <v>2</v>
      </c>
      <c r="CY11" s="213">
        <f>CX11+1</f>
        <v>3</v>
      </c>
      <c r="CZ11" s="213">
        <f>CY11+1</f>
        <v>4</v>
      </c>
      <c r="DA11" s="213">
        <f t="shared" ref="DA11:DC11" si="49">CZ11+1</f>
        <v>5</v>
      </c>
      <c r="DB11" s="213">
        <f t="shared" si="49"/>
        <v>6</v>
      </c>
      <c r="DC11" s="213">
        <f t="shared" si="49"/>
        <v>7</v>
      </c>
      <c r="DE11" s="213">
        <v>1</v>
      </c>
      <c r="DF11" s="213">
        <f>DE11+1</f>
        <v>2</v>
      </c>
      <c r="DH11" s="210">
        <v>1</v>
      </c>
      <c r="DI11" s="210">
        <f>DH11+1</f>
        <v>2</v>
      </c>
      <c r="DJ11" s="213">
        <f t="shared" ref="DJ11" si="50">DI11+1</f>
        <v>3</v>
      </c>
      <c r="DL11" s="210">
        <v>1</v>
      </c>
      <c r="DM11" s="210">
        <f>DL11+1</f>
        <v>2</v>
      </c>
      <c r="DN11" s="210">
        <f>DM11+1</f>
        <v>3</v>
      </c>
      <c r="DO11" s="210">
        <f>DN11+1</f>
        <v>4</v>
      </c>
      <c r="DP11" s="210">
        <f>DO11+1</f>
        <v>5</v>
      </c>
      <c r="DQ11" s="213">
        <f>DP11+1</f>
        <v>6</v>
      </c>
      <c r="DR11" s="213">
        <f t="shared" ref="DR11:DS11" si="51">DQ11+1</f>
        <v>7</v>
      </c>
      <c r="DS11" s="213">
        <f t="shared" si="51"/>
        <v>8</v>
      </c>
      <c r="DV11" s="210">
        <v>1</v>
      </c>
      <c r="DW11" s="210">
        <f>DV11+1</f>
        <v>2</v>
      </c>
      <c r="DX11" s="210">
        <f>DW11+1</f>
        <v>3</v>
      </c>
      <c r="DY11" s="210">
        <f>DX11+1</f>
        <v>4</v>
      </c>
      <c r="DZ11" s="210">
        <f>DY11+1</f>
        <v>5</v>
      </c>
      <c r="EA11" s="213">
        <f>DZ11+1</f>
        <v>6</v>
      </c>
      <c r="EB11" s="213">
        <f t="shared" ref="EB11" si="52">EA11+1</f>
        <v>7</v>
      </c>
      <c r="EC11" s="219"/>
      <c r="ED11" s="213">
        <v>1</v>
      </c>
      <c r="EE11" s="213">
        <f>ED11+1</f>
        <v>2</v>
      </c>
      <c r="EF11" s="213">
        <f>EE11+1</f>
        <v>3</v>
      </c>
      <c r="EG11" s="213">
        <f>EF11+1</f>
        <v>4</v>
      </c>
      <c r="EJ11" s="213">
        <v>1</v>
      </c>
      <c r="EK11" s="213">
        <f>EJ11+1</f>
        <v>2</v>
      </c>
      <c r="EM11" s="213">
        <v>1</v>
      </c>
      <c r="EN11" s="213">
        <f>EM11+1</f>
        <v>2</v>
      </c>
      <c r="EO11" s="213">
        <f>EN11+1</f>
        <v>3</v>
      </c>
      <c r="EP11" s="213">
        <f>EO11+1</f>
        <v>4</v>
      </c>
    </row>
    <row r="12" spans="1:167" x14ac:dyDescent="0.35">
      <c r="A12" s="222"/>
      <c r="B12" s="211"/>
      <c r="C12" s="211"/>
      <c r="D12" s="211"/>
      <c r="E12" s="211"/>
      <c r="F12" s="211"/>
      <c r="G12" s="211"/>
      <c r="H12" s="211"/>
      <c r="I12" s="211"/>
      <c r="J12" s="211"/>
      <c r="K12" s="214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4"/>
      <c r="AB12" s="211"/>
      <c r="AC12" s="211"/>
      <c r="AD12" s="211"/>
      <c r="AE12" s="211"/>
      <c r="AF12" s="211"/>
      <c r="AG12" s="214"/>
      <c r="AI12" s="214"/>
      <c r="AJ12" s="214"/>
      <c r="AK12" s="214"/>
      <c r="AP12" s="214"/>
      <c r="AQ12" s="214"/>
      <c r="AR12" s="214"/>
      <c r="AS12" s="211"/>
      <c r="AT12" s="211"/>
      <c r="AU12" s="211"/>
      <c r="AV12" s="214"/>
      <c r="AW12" s="214"/>
      <c r="AY12" s="214"/>
      <c r="AZ12" s="214"/>
      <c r="BA12" s="214"/>
      <c r="BB12" s="214"/>
      <c r="BD12" s="214"/>
      <c r="BE12" s="214"/>
      <c r="BF12" s="214"/>
      <c r="BG12" s="214"/>
      <c r="BH12" s="214"/>
      <c r="BI12" s="214"/>
      <c r="BR12" s="211"/>
      <c r="BS12" s="211"/>
      <c r="BT12" s="211"/>
      <c r="BU12" s="211"/>
      <c r="BV12" s="211"/>
      <c r="BW12" s="214"/>
      <c r="BX12" s="214"/>
      <c r="BY12" s="214"/>
      <c r="CA12" s="211"/>
      <c r="CB12" s="211"/>
      <c r="CC12" s="214"/>
      <c r="CE12" s="3"/>
      <c r="CF12" s="214"/>
      <c r="CG12" s="214"/>
      <c r="CH12" s="214"/>
      <c r="CI12" s="214"/>
      <c r="CJ12" s="214"/>
      <c r="CK12" s="214"/>
      <c r="CL12" s="3"/>
      <c r="CM12" s="211"/>
      <c r="CN12" s="211"/>
      <c r="CO12" s="214"/>
      <c r="CT12" s="214"/>
      <c r="CU12" s="214"/>
      <c r="CW12" s="214"/>
      <c r="CX12" s="214"/>
      <c r="CY12" s="214"/>
      <c r="CZ12" s="214"/>
      <c r="DA12" s="214"/>
      <c r="DB12" s="214"/>
      <c r="DC12" s="214"/>
      <c r="DE12" s="214"/>
      <c r="DF12" s="214"/>
      <c r="DH12" s="211"/>
      <c r="DI12" s="211"/>
      <c r="DJ12" s="214"/>
      <c r="DL12" s="211"/>
      <c r="DM12" s="211"/>
      <c r="DN12" s="211"/>
      <c r="DO12" s="211"/>
      <c r="DP12" s="211"/>
      <c r="DQ12" s="214"/>
      <c r="DR12" s="214"/>
      <c r="DS12" s="214"/>
      <c r="DV12" s="211"/>
      <c r="DW12" s="211"/>
      <c r="DX12" s="211"/>
      <c r="DY12" s="211"/>
      <c r="DZ12" s="211"/>
      <c r="EA12" s="214"/>
      <c r="EB12" s="214"/>
      <c r="EC12" s="219"/>
      <c r="ED12" s="214"/>
      <c r="EE12" s="214"/>
      <c r="EF12" s="214"/>
      <c r="EG12" s="214"/>
      <c r="EJ12" s="214"/>
      <c r="EK12" s="214"/>
      <c r="EM12" s="214"/>
      <c r="EN12" s="214"/>
      <c r="EO12" s="214"/>
      <c r="EP12" s="214"/>
    </row>
    <row r="13" spans="1:167" ht="15" thickBot="1" x14ac:dyDescent="0.4">
      <c r="A13" s="223"/>
      <c r="B13" s="212"/>
      <c r="C13" s="212"/>
      <c r="D13" s="212"/>
      <c r="E13" s="212"/>
      <c r="F13" s="212"/>
      <c r="G13" s="212"/>
      <c r="H13" s="212"/>
      <c r="I13" s="212"/>
      <c r="J13" s="212"/>
      <c r="K13" s="215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5"/>
      <c r="AB13" s="212"/>
      <c r="AC13" s="212"/>
      <c r="AD13" s="212"/>
      <c r="AE13" s="212"/>
      <c r="AF13" s="212"/>
      <c r="AG13" s="215"/>
      <c r="AI13" s="215"/>
      <c r="AJ13" s="215"/>
      <c r="AK13" s="215"/>
      <c r="AP13" s="215"/>
      <c r="AQ13" s="215"/>
      <c r="AR13" s="215"/>
      <c r="AS13" s="212"/>
      <c r="AT13" s="212"/>
      <c r="AU13" s="212"/>
      <c r="AV13" s="215"/>
      <c r="AW13" s="215"/>
      <c r="AY13" s="215"/>
      <c r="AZ13" s="215"/>
      <c r="BA13" s="215"/>
      <c r="BB13" s="215"/>
      <c r="BD13" s="215"/>
      <c r="BE13" s="215"/>
      <c r="BF13" s="215"/>
      <c r="BG13" s="215"/>
      <c r="BH13" s="215"/>
      <c r="BI13" s="215"/>
      <c r="BR13" s="212"/>
      <c r="BS13" s="212"/>
      <c r="BT13" s="212"/>
      <c r="BU13" s="212"/>
      <c r="BV13" s="212"/>
      <c r="BW13" s="215"/>
      <c r="BX13" s="215"/>
      <c r="BY13" s="215"/>
      <c r="CA13" s="212"/>
      <c r="CB13" s="212"/>
      <c r="CC13" s="215"/>
      <c r="CE13" s="3"/>
      <c r="CF13" s="215"/>
      <c r="CG13" s="215"/>
      <c r="CH13" s="215"/>
      <c r="CI13" s="215"/>
      <c r="CJ13" s="215"/>
      <c r="CK13" s="215"/>
      <c r="CL13" s="3"/>
      <c r="CM13" s="212"/>
      <c r="CN13" s="212"/>
      <c r="CO13" s="215"/>
      <c r="CT13" s="215"/>
      <c r="CU13" s="215"/>
      <c r="CW13" s="215"/>
      <c r="CX13" s="215"/>
      <c r="CY13" s="215"/>
      <c r="CZ13" s="215"/>
      <c r="DA13" s="215"/>
      <c r="DB13" s="215"/>
      <c r="DC13" s="215"/>
      <c r="DE13" s="215"/>
      <c r="DF13" s="215"/>
      <c r="DH13" s="212"/>
      <c r="DI13" s="212"/>
      <c r="DJ13" s="215"/>
      <c r="DL13" s="212"/>
      <c r="DM13" s="212"/>
      <c r="DN13" s="212"/>
      <c r="DO13" s="212"/>
      <c r="DP13" s="212"/>
      <c r="DQ13" s="215"/>
      <c r="DR13" s="215"/>
      <c r="DS13" s="215"/>
      <c r="DV13" s="212"/>
      <c r="DW13" s="212"/>
      <c r="DX13" s="212"/>
      <c r="DY13" s="212"/>
      <c r="DZ13" s="212"/>
      <c r="EA13" s="215"/>
      <c r="EB13" s="215"/>
      <c r="EC13" s="219"/>
      <c r="ED13" s="215"/>
      <c r="EE13" s="215"/>
      <c r="EF13" s="215"/>
      <c r="EG13" s="215"/>
      <c r="EJ13" s="215"/>
      <c r="EK13" s="215"/>
      <c r="EM13" s="215"/>
      <c r="EN13" s="215"/>
      <c r="EO13" s="215"/>
      <c r="EP13" s="215"/>
    </row>
    <row r="14" spans="1:167" ht="15" thickBot="1" x14ac:dyDescent="0.4">
      <c r="A14" s="19" t="str">
        <f>A6</f>
        <v>Trouvés dans l'urne</v>
      </c>
      <c r="B14" s="14">
        <v>338</v>
      </c>
      <c r="C14" s="6">
        <v>432</v>
      </c>
      <c r="D14" s="6">
        <v>444</v>
      </c>
      <c r="E14" s="6">
        <v>428</v>
      </c>
      <c r="F14" s="6">
        <v>404</v>
      </c>
      <c r="G14" s="6">
        <v>411</v>
      </c>
      <c r="H14" s="6">
        <v>516</v>
      </c>
      <c r="I14" s="6">
        <v>435</v>
      </c>
      <c r="J14" s="6">
        <v>341</v>
      </c>
      <c r="K14" s="12">
        <v>334</v>
      </c>
      <c r="N14" s="14">
        <v>246</v>
      </c>
      <c r="O14" s="6">
        <v>390</v>
      </c>
      <c r="P14" s="6">
        <v>394</v>
      </c>
      <c r="Q14" s="6">
        <v>340</v>
      </c>
      <c r="R14" s="6">
        <v>375</v>
      </c>
      <c r="S14" s="6">
        <v>375</v>
      </c>
      <c r="T14" s="6">
        <v>324</v>
      </c>
      <c r="U14" s="6">
        <v>347</v>
      </c>
      <c r="V14" s="6">
        <v>363</v>
      </c>
      <c r="W14" s="12">
        <v>355</v>
      </c>
      <c r="X14" s="12">
        <v>355</v>
      </c>
      <c r="Y14" s="12">
        <v>305</v>
      </c>
      <c r="AB14" s="14">
        <v>457</v>
      </c>
      <c r="AC14" s="6">
        <v>580</v>
      </c>
      <c r="AD14" s="6">
        <v>258</v>
      </c>
      <c r="AE14" s="6">
        <v>330</v>
      </c>
      <c r="AF14" s="6">
        <v>269</v>
      </c>
      <c r="AG14" s="12">
        <v>326</v>
      </c>
      <c r="AI14" s="112">
        <v>441</v>
      </c>
      <c r="AJ14" s="12">
        <v>387</v>
      </c>
      <c r="AK14" s="12">
        <v>162</v>
      </c>
      <c r="AP14" s="14">
        <v>437</v>
      </c>
      <c r="AQ14" s="6">
        <v>440</v>
      </c>
      <c r="AR14" s="6">
        <v>372</v>
      </c>
      <c r="AS14" s="6">
        <v>360</v>
      </c>
      <c r="AT14" s="6">
        <v>341</v>
      </c>
      <c r="AU14" s="6">
        <v>364</v>
      </c>
      <c r="AV14" s="12">
        <v>384</v>
      </c>
      <c r="AW14" s="12">
        <v>338</v>
      </c>
      <c r="AY14" s="112">
        <v>550</v>
      </c>
      <c r="AZ14" s="12">
        <v>335</v>
      </c>
      <c r="BA14" s="12">
        <v>253</v>
      </c>
      <c r="BB14" s="12">
        <v>203</v>
      </c>
      <c r="BD14" s="112">
        <v>270</v>
      </c>
      <c r="BE14" s="12">
        <v>256</v>
      </c>
      <c r="BF14" s="12">
        <v>183</v>
      </c>
      <c r="BG14" s="12">
        <v>188</v>
      </c>
      <c r="BH14" s="12">
        <v>217</v>
      </c>
      <c r="BI14" s="12">
        <v>222</v>
      </c>
      <c r="BR14" s="14">
        <v>290</v>
      </c>
      <c r="BS14" s="6">
        <v>375</v>
      </c>
      <c r="BT14" s="6">
        <v>284</v>
      </c>
      <c r="BU14" s="6">
        <v>279</v>
      </c>
      <c r="BV14" s="6">
        <v>262</v>
      </c>
      <c r="BW14" s="12">
        <v>268</v>
      </c>
      <c r="BX14" s="12">
        <v>261</v>
      </c>
      <c r="BY14" s="12">
        <v>256</v>
      </c>
      <c r="CA14" s="14">
        <v>457</v>
      </c>
      <c r="CB14" s="6">
        <v>440</v>
      </c>
      <c r="CC14" s="12">
        <v>195</v>
      </c>
      <c r="CE14" s="3"/>
      <c r="CF14" s="112">
        <v>333</v>
      </c>
      <c r="CG14" s="12">
        <v>430</v>
      </c>
      <c r="CH14" s="12">
        <v>398</v>
      </c>
      <c r="CI14" s="12">
        <v>398</v>
      </c>
      <c r="CJ14" s="12">
        <v>393</v>
      </c>
      <c r="CK14" s="12">
        <v>362</v>
      </c>
      <c r="CL14" s="3"/>
      <c r="CM14" s="14">
        <v>472</v>
      </c>
      <c r="CN14" s="6">
        <v>390</v>
      </c>
      <c r="CO14" s="12">
        <v>352</v>
      </c>
      <c r="CT14" s="112">
        <v>422</v>
      </c>
      <c r="CU14" s="12">
        <v>363</v>
      </c>
      <c r="CW14" s="112">
        <v>562</v>
      </c>
      <c r="CX14" s="12">
        <v>363</v>
      </c>
      <c r="CY14" s="12">
        <v>207</v>
      </c>
      <c r="CZ14" s="12">
        <v>328</v>
      </c>
      <c r="DA14" s="12">
        <v>379</v>
      </c>
      <c r="DB14" s="12">
        <v>261</v>
      </c>
      <c r="DC14" s="12">
        <v>580</v>
      </c>
      <c r="DE14" s="112">
        <v>427</v>
      </c>
      <c r="DF14" s="12">
        <v>399</v>
      </c>
      <c r="DH14" s="14">
        <v>460</v>
      </c>
      <c r="DI14" s="6">
        <v>339</v>
      </c>
      <c r="DJ14" s="12">
        <v>237</v>
      </c>
      <c r="DL14" s="14">
        <v>501</v>
      </c>
      <c r="DM14" s="6">
        <v>252</v>
      </c>
      <c r="DN14" s="6">
        <v>177</v>
      </c>
      <c r="DO14" s="6">
        <v>187</v>
      </c>
      <c r="DP14" s="6">
        <v>335</v>
      </c>
      <c r="DQ14" s="12">
        <v>417</v>
      </c>
      <c r="DR14" s="12">
        <v>248</v>
      </c>
      <c r="DS14" s="12">
        <v>264</v>
      </c>
      <c r="DV14" s="14">
        <v>428</v>
      </c>
      <c r="DW14" s="6">
        <v>370</v>
      </c>
      <c r="DX14" s="6">
        <v>371</v>
      </c>
      <c r="DY14" s="6">
        <v>362</v>
      </c>
      <c r="DZ14" s="6">
        <v>328</v>
      </c>
      <c r="EA14" s="12">
        <v>296</v>
      </c>
      <c r="EB14" s="12">
        <v>146</v>
      </c>
      <c r="EC14" s="28"/>
      <c r="ED14" s="14">
        <v>477</v>
      </c>
      <c r="EE14" s="6">
        <v>370</v>
      </c>
      <c r="EF14" s="6">
        <v>360</v>
      </c>
      <c r="EG14" s="6">
        <v>351</v>
      </c>
      <c r="EJ14" s="112">
        <v>525</v>
      </c>
      <c r="EK14" s="12">
        <v>141</v>
      </c>
      <c r="EM14" s="14">
        <v>511</v>
      </c>
      <c r="EN14" s="6">
        <v>210</v>
      </c>
      <c r="EO14" s="6">
        <v>206</v>
      </c>
      <c r="EP14" s="12">
        <v>253</v>
      </c>
    </row>
    <row r="15" spans="1:167" ht="15" thickBot="1" x14ac:dyDescent="0.4">
      <c r="A15" s="19" t="str">
        <f>A7</f>
        <v>Blancs</v>
      </c>
      <c r="B15" s="15">
        <v>15</v>
      </c>
      <c r="C15" s="7">
        <v>23</v>
      </c>
      <c r="D15" s="7">
        <v>22</v>
      </c>
      <c r="E15" s="7">
        <v>17</v>
      </c>
      <c r="F15" s="7">
        <v>8</v>
      </c>
      <c r="G15" s="7">
        <v>14</v>
      </c>
      <c r="H15" s="7">
        <v>21</v>
      </c>
      <c r="I15" s="7">
        <v>13</v>
      </c>
      <c r="J15" s="7">
        <v>10</v>
      </c>
      <c r="K15" s="13">
        <v>6</v>
      </c>
      <c r="N15" s="15">
        <v>20</v>
      </c>
      <c r="O15" s="7">
        <v>24</v>
      </c>
      <c r="P15" s="7">
        <v>18</v>
      </c>
      <c r="Q15" s="7">
        <v>12</v>
      </c>
      <c r="R15" s="7">
        <v>24</v>
      </c>
      <c r="S15" s="7">
        <v>19</v>
      </c>
      <c r="T15" s="7">
        <v>21</v>
      </c>
      <c r="U15" s="7">
        <v>14</v>
      </c>
      <c r="V15" s="7">
        <v>33</v>
      </c>
      <c r="W15" s="13">
        <v>17</v>
      </c>
      <c r="X15" s="13">
        <v>12</v>
      </c>
      <c r="Y15" s="13">
        <v>22</v>
      </c>
      <c r="AB15" s="15">
        <v>26</v>
      </c>
      <c r="AC15" s="7">
        <v>37</v>
      </c>
      <c r="AD15" s="7">
        <v>11</v>
      </c>
      <c r="AE15" s="7">
        <v>13</v>
      </c>
      <c r="AF15" s="7">
        <v>18</v>
      </c>
      <c r="AG15" s="13">
        <v>23</v>
      </c>
      <c r="AI15" s="113">
        <v>30</v>
      </c>
      <c r="AJ15" s="13">
        <v>17</v>
      </c>
      <c r="AK15" s="13">
        <v>3</v>
      </c>
      <c r="AP15" s="15">
        <v>15</v>
      </c>
      <c r="AQ15" s="7">
        <v>32</v>
      </c>
      <c r="AR15" s="7">
        <v>14</v>
      </c>
      <c r="AS15" s="7">
        <v>23</v>
      </c>
      <c r="AT15" s="7">
        <v>14</v>
      </c>
      <c r="AU15" s="7">
        <v>18</v>
      </c>
      <c r="AV15" s="13">
        <v>14</v>
      </c>
      <c r="AW15" s="13">
        <v>12</v>
      </c>
      <c r="AY15" s="113">
        <v>15</v>
      </c>
      <c r="AZ15" s="13">
        <v>16</v>
      </c>
      <c r="BA15" s="13">
        <v>8</v>
      </c>
      <c r="BB15" s="13">
        <v>13</v>
      </c>
      <c r="BD15" s="113">
        <v>13</v>
      </c>
      <c r="BE15" s="13">
        <v>7</v>
      </c>
      <c r="BF15" s="13">
        <v>13</v>
      </c>
      <c r="BG15" s="13">
        <v>10</v>
      </c>
      <c r="BH15" s="13">
        <v>7</v>
      </c>
      <c r="BI15" s="13">
        <v>14</v>
      </c>
      <c r="BR15" s="15">
        <v>16</v>
      </c>
      <c r="BS15" s="7">
        <v>13</v>
      </c>
      <c r="BT15" s="7">
        <v>14</v>
      </c>
      <c r="BU15" s="7">
        <v>14</v>
      </c>
      <c r="BV15" s="7">
        <v>7</v>
      </c>
      <c r="BW15" s="13">
        <v>7</v>
      </c>
      <c r="BX15" s="13">
        <v>15</v>
      </c>
      <c r="BY15" s="13">
        <v>6</v>
      </c>
      <c r="CA15" s="15">
        <v>19</v>
      </c>
      <c r="CB15" s="7">
        <v>24</v>
      </c>
      <c r="CC15" s="13">
        <v>11</v>
      </c>
      <c r="CE15" s="20"/>
      <c r="CF15" s="113">
        <v>7</v>
      </c>
      <c r="CG15" s="13">
        <v>12</v>
      </c>
      <c r="CH15" s="13">
        <v>21</v>
      </c>
      <c r="CI15" s="13">
        <v>17</v>
      </c>
      <c r="CJ15" s="13">
        <v>19</v>
      </c>
      <c r="CK15" s="13">
        <v>20</v>
      </c>
      <c r="CL15" s="20"/>
      <c r="CM15" s="15">
        <v>15</v>
      </c>
      <c r="CN15" s="7">
        <v>22</v>
      </c>
      <c r="CO15" s="13">
        <v>8</v>
      </c>
      <c r="CT15" s="113">
        <v>30</v>
      </c>
      <c r="CU15" s="13">
        <v>14</v>
      </c>
      <c r="CW15" s="113">
        <v>43</v>
      </c>
      <c r="CX15" s="13">
        <v>19</v>
      </c>
      <c r="CY15" s="13">
        <v>10</v>
      </c>
      <c r="CZ15" s="13">
        <v>14</v>
      </c>
      <c r="DA15" s="13">
        <v>21</v>
      </c>
      <c r="DB15" s="13">
        <v>14</v>
      </c>
      <c r="DC15" s="13">
        <v>22</v>
      </c>
      <c r="DE15" s="113">
        <v>24</v>
      </c>
      <c r="DF15" s="13">
        <v>45</v>
      </c>
      <c r="DH15" s="15">
        <v>20</v>
      </c>
      <c r="DI15" s="7">
        <v>17</v>
      </c>
      <c r="DJ15" s="13">
        <v>12</v>
      </c>
      <c r="DL15" s="15">
        <v>21</v>
      </c>
      <c r="DM15" s="7">
        <v>13</v>
      </c>
      <c r="DN15" s="7">
        <v>9</v>
      </c>
      <c r="DO15" s="7">
        <v>10</v>
      </c>
      <c r="DP15" s="7">
        <v>19</v>
      </c>
      <c r="DQ15" s="13">
        <v>16</v>
      </c>
      <c r="DR15" s="13">
        <v>14</v>
      </c>
      <c r="DS15" s="13">
        <v>11</v>
      </c>
      <c r="DV15" s="15">
        <v>29</v>
      </c>
      <c r="DW15" s="7">
        <v>13</v>
      </c>
      <c r="DX15" s="7">
        <v>18</v>
      </c>
      <c r="DY15" s="7">
        <v>12</v>
      </c>
      <c r="DZ15" s="7">
        <v>11</v>
      </c>
      <c r="EA15" s="13">
        <v>15</v>
      </c>
      <c r="EB15" s="13">
        <v>4</v>
      </c>
      <c r="EC15" s="28"/>
      <c r="ED15" s="15">
        <v>19</v>
      </c>
      <c r="EE15" s="7">
        <v>13</v>
      </c>
      <c r="EF15" s="7">
        <v>12</v>
      </c>
      <c r="EG15" s="7">
        <v>15</v>
      </c>
      <c r="EJ15" s="113">
        <v>30</v>
      </c>
      <c r="EK15" s="13">
        <v>6</v>
      </c>
      <c r="EM15" s="15">
        <v>25</v>
      </c>
      <c r="EN15" s="7">
        <v>5</v>
      </c>
      <c r="EO15" s="7">
        <v>14</v>
      </c>
      <c r="EP15" s="13">
        <v>15</v>
      </c>
    </row>
    <row r="16" spans="1:167" ht="15" thickBot="1" x14ac:dyDescent="0.4">
      <c r="A16" s="19" t="str">
        <f>A8</f>
        <v>Nuls</v>
      </c>
      <c r="B16" s="15">
        <v>24</v>
      </c>
      <c r="C16" s="7">
        <v>37</v>
      </c>
      <c r="D16" s="7">
        <v>31</v>
      </c>
      <c r="E16" s="7">
        <v>26</v>
      </c>
      <c r="F16" s="7">
        <v>34</v>
      </c>
      <c r="G16" s="7">
        <v>25</v>
      </c>
      <c r="H16" s="7">
        <v>10</v>
      </c>
      <c r="I16" s="7">
        <v>34</v>
      </c>
      <c r="J16" s="7">
        <v>24</v>
      </c>
      <c r="K16" s="13">
        <v>12</v>
      </c>
      <c r="N16" s="15">
        <v>13</v>
      </c>
      <c r="O16" s="7">
        <v>8</v>
      </c>
      <c r="P16" s="7">
        <v>14</v>
      </c>
      <c r="Q16" s="7">
        <v>8</v>
      </c>
      <c r="R16" s="7">
        <v>20</v>
      </c>
      <c r="S16" s="7">
        <v>9</v>
      </c>
      <c r="T16" s="7">
        <v>27</v>
      </c>
      <c r="U16" s="7">
        <v>9</v>
      </c>
      <c r="V16" s="7">
        <v>9</v>
      </c>
      <c r="W16" s="13">
        <v>19</v>
      </c>
      <c r="X16" s="13">
        <v>13</v>
      </c>
      <c r="Y16" s="13">
        <v>12</v>
      </c>
      <c r="AB16" s="15">
        <v>31</v>
      </c>
      <c r="AC16" s="7">
        <v>9</v>
      </c>
      <c r="AD16" s="7">
        <v>16</v>
      </c>
      <c r="AE16" s="7">
        <v>23</v>
      </c>
      <c r="AF16" s="7">
        <v>14</v>
      </c>
      <c r="AG16" s="13">
        <v>11</v>
      </c>
      <c r="AI16" s="113">
        <v>15</v>
      </c>
      <c r="AJ16" s="13">
        <v>24</v>
      </c>
      <c r="AK16" s="13">
        <v>11</v>
      </c>
      <c r="AP16" s="15">
        <v>7</v>
      </c>
      <c r="AQ16" s="7">
        <v>11</v>
      </c>
      <c r="AR16" s="7">
        <v>30</v>
      </c>
      <c r="AS16" s="7">
        <v>21</v>
      </c>
      <c r="AT16" s="7">
        <v>15</v>
      </c>
      <c r="AU16" s="7">
        <v>17</v>
      </c>
      <c r="AV16" s="13">
        <v>23</v>
      </c>
      <c r="AW16" s="13">
        <v>19</v>
      </c>
      <c r="AY16" s="113">
        <v>10</v>
      </c>
      <c r="AZ16" s="13">
        <v>6</v>
      </c>
      <c r="BA16" s="13">
        <v>8</v>
      </c>
      <c r="BB16" s="13">
        <v>4</v>
      </c>
      <c r="BD16" s="113">
        <v>16</v>
      </c>
      <c r="BE16" s="13">
        <v>10</v>
      </c>
      <c r="BF16" s="13">
        <v>6</v>
      </c>
      <c r="BG16" s="13">
        <v>12</v>
      </c>
      <c r="BH16" s="13">
        <v>11</v>
      </c>
      <c r="BI16" s="13">
        <v>5</v>
      </c>
      <c r="BR16" s="15">
        <v>3</v>
      </c>
      <c r="BS16" s="7">
        <v>4</v>
      </c>
      <c r="BT16" s="7">
        <v>19</v>
      </c>
      <c r="BU16" s="7">
        <v>11</v>
      </c>
      <c r="BV16" s="7">
        <v>17</v>
      </c>
      <c r="BW16" s="13">
        <v>23</v>
      </c>
      <c r="BX16" s="13">
        <v>14</v>
      </c>
      <c r="BY16" s="13">
        <v>10</v>
      </c>
      <c r="CA16" s="15">
        <v>10</v>
      </c>
      <c r="CB16" s="7">
        <v>17</v>
      </c>
      <c r="CC16" s="13">
        <v>3</v>
      </c>
      <c r="CF16" s="113">
        <v>5</v>
      </c>
      <c r="CG16" s="13">
        <v>2</v>
      </c>
      <c r="CH16" s="13">
        <v>23</v>
      </c>
      <c r="CI16" s="13">
        <v>22</v>
      </c>
      <c r="CJ16" s="13">
        <v>23</v>
      </c>
      <c r="CK16" s="13">
        <v>14</v>
      </c>
      <c r="CM16" s="15">
        <v>8</v>
      </c>
      <c r="CN16" s="7">
        <v>15</v>
      </c>
      <c r="CO16" s="13">
        <v>14</v>
      </c>
      <c r="CT16" s="113">
        <v>18</v>
      </c>
      <c r="CU16" s="13">
        <v>15</v>
      </c>
      <c r="CW16" s="113">
        <v>9</v>
      </c>
      <c r="CX16" s="13">
        <v>17</v>
      </c>
      <c r="CY16" s="13">
        <v>4</v>
      </c>
      <c r="CZ16" s="13">
        <v>12</v>
      </c>
      <c r="DA16" s="13">
        <v>7</v>
      </c>
      <c r="DB16" s="13">
        <v>8</v>
      </c>
      <c r="DC16" s="13">
        <v>9</v>
      </c>
      <c r="DE16" s="113">
        <v>23</v>
      </c>
      <c r="DF16" s="13">
        <v>20</v>
      </c>
      <c r="DH16" s="15">
        <v>6</v>
      </c>
      <c r="DI16" s="7">
        <v>10</v>
      </c>
      <c r="DJ16" s="13">
        <v>8</v>
      </c>
      <c r="DL16" s="15">
        <v>9</v>
      </c>
      <c r="DM16" s="7">
        <v>12</v>
      </c>
      <c r="DN16" s="7">
        <v>7</v>
      </c>
      <c r="DO16" s="7">
        <v>11</v>
      </c>
      <c r="DP16" s="7">
        <v>12</v>
      </c>
      <c r="DQ16" s="13">
        <v>12</v>
      </c>
      <c r="DR16" s="13">
        <v>20</v>
      </c>
      <c r="DS16" s="13">
        <v>20</v>
      </c>
      <c r="DV16" s="15">
        <v>3</v>
      </c>
      <c r="DW16" s="7">
        <v>17</v>
      </c>
      <c r="DX16" s="7">
        <v>14</v>
      </c>
      <c r="DY16" s="7">
        <v>15</v>
      </c>
      <c r="DZ16" s="7">
        <v>11</v>
      </c>
      <c r="EA16" s="13">
        <v>15</v>
      </c>
      <c r="EB16" s="13">
        <v>1</v>
      </c>
      <c r="EC16" s="28"/>
      <c r="ED16" s="15">
        <v>11</v>
      </c>
      <c r="EE16" s="7">
        <v>11</v>
      </c>
      <c r="EF16" s="7">
        <v>24</v>
      </c>
      <c r="EG16" s="7">
        <v>15</v>
      </c>
      <c r="EJ16" s="113">
        <v>17</v>
      </c>
      <c r="EK16" s="13">
        <v>9</v>
      </c>
      <c r="EM16" s="15">
        <v>9</v>
      </c>
      <c r="EN16" s="7">
        <v>16</v>
      </c>
      <c r="EO16" s="7">
        <v>14</v>
      </c>
      <c r="EP16" s="13">
        <v>12</v>
      </c>
    </row>
    <row r="17" spans="1:150" ht="15" thickBot="1" x14ac:dyDescent="0.4">
      <c r="A17" s="19" t="str">
        <f>A9</f>
        <v>Valable</v>
      </c>
      <c r="B17" s="119">
        <f>B14-B15-B16</f>
        <v>299</v>
      </c>
      <c r="C17" s="120">
        <f t="shared" ref="C17:K17" si="53">C14-C15-C16</f>
        <v>372</v>
      </c>
      <c r="D17" s="120">
        <f t="shared" si="53"/>
        <v>391</v>
      </c>
      <c r="E17" s="120">
        <f t="shared" si="53"/>
        <v>385</v>
      </c>
      <c r="F17" s="120">
        <f t="shared" si="53"/>
        <v>362</v>
      </c>
      <c r="G17" s="120">
        <f t="shared" si="53"/>
        <v>372</v>
      </c>
      <c r="H17" s="120">
        <f t="shared" si="53"/>
        <v>485</v>
      </c>
      <c r="I17" s="120">
        <f t="shared" si="53"/>
        <v>388</v>
      </c>
      <c r="J17" s="120">
        <f t="shared" si="53"/>
        <v>307</v>
      </c>
      <c r="K17" s="121">
        <f t="shared" si="53"/>
        <v>316</v>
      </c>
      <c r="N17" s="119">
        <f>N14-N15-N16</f>
        <v>213</v>
      </c>
      <c r="O17" s="120">
        <f t="shared" ref="O17:T17" si="54">O14-O15-O16</f>
        <v>358</v>
      </c>
      <c r="P17" s="120">
        <f t="shared" si="54"/>
        <v>362</v>
      </c>
      <c r="Q17" s="120">
        <f t="shared" si="54"/>
        <v>320</v>
      </c>
      <c r="R17" s="120">
        <f t="shared" si="54"/>
        <v>331</v>
      </c>
      <c r="S17" s="120">
        <f t="shared" si="54"/>
        <v>347</v>
      </c>
      <c r="T17" s="120">
        <f t="shared" si="54"/>
        <v>276</v>
      </c>
      <c r="U17" s="119">
        <f>U14-U15-U16</f>
        <v>324</v>
      </c>
      <c r="V17" s="120">
        <f t="shared" ref="V17:Y17" si="55">V14-V15-V16</f>
        <v>321</v>
      </c>
      <c r="W17" s="120">
        <f t="shared" si="55"/>
        <v>319</v>
      </c>
      <c r="X17" s="120">
        <f t="shared" si="55"/>
        <v>330</v>
      </c>
      <c r="Y17" s="121">
        <f t="shared" si="55"/>
        <v>271</v>
      </c>
      <c r="AB17" s="119">
        <f t="shared" ref="AB17:AG17" si="56">AB14-AB15-AB16</f>
        <v>400</v>
      </c>
      <c r="AC17" s="120">
        <f t="shared" si="56"/>
        <v>534</v>
      </c>
      <c r="AD17" s="120">
        <f t="shared" si="56"/>
        <v>231</v>
      </c>
      <c r="AE17" s="120">
        <f t="shared" si="56"/>
        <v>294</v>
      </c>
      <c r="AF17" s="120">
        <f t="shared" si="56"/>
        <v>237</v>
      </c>
      <c r="AG17" s="121">
        <f t="shared" si="56"/>
        <v>292</v>
      </c>
      <c r="AI17" s="119">
        <f t="shared" ref="AI17:AK17" si="57">AI14-AI15-AI16</f>
        <v>396</v>
      </c>
      <c r="AJ17" s="120">
        <f t="shared" si="57"/>
        <v>346</v>
      </c>
      <c r="AK17" s="121">
        <f t="shared" si="57"/>
        <v>148</v>
      </c>
      <c r="AP17" s="119">
        <f t="shared" ref="AP17:AW17" si="58">AP14-AP15-AP16</f>
        <v>415</v>
      </c>
      <c r="AQ17" s="120">
        <f t="shared" si="58"/>
        <v>397</v>
      </c>
      <c r="AR17" s="120">
        <f t="shared" si="58"/>
        <v>328</v>
      </c>
      <c r="AS17" s="120">
        <f t="shared" si="58"/>
        <v>316</v>
      </c>
      <c r="AT17" s="120">
        <f t="shared" si="58"/>
        <v>312</v>
      </c>
      <c r="AU17" s="120">
        <f t="shared" si="58"/>
        <v>329</v>
      </c>
      <c r="AV17" s="120">
        <f t="shared" si="58"/>
        <v>347</v>
      </c>
      <c r="AW17" s="121">
        <f t="shared" si="58"/>
        <v>307</v>
      </c>
      <c r="AY17" s="119">
        <f t="shared" ref="AY17:BB17" si="59">AY14-AY15-AY16</f>
        <v>525</v>
      </c>
      <c r="AZ17" s="120">
        <f t="shared" si="59"/>
        <v>313</v>
      </c>
      <c r="BA17" s="120">
        <f t="shared" si="59"/>
        <v>237</v>
      </c>
      <c r="BB17" s="121">
        <f t="shared" si="59"/>
        <v>186</v>
      </c>
      <c r="BD17" s="119">
        <f t="shared" ref="BD17:BI17" si="60">BD14-BD15-BD16</f>
        <v>241</v>
      </c>
      <c r="BE17" s="119">
        <f t="shared" si="60"/>
        <v>239</v>
      </c>
      <c r="BF17" s="119">
        <f t="shared" si="60"/>
        <v>164</v>
      </c>
      <c r="BG17" s="119">
        <f t="shared" si="60"/>
        <v>166</v>
      </c>
      <c r="BH17" s="119">
        <f t="shared" si="60"/>
        <v>199</v>
      </c>
      <c r="BI17" s="123">
        <f t="shared" si="60"/>
        <v>203</v>
      </c>
      <c r="BR17" s="123">
        <f t="shared" ref="BR17:BY17" si="61">BR14-BR15-BR16</f>
        <v>271</v>
      </c>
      <c r="BS17" s="123">
        <f t="shared" si="61"/>
        <v>358</v>
      </c>
      <c r="BT17" s="123">
        <f t="shared" si="61"/>
        <v>251</v>
      </c>
      <c r="BU17" s="123">
        <f t="shared" si="61"/>
        <v>254</v>
      </c>
      <c r="BV17" s="123">
        <f t="shared" si="61"/>
        <v>238</v>
      </c>
      <c r="BW17" s="123">
        <f t="shared" si="61"/>
        <v>238</v>
      </c>
      <c r="BX17" s="123">
        <f t="shared" si="61"/>
        <v>232</v>
      </c>
      <c r="BY17" s="123">
        <f t="shared" si="61"/>
        <v>240</v>
      </c>
      <c r="CA17" s="119">
        <f t="shared" ref="CA17:CC17" si="62">CA14-CA15-CA16</f>
        <v>428</v>
      </c>
      <c r="CB17" s="119">
        <f t="shared" si="62"/>
        <v>399</v>
      </c>
      <c r="CC17" s="123">
        <f t="shared" si="62"/>
        <v>181</v>
      </c>
      <c r="CF17" s="119">
        <f t="shared" ref="CF17:CK17" si="63">CF14-CF15-CF16</f>
        <v>321</v>
      </c>
      <c r="CG17" s="119">
        <f t="shared" si="63"/>
        <v>416</v>
      </c>
      <c r="CH17" s="119">
        <f t="shared" si="63"/>
        <v>354</v>
      </c>
      <c r="CI17" s="119">
        <f t="shared" si="63"/>
        <v>359</v>
      </c>
      <c r="CJ17" s="119">
        <f t="shared" si="63"/>
        <v>351</v>
      </c>
      <c r="CK17" s="123">
        <f t="shared" si="63"/>
        <v>328</v>
      </c>
      <c r="CM17" s="119">
        <f t="shared" ref="CM17:CO17" si="64">CM14-CM15-CM16</f>
        <v>449</v>
      </c>
      <c r="CN17" s="119">
        <f t="shared" si="64"/>
        <v>353</v>
      </c>
      <c r="CO17" s="123">
        <f t="shared" si="64"/>
        <v>330</v>
      </c>
      <c r="CT17" s="119">
        <f t="shared" ref="CT17:CU17" si="65">CT14-CT15-CT16</f>
        <v>374</v>
      </c>
      <c r="CU17" s="119">
        <f t="shared" si="65"/>
        <v>334</v>
      </c>
      <c r="CW17" s="119">
        <f t="shared" ref="CW17:DC17" si="66">CW14-CW15-CW16</f>
        <v>510</v>
      </c>
      <c r="CX17" s="119">
        <f t="shared" si="66"/>
        <v>327</v>
      </c>
      <c r="CY17" s="119">
        <f t="shared" si="66"/>
        <v>193</v>
      </c>
      <c r="CZ17" s="119">
        <f t="shared" si="66"/>
        <v>302</v>
      </c>
      <c r="DA17" s="119">
        <f t="shared" si="66"/>
        <v>351</v>
      </c>
      <c r="DB17" s="119">
        <f t="shared" si="66"/>
        <v>239</v>
      </c>
      <c r="DC17" s="119">
        <f t="shared" si="66"/>
        <v>549</v>
      </c>
      <c r="DE17" s="119">
        <f t="shared" ref="DE17:DF17" si="67">DE14-DE15-DE16</f>
        <v>380</v>
      </c>
      <c r="DF17" s="119">
        <f t="shared" si="67"/>
        <v>334</v>
      </c>
      <c r="DH17" s="119">
        <f t="shared" ref="DH17:DJ17" si="68">DH14-DH15-DH16</f>
        <v>434</v>
      </c>
      <c r="DI17" s="119">
        <f t="shared" si="68"/>
        <v>312</v>
      </c>
      <c r="DJ17" s="119">
        <f t="shared" si="68"/>
        <v>217</v>
      </c>
      <c r="DL17" s="119">
        <f t="shared" ref="DL17:DS17" si="69">DL14-DL15-DL16</f>
        <v>471</v>
      </c>
      <c r="DM17" s="119">
        <f t="shared" si="69"/>
        <v>227</v>
      </c>
      <c r="DN17" s="119">
        <f t="shared" si="69"/>
        <v>161</v>
      </c>
      <c r="DO17" s="119">
        <f t="shared" si="69"/>
        <v>166</v>
      </c>
      <c r="DP17" s="119">
        <f t="shared" si="69"/>
        <v>304</v>
      </c>
      <c r="DQ17" s="119">
        <f t="shared" si="69"/>
        <v>389</v>
      </c>
      <c r="DR17" s="119">
        <f t="shared" si="69"/>
        <v>214</v>
      </c>
      <c r="DS17" s="119">
        <f t="shared" si="69"/>
        <v>233</v>
      </c>
      <c r="DV17" s="119">
        <f t="shared" ref="DV17:EB17" si="70">DV14-DV15-DV16</f>
        <v>396</v>
      </c>
      <c r="DW17" s="119">
        <f t="shared" si="70"/>
        <v>340</v>
      </c>
      <c r="DX17" s="119">
        <f t="shared" si="70"/>
        <v>339</v>
      </c>
      <c r="DY17" s="119">
        <f t="shared" si="70"/>
        <v>335</v>
      </c>
      <c r="DZ17" s="119">
        <f t="shared" si="70"/>
        <v>306</v>
      </c>
      <c r="EA17" s="119">
        <f t="shared" si="70"/>
        <v>266</v>
      </c>
      <c r="EB17" s="119">
        <f t="shared" si="70"/>
        <v>141</v>
      </c>
      <c r="EC17" s="28"/>
      <c r="ED17" s="119">
        <f t="shared" ref="ED17:EG17" si="71">ED14-ED15-ED16</f>
        <v>447</v>
      </c>
      <c r="EE17" s="119">
        <f t="shared" si="71"/>
        <v>346</v>
      </c>
      <c r="EF17" s="119">
        <f t="shared" si="71"/>
        <v>324</v>
      </c>
      <c r="EG17" s="119">
        <f t="shared" si="71"/>
        <v>321</v>
      </c>
      <c r="EJ17" s="119">
        <f t="shared" ref="EJ17:EK17" si="72">EJ14-EJ15-EJ16</f>
        <v>478</v>
      </c>
      <c r="EK17" s="123">
        <f t="shared" si="72"/>
        <v>126</v>
      </c>
      <c r="EM17" s="119">
        <f t="shared" ref="EM17:EP17" si="73">EM14-EM15-EM16</f>
        <v>477</v>
      </c>
      <c r="EN17" s="119">
        <f t="shared" si="73"/>
        <v>189</v>
      </c>
      <c r="EO17" s="119">
        <f t="shared" si="73"/>
        <v>178</v>
      </c>
      <c r="EP17" s="123">
        <f t="shared" si="73"/>
        <v>226</v>
      </c>
    </row>
    <row r="18" spans="1:150" ht="24" thickBot="1" x14ac:dyDescent="0.6">
      <c r="A18" s="224" t="s">
        <v>144</v>
      </c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N18" s="218" t="s">
        <v>149</v>
      </c>
      <c r="O18" s="218"/>
      <c r="P18" s="218"/>
      <c r="Q18" s="218"/>
      <c r="S18" s="218" t="s">
        <v>150</v>
      </c>
      <c r="T18" s="218"/>
      <c r="U18" s="218"/>
      <c r="V18" s="218"/>
      <c r="W18" s="218"/>
      <c r="X18" s="218"/>
      <c r="Y18" s="111"/>
      <c r="AB18" s="217" t="s">
        <v>191</v>
      </c>
      <c r="AC18" s="217"/>
      <c r="AD18" s="217"/>
      <c r="AE18" s="217"/>
      <c r="AF18" s="217"/>
      <c r="AG18" s="217"/>
      <c r="AH18" s="217"/>
      <c r="AP18" s="217" t="s">
        <v>195</v>
      </c>
      <c r="AQ18" s="217"/>
      <c r="AR18" s="217"/>
      <c r="AS18" s="217"/>
      <c r="AT18" s="217"/>
      <c r="AU18" s="217"/>
      <c r="AV18" s="217"/>
      <c r="AW18" s="217"/>
      <c r="AX18" s="217"/>
      <c r="AY18" s="217"/>
      <c r="BA18" s="217" t="s">
        <v>198</v>
      </c>
      <c r="BB18" s="217"/>
      <c r="BD18" s="218" t="s">
        <v>158</v>
      </c>
      <c r="BE18" s="218"/>
      <c r="BF18" s="218"/>
      <c r="BG18" s="218"/>
      <c r="BH18" s="218"/>
      <c r="BI18" s="218"/>
      <c r="BJ18" s="218"/>
      <c r="BK18" s="218"/>
      <c r="BL18" s="218"/>
      <c r="BM18" s="218"/>
      <c r="BR18" s="217" t="s">
        <v>176</v>
      </c>
      <c r="BS18" s="217"/>
      <c r="BT18" s="217"/>
      <c r="BU18" s="217"/>
      <c r="BV18" s="217"/>
      <c r="BW18" s="217"/>
      <c r="BX18" s="217"/>
      <c r="BY18" s="220"/>
      <c r="CF18" s="217" t="s">
        <v>182</v>
      </c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T18" s="217" t="s">
        <v>33</v>
      </c>
      <c r="CU18" s="217"/>
      <c r="CV18" s="217"/>
      <c r="CW18" s="217"/>
      <c r="CY18" s="217" t="s">
        <v>36</v>
      </c>
      <c r="CZ18" s="217"/>
      <c r="DA18" s="217"/>
      <c r="DB18" s="217"/>
      <c r="DC18" s="217"/>
      <c r="DD18" s="217"/>
      <c r="DH18" s="217" t="s">
        <v>208</v>
      </c>
      <c r="DI18" s="217"/>
      <c r="DJ18" s="217"/>
      <c r="DK18" s="217"/>
      <c r="DM18" s="117" t="s">
        <v>209</v>
      </c>
      <c r="DO18" s="218" t="s">
        <v>210</v>
      </c>
      <c r="DP18" s="218"/>
      <c r="DQ18" s="218"/>
      <c r="DS18" s="217" t="s">
        <v>211</v>
      </c>
      <c r="DT18" s="217"/>
      <c r="DV18" s="218" t="s">
        <v>227</v>
      </c>
      <c r="DW18" s="218"/>
      <c r="DX18" s="218"/>
      <c r="DY18" s="218"/>
      <c r="DZ18" s="218"/>
      <c r="EA18" s="218"/>
      <c r="EB18" s="218"/>
      <c r="EC18" s="218"/>
      <c r="ED18" s="218"/>
      <c r="EE18" s="218"/>
      <c r="EJ18" s="217" t="s">
        <v>142</v>
      </c>
      <c r="EK18" s="217"/>
      <c r="EL18" s="217"/>
      <c r="EM18" s="217"/>
      <c r="EN18" s="217"/>
      <c r="EO18" s="217"/>
      <c r="EP18" s="217"/>
      <c r="EQ18" s="217"/>
      <c r="ES18" s="217" t="s">
        <v>218</v>
      </c>
      <c r="ET18" s="217"/>
    </row>
    <row r="19" spans="1:150" ht="15" customHeight="1" x14ac:dyDescent="0.35">
      <c r="A19" s="221"/>
      <c r="B19" s="210">
        <v>22</v>
      </c>
      <c r="C19" s="210">
        <v>23</v>
      </c>
      <c r="D19" s="210">
        <v>24</v>
      </c>
      <c r="E19" s="210">
        <v>25</v>
      </c>
      <c r="F19" s="210">
        <v>26</v>
      </c>
      <c r="G19" s="210">
        <v>27</v>
      </c>
      <c r="H19" s="210">
        <v>28</v>
      </c>
      <c r="I19" s="210">
        <v>29</v>
      </c>
      <c r="J19" s="210">
        <v>30</v>
      </c>
      <c r="K19" s="213">
        <v>31</v>
      </c>
      <c r="N19" s="213">
        <f>Y11+1</f>
        <v>13</v>
      </c>
      <c r="O19" s="213">
        <f>N19+1</f>
        <v>14</v>
      </c>
      <c r="P19" s="213">
        <f>O19+1</f>
        <v>15</v>
      </c>
      <c r="Q19" s="213">
        <f>P19+1</f>
        <v>16</v>
      </c>
      <c r="S19" s="210">
        <v>1</v>
      </c>
      <c r="T19" s="210">
        <f>S19+1</f>
        <v>2</v>
      </c>
      <c r="U19" s="210">
        <f>T19+1</f>
        <v>3</v>
      </c>
      <c r="V19" s="210">
        <f>U19+1</f>
        <v>4</v>
      </c>
      <c r="W19" s="210">
        <f>V19+1</f>
        <v>5</v>
      </c>
      <c r="X19" s="213">
        <f>W19+1</f>
        <v>6</v>
      </c>
      <c r="AB19" s="210">
        <v>1</v>
      </c>
      <c r="AC19" s="210">
        <f>AB19+1</f>
        <v>2</v>
      </c>
      <c r="AD19" s="210">
        <f t="shared" ref="AD19:AH19" si="74">AC19+1</f>
        <v>3</v>
      </c>
      <c r="AE19" s="210">
        <f t="shared" si="74"/>
        <v>4</v>
      </c>
      <c r="AF19" s="210">
        <f t="shared" si="74"/>
        <v>5</v>
      </c>
      <c r="AG19" s="210">
        <f t="shared" si="74"/>
        <v>6</v>
      </c>
      <c r="AH19" s="213">
        <f t="shared" si="74"/>
        <v>7</v>
      </c>
      <c r="AP19" s="210">
        <v>1</v>
      </c>
      <c r="AQ19" s="210">
        <f t="shared" ref="AQ19:AY19" si="75">AP19+1</f>
        <v>2</v>
      </c>
      <c r="AR19" s="210">
        <f t="shared" si="75"/>
        <v>3</v>
      </c>
      <c r="AS19" s="210">
        <f t="shared" si="75"/>
        <v>4</v>
      </c>
      <c r="AT19" s="210">
        <f t="shared" si="75"/>
        <v>5</v>
      </c>
      <c r="AU19" s="210">
        <f t="shared" si="75"/>
        <v>6</v>
      </c>
      <c r="AV19" s="210">
        <f t="shared" si="75"/>
        <v>7</v>
      </c>
      <c r="AW19" s="210">
        <f t="shared" si="75"/>
        <v>8</v>
      </c>
      <c r="AX19" s="210">
        <f t="shared" si="75"/>
        <v>9</v>
      </c>
      <c r="AY19" s="213">
        <f t="shared" si="75"/>
        <v>10</v>
      </c>
      <c r="BA19" s="213">
        <v>1</v>
      </c>
      <c r="BB19" s="213">
        <f>BA19+1</f>
        <v>2</v>
      </c>
      <c r="BD19" s="210">
        <v>1</v>
      </c>
      <c r="BE19" s="210">
        <f>BD19+1</f>
        <v>2</v>
      </c>
      <c r="BF19" s="210">
        <f t="shared" ref="BF19:BM19" si="76">BE19+1</f>
        <v>3</v>
      </c>
      <c r="BG19" s="210">
        <f t="shared" si="76"/>
        <v>4</v>
      </c>
      <c r="BH19" s="210">
        <f t="shared" si="76"/>
        <v>5</v>
      </c>
      <c r="BI19" s="210">
        <f t="shared" si="76"/>
        <v>6</v>
      </c>
      <c r="BJ19" s="210">
        <f t="shared" si="76"/>
        <v>7</v>
      </c>
      <c r="BK19" s="210">
        <f t="shared" si="76"/>
        <v>8</v>
      </c>
      <c r="BL19" s="210">
        <f t="shared" si="76"/>
        <v>9</v>
      </c>
      <c r="BM19" s="213">
        <f t="shared" si="76"/>
        <v>10</v>
      </c>
      <c r="BR19" s="210">
        <v>1</v>
      </c>
      <c r="BS19" s="210">
        <f>BR19+1</f>
        <v>2</v>
      </c>
      <c r="BT19" s="210">
        <f>BS19+1</f>
        <v>3</v>
      </c>
      <c r="BU19" s="210">
        <f>BT19+1</f>
        <v>4</v>
      </c>
      <c r="BV19" s="210">
        <f>BU19+1</f>
        <v>5</v>
      </c>
      <c r="BW19" s="213">
        <f>BV19+1</f>
        <v>6</v>
      </c>
      <c r="BX19" s="213">
        <f t="shared" ref="BX19" si="77">BW19+1</f>
        <v>7</v>
      </c>
      <c r="BY19" s="20"/>
      <c r="CF19" s="210">
        <v>1</v>
      </c>
      <c r="CG19" s="210">
        <f t="shared" ref="CG19:CR19" si="78">CF19+1</f>
        <v>2</v>
      </c>
      <c r="CH19" s="210">
        <f t="shared" si="78"/>
        <v>3</v>
      </c>
      <c r="CI19" s="210">
        <f t="shared" si="78"/>
        <v>4</v>
      </c>
      <c r="CJ19" s="210">
        <f t="shared" si="78"/>
        <v>5</v>
      </c>
      <c r="CK19" s="210">
        <f t="shared" si="78"/>
        <v>6</v>
      </c>
      <c r="CL19" s="210">
        <f t="shared" si="78"/>
        <v>7</v>
      </c>
      <c r="CM19" s="210">
        <f t="shared" si="78"/>
        <v>8</v>
      </c>
      <c r="CN19" s="210">
        <f t="shared" si="78"/>
        <v>9</v>
      </c>
      <c r="CO19" s="210">
        <f t="shared" si="78"/>
        <v>10</v>
      </c>
      <c r="CP19" s="210">
        <f t="shared" si="78"/>
        <v>11</v>
      </c>
      <c r="CQ19" s="210">
        <f t="shared" si="78"/>
        <v>12</v>
      </c>
      <c r="CR19" s="213">
        <f t="shared" si="78"/>
        <v>13</v>
      </c>
      <c r="CT19" s="213">
        <v>1</v>
      </c>
      <c r="CU19" s="213">
        <f>CT19+1</f>
        <v>2</v>
      </c>
      <c r="CV19" s="213">
        <f>CU19+1</f>
        <v>3</v>
      </c>
      <c r="CW19" s="213">
        <f>CV19+1</f>
        <v>4</v>
      </c>
      <c r="CY19" s="213">
        <v>1</v>
      </c>
      <c r="CZ19" s="213">
        <f>CY19+1</f>
        <v>2</v>
      </c>
      <c r="DA19" s="213">
        <f>CZ19+1</f>
        <v>3</v>
      </c>
      <c r="DB19" s="213">
        <f>DA19+1</f>
        <v>4</v>
      </c>
      <c r="DC19" s="213">
        <f t="shared" ref="DC19:DD19" si="79">DB19+1</f>
        <v>5</v>
      </c>
      <c r="DD19" s="213">
        <f t="shared" si="79"/>
        <v>6</v>
      </c>
      <c r="DH19" s="213">
        <v>1</v>
      </c>
      <c r="DI19" s="213">
        <f>DH19+1</f>
        <v>2</v>
      </c>
      <c r="DJ19" s="213">
        <f>DI19+1</f>
        <v>3</v>
      </c>
      <c r="DK19" s="213">
        <f>DJ19+1</f>
        <v>4</v>
      </c>
      <c r="DM19" s="213">
        <v>1</v>
      </c>
      <c r="DO19" s="210">
        <v>1</v>
      </c>
      <c r="DP19" s="210">
        <f>DO19+1</f>
        <v>2</v>
      </c>
      <c r="DQ19" s="213">
        <f t="shared" ref="DQ19" si="80">DP19+1</f>
        <v>3</v>
      </c>
      <c r="DS19" s="213">
        <v>1</v>
      </c>
      <c r="DT19" s="213">
        <f>DS19+1</f>
        <v>2</v>
      </c>
      <c r="DV19" s="210">
        <v>1</v>
      </c>
      <c r="DW19" s="210">
        <f>DV19+1</f>
        <v>2</v>
      </c>
      <c r="DX19" s="210">
        <f t="shared" ref="DX19:EE19" si="81">DW19+1</f>
        <v>3</v>
      </c>
      <c r="DY19" s="210">
        <f t="shared" si="81"/>
        <v>4</v>
      </c>
      <c r="DZ19" s="210">
        <f t="shared" si="81"/>
        <v>5</v>
      </c>
      <c r="EA19" s="210">
        <f t="shared" si="81"/>
        <v>6</v>
      </c>
      <c r="EB19" s="210">
        <f t="shared" si="81"/>
        <v>7</v>
      </c>
      <c r="EC19" s="210">
        <f t="shared" si="81"/>
        <v>8</v>
      </c>
      <c r="ED19" s="210">
        <f t="shared" si="81"/>
        <v>9</v>
      </c>
      <c r="EE19" s="213">
        <f t="shared" si="81"/>
        <v>10</v>
      </c>
      <c r="EJ19" s="210">
        <v>1</v>
      </c>
      <c r="EK19" s="210">
        <f>EJ19+1</f>
        <v>2</v>
      </c>
      <c r="EL19" s="210">
        <f>EK19+1</f>
        <v>3</v>
      </c>
      <c r="EM19" s="210">
        <f>EL19+1</f>
        <v>4</v>
      </c>
      <c r="EN19" s="210">
        <f>EM19+1</f>
        <v>5</v>
      </c>
      <c r="EO19" s="213">
        <f>EN19+1</f>
        <v>6</v>
      </c>
      <c r="EP19" s="213">
        <f t="shared" ref="EP19:EQ19" si="82">EO19+1</f>
        <v>7</v>
      </c>
      <c r="EQ19" s="213">
        <f t="shared" si="82"/>
        <v>8</v>
      </c>
      <c r="ES19" s="213">
        <v>1</v>
      </c>
      <c r="ET19" s="213">
        <f>ES19+1</f>
        <v>2</v>
      </c>
    </row>
    <row r="20" spans="1:150" x14ac:dyDescent="0.35">
      <c r="A20" s="222"/>
      <c r="B20" s="211"/>
      <c r="C20" s="211"/>
      <c r="D20" s="211"/>
      <c r="E20" s="211"/>
      <c r="F20" s="211"/>
      <c r="G20" s="211"/>
      <c r="H20" s="211"/>
      <c r="I20" s="211"/>
      <c r="J20" s="211"/>
      <c r="K20" s="214"/>
      <c r="N20" s="214"/>
      <c r="O20" s="214"/>
      <c r="P20" s="214"/>
      <c r="Q20" s="214"/>
      <c r="S20" s="211"/>
      <c r="T20" s="211"/>
      <c r="U20" s="211"/>
      <c r="V20" s="211"/>
      <c r="W20" s="211"/>
      <c r="X20" s="214"/>
      <c r="AB20" s="211"/>
      <c r="AC20" s="211"/>
      <c r="AD20" s="211"/>
      <c r="AE20" s="211"/>
      <c r="AF20" s="211"/>
      <c r="AG20" s="211"/>
      <c r="AH20" s="214"/>
      <c r="AP20" s="211"/>
      <c r="AQ20" s="211"/>
      <c r="AR20" s="211"/>
      <c r="AS20" s="211"/>
      <c r="AT20" s="211"/>
      <c r="AU20" s="211"/>
      <c r="AV20" s="211"/>
      <c r="AW20" s="211"/>
      <c r="AX20" s="211"/>
      <c r="AY20" s="214"/>
      <c r="BA20" s="214"/>
      <c r="BB20" s="214"/>
      <c r="BD20" s="211"/>
      <c r="BE20" s="211"/>
      <c r="BF20" s="211"/>
      <c r="BG20" s="211"/>
      <c r="BH20" s="211"/>
      <c r="BI20" s="211"/>
      <c r="BJ20" s="211"/>
      <c r="BK20" s="211"/>
      <c r="BL20" s="211"/>
      <c r="BM20" s="214"/>
      <c r="BR20" s="211"/>
      <c r="BS20" s="211"/>
      <c r="BT20" s="211"/>
      <c r="BU20" s="211"/>
      <c r="BV20" s="211"/>
      <c r="BW20" s="214"/>
      <c r="BX20" s="214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4"/>
      <c r="CT20" s="214"/>
      <c r="CU20" s="214"/>
      <c r="CV20" s="214"/>
      <c r="CW20" s="214"/>
      <c r="CY20" s="214"/>
      <c r="CZ20" s="214"/>
      <c r="DA20" s="214"/>
      <c r="DB20" s="214"/>
      <c r="DC20" s="214"/>
      <c r="DD20" s="214"/>
      <c r="DH20" s="214"/>
      <c r="DI20" s="214"/>
      <c r="DJ20" s="214"/>
      <c r="DK20" s="214"/>
      <c r="DM20" s="214"/>
      <c r="DO20" s="211"/>
      <c r="DP20" s="211"/>
      <c r="DQ20" s="214"/>
      <c r="DS20" s="214"/>
      <c r="DT20" s="214"/>
      <c r="DV20" s="211"/>
      <c r="DW20" s="211"/>
      <c r="DX20" s="211"/>
      <c r="DY20" s="211"/>
      <c r="DZ20" s="211"/>
      <c r="EA20" s="211"/>
      <c r="EB20" s="211"/>
      <c r="EC20" s="211"/>
      <c r="ED20" s="211"/>
      <c r="EE20" s="214"/>
      <c r="EJ20" s="211"/>
      <c r="EK20" s="211"/>
      <c r="EL20" s="211"/>
      <c r="EM20" s="211"/>
      <c r="EN20" s="211"/>
      <c r="EO20" s="214"/>
      <c r="EP20" s="214"/>
      <c r="EQ20" s="214"/>
      <c r="ES20" s="214"/>
      <c r="ET20" s="214"/>
    </row>
    <row r="21" spans="1:150" ht="15" thickBot="1" x14ac:dyDescent="0.4">
      <c r="A21" s="223"/>
      <c r="B21" s="212"/>
      <c r="C21" s="212"/>
      <c r="D21" s="212"/>
      <c r="E21" s="212"/>
      <c r="F21" s="212"/>
      <c r="G21" s="212"/>
      <c r="H21" s="212"/>
      <c r="I21" s="212"/>
      <c r="J21" s="212"/>
      <c r="K21" s="215"/>
      <c r="N21" s="215"/>
      <c r="O21" s="215"/>
      <c r="P21" s="215"/>
      <c r="Q21" s="215"/>
      <c r="S21" s="212"/>
      <c r="T21" s="212"/>
      <c r="U21" s="212"/>
      <c r="V21" s="212"/>
      <c r="W21" s="212"/>
      <c r="X21" s="215"/>
      <c r="AB21" s="212"/>
      <c r="AC21" s="212"/>
      <c r="AD21" s="212"/>
      <c r="AE21" s="212"/>
      <c r="AF21" s="212"/>
      <c r="AG21" s="212"/>
      <c r="AH21" s="215"/>
      <c r="AP21" s="212"/>
      <c r="AQ21" s="212"/>
      <c r="AR21" s="212"/>
      <c r="AS21" s="212"/>
      <c r="AT21" s="212"/>
      <c r="AU21" s="212"/>
      <c r="AV21" s="212"/>
      <c r="AW21" s="212"/>
      <c r="AX21" s="212"/>
      <c r="AY21" s="215"/>
      <c r="BA21" s="215"/>
      <c r="BB21" s="215"/>
      <c r="BD21" s="212"/>
      <c r="BE21" s="212"/>
      <c r="BF21" s="212"/>
      <c r="BG21" s="212"/>
      <c r="BH21" s="212"/>
      <c r="BI21" s="212"/>
      <c r="BJ21" s="212"/>
      <c r="BK21" s="212"/>
      <c r="BL21" s="212"/>
      <c r="BM21" s="215"/>
      <c r="BR21" s="212"/>
      <c r="BS21" s="212"/>
      <c r="BT21" s="212"/>
      <c r="BU21" s="212"/>
      <c r="BV21" s="212"/>
      <c r="BW21" s="215"/>
      <c r="BX21" s="215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5"/>
      <c r="CT21" s="215"/>
      <c r="CU21" s="215"/>
      <c r="CV21" s="215"/>
      <c r="CW21" s="215"/>
      <c r="CY21" s="215"/>
      <c r="CZ21" s="215"/>
      <c r="DA21" s="215"/>
      <c r="DB21" s="215"/>
      <c r="DC21" s="215"/>
      <c r="DD21" s="215"/>
      <c r="DH21" s="215"/>
      <c r="DI21" s="215"/>
      <c r="DJ21" s="215"/>
      <c r="DK21" s="215"/>
      <c r="DM21" s="215"/>
      <c r="DO21" s="212"/>
      <c r="DP21" s="212"/>
      <c r="DQ21" s="215"/>
      <c r="DS21" s="215"/>
      <c r="DT21" s="215"/>
      <c r="DV21" s="212"/>
      <c r="DW21" s="212"/>
      <c r="DX21" s="212"/>
      <c r="DY21" s="212"/>
      <c r="DZ21" s="212"/>
      <c r="EA21" s="212"/>
      <c r="EB21" s="212"/>
      <c r="EC21" s="212"/>
      <c r="ED21" s="212"/>
      <c r="EE21" s="215"/>
      <c r="EJ21" s="212"/>
      <c r="EK21" s="212"/>
      <c r="EL21" s="212"/>
      <c r="EM21" s="212"/>
      <c r="EN21" s="212"/>
      <c r="EO21" s="215"/>
      <c r="EP21" s="215"/>
      <c r="EQ21" s="215"/>
      <c r="ES21" s="215"/>
      <c r="ET21" s="215"/>
    </row>
    <row r="22" spans="1:150" ht="15" thickBot="1" x14ac:dyDescent="0.4">
      <c r="A22" s="19" t="str">
        <f>A14</f>
        <v>Trouvés dans l'urne</v>
      </c>
      <c r="B22" s="14">
        <v>328</v>
      </c>
      <c r="C22" s="6">
        <v>333</v>
      </c>
      <c r="D22" s="6">
        <v>318</v>
      </c>
      <c r="E22" s="6">
        <v>300</v>
      </c>
      <c r="F22" s="6">
        <v>311</v>
      </c>
      <c r="G22" s="6">
        <v>316</v>
      </c>
      <c r="H22" s="6">
        <v>228</v>
      </c>
      <c r="I22" s="6">
        <v>225</v>
      </c>
      <c r="J22" s="6">
        <v>304</v>
      </c>
      <c r="K22" s="12">
        <v>314</v>
      </c>
      <c r="N22" s="112">
        <v>366</v>
      </c>
      <c r="O22" s="12">
        <v>391</v>
      </c>
      <c r="P22" s="12">
        <v>368</v>
      </c>
      <c r="Q22" s="12">
        <v>311</v>
      </c>
      <c r="S22" s="14">
        <v>543</v>
      </c>
      <c r="T22" s="6">
        <v>508</v>
      </c>
      <c r="U22" s="6">
        <v>452</v>
      </c>
      <c r="V22" s="6">
        <v>401</v>
      </c>
      <c r="W22" s="6">
        <v>311</v>
      </c>
      <c r="X22" s="12">
        <v>310</v>
      </c>
      <c r="AB22" s="14">
        <v>577</v>
      </c>
      <c r="AC22" s="6">
        <v>461</v>
      </c>
      <c r="AD22" s="6">
        <v>302</v>
      </c>
      <c r="AE22" s="6">
        <v>318</v>
      </c>
      <c r="AF22" s="6">
        <v>327</v>
      </c>
      <c r="AG22" s="6">
        <v>288</v>
      </c>
      <c r="AH22" s="12">
        <v>290</v>
      </c>
      <c r="AP22" s="14">
        <v>297</v>
      </c>
      <c r="AQ22" s="6">
        <v>405</v>
      </c>
      <c r="AR22" s="6">
        <v>417</v>
      </c>
      <c r="AS22" s="6">
        <v>379</v>
      </c>
      <c r="AT22" s="6">
        <v>390</v>
      </c>
      <c r="AU22" s="6">
        <v>369</v>
      </c>
      <c r="AV22" s="6">
        <v>372</v>
      </c>
      <c r="AW22" s="6">
        <v>380</v>
      </c>
      <c r="AX22" s="6">
        <v>384</v>
      </c>
      <c r="AY22" s="12">
        <v>374</v>
      </c>
      <c r="BA22" s="112">
        <v>314</v>
      </c>
      <c r="BB22" s="12">
        <v>276</v>
      </c>
      <c r="BD22" s="14">
        <v>266</v>
      </c>
      <c r="BE22" s="6">
        <v>454</v>
      </c>
      <c r="BF22" s="6">
        <v>455</v>
      </c>
      <c r="BG22" s="6">
        <v>451</v>
      </c>
      <c r="BH22" s="6">
        <v>455</v>
      </c>
      <c r="BI22" s="6">
        <v>441</v>
      </c>
      <c r="BJ22" s="6">
        <v>356</v>
      </c>
      <c r="BK22" s="6">
        <v>359</v>
      </c>
      <c r="BL22" s="6">
        <v>373</v>
      </c>
      <c r="BM22" s="12">
        <v>345</v>
      </c>
      <c r="BR22" s="14">
        <v>390</v>
      </c>
      <c r="BS22" s="6">
        <v>321</v>
      </c>
      <c r="BT22" s="6">
        <v>285</v>
      </c>
      <c r="BU22" s="6">
        <v>280</v>
      </c>
      <c r="BV22" s="6">
        <v>263</v>
      </c>
      <c r="BW22" s="12">
        <v>257</v>
      </c>
      <c r="BX22" s="12">
        <v>254</v>
      </c>
      <c r="CF22" s="14">
        <v>312</v>
      </c>
      <c r="CG22" s="6">
        <v>416</v>
      </c>
      <c r="CH22" s="6">
        <v>424</v>
      </c>
      <c r="CI22" s="6">
        <v>321</v>
      </c>
      <c r="CJ22" s="6">
        <v>338</v>
      </c>
      <c r="CK22" s="6">
        <v>406</v>
      </c>
      <c r="CL22" s="6">
        <v>345</v>
      </c>
      <c r="CM22" s="6">
        <v>328</v>
      </c>
      <c r="CN22" s="6">
        <v>315</v>
      </c>
      <c r="CO22" s="12">
        <v>253</v>
      </c>
      <c r="CP22" s="12">
        <v>227</v>
      </c>
      <c r="CQ22" s="12">
        <v>202</v>
      </c>
      <c r="CR22" s="12">
        <v>202</v>
      </c>
      <c r="CT22" s="14">
        <v>514</v>
      </c>
      <c r="CU22" s="6">
        <v>357</v>
      </c>
      <c r="CV22" s="6">
        <v>367</v>
      </c>
      <c r="CW22" s="6">
        <v>317</v>
      </c>
      <c r="CY22" s="112">
        <v>343</v>
      </c>
      <c r="CZ22" s="12">
        <v>354</v>
      </c>
      <c r="DA22" s="12">
        <v>398</v>
      </c>
      <c r="DB22" s="12">
        <v>316</v>
      </c>
      <c r="DC22" s="12">
        <v>307</v>
      </c>
      <c r="DD22" s="12">
        <v>289</v>
      </c>
      <c r="DH22" s="14">
        <v>602</v>
      </c>
      <c r="DI22" s="6">
        <v>368</v>
      </c>
      <c r="DJ22" s="6">
        <v>338</v>
      </c>
      <c r="DK22" s="6">
        <v>303</v>
      </c>
      <c r="DM22" s="112">
        <v>525</v>
      </c>
      <c r="DO22" s="14">
        <v>434</v>
      </c>
      <c r="DP22" s="6">
        <v>380</v>
      </c>
      <c r="DQ22" s="12">
        <v>346</v>
      </c>
      <c r="DS22" s="112">
        <v>408</v>
      </c>
      <c r="DT22" s="12">
        <v>371</v>
      </c>
      <c r="DV22" s="14">
        <v>446</v>
      </c>
      <c r="DW22" s="6">
        <v>484</v>
      </c>
      <c r="DX22" s="6">
        <v>264</v>
      </c>
      <c r="DY22" s="6">
        <v>219</v>
      </c>
      <c r="DZ22" s="6">
        <v>166</v>
      </c>
      <c r="EA22" s="6">
        <v>362</v>
      </c>
      <c r="EB22" s="6">
        <v>218</v>
      </c>
      <c r="EC22" s="6">
        <v>160</v>
      </c>
      <c r="ED22" s="6">
        <v>230</v>
      </c>
      <c r="EE22" s="12">
        <v>181</v>
      </c>
      <c r="EJ22" s="14">
        <v>386</v>
      </c>
      <c r="EK22" s="6">
        <v>357</v>
      </c>
      <c r="EL22" s="6">
        <v>331</v>
      </c>
      <c r="EM22" s="6">
        <v>323</v>
      </c>
      <c r="EN22" s="6">
        <v>347</v>
      </c>
      <c r="EO22" s="12">
        <v>318</v>
      </c>
      <c r="EP22" s="12">
        <v>468</v>
      </c>
      <c r="EQ22" s="12">
        <v>415</v>
      </c>
      <c r="ES22" s="112">
        <v>433</v>
      </c>
      <c r="ET22" s="12">
        <v>205</v>
      </c>
    </row>
    <row r="23" spans="1:150" ht="15" thickBot="1" x14ac:dyDescent="0.4">
      <c r="A23" s="19" t="str">
        <f>A15</f>
        <v>Blancs</v>
      </c>
      <c r="B23" s="15">
        <v>9</v>
      </c>
      <c r="C23" s="7">
        <v>7</v>
      </c>
      <c r="D23" s="7">
        <v>8</v>
      </c>
      <c r="E23" s="7">
        <v>9</v>
      </c>
      <c r="F23" s="7">
        <v>13</v>
      </c>
      <c r="G23" s="7">
        <v>10</v>
      </c>
      <c r="H23" s="7">
        <v>11</v>
      </c>
      <c r="I23" s="7">
        <v>6</v>
      </c>
      <c r="J23" s="7">
        <v>8</v>
      </c>
      <c r="K23" s="13">
        <v>13</v>
      </c>
      <c r="N23" s="113">
        <v>20</v>
      </c>
      <c r="O23" s="13">
        <v>24</v>
      </c>
      <c r="P23" s="13">
        <v>25</v>
      </c>
      <c r="Q23" s="13">
        <v>12</v>
      </c>
      <c r="S23" s="15">
        <v>38</v>
      </c>
      <c r="T23" s="7">
        <v>35</v>
      </c>
      <c r="U23" s="7">
        <v>14</v>
      </c>
      <c r="V23" s="7">
        <v>16</v>
      </c>
      <c r="W23" s="7">
        <v>18</v>
      </c>
      <c r="X23" s="13">
        <v>7</v>
      </c>
      <c r="AB23" s="15">
        <v>43</v>
      </c>
      <c r="AC23" s="7">
        <v>12</v>
      </c>
      <c r="AD23" s="7">
        <v>11</v>
      </c>
      <c r="AE23" s="7">
        <v>17</v>
      </c>
      <c r="AF23" s="7">
        <v>11</v>
      </c>
      <c r="AG23" s="7">
        <v>14</v>
      </c>
      <c r="AH23" s="13">
        <v>12</v>
      </c>
      <c r="AP23" s="15">
        <v>13</v>
      </c>
      <c r="AQ23" s="7">
        <v>32</v>
      </c>
      <c r="AR23" s="7">
        <v>21</v>
      </c>
      <c r="AS23" s="7">
        <v>23</v>
      </c>
      <c r="AT23" s="7">
        <v>29</v>
      </c>
      <c r="AU23" s="7">
        <v>11</v>
      </c>
      <c r="AV23" s="7">
        <v>13</v>
      </c>
      <c r="AW23" s="7">
        <v>14</v>
      </c>
      <c r="AX23" s="7">
        <v>17</v>
      </c>
      <c r="AY23" s="13">
        <v>13</v>
      </c>
      <c r="BA23" s="113">
        <v>20</v>
      </c>
      <c r="BB23" s="13">
        <v>13</v>
      </c>
      <c r="BD23" s="15">
        <v>15</v>
      </c>
      <c r="BE23" s="7">
        <v>31</v>
      </c>
      <c r="BF23" s="7">
        <v>35</v>
      </c>
      <c r="BG23" s="7">
        <v>38</v>
      </c>
      <c r="BH23" s="7">
        <v>36</v>
      </c>
      <c r="BI23" s="7">
        <v>36</v>
      </c>
      <c r="BJ23" s="7">
        <v>23</v>
      </c>
      <c r="BK23" s="7">
        <v>25</v>
      </c>
      <c r="BL23" s="7">
        <v>20</v>
      </c>
      <c r="BM23" s="13">
        <v>19</v>
      </c>
      <c r="BR23" s="15">
        <v>11</v>
      </c>
      <c r="BS23" s="7">
        <v>16</v>
      </c>
      <c r="BT23" s="7">
        <v>11</v>
      </c>
      <c r="BU23" s="7">
        <v>9</v>
      </c>
      <c r="BV23" s="7">
        <v>9</v>
      </c>
      <c r="BW23" s="13">
        <v>9</v>
      </c>
      <c r="BX23" s="13">
        <v>6</v>
      </c>
      <c r="CF23" s="15">
        <v>5</v>
      </c>
      <c r="CG23" s="7">
        <v>15</v>
      </c>
      <c r="CH23" s="7">
        <v>22</v>
      </c>
      <c r="CI23" s="7">
        <v>4</v>
      </c>
      <c r="CJ23" s="7">
        <v>13</v>
      </c>
      <c r="CK23" s="7">
        <v>16</v>
      </c>
      <c r="CL23" s="7">
        <v>7</v>
      </c>
      <c r="CM23" s="7">
        <v>11</v>
      </c>
      <c r="CN23" s="7">
        <v>15</v>
      </c>
      <c r="CO23" s="13">
        <v>11</v>
      </c>
      <c r="CP23" s="13">
        <v>3</v>
      </c>
      <c r="CQ23" s="13">
        <v>6</v>
      </c>
      <c r="CR23" s="13">
        <v>5</v>
      </c>
      <c r="CT23" s="15">
        <v>26</v>
      </c>
      <c r="CU23" s="7">
        <v>16</v>
      </c>
      <c r="CV23" s="7">
        <v>12</v>
      </c>
      <c r="CW23" s="7">
        <v>10</v>
      </c>
      <c r="CY23" s="113">
        <v>20</v>
      </c>
      <c r="CZ23" s="13">
        <v>24</v>
      </c>
      <c r="DA23" s="13">
        <v>21</v>
      </c>
      <c r="DB23" s="13">
        <v>10</v>
      </c>
      <c r="DC23" s="13">
        <v>14</v>
      </c>
      <c r="DD23" s="13">
        <v>10</v>
      </c>
      <c r="DH23" s="15">
        <v>24</v>
      </c>
      <c r="DI23" s="7">
        <v>17</v>
      </c>
      <c r="DJ23" s="7">
        <v>15</v>
      </c>
      <c r="DK23" s="7">
        <v>12</v>
      </c>
      <c r="DM23" s="113">
        <v>20</v>
      </c>
      <c r="DO23" s="15">
        <v>42</v>
      </c>
      <c r="DP23" s="7">
        <v>15</v>
      </c>
      <c r="DQ23" s="13">
        <v>18</v>
      </c>
      <c r="DS23" s="113">
        <v>26</v>
      </c>
      <c r="DT23" s="13">
        <v>14</v>
      </c>
      <c r="DV23" s="15">
        <v>25</v>
      </c>
      <c r="DW23" s="7">
        <v>39</v>
      </c>
      <c r="DX23" s="7">
        <v>13</v>
      </c>
      <c r="DY23" s="7">
        <v>7</v>
      </c>
      <c r="DZ23" s="7">
        <v>12</v>
      </c>
      <c r="EA23" s="7">
        <v>16</v>
      </c>
      <c r="EB23" s="7">
        <v>7</v>
      </c>
      <c r="EC23" s="7">
        <v>6</v>
      </c>
      <c r="ED23" s="7">
        <v>8</v>
      </c>
      <c r="EE23" s="13">
        <v>5</v>
      </c>
      <c r="EJ23" s="15">
        <v>30</v>
      </c>
      <c r="EK23" s="7">
        <v>16</v>
      </c>
      <c r="EL23" s="7">
        <v>15</v>
      </c>
      <c r="EM23" s="7">
        <v>14</v>
      </c>
      <c r="EN23" s="7">
        <v>19</v>
      </c>
      <c r="EO23" s="13">
        <v>21</v>
      </c>
      <c r="EP23" s="13">
        <v>30</v>
      </c>
      <c r="EQ23" s="13">
        <v>25</v>
      </c>
      <c r="ES23" s="113">
        <v>19</v>
      </c>
      <c r="ET23" s="13">
        <v>4</v>
      </c>
    </row>
    <row r="24" spans="1:150" ht="15" thickBot="1" x14ac:dyDescent="0.4">
      <c r="A24" s="19" t="str">
        <f>A16</f>
        <v>Nuls</v>
      </c>
      <c r="B24" s="15">
        <v>11</v>
      </c>
      <c r="C24" s="7">
        <v>13</v>
      </c>
      <c r="D24" s="7">
        <v>14</v>
      </c>
      <c r="E24" s="7">
        <v>18</v>
      </c>
      <c r="F24" s="7">
        <v>11</v>
      </c>
      <c r="G24" s="7">
        <v>10</v>
      </c>
      <c r="H24" s="7">
        <v>8</v>
      </c>
      <c r="I24" s="7">
        <v>10</v>
      </c>
      <c r="J24" s="7">
        <v>31</v>
      </c>
      <c r="K24" s="13">
        <v>32</v>
      </c>
      <c r="N24" s="113">
        <v>6</v>
      </c>
      <c r="O24" s="13">
        <v>15</v>
      </c>
      <c r="P24" s="13">
        <v>8</v>
      </c>
      <c r="Q24" s="13">
        <v>6</v>
      </c>
      <c r="S24" s="15">
        <v>9</v>
      </c>
      <c r="T24" s="7">
        <v>12</v>
      </c>
      <c r="U24" s="7">
        <v>19</v>
      </c>
      <c r="V24" s="7">
        <v>20</v>
      </c>
      <c r="W24" s="7">
        <v>14</v>
      </c>
      <c r="X24" s="13">
        <v>10</v>
      </c>
      <c r="AB24" s="15">
        <v>14</v>
      </c>
      <c r="AC24" s="7">
        <v>15</v>
      </c>
      <c r="AD24" s="7">
        <v>15</v>
      </c>
      <c r="AE24" s="7">
        <v>12</v>
      </c>
      <c r="AF24" s="7">
        <v>17</v>
      </c>
      <c r="AG24" s="7">
        <v>8</v>
      </c>
      <c r="AH24" s="13">
        <v>16</v>
      </c>
      <c r="AP24" s="15">
        <v>15</v>
      </c>
      <c r="AQ24" s="7">
        <v>4</v>
      </c>
      <c r="AR24" s="7">
        <v>9</v>
      </c>
      <c r="AS24" s="7">
        <v>29</v>
      </c>
      <c r="AT24" s="7">
        <v>29</v>
      </c>
      <c r="AU24" s="7">
        <v>23</v>
      </c>
      <c r="AV24" s="7">
        <v>19</v>
      </c>
      <c r="AW24" s="7">
        <v>22</v>
      </c>
      <c r="AX24" s="7">
        <v>27</v>
      </c>
      <c r="AY24" s="13">
        <v>18</v>
      </c>
      <c r="BA24" s="113">
        <v>21</v>
      </c>
      <c r="BB24" s="13">
        <v>22</v>
      </c>
      <c r="BD24" s="15">
        <v>9</v>
      </c>
      <c r="BE24" s="7">
        <v>10</v>
      </c>
      <c r="BF24" s="7">
        <v>15</v>
      </c>
      <c r="BG24" s="7">
        <v>9</v>
      </c>
      <c r="BH24" s="7">
        <v>14</v>
      </c>
      <c r="BI24" s="7">
        <v>12</v>
      </c>
      <c r="BJ24" s="7">
        <v>31</v>
      </c>
      <c r="BK24" s="7">
        <v>41</v>
      </c>
      <c r="BL24" s="7">
        <v>34</v>
      </c>
      <c r="BM24" s="13">
        <v>37</v>
      </c>
      <c r="BR24" s="15">
        <v>8</v>
      </c>
      <c r="BS24" s="7">
        <v>16</v>
      </c>
      <c r="BT24" s="7">
        <v>6</v>
      </c>
      <c r="BU24" s="7">
        <v>7</v>
      </c>
      <c r="BV24" s="7">
        <v>14</v>
      </c>
      <c r="BW24" s="13">
        <v>14</v>
      </c>
      <c r="BX24" s="13">
        <v>14</v>
      </c>
      <c r="CF24" s="15">
        <v>3</v>
      </c>
      <c r="CG24" s="7">
        <v>4</v>
      </c>
      <c r="CH24" s="7">
        <v>4</v>
      </c>
      <c r="CI24" s="7">
        <v>7</v>
      </c>
      <c r="CJ24" s="7">
        <v>14</v>
      </c>
      <c r="CK24" s="7">
        <v>6</v>
      </c>
      <c r="CL24" s="7">
        <v>9</v>
      </c>
      <c r="CM24" s="7">
        <v>14</v>
      </c>
      <c r="CN24" s="7">
        <v>11</v>
      </c>
      <c r="CO24" s="13">
        <v>4</v>
      </c>
      <c r="CP24" s="13">
        <v>9</v>
      </c>
      <c r="CQ24" s="13">
        <v>2</v>
      </c>
      <c r="CR24" s="13">
        <v>5</v>
      </c>
      <c r="CT24" s="15">
        <v>10</v>
      </c>
      <c r="CU24" s="7">
        <v>22</v>
      </c>
      <c r="CV24" s="7">
        <v>23</v>
      </c>
      <c r="CW24" s="7">
        <v>19</v>
      </c>
      <c r="CY24" s="113">
        <v>14</v>
      </c>
      <c r="CZ24" s="13">
        <v>19</v>
      </c>
      <c r="DA24" s="13">
        <v>21</v>
      </c>
      <c r="DB24" s="13">
        <v>16</v>
      </c>
      <c r="DC24" s="13">
        <v>9</v>
      </c>
      <c r="DD24" s="13">
        <v>14</v>
      </c>
      <c r="DH24" s="15">
        <v>6</v>
      </c>
      <c r="DI24" s="7">
        <v>23</v>
      </c>
      <c r="DJ24" s="7">
        <v>19</v>
      </c>
      <c r="DK24" s="7">
        <v>7</v>
      </c>
      <c r="DM24" s="113">
        <v>3</v>
      </c>
      <c r="DO24" s="15">
        <v>9</v>
      </c>
      <c r="DP24" s="7">
        <v>17</v>
      </c>
      <c r="DQ24" s="13">
        <v>15</v>
      </c>
      <c r="DS24" s="113">
        <v>4</v>
      </c>
      <c r="DT24" s="13">
        <v>10</v>
      </c>
      <c r="DV24" s="15">
        <v>4</v>
      </c>
      <c r="DW24" s="7">
        <v>4</v>
      </c>
      <c r="DX24" s="7">
        <v>15</v>
      </c>
      <c r="DY24" s="7">
        <v>12</v>
      </c>
      <c r="DZ24" s="7">
        <v>3</v>
      </c>
      <c r="EA24" s="7">
        <v>13</v>
      </c>
      <c r="EB24" s="7">
        <v>11</v>
      </c>
      <c r="EC24" s="7">
        <v>2</v>
      </c>
      <c r="ED24" s="7">
        <v>9</v>
      </c>
      <c r="EE24" s="13">
        <v>8</v>
      </c>
      <c r="EJ24" s="15">
        <v>9</v>
      </c>
      <c r="EK24" s="7">
        <v>36</v>
      </c>
      <c r="EL24" s="7">
        <v>38</v>
      </c>
      <c r="EM24" s="7">
        <v>33</v>
      </c>
      <c r="EN24" s="7">
        <v>25</v>
      </c>
      <c r="EO24" s="13">
        <v>35</v>
      </c>
      <c r="EP24" s="13">
        <v>15</v>
      </c>
      <c r="EQ24" s="13">
        <v>34</v>
      </c>
      <c r="ES24" s="113">
        <v>10</v>
      </c>
      <c r="ET24" s="13">
        <v>11</v>
      </c>
    </row>
    <row r="25" spans="1:150" ht="15" thickBot="1" x14ac:dyDescent="0.4">
      <c r="A25" s="19" t="str">
        <f>A17</f>
        <v>Valable</v>
      </c>
      <c r="B25" s="119">
        <f>B22-B23-B24</f>
        <v>308</v>
      </c>
      <c r="C25" s="120">
        <f t="shared" ref="C25:K25" si="83">C22-C23-C24</f>
        <v>313</v>
      </c>
      <c r="D25" s="120">
        <f t="shared" si="83"/>
        <v>296</v>
      </c>
      <c r="E25" s="120">
        <f t="shared" si="83"/>
        <v>273</v>
      </c>
      <c r="F25" s="120">
        <f t="shared" si="83"/>
        <v>287</v>
      </c>
      <c r="G25" s="120">
        <f t="shared" si="83"/>
        <v>296</v>
      </c>
      <c r="H25" s="120">
        <f t="shared" si="83"/>
        <v>209</v>
      </c>
      <c r="I25" s="120">
        <f t="shared" si="83"/>
        <v>209</v>
      </c>
      <c r="J25" s="120">
        <f t="shared" si="83"/>
        <v>265</v>
      </c>
      <c r="K25" s="121">
        <f t="shared" si="83"/>
        <v>269</v>
      </c>
      <c r="N25" s="119">
        <f>N22-N23-N24</f>
        <v>340</v>
      </c>
      <c r="O25" s="120">
        <f t="shared" ref="O25:Q25" si="84">O22-O23-O24</f>
        <v>352</v>
      </c>
      <c r="P25" s="120">
        <f t="shared" si="84"/>
        <v>335</v>
      </c>
      <c r="Q25" s="121">
        <f t="shared" si="84"/>
        <v>293</v>
      </c>
      <c r="S25" s="119">
        <f>S22-S23-S24</f>
        <v>496</v>
      </c>
      <c r="T25" s="120">
        <f t="shared" ref="T25:X25" si="85">T22-T23-T24</f>
        <v>461</v>
      </c>
      <c r="U25" s="120">
        <f t="shared" si="85"/>
        <v>419</v>
      </c>
      <c r="V25" s="120">
        <f t="shared" si="85"/>
        <v>365</v>
      </c>
      <c r="W25" s="120">
        <f t="shared" si="85"/>
        <v>279</v>
      </c>
      <c r="X25" s="121">
        <f t="shared" si="85"/>
        <v>293</v>
      </c>
      <c r="AB25" s="119">
        <f t="shared" ref="AB25:AH25" si="86">AB22-AB23-AB24</f>
        <v>520</v>
      </c>
      <c r="AC25" s="120">
        <f t="shared" si="86"/>
        <v>434</v>
      </c>
      <c r="AD25" s="120">
        <f t="shared" si="86"/>
        <v>276</v>
      </c>
      <c r="AE25" s="120">
        <f t="shared" si="86"/>
        <v>289</v>
      </c>
      <c r="AF25" s="120">
        <f t="shared" si="86"/>
        <v>299</v>
      </c>
      <c r="AG25" s="120">
        <f t="shared" si="86"/>
        <v>266</v>
      </c>
      <c r="AH25" s="121">
        <f t="shared" si="86"/>
        <v>262</v>
      </c>
      <c r="AP25" s="119">
        <f t="shared" ref="AP25:AY25" si="87">AP22-AP23-AP24</f>
        <v>269</v>
      </c>
      <c r="AQ25" s="120">
        <f t="shared" si="87"/>
        <v>369</v>
      </c>
      <c r="AR25" s="120">
        <f t="shared" si="87"/>
        <v>387</v>
      </c>
      <c r="AS25" s="120">
        <f t="shared" si="87"/>
        <v>327</v>
      </c>
      <c r="AT25" s="120">
        <f t="shared" si="87"/>
        <v>332</v>
      </c>
      <c r="AU25" s="120">
        <f t="shared" si="87"/>
        <v>335</v>
      </c>
      <c r="AV25" s="120">
        <f t="shared" si="87"/>
        <v>340</v>
      </c>
      <c r="AW25" s="120">
        <f t="shared" si="87"/>
        <v>344</v>
      </c>
      <c r="AX25" s="120">
        <f t="shared" si="87"/>
        <v>340</v>
      </c>
      <c r="AY25" s="121">
        <f t="shared" si="87"/>
        <v>343</v>
      </c>
      <c r="BA25" s="120">
        <f t="shared" ref="BA25:BB25" si="88">BA22-BA23-BA24</f>
        <v>273</v>
      </c>
      <c r="BB25" s="120">
        <f t="shared" si="88"/>
        <v>241</v>
      </c>
      <c r="BD25" s="119">
        <f t="shared" ref="BD25:BM25" si="89">BD22-BD23-BD24</f>
        <v>242</v>
      </c>
      <c r="BE25" s="119">
        <f t="shared" si="89"/>
        <v>413</v>
      </c>
      <c r="BF25" s="119">
        <f t="shared" si="89"/>
        <v>405</v>
      </c>
      <c r="BG25" s="119">
        <f t="shared" si="89"/>
        <v>404</v>
      </c>
      <c r="BH25" s="119">
        <f t="shared" si="89"/>
        <v>405</v>
      </c>
      <c r="BI25" s="119">
        <f t="shared" si="89"/>
        <v>393</v>
      </c>
      <c r="BJ25" s="119">
        <f t="shared" si="89"/>
        <v>302</v>
      </c>
      <c r="BK25" s="119">
        <f t="shared" si="89"/>
        <v>293</v>
      </c>
      <c r="BL25" s="119">
        <f t="shared" si="89"/>
        <v>319</v>
      </c>
      <c r="BM25" s="123">
        <f t="shared" si="89"/>
        <v>289</v>
      </c>
      <c r="BR25" s="123">
        <f t="shared" ref="BR25:BX25" si="90">BR22-BR23-BR24</f>
        <v>371</v>
      </c>
      <c r="BS25" s="123">
        <f t="shared" si="90"/>
        <v>289</v>
      </c>
      <c r="BT25" s="123">
        <f t="shared" si="90"/>
        <v>268</v>
      </c>
      <c r="BU25" s="123">
        <f t="shared" si="90"/>
        <v>264</v>
      </c>
      <c r="BV25" s="123">
        <f t="shared" si="90"/>
        <v>240</v>
      </c>
      <c r="BW25" s="123">
        <f t="shared" si="90"/>
        <v>234</v>
      </c>
      <c r="BX25" s="123">
        <f t="shared" si="90"/>
        <v>234</v>
      </c>
      <c r="CF25" s="119">
        <f t="shared" ref="CF25:CR25" si="91">CF22-CF23-CF24</f>
        <v>304</v>
      </c>
      <c r="CG25" s="119">
        <f t="shared" si="91"/>
        <v>397</v>
      </c>
      <c r="CH25" s="119">
        <f t="shared" si="91"/>
        <v>398</v>
      </c>
      <c r="CI25" s="119">
        <f t="shared" si="91"/>
        <v>310</v>
      </c>
      <c r="CJ25" s="119">
        <f t="shared" si="91"/>
        <v>311</v>
      </c>
      <c r="CK25" s="119">
        <f t="shared" si="91"/>
        <v>384</v>
      </c>
      <c r="CL25" s="119">
        <f t="shared" si="91"/>
        <v>329</v>
      </c>
      <c r="CM25" s="119">
        <f t="shared" si="91"/>
        <v>303</v>
      </c>
      <c r="CN25" s="119">
        <f t="shared" si="91"/>
        <v>289</v>
      </c>
      <c r="CO25" s="119">
        <f t="shared" si="91"/>
        <v>238</v>
      </c>
      <c r="CP25" s="119">
        <f t="shared" si="91"/>
        <v>215</v>
      </c>
      <c r="CQ25" s="119">
        <f t="shared" si="91"/>
        <v>194</v>
      </c>
      <c r="CR25" s="123">
        <f t="shared" si="91"/>
        <v>192</v>
      </c>
      <c r="CT25" s="119">
        <f t="shared" ref="CT25:CW25" si="92">CT22-CT23-CT24</f>
        <v>478</v>
      </c>
      <c r="CU25" s="119">
        <f t="shared" si="92"/>
        <v>319</v>
      </c>
      <c r="CV25" s="119">
        <f t="shared" si="92"/>
        <v>332</v>
      </c>
      <c r="CW25" s="119">
        <f t="shared" si="92"/>
        <v>288</v>
      </c>
      <c r="CY25" s="119">
        <f t="shared" ref="CY25:DD25" si="93">CY22-CY23-CY24</f>
        <v>309</v>
      </c>
      <c r="CZ25" s="119">
        <f t="shared" si="93"/>
        <v>311</v>
      </c>
      <c r="DA25" s="119">
        <f t="shared" si="93"/>
        <v>356</v>
      </c>
      <c r="DB25" s="119">
        <f t="shared" si="93"/>
        <v>290</v>
      </c>
      <c r="DC25" s="119">
        <f t="shared" si="93"/>
        <v>284</v>
      </c>
      <c r="DD25" s="119">
        <f t="shared" si="93"/>
        <v>265</v>
      </c>
      <c r="DH25" s="119">
        <f t="shared" ref="DH25:DK25" si="94">DH22-DH23-DH24</f>
        <v>572</v>
      </c>
      <c r="DI25" s="119">
        <f t="shared" si="94"/>
        <v>328</v>
      </c>
      <c r="DJ25" s="119">
        <f t="shared" si="94"/>
        <v>304</v>
      </c>
      <c r="DK25" s="119">
        <f t="shared" si="94"/>
        <v>284</v>
      </c>
      <c r="DM25" s="119">
        <f t="shared" ref="DM25" si="95">DM22-DM23-DM24</f>
        <v>502</v>
      </c>
      <c r="DO25" s="119">
        <f t="shared" ref="DO25:DQ25" si="96">DO22-DO23-DO24</f>
        <v>383</v>
      </c>
      <c r="DP25" s="119">
        <f t="shared" si="96"/>
        <v>348</v>
      </c>
      <c r="DQ25" s="119">
        <f t="shared" si="96"/>
        <v>313</v>
      </c>
      <c r="DS25" s="119">
        <f t="shared" ref="DS25:DT25" si="97">DS22-DS23-DS24</f>
        <v>378</v>
      </c>
      <c r="DT25" s="119">
        <f t="shared" si="97"/>
        <v>347</v>
      </c>
      <c r="DV25" s="119">
        <f t="shared" ref="DV25:EE25" si="98">DV22-DV23-DV24</f>
        <v>417</v>
      </c>
      <c r="DW25" s="119">
        <f t="shared" si="98"/>
        <v>441</v>
      </c>
      <c r="DX25" s="119">
        <f t="shared" si="98"/>
        <v>236</v>
      </c>
      <c r="DY25" s="119">
        <f t="shared" si="98"/>
        <v>200</v>
      </c>
      <c r="DZ25" s="119">
        <f t="shared" si="98"/>
        <v>151</v>
      </c>
      <c r="EA25" s="119">
        <f t="shared" si="98"/>
        <v>333</v>
      </c>
      <c r="EB25" s="119">
        <f t="shared" si="98"/>
        <v>200</v>
      </c>
      <c r="EC25" s="119">
        <f t="shared" si="98"/>
        <v>152</v>
      </c>
      <c r="ED25" s="119">
        <f t="shared" si="98"/>
        <v>213</v>
      </c>
      <c r="EE25" s="119">
        <f t="shared" si="98"/>
        <v>168</v>
      </c>
      <c r="EJ25" s="119">
        <f t="shared" ref="EJ25:EQ25" si="99">EJ22-EJ23-EJ24</f>
        <v>347</v>
      </c>
      <c r="EK25" s="119">
        <f t="shared" si="99"/>
        <v>305</v>
      </c>
      <c r="EL25" s="119">
        <f t="shared" si="99"/>
        <v>278</v>
      </c>
      <c r="EM25" s="119">
        <f t="shared" si="99"/>
        <v>276</v>
      </c>
      <c r="EN25" s="119">
        <f t="shared" si="99"/>
        <v>303</v>
      </c>
      <c r="EO25" s="119">
        <f t="shared" si="99"/>
        <v>262</v>
      </c>
      <c r="EP25" s="119">
        <f t="shared" si="99"/>
        <v>423</v>
      </c>
      <c r="EQ25" s="119">
        <f t="shared" si="99"/>
        <v>356</v>
      </c>
      <c r="ES25" s="119">
        <f t="shared" ref="ES25:ET25" si="100">ES22-ES23-ES24</f>
        <v>404</v>
      </c>
      <c r="ET25" s="123">
        <f t="shared" si="100"/>
        <v>190</v>
      </c>
    </row>
    <row r="26" spans="1:150" ht="24" thickBot="1" x14ac:dyDescent="0.6">
      <c r="A26" s="224" t="s">
        <v>144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N26" s="218" t="s">
        <v>151</v>
      </c>
      <c r="O26" s="218"/>
      <c r="P26" s="218"/>
      <c r="Q26" s="218"/>
      <c r="R26" s="218"/>
      <c r="S26" s="218"/>
      <c r="T26" s="218"/>
      <c r="U26" s="218"/>
      <c r="V26" s="218"/>
      <c r="X26" s="218" t="s">
        <v>152</v>
      </c>
      <c r="Y26" s="218"/>
      <c r="Z26" s="218"/>
      <c r="AP26" s="217" t="s">
        <v>197</v>
      </c>
      <c r="AQ26" s="217"/>
      <c r="AR26" s="217"/>
      <c r="AT26" s="217" t="s">
        <v>199</v>
      </c>
      <c r="AU26" s="217"/>
      <c r="AW26" s="218" t="s">
        <v>200</v>
      </c>
      <c r="AX26" s="218"/>
      <c r="AY26" s="218"/>
      <c r="AZ26" s="218"/>
      <c r="BD26" s="218" t="s">
        <v>158</v>
      </c>
      <c r="BE26" s="218"/>
      <c r="BF26" s="218"/>
      <c r="BG26" s="218"/>
      <c r="BH26" s="218"/>
      <c r="BI26" s="218"/>
      <c r="BJ26" s="218"/>
      <c r="BK26" s="218"/>
      <c r="BL26" s="218"/>
      <c r="BM26" s="218"/>
      <c r="BR26" s="217" t="s">
        <v>177</v>
      </c>
      <c r="BS26" s="217"/>
      <c r="BT26" s="217"/>
      <c r="BU26" s="217"/>
      <c r="CF26" s="217" t="s">
        <v>184</v>
      </c>
      <c r="CG26" s="217"/>
      <c r="CH26" s="217"/>
      <c r="CI26" s="217"/>
      <c r="CJ26" s="217"/>
      <c r="CK26" s="217"/>
      <c r="CM26" s="217" t="s">
        <v>185</v>
      </c>
      <c r="CN26" s="217"/>
      <c r="CO26" s="217"/>
      <c r="CP26" s="217"/>
      <c r="CQ26" s="217"/>
      <c r="CR26" s="217"/>
      <c r="CT26" s="217" t="s">
        <v>37</v>
      </c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V26" s="217" t="s">
        <v>228</v>
      </c>
      <c r="DW26" s="217"/>
    </row>
    <row r="27" spans="1:150" ht="15" customHeight="1" x14ac:dyDescent="0.35">
      <c r="A27" s="221"/>
      <c r="B27" s="210">
        <v>32</v>
      </c>
      <c r="C27" s="210">
        <v>33</v>
      </c>
      <c r="D27" s="210">
        <v>34</v>
      </c>
      <c r="E27" s="210">
        <v>35</v>
      </c>
      <c r="F27" s="210">
        <v>36</v>
      </c>
      <c r="G27" s="210">
        <v>37</v>
      </c>
      <c r="H27" s="210">
        <v>38</v>
      </c>
      <c r="I27" s="210">
        <v>39</v>
      </c>
      <c r="J27" s="210">
        <v>40</v>
      </c>
      <c r="K27" s="213">
        <v>41</v>
      </c>
      <c r="N27" s="210">
        <v>1</v>
      </c>
      <c r="O27" s="210">
        <f>N27+1</f>
        <v>2</v>
      </c>
      <c r="P27" s="210">
        <f>O27+1</f>
        <v>3</v>
      </c>
      <c r="Q27" s="210">
        <f>P27+1</f>
        <v>4</v>
      </c>
      <c r="R27" s="210">
        <f>Q27+1</f>
        <v>5</v>
      </c>
      <c r="S27" s="213">
        <f>R27+1</f>
        <v>6</v>
      </c>
      <c r="T27" s="213">
        <f t="shared" ref="T27:V27" si="101">S27+1</f>
        <v>7</v>
      </c>
      <c r="U27" s="213">
        <f t="shared" si="101"/>
        <v>8</v>
      </c>
      <c r="V27" s="213">
        <f t="shared" si="101"/>
        <v>9</v>
      </c>
      <c r="X27" s="210">
        <v>1</v>
      </c>
      <c r="Y27" s="210">
        <f>X27+1</f>
        <v>2</v>
      </c>
      <c r="Z27" s="213">
        <f t="shared" ref="Z27" si="102">Y27+1</f>
        <v>3</v>
      </c>
      <c r="AP27" s="213">
        <v>1</v>
      </c>
      <c r="AQ27" s="213">
        <f>AP27+1</f>
        <v>2</v>
      </c>
      <c r="AR27" s="213">
        <f>AQ27+1</f>
        <v>3</v>
      </c>
      <c r="AT27" s="213">
        <v>1</v>
      </c>
      <c r="AU27" s="213">
        <f>AT27+1</f>
        <v>2</v>
      </c>
      <c r="AW27" s="213">
        <v>1</v>
      </c>
      <c r="AX27" s="213">
        <f>AW27+1</f>
        <v>2</v>
      </c>
      <c r="AY27" s="213">
        <f>AX27+1</f>
        <v>3</v>
      </c>
      <c r="AZ27" s="213">
        <f>AY27+1</f>
        <v>4</v>
      </c>
      <c r="BD27" s="210">
        <v>11</v>
      </c>
      <c r="BE27" s="210">
        <f>BD27+1</f>
        <v>12</v>
      </c>
      <c r="BF27" s="210">
        <f t="shared" ref="BF27:BM27" si="103">BE27+1</f>
        <v>13</v>
      </c>
      <c r="BG27" s="210">
        <f t="shared" si="103"/>
        <v>14</v>
      </c>
      <c r="BH27" s="210">
        <f t="shared" si="103"/>
        <v>15</v>
      </c>
      <c r="BI27" s="210">
        <f t="shared" si="103"/>
        <v>16</v>
      </c>
      <c r="BJ27" s="210">
        <f t="shared" si="103"/>
        <v>17</v>
      </c>
      <c r="BK27" s="210">
        <f t="shared" si="103"/>
        <v>18</v>
      </c>
      <c r="BL27" s="210">
        <f t="shared" si="103"/>
        <v>19</v>
      </c>
      <c r="BM27" s="213">
        <f t="shared" si="103"/>
        <v>20</v>
      </c>
      <c r="BR27" s="210">
        <v>1</v>
      </c>
      <c r="BS27" s="210">
        <f>BR27+1</f>
        <v>2</v>
      </c>
      <c r="BT27" s="210">
        <f t="shared" ref="BT27:BU27" si="104">BS27+1</f>
        <v>3</v>
      </c>
      <c r="BU27" s="213">
        <f t="shared" si="104"/>
        <v>4</v>
      </c>
      <c r="CF27" s="213">
        <v>1</v>
      </c>
      <c r="CG27" s="213">
        <f>CF27+1</f>
        <v>2</v>
      </c>
      <c r="CH27" s="213">
        <f>CG27+1</f>
        <v>3</v>
      </c>
      <c r="CI27" s="213">
        <f>CH27+1</f>
        <v>4</v>
      </c>
      <c r="CJ27" s="213">
        <f t="shared" ref="CJ27:CK27" si="105">CI27+1</f>
        <v>5</v>
      </c>
      <c r="CK27" s="213">
        <f t="shared" si="105"/>
        <v>6</v>
      </c>
      <c r="CM27" s="213">
        <v>1</v>
      </c>
      <c r="CN27" s="213">
        <f>CM27+1</f>
        <v>2</v>
      </c>
      <c r="CO27" s="213">
        <f>CN27+1</f>
        <v>3</v>
      </c>
      <c r="CP27" s="213">
        <f>CO27+1</f>
        <v>4</v>
      </c>
      <c r="CQ27" s="213">
        <f t="shared" ref="CQ27:CR27" si="106">CP27+1</f>
        <v>5</v>
      </c>
      <c r="CR27" s="213">
        <f t="shared" si="106"/>
        <v>6</v>
      </c>
      <c r="CT27" s="210">
        <v>1</v>
      </c>
      <c r="CU27" s="210">
        <f t="shared" ref="CU27:DF27" si="107">CT27+1</f>
        <v>2</v>
      </c>
      <c r="CV27" s="210">
        <f t="shared" si="107"/>
        <v>3</v>
      </c>
      <c r="CW27" s="210">
        <f t="shared" si="107"/>
        <v>4</v>
      </c>
      <c r="CX27" s="210">
        <f t="shared" si="107"/>
        <v>5</v>
      </c>
      <c r="CY27" s="210">
        <f t="shared" si="107"/>
        <v>6</v>
      </c>
      <c r="CZ27" s="210">
        <f t="shared" si="107"/>
        <v>7</v>
      </c>
      <c r="DA27" s="210">
        <f t="shared" si="107"/>
        <v>8</v>
      </c>
      <c r="DB27" s="210">
        <f t="shared" si="107"/>
        <v>9</v>
      </c>
      <c r="DC27" s="210">
        <f t="shared" si="107"/>
        <v>10</v>
      </c>
      <c r="DD27" s="210">
        <f t="shared" si="107"/>
        <v>11</v>
      </c>
      <c r="DE27" s="210">
        <f t="shared" si="107"/>
        <v>12</v>
      </c>
      <c r="DF27" s="213">
        <f t="shared" si="107"/>
        <v>13</v>
      </c>
      <c r="DV27" s="213">
        <v>1</v>
      </c>
      <c r="DW27" s="213">
        <f>DV27+1</f>
        <v>2</v>
      </c>
    </row>
    <row r="28" spans="1:150" x14ac:dyDescent="0.35">
      <c r="A28" s="222"/>
      <c r="B28" s="211"/>
      <c r="C28" s="211"/>
      <c r="D28" s="211"/>
      <c r="E28" s="211"/>
      <c r="F28" s="211"/>
      <c r="G28" s="211"/>
      <c r="H28" s="211"/>
      <c r="I28" s="211"/>
      <c r="J28" s="211"/>
      <c r="K28" s="214"/>
      <c r="N28" s="211"/>
      <c r="O28" s="211"/>
      <c r="P28" s="211"/>
      <c r="Q28" s="211"/>
      <c r="R28" s="211"/>
      <c r="S28" s="214"/>
      <c r="T28" s="214"/>
      <c r="U28" s="214"/>
      <c r="V28" s="214"/>
      <c r="X28" s="211"/>
      <c r="Y28" s="211"/>
      <c r="Z28" s="214"/>
      <c r="AP28" s="214"/>
      <c r="AQ28" s="214"/>
      <c r="AR28" s="214"/>
      <c r="AT28" s="214"/>
      <c r="AU28" s="214"/>
      <c r="AW28" s="214"/>
      <c r="AX28" s="214"/>
      <c r="AY28" s="214"/>
      <c r="AZ28" s="214"/>
      <c r="BD28" s="211"/>
      <c r="BE28" s="211"/>
      <c r="BF28" s="211"/>
      <c r="BG28" s="211"/>
      <c r="BH28" s="211"/>
      <c r="BI28" s="211"/>
      <c r="BJ28" s="211"/>
      <c r="BK28" s="211"/>
      <c r="BL28" s="211"/>
      <c r="BM28" s="214"/>
      <c r="BR28" s="211"/>
      <c r="BS28" s="211"/>
      <c r="BT28" s="211"/>
      <c r="BU28" s="214"/>
      <c r="CF28" s="214"/>
      <c r="CG28" s="214"/>
      <c r="CH28" s="214"/>
      <c r="CI28" s="214"/>
      <c r="CJ28" s="214"/>
      <c r="CK28" s="214"/>
      <c r="CM28" s="214"/>
      <c r="CN28" s="214"/>
      <c r="CO28" s="214"/>
      <c r="CP28" s="214"/>
      <c r="CQ28" s="214"/>
      <c r="CR28" s="214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4"/>
      <c r="DV28" s="214"/>
      <c r="DW28" s="214"/>
    </row>
    <row r="29" spans="1:150" ht="15" thickBot="1" x14ac:dyDescent="0.4">
      <c r="A29" s="223"/>
      <c r="B29" s="212"/>
      <c r="C29" s="212"/>
      <c r="D29" s="212"/>
      <c r="E29" s="212"/>
      <c r="F29" s="212"/>
      <c r="G29" s="212"/>
      <c r="H29" s="212"/>
      <c r="I29" s="212"/>
      <c r="J29" s="212"/>
      <c r="K29" s="215"/>
      <c r="N29" s="212"/>
      <c r="O29" s="212"/>
      <c r="P29" s="212"/>
      <c r="Q29" s="212"/>
      <c r="R29" s="212"/>
      <c r="S29" s="215"/>
      <c r="T29" s="215"/>
      <c r="U29" s="215"/>
      <c r="V29" s="215"/>
      <c r="X29" s="212"/>
      <c r="Y29" s="212"/>
      <c r="Z29" s="215"/>
      <c r="AP29" s="215"/>
      <c r="AQ29" s="215"/>
      <c r="AR29" s="215"/>
      <c r="AT29" s="215"/>
      <c r="AU29" s="215"/>
      <c r="AW29" s="215"/>
      <c r="AX29" s="215"/>
      <c r="AY29" s="215"/>
      <c r="AZ29" s="215"/>
      <c r="BD29" s="212"/>
      <c r="BE29" s="212"/>
      <c r="BF29" s="212"/>
      <c r="BG29" s="212"/>
      <c r="BH29" s="212"/>
      <c r="BI29" s="212"/>
      <c r="BJ29" s="212"/>
      <c r="BK29" s="212"/>
      <c r="BL29" s="212"/>
      <c r="BM29" s="215"/>
      <c r="BR29" s="212"/>
      <c r="BS29" s="212"/>
      <c r="BT29" s="212"/>
      <c r="BU29" s="215"/>
      <c r="CF29" s="215"/>
      <c r="CG29" s="215"/>
      <c r="CH29" s="215"/>
      <c r="CI29" s="215"/>
      <c r="CJ29" s="215"/>
      <c r="CK29" s="215"/>
      <c r="CM29" s="215"/>
      <c r="CN29" s="215"/>
      <c r="CO29" s="215"/>
      <c r="CP29" s="215"/>
      <c r="CQ29" s="215"/>
      <c r="CR29" s="215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5"/>
      <c r="DV29" s="215"/>
      <c r="DW29" s="215"/>
    </row>
    <row r="30" spans="1:150" ht="15" thickBot="1" x14ac:dyDescent="0.4">
      <c r="A30" s="19" t="str">
        <f>A22</f>
        <v>Trouvés dans l'urne</v>
      </c>
      <c r="B30" s="14">
        <v>302</v>
      </c>
      <c r="C30" s="6">
        <v>318</v>
      </c>
      <c r="D30" s="6">
        <v>310</v>
      </c>
      <c r="E30" s="6">
        <v>355</v>
      </c>
      <c r="F30" s="6">
        <v>366</v>
      </c>
      <c r="G30" s="6">
        <v>341</v>
      </c>
      <c r="H30" s="6">
        <v>361</v>
      </c>
      <c r="I30" s="6">
        <v>261</v>
      </c>
      <c r="J30" s="6">
        <v>335</v>
      </c>
      <c r="K30" s="12">
        <v>252</v>
      </c>
      <c r="N30" s="14">
        <v>271</v>
      </c>
      <c r="O30" s="6">
        <v>324</v>
      </c>
      <c r="P30" s="6">
        <v>354</v>
      </c>
      <c r="Q30" s="6">
        <v>363</v>
      </c>
      <c r="R30" s="6">
        <v>299</v>
      </c>
      <c r="S30" s="12">
        <v>459</v>
      </c>
      <c r="T30" s="12">
        <v>367</v>
      </c>
      <c r="U30" s="12">
        <v>380</v>
      </c>
      <c r="V30" s="12">
        <v>355</v>
      </c>
      <c r="X30" s="14">
        <v>483</v>
      </c>
      <c r="Y30" s="6">
        <v>430</v>
      </c>
      <c r="Z30" s="12">
        <v>415</v>
      </c>
      <c r="AP30" s="112">
        <v>532</v>
      </c>
      <c r="AQ30" s="12">
        <v>379</v>
      </c>
      <c r="AR30" s="12">
        <v>355</v>
      </c>
      <c r="AT30" s="112">
        <v>556</v>
      </c>
      <c r="AU30" s="12">
        <v>495</v>
      </c>
      <c r="AW30" s="112">
        <v>438</v>
      </c>
      <c r="AX30" s="12">
        <v>396</v>
      </c>
      <c r="AY30" s="12">
        <v>287</v>
      </c>
      <c r="AZ30" s="12">
        <v>206</v>
      </c>
      <c r="BD30" s="14">
        <v>366</v>
      </c>
      <c r="BE30" s="6">
        <v>359</v>
      </c>
      <c r="BF30" s="6">
        <v>343</v>
      </c>
      <c r="BG30" s="6">
        <v>337</v>
      </c>
      <c r="BH30" s="6">
        <v>333</v>
      </c>
      <c r="BI30" s="6">
        <v>302</v>
      </c>
      <c r="BJ30" s="6">
        <v>346</v>
      </c>
      <c r="BK30" s="6">
        <v>329</v>
      </c>
      <c r="BL30" s="6">
        <v>317</v>
      </c>
      <c r="BM30" s="12">
        <v>299</v>
      </c>
      <c r="BR30" s="14">
        <v>366</v>
      </c>
      <c r="BS30" s="6">
        <v>270</v>
      </c>
      <c r="BT30" s="6">
        <v>221</v>
      </c>
      <c r="BU30" s="12">
        <v>135</v>
      </c>
      <c r="CF30" s="112">
        <v>473</v>
      </c>
      <c r="CG30" s="12">
        <v>386</v>
      </c>
      <c r="CH30" s="12">
        <v>377</v>
      </c>
      <c r="CI30" s="12">
        <v>375</v>
      </c>
      <c r="CJ30" s="12">
        <v>439</v>
      </c>
      <c r="CK30" s="12">
        <v>387</v>
      </c>
      <c r="CM30" s="112">
        <v>498</v>
      </c>
      <c r="CN30" s="12">
        <v>244</v>
      </c>
      <c r="CO30" s="12">
        <v>99</v>
      </c>
      <c r="CP30" s="12">
        <v>247</v>
      </c>
      <c r="CQ30" s="12">
        <v>204</v>
      </c>
      <c r="CR30" s="12">
        <v>233</v>
      </c>
      <c r="CT30" s="14">
        <v>173</v>
      </c>
      <c r="CU30" s="6">
        <v>487</v>
      </c>
      <c r="CV30" s="6">
        <v>488</v>
      </c>
      <c r="CW30" s="6">
        <v>489</v>
      </c>
      <c r="CX30" s="6">
        <v>343</v>
      </c>
      <c r="CY30" s="6">
        <v>340</v>
      </c>
      <c r="CZ30" s="6">
        <v>362</v>
      </c>
      <c r="DA30" s="6">
        <v>323</v>
      </c>
      <c r="DB30" s="6">
        <v>384</v>
      </c>
      <c r="DC30" s="12">
        <v>220</v>
      </c>
      <c r="DD30" s="12">
        <v>339</v>
      </c>
      <c r="DE30" s="12">
        <v>312</v>
      </c>
      <c r="DF30" s="12">
        <v>293</v>
      </c>
      <c r="DV30" s="112">
        <v>482</v>
      </c>
      <c r="DW30" s="12">
        <v>516</v>
      </c>
    </row>
    <row r="31" spans="1:150" ht="15" thickBot="1" x14ac:dyDescent="0.4">
      <c r="A31" s="19" t="str">
        <f>A23</f>
        <v>Blancs</v>
      </c>
      <c r="B31" s="15">
        <v>14</v>
      </c>
      <c r="C31" s="7">
        <v>17</v>
      </c>
      <c r="D31" s="7">
        <v>10</v>
      </c>
      <c r="E31" s="7">
        <v>8</v>
      </c>
      <c r="F31" s="7">
        <v>8</v>
      </c>
      <c r="G31" s="7">
        <v>17</v>
      </c>
      <c r="H31" s="7">
        <v>18</v>
      </c>
      <c r="I31" s="7">
        <v>7</v>
      </c>
      <c r="J31" s="7">
        <v>14</v>
      </c>
      <c r="K31" s="13">
        <v>7</v>
      </c>
      <c r="N31" s="15">
        <v>9</v>
      </c>
      <c r="O31" s="7">
        <v>15</v>
      </c>
      <c r="P31" s="7">
        <v>18</v>
      </c>
      <c r="Q31" s="7">
        <v>13</v>
      </c>
      <c r="R31" s="7">
        <v>4</v>
      </c>
      <c r="S31" s="13">
        <v>25</v>
      </c>
      <c r="T31" s="13">
        <v>19</v>
      </c>
      <c r="U31" s="13">
        <v>10</v>
      </c>
      <c r="V31" s="13">
        <v>9</v>
      </c>
      <c r="X31" s="15">
        <v>23</v>
      </c>
      <c r="Y31" s="7">
        <v>13</v>
      </c>
      <c r="Z31" s="13">
        <v>10</v>
      </c>
      <c r="AP31" s="113">
        <v>49</v>
      </c>
      <c r="AQ31" s="13">
        <v>31</v>
      </c>
      <c r="AR31" s="13">
        <v>29</v>
      </c>
      <c r="AT31" s="113">
        <v>32</v>
      </c>
      <c r="AU31" s="13">
        <v>23</v>
      </c>
      <c r="AW31" s="113">
        <v>32</v>
      </c>
      <c r="AX31" s="13">
        <v>17</v>
      </c>
      <c r="AY31" s="13">
        <v>12</v>
      </c>
      <c r="AZ31" s="13">
        <v>5</v>
      </c>
      <c r="BD31" s="15">
        <v>18</v>
      </c>
      <c r="BE31" s="7">
        <v>19</v>
      </c>
      <c r="BF31" s="7">
        <v>26</v>
      </c>
      <c r="BG31" s="7">
        <v>19</v>
      </c>
      <c r="BH31" s="7">
        <v>13</v>
      </c>
      <c r="BI31" s="7">
        <v>25</v>
      </c>
      <c r="BJ31" s="7">
        <v>17</v>
      </c>
      <c r="BK31" s="7">
        <v>12</v>
      </c>
      <c r="BL31" s="7">
        <v>25</v>
      </c>
      <c r="BM31" s="13">
        <v>17</v>
      </c>
      <c r="BR31" s="15">
        <v>13</v>
      </c>
      <c r="BS31" s="7">
        <v>14</v>
      </c>
      <c r="BT31" s="7">
        <v>8</v>
      </c>
      <c r="BU31" s="13">
        <v>7</v>
      </c>
      <c r="CF31" s="113">
        <v>30</v>
      </c>
      <c r="CG31" s="13">
        <v>16</v>
      </c>
      <c r="CH31" s="13">
        <v>16</v>
      </c>
      <c r="CI31" s="13">
        <v>18</v>
      </c>
      <c r="CJ31" s="13">
        <v>25</v>
      </c>
      <c r="CK31" s="13">
        <v>10</v>
      </c>
      <c r="CM31" s="113">
        <v>18</v>
      </c>
      <c r="CN31" s="13">
        <v>13</v>
      </c>
      <c r="CO31" s="13">
        <v>3</v>
      </c>
      <c r="CP31" s="13">
        <v>7</v>
      </c>
      <c r="CQ31" s="13">
        <v>10</v>
      </c>
      <c r="CR31" s="13">
        <v>11</v>
      </c>
      <c r="CT31" s="15">
        <v>6</v>
      </c>
      <c r="CU31" s="7">
        <v>25</v>
      </c>
      <c r="CV31" s="7">
        <v>34</v>
      </c>
      <c r="CW31" s="7">
        <v>22</v>
      </c>
      <c r="CX31" s="7">
        <v>22</v>
      </c>
      <c r="CY31" s="7">
        <v>12</v>
      </c>
      <c r="CZ31" s="7">
        <v>12</v>
      </c>
      <c r="DA31" s="7">
        <v>14</v>
      </c>
      <c r="DB31" s="7">
        <v>15</v>
      </c>
      <c r="DC31" s="13">
        <v>10</v>
      </c>
      <c r="DD31" s="13">
        <v>11</v>
      </c>
      <c r="DE31" s="13">
        <v>14</v>
      </c>
      <c r="DF31" s="13">
        <v>15</v>
      </c>
      <c r="DV31" s="113">
        <v>13</v>
      </c>
      <c r="DW31" s="13">
        <v>20</v>
      </c>
    </row>
    <row r="32" spans="1:150" ht="15" thickBot="1" x14ac:dyDescent="0.4">
      <c r="A32" s="19" t="str">
        <f>A24</f>
        <v>Nuls</v>
      </c>
      <c r="B32" s="15">
        <v>31</v>
      </c>
      <c r="C32" s="7">
        <v>32</v>
      </c>
      <c r="D32" s="7">
        <v>29</v>
      </c>
      <c r="E32" s="7">
        <v>26</v>
      </c>
      <c r="F32" s="7">
        <v>31</v>
      </c>
      <c r="G32" s="7">
        <v>27</v>
      </c>
      <c r="H32" s="7">
        <v>29</v>
      </c>
      <c r="I32" s="7">
        <v>16</v>
      </c>
      <c r="J32" s="7">
        <v>26</v>
      </c>
      <c r="K32" s="13">
        <v>29</v>
      </c>
      <c r="N32" s="15">
        <v>6</v>
      </c>
      <c r="O32" s="7">
        <v>8</v>
      </c>
      <c r="P32" s="7">
        <v>14</v>
      </c>
      <c r="Q32" s="7">
        <v>5</v>
      </c>
      <c r="R32" s="7">
        <v>7</v>
      </c>
      <c r="S32" s="13">
        <v>19</v>
      </c>
      <c r="T32" s="13">
        <v>11</v>
      </c>
      <c r="U32" s="13">
        <v>7</v>
      </c>
      <c r="V32" s="13">
        <v>23</v>
      </c>
      <c r="X32" s="15">
        <v>8</v>
      </c>
      <c r="Y32" s="7">
        <v>16</v>
      </c>
      <c r="Z32" s="13">
        <v>23</v>
      </c>
      <c r="AP32" s="113">
        <v>4</v>
      </c>
      <c r="AQ32" s="13">
        <v>23</v>
      </c>
      <c r="AR32" s="13">
        <v>13</v>
      </c>
      <c r="AT32" s="113">
        <v>22</v>
      </c>
      <c r="AU32" s="13">
        <v>28</v>
      </c>
      <c r="AW32" s="113">
        <v>12</v>
      </c>
      <c r="AX32" s="13">
        <v>17</v>
      </c>
      <c r="AY32" s="13">
        <v>12</v>
      </c>
      <c r="AZ32" s="13">
        <v>9</v>
      </c>
      <c r="BD32" s="15">
        <v>28</v>
      </c>
      <c r="BE32" s="7">
        <v>32</v>
      </c>
      <c r="BF32" s="7">
        <v>23</v>
      </c>
      <c r="BG32" s="7">
        <v>23</v>
      </c>
      <c r="BH32" s="7">
        <v>22</v>
      </c>
      <c r="BI32" s="7">
        <v>30</v>
      </c>
      <c r="BJ32" s="7">
        <v>28</v>
      </c>
      <c r="BK32" s="7">
        <v>28</v>
      </c>
      <c r="BL32" s="7">
        <v>23</v>
      </c>
      <c r="BM32" s="13">
        <v>27</v>
      </c>
      <c r="BR32" s="15">
        <v>1</v>
      </c>
      <c r="BS32" s="7">
        <v>9</v>
      </c>
      <c r="BT32" s="7">
        <v>12</v>
      </c>
      <c r="BU32" s="13">
        <v>4</v>
      </c>
      <c r="CF32" s="113">
        <v>3</v>
      </c>
      <c r="CG32" s="13">
        <v>26</v>
      </c>
      <c r="CH32" s="13">
        <v>16</v>
      </c>
      <c r="CI32" s="13">
        <v>22</v>
      </c>
      <c r="CJ32" s="13">
        <v>20</v>
      </c>
      <c r="CK32" s="13">
        <v>15</v>
      </c>
      <c r="CM32" s="113">
        <v>5</v>
      </c>
      <c r="CN32" s="13">
        <v>9</v>
      </c>
      <c r="CO32" s="13">
        <v>1</v>
      </c>
      <c r="CP32" s="13">
        <v>6</v>
      </c>
      <c r="CQ32" s="13">
        <v>4</v>
      </c>
      <c r="CR32" s="13">
        <v>16</v>
      </c>
      <c r="CT32" s="15">
        <v>1</v>
      </c>
      <c r="CU32" s="7">
        <v>9</v>
      </c>
      <c r="CV32" s="7">
        <v>12</v>
      </c>
      <c r="CW32" s="7">
        <v>6</v>
      </c>
      <c r="CX32" s="7">
        <v>18</v>
      </c>
      <c r="CY32" s="7">
        <v>17</v>
      </c>
      <c r="CZ32" s="7">
        <v>17</v>
      </c>
      <c r="DA32" s="7">
        <v>14</v>
      </c>
      <c r="DB32" s="7">
        <v>11</v>
      </c>
      <c r="DC32" s="13">
        <v>9</v>
      </c>
      <c r="DD32" s="13">
        <v>8</v>
      </c>
      <c r="DE32" s="13">
        <v>23</v>
      </c>
      <c r="DF32" s="13">
        <v>16</v>
      </c>
      <c r="DV32" s="113">
        <v>11</v>
      </c>
      <c r="DW32" s="13">
        <v>18</v>
      </c>
    </row>
    <row r="33" spans="1:127" ht="15" thickBot="1" x14ac:dyDescent="0.4">
      <c r="A33" s="19" t="str">
        <f>A25</f>
        <v>Valable</v>
      </c>
      <c r="B33" s="119">
        <f>B30-B31-B32</f>
        <v>257</v>
      </c>
      <c r="C33" s="120">
        <f t="shared" ref="C33:K33" si="108">C30-C31-C32</f>
        <v>269</v>
      </c>
      <c r="D33" s="120">
        <f t="shared" si="108"/>
        <v>271</v>
      </c>
      <c r="E33" s="120">
        <f t="shared" si="108"/>
        <v>321</v>
      </c>
      <c r="F33" s="120">
        <f t="shared" si="108"/>
        <v>327</v>
      </c>
      <c r="G33" s="120">
        <f t="shared" si="108"/>
        <v>297</v>
      </c>
      <c r="H33" s="120">
        <f t="shared" si="108"/>
        <v>314</v>
      </c>
      <c r="I33" s="120">
        <f t="shared" si="108"/>
        <v>238</v>
      </c>
      <c r="J33" s="120">
        <f t="shared" si="108"/>
        <v>295</v>
      </c>
      <c r="K33" s="121">
        <f t="shared" si="108"/>
        <v>216</v>
      </c>
      <c r="N33" s="119">
        <f>N30-N31-N32</f>
        <v>256</v>
      </c>
      <c r="O33" s="120">
        <f t="shared" ref="O33:V33" si="109">O30-O31-O32</f>
        <v>301</v>
      </c>
      <c r="P33" s="120">
        <f t="shared" si="109"/>
        <v>322</v>
      </c>
      <c r="Q33" s="120">
        <f t="shared" si="109"/>
        <v>345</v>
      </c>
      <c r="R33" s="119">
        <f t="shared" si="109"/>
        <v>288</v>
      </c>
      <c r="S33" s="120">
        <f t="shared" si="109"/>
        <v>415</v>
      </c>
      <c r="T33" s="120">
        <f t="shared" si="109"/>
        <v>337</v>
      </c>
      <c r="U33" s="120">
        <f t="shared" si="109"/>
        <v>363</v>
      </c>
      <c r="V33" s="123">
        <f t="shared" si="109"/>
        <v>323</v>
      </c>
      <c r="X33" s="119">
        <f>X30-X31-X32</f>
        <v>452</v>
      </c>
      <c r="Y33" s="120">
        <f t="shared" ref="Y33:Z33" si="110">Y30-Y31-Y32</f>
        <v>401</v>
      </c>
      <c r="Z33" s="121">
        <f t="shared" si="110"/>
        <v>382</v>
      </c>
      <c r="AP33" s="119">
        <f t="shared" ref="AP33:AR33" si="111">AP30-AP31-AP32</f>
        <v>479</v>
      </c>
      <c r="AQ33" s="120">
        <f t="shared" si="111"/>
        <v>325</v>
      </c>
      <c r="AR33" s="121">
        <f t="shared" si="111"/>
        <v>313</v>
      </c>
      <c r="AT33" s="119">
        <f t="shared" ref="AT33:AU33" si="112">AT30-AT31-AT32</f>
        <v>502</v>
      </c>
      <c r="AU33" s="121">
        <f t="shared" si="112"/>
        <v>444</v>
      </c>
      <c r="AW33" s="119">
        <f t="shared" ref="AW33:AZ33" si="113">AW30-AW31-AW32</f>
        <v>394</v>
      </c>
      <c r="AX33" s="120">
        <f t="shared" si="113"/>
        <v>362</v>
      </c>
      <c r="AY33" s="120">
        <f t="shared" si="113"/>
        <v>263</v>
      </c>
      <c r="AZ33" s="121">
        <f t="shared" si="113"/>
        <v>192</v>
      </c>
      <c r="BD33" s="119">
        <f t="shared" ref="BD33:BM33" si="114">BD30-BD31-BD32</f>
        <v>320</v>
      </c>
      <c r="BE33" s="119">
        <f t="shared" si="114"/>
        <v>308</v>
      </c>
      <c r="BF33" s="119">
        <f t="shared" si="114"/>
        <v>294</v>
      </c>
      <c r="BG33" s="119">
        <f t="shared" si="114"/>
        <v>295</v>
      </c>
      <c r="BH33" s="119">
        <f t="shared" si="114"/>
        <v>298</v>
      </c>
      <c r="BI33" s="119">
        <f t="shared" si="114"/>
        <v>247</v>
      </c>
      <c r="BJ33" s="119">
        <f t="shared" si="114"/>
        <v>301</v>
      </c>
      <c r="BK33" s="119">
        <f t="shared" si="114"/>
        <v>289</v>
      </c>
      <c r="BL33" s="119">
        <f t="shared" si="114"/>
        <v>269</v>
      </c>
      <c r="BM33" s="123">
        <f t="shared" si="114"/>
        <v>255</v>
      </c>
      <c r="BR33" s="123">
        <f t="shared" ref="BR33:BU33" si="115">BR30-BR31-BR32</f>
        <v>352</v>
      </c>
      <c r="BS33" s="123">
        <f t="shared" si="115"/>
        <v>247</v>
      </c>
      <c r="BT33" s="123">
        <f t="shared" si="115"/>
        <v>201</v>
      </c>
      <c r="BU33" s="123">
        <f t="shared" si="115"/>
        <v>124</v>
      </c>
      <c r="CF33" s="119">
        <f t="shared" ref="CF33:CK33" si="116">CF30-CF31-CF32</f>
        <v>440</v>
      </c>
      <c r="CG33" s="119">
        <f t="shared" si="116"/>
        <v>344</v>
      </c>
      <c r="CH33" s="119">
        <f t="shared" si="116"/>
        <v>345</v>
      </c>
      <c r="CI33" s="119">
        <f t="shared" si="116"/>
        <v>335</v>
      </c>
      <c r="CJ33" s="119">
        <f t="shared" si="116"/>
        <v>394</v>
      </c>
      <c r="CK33" s="123">
        <f t="shared" si="116"/>
        <v>362</v>
      </c>
      <c r="CM33" s="119">
        <f t="shared" ref="CM33:CR33" si="117">CM30-CM31-CM32</f>
        <v>475</v>
      </c>
      <c r="CN33" s="119">
        <f t="shared" si="117"/>
        <v>222</v>
      </c>
      <c r="CO33" s="119">
        <f t="shared" si="117"/>
        <v>95</v>
      </c>
      <c r="CP33" s="119">
        <f t="shared" si="117"/>
        <v>234</v>
      </c>
      <c r="CQ33" s="119">
        <f t="shared" si="117"/>
        <v>190</v>
      </c>
      <c r="CR33" s="123">
        <f t="shared" si="117"/>
        <v>206</v>
      </c>
      <c r="CT33" s="119">
        <f t="shared" ref="CT33:DF33" si="118">CT30-CT31-CT32</f>
        <v>166</v>
      </c>
      <c r="CU33" s="119">
        <f t="shared" si="118"/>
        <v>453</v>
      </c>
      <c r="CV33" s="119">
        <f t="shared" si="118"/>
        <v>442</v>
      </c>
      <c r="CW33" s="119">
        <f t="shared" si="118"/>
        <v>461</v>
      </c>
      <c r="CX33" s="119">
        <f t="shared" si="118"/>
        <v>303</v>
      </c>
      <c r="CY33" s="119">
        <f t="shared" si="118"/>
        <v>311</v>
      </c>
      <c r="CZ33" s="119">
        <f t="shared" si="118"/>
        <v>333</v>
      </c>
      <c r="DA33" s="119">
        <f t="shared" si="118"/>
        <v>295</v>
      </c>
      <c r="DB33" s="119">
        <f t="shared" si="118"/>
        <v>358</v>
      </c>
      <c r="DC33" s="119">
        <f t="shared" si="118"/>
        <v>201</v>
      </c>
      <c r="DD33" s="119">
        <f t="shared" si="118"/>
        <v>320</v>
      </c>
      <c r="DE33" s="119">
        <f t="shared" si="118"/>
        <v>275</v>
      </c>
      <c r="DF33" s="123">
        <f t="shared" si="118"/>
        <v>262</v>
      </c>
      <c r="DV33" s="119">
        <f t="shared" ref="DV33:DW33" si="119">DV30-DV31-DV32</f>
        <v>458</v>
      </c>
      <c r="DW33" s="119">
        <f t="shared" si="119"/>
        <v>478</v>
      </c>
    </row>
    <row r="34" spans="1:127" ht="24" thickBot="1" x14ac:dyDescent="0.6">
      <c r="A34" s="225" t="s">
        <v>144</v>
      </c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N34" s="218" t="s">
        <v>153</v>
      </c>
      <c r="O34" s="218"/>
      <c r="P34" s="218"/>
      <c r="Q34" s="218"/>
      <c r="R34" s="218"/>
      <c r="S34" s="111"/>
      <c r="BD34" s="218" t="s">
        <v>158</v>
      </c>
      <c r="BE34" s="218"/>
      <c r="BF34" s="218"/>
      <c r="BG34" s="218"/>
      <c r="BH34" s="218"/>
      <c r="BI34" s="218"/>
      <c r="BJ34" s="218"/>
      <c r="BK34" s="218"/>
      <c r="BL34" s="218"/>
      <c r="BM34" s="218"/>
      <c r="CT34" s="218" t="s">
        <v>38</v>
      </c>
      <c r="CU34" s="218"/>
      <c r="CV34" s="218"/>
    </row>
    <row r="35" spans="1:127" ht="15" customHeight="1" x14ac:dyDescent="0.35">
      <c r="A35" s="221"/>
      <c r="B35" s="210">
        <v>42</v>
      </c>
      <c r="C35" s="210">
        <f>B35+1</f>
        <v>43</v>
      </c>
      <c r="D35" s="210">
        <f t="shared" ref="D35:K35" si="120">C35+1</f>
        <v>44</v>
      </c>
      <c r="E35" s="210">
        <f t="shared" si="120"/>
        <v>45</v>
      </c>
      <c r="F35" s="210">
        <f t="shared" si="120"/>
        <v>46</v>
      </c>
      <c r="G35" s="210">
        <f t="shared" si="120"/>
        <v>47</v>
      </c>
      <c r="H35" s="210">
        <f t="shared" si="120"/>
        <v>48</v>
      </c>
      <c r="I35" s="210">
        <f t="shared" si="120"/>
        <v>49</v>
      </c>
      <c r="J35" s="210">
        <f t="shared" si="120"/>
        <v>50</v>
      </c>
      <c r="K35" s="213">
        <f t="shared" si="120"/>
        <v>51</v>
      </c>
      <c r="N35" s="213">
        <v>1</v>
      </c>
      <c r="O35" s="213">
        <f>N35+1</f>
        <v>2</v>
      </c>
      <c r="P35" s="213">
        <f>O35+1</f>
        <v>3</v>
      </c>
      <c r="Q35" s="213">
        <f>P35+1</f>
        <v>4</v>
      </c>
      <c r="R35" s="213">
        <f>Q35+1</f>
        <v>5</v>
      </c>
      <c r="BD35" s="210">
        <v>21</v>
      </c>
      <c r="BE35" s="210">
        <f>BD35+1</f>
        <v>22</v>
      </c>
      <c r="BF35" s="210">
        <f t="shared" ref="BF35:BM35" si="121">BE35+1</f>
        <v>23</v>
      </c>
      <c r="BG35" s="210">
        <f t="shared" si="121"/>
        <v>24</v>
      </c>
      <c r="BH35" s="210">
        <f t="shared" si="121"/>
        <v>25</v>
      </c>
      <c r="BI35" s="210">
        <f t="shared" si="121"/>
        <v>26</v>
      </c>
      <c r="BJ35" s="210">
        <f t="shared" si="121"/>
        <v>27</v>
      </c>
      <c r="BK35" s="210">
        <f t="shared" si="121"/>
        <v>28</v>
      </c>
      <c r="BL35" s="210">
        <f t="shared" si="121"/>
        <v>29</v>
      </c>
      <c r="BM35" s="213">
        <f t="shared" si="121"/>
        <v>30</v>
      </c>
      <c r="CT35" s="210">
        <v>1</v>
      </c>
      <c r="CU35" s="210">
        <f>CT35+1</f>
        <v>2</v>
      </c>
      <c r="CV35" s="213">
        <f t="shared" ref="CV35" si="122">CU35+1</f>
        <v>3</v>
      </c>
    </row>
    <row r="36" spans="1:127" x14ac:dyDescent="0.35">
      <c r="A36" s="222"/>
      <c r="B36" s="211"/>
      <c r="C36" s="211"/>
      <c r="D36" s="211"/>
      <c r="E36" s="211"/>
      <c r="F36" s="211"/>
      <c r="G36" s="211"/>
      <c r="H36" s="211"/>
      <c r="I36" s="211"/>
      <c r="J36" s="211"/>
      <c r="K36" s="214"/>
      <c r="N36" s="214"/>
      <c r="O36" s="214"/>
      <c r="P36" s="214"/>
      <c r="Q36" s="214"/>
      <c r="R36" s="214"/>
      <c r="BD36" s="211"/>
      <c r="BE36" s="211"/>
      <c r="BF36" s="211"/>
      <c r="BG36" s="211"/>
      <c r="BH36" s="211"/>
      <c r="BI36" s="211"/>
      <c r="BJ36" s="211"/>
      <c r="BK36" s="211"/>
      <c r="BL36" s="211"/>
      <c r="BM36" s="214"/>
      <c r="CT36" s="211"/>
      <c r="CU36" s="211"/>
      <c r="CV36" s="214"/>
    </row>
    <row r="37" spans="1:127" ht="15" thickBot="1" x14ac:dyDescent="0.4">
      <c r="A37" s="223"/>
      <c r="B37" s="212"/>
      <c r="C37" s="212"/>
      <c r="D37" s="212"/>
      <c r="E37" s="212"/>
      <c r="F37" s="212"/>
      <c r="G37" s="212"/>
      <c r="H37" s="212"/>
      <c r="I37" s="212"/>
      <c r="J37" s="212"/>
      <c r="K37" s="215"/>
      <c r="N37" s="215"/>
      <c r="O37" s="215"/>
      <c r="P37" s="215"/>
      <c r="Q37" s="215"/>
      <c r="R37" s="215"/>
      <c r="BD37" s="212"/>
      <c r="BE37" s="212"/>
      <c r="BF37" s="212"/>
      <c r="BG37" s="212"/>
      <c r="BH37" s="212"/>
      <c r="BI37" s="212"/>
      <c r="BJ37" s="212"/>
      <c r="BK37" s="212"/>
      <c r="BL37" s="212"/>
      <c r="BM37" s="215"/>
      <c r="CT37" s="212"/>
      <c r="CU37" s="212"/>
      <c r="CV37" s="215"/>
    </row>
    <row r="38" spans="1:127" ht="15" thickBot="1" x14ac:dyDescent="0.4">
      <c r="A38" s="19" t="str">
        <f>A30</f>
        <v>Trouvés dans l'urne</v>
      </c>
      <c r="B38" s="14">
        <v>261</v>
      </c>
      <c r="C38" s="6">
        <v>262</v>
      </c>
      <c r="D38" s="6">
        <v>257</v>
      </c>
      <c r="E38" s="6">
        <v>261</v>
      </c>
      <c r="F38" s="6">
        <v>238</v>
      </c>
      <c r="G38" s="6">
        <v>331</v>
      </c>
      <c r="H38" s="6">
        <v>303</v>
      </c>
      <c r="I38" s="6">
        <v>301</v>
      </c>
      <c r="J38" s="6">
        <v>308</v>
      </c>
      <c r="K38" s="12">
        <v>296</v>
      </c>
      <c r="N38" s="14">
        <v>542</v>
      </c>
      <c r="O38" s="6">
        <v>286</v>
      </c>
      <c r="P38" s="6">
        <v>269</v>
      </c>
      <c r="Q38" s="6">
        <v>276</v>
      </c>
      <c r="R38" s="12">
        <v>259</v>
      </c>
      <c r="BD38" s="14">
        <v>307</v>
      </c>
      <c r="BE38" s="6">
        <v>323</v>
      </c>
      <c r="BF38" s="6">
        <v>299</v>
      </c>
      <c r="BG38" s="6">
        <v>287</v>
      </c>
      <c r="BH38" s="6">
        <v>289</v>
      </c>
      <c r="BI38" s="6">
        <v>301</v>
      </c>
      <c r="BJ38" s="6">
        <v>338</v>
      </c>
      <c r="BK38" s="6">
        <v>338</v>
      </c>
      <c r="BL38" s="6">
        <v>352</v>
      </c>
      <c r="BM38" s="12">
        <v>366</v>
      </c>
      <c r="CT38" s="14">
        <v>385</v>
      </c>
      <c r="CU38" s="6">
        <v>278</v>
      </c>
      <c r="CV38" s="12">
        <v>223</v>
      </c>
    </row>
    <row r="39" spans="1:127" ht="15" thickBot="1" x14ac:dyDescent="0.4">
      <c r="A39" s="19" t="str">
        <f>A31</f>
        <v>Blancs</v>
      </c>
      <c r="B39" s="15">
        <v>6</v>
      </c>
      <c r="C39" s="7">
        <v>6</v>
      </c>
      <c r="D39" s="7">
        <v>7</v>
      </c>
      <c r="E39" s="7">
        <v>4</v>
      </c>
      <c r="F39" s="7">
        <v>15</v>
      </c>
      <c r="G39" s="7">
        <v>13</v>
      </c>
      <c r="H39" s="7">
        <v>11</v>
      </c>
      <c r="I39" s="7">
        <v>11</v>
      </c>
      <c r="J39" s="7">
        <v>12</v>
      </c>
      <c r="K39" s="13">
        <v>7</v>
      </c>
      <c r="N39" s="15">
        <v>15</v>
      </c>
      <c r="O39" s="7">
        <v>6</v>
      </c>
      <c r="P39" s="7">
        <v>7</v>
      </c>
      <c r="Q39" s="7">
        <v>9</v>
      </c>
      <c r="R39" s="13">
        <v>8</v>
      </c>
      <c r="BD39" s="15">
        <v>24</v>
      </c>
      <c r="BE39" s="7">
        <v>22</v>
      </c>
      <c r="BF39" s="7">
        <v>17</v>
      </c>
      <c r="BG39" s="7">
        <v>13</v>
      </c>
      <c r="BH39" s="7">
        <v>15</v>
      </c>
      <c r="BI39" s="7">
        <v>21</v>
      </c>
      <c r="BJ39" s="7">
        <v>23</v>
      </c>
      <c r="BK39" s="7">
        <v>17</v>
      </c>
      <c r="BL39" s="7">
        <v>25</v>
      </c>
      <c r="BM39" s="13">
        <v>25</v>
      </c>
      <c r="CT39" s="15">
        <v>15</v>
      </c>
      <c r="CU39" s="7">
        <v>7</v>
      </c>
      <c r="CV39" s="13">
        <v>7</v>
      </c>
    </row>
    <row r="40" spans="1:127" ht="15" thickBot="1" x14ac:dyDescent="0.4">
      <c r="A40" s="19" t="str">
        <f>A32</f>
        <v>Nuls</v>
      </c>
      <c r="B40" s="15">
        <v>18</v>
      </c>
      <c r="C40" s="7">
        <v>8</v>
      </c>
      <c r="D40" s="7">
        <v>15</v>
      </c>
      <c r="E40" s="7">
        <v>12</v>
      </c>
      <c r="F40" s="7">
        <v>20</v>
      </c>
      <c r="G40" s="7">
        <v>29</v>
      </c>
      <c r="H40" s="7">
        <v>22</v>
      </c>
      <c r="I40" s="7">
        <v>25</v>
      </c>
      <c r="J40" s="7">
        <v>15</v>
      </c>
      <c r="K40" s="13">
        <v>16</v>
      </c>
      <c r="N40" s="15">
        <v>9</v>
      </c>
      <c r="O40" s="7">
        <v>21</v>
      </c>
      <c r="P40" s="7">
        <v>15</v>
      </c>
      <c r="Q40" s="7">
        <v>9</v>
      </c>
      <c r="R40" s="13">
        <v>10</v>
      </c>
      <c r="BD40" s="15">
        <v>22</v>
      </c>
      <c r="BE40" s="7">
        <v>32</v>
      </c>
      <c r="BF40" s="7">
        <v>23</v>
      </c>
      <c r="BG40" s="7">
        <v>16</v>
      </c>
      <c r="BH40" s="7">
        <v>25</v>
      </c>
      <c r="BI40" s="7">
        <v>21</v>
      </c>
      <c r="BJ40" s="7">
        <v>31</v>
      </c>
      <c r="BK40" s="7">
        <v>30</v>
      </c>
      <c r="BL40" s="7">
        <v>38</v>
      </c>
      <c r="BM40" s="13">
        <v>28</v>
      </c>
      <c r="CT40" s="15">
        <v>8</v>
      </c>
      <c r="CU40" s="7">
        <v>12</v>
      </c>
      <c r="CV40" s="13">
        <v>8</v>
      </c>
    </row>
    <row r="41" spans="1:127" ht="16.5" customHeight="1" thickBot="1" x14ac:dyDescent="0.4">
      <c r="A41" s="19" t="str">
        <f>A33</f>
        <v>Valable</v>
      </c>
      <c r="B41" s="119">
        <f>B38-B39-B40</f>
        <v>237</v>
      </c>
      <c r="C41" s="120">
        <f t="shared" ref="C41:K41" si="123">C38-C39-C40</f>
        <v>248</v>
      </c>
      <c r="D41" s="120">
        <f t="shared" si="123"/>
        <v>235</v>
      </c>
      <c r="E41" s="120">
        <f t="shared" si="123"/>
        <v>245</v>
      </c>
      <c r="F41" s="120">
        <f t="shared" si="123"/>
        <v>203</v>
      </c>
      <c r="G41" s="120">
        <f t="shared" si="123"/>
        <v>289</v>
      </c>
      <c r="H41" s="120">
        <f t="shared" si="123"/>
        <v>270</v>
      </c>
      <c r="I41" s="120">
        <f t="shared" si="123"/>
        <v>265</v>
      </c>
      <c r="J41" s="120">
        <f t="shared" si="123"/>
        <v>281</v>
      </c>
      <c r="K41" s="121">
        <f t="shared" si="123"/>
        <v>273</v>
      </c>
      <c r="N41" s="119">
        <f>N38-N39-N40</f>
        <v>518</v>
      </c>
      <c r="O41" s="120">
        <f t="shared" ref="O41:R41" si="124">O38-O39-O40</f>
        <v>259</v>
      </c>
      <c r="P41" s="120">
        <f t="shared" si="124"/>
        <v>247</v>
      </c>
      <c r="Q41" s="120">
        <f t="shared" si="124"/>
        <v>258</v>
      </c>
      <c r="R41" s="121">
        <f t="shared" si="124"/>
        <v>241</v>
      </c>
      <c r="BD41" s="119">
        <f t="shared" ref="BD41:BM41" si="125">BD38-BD39-BD40</f>
        <v>261</v>
      </c>
      <c r="BE41" s="119">
        <f t="shared" si="125"/>
        <v>269</v>
      </c>
      <c r="BF41" s="119">
        <f t="shared" si="125"/>
        <v>259</v>
      </c>
      <c r="BG41" s="119">
        <f t="shared" si="125"/>
        <v>258</v>
      </c>
      <c r="BH41" s="119">
        <f t="shared" si="125"/>
        <v>249</v>
      </c>
      <c r="BI41" s="119">
        <f t="shared" si="125"/>
        <v>259</v>
      </c>
      <c r="BJ41" s="119">
        <f t="shared" si="125"/>
        <v>284</v>
      </c>
      <c r="BK41" s="119">
        <f t="shared" si="125"/>
        <v>291</v>
      </c>
      <c r="BL41" s="119">
        <f t="shared" si="125"/>
        <v>289</v>
      </c>
      <c r="BM41" s="123">
        <f t="shared" si="125"/>
        <v>313</v>
      </c>
      <c r="CT41" s="119">
        <f t="shared" ref="CT41:CV41" si="126">CT38-CT39-CT40</f>
        <v>362</v>
      </c>
      <c r="CU41" s="119">
        <f t="shared" si="126"/>
        <v>259</v>
      </c>
      <c r="CV41" s="123">
        <f t="shared" si="126"/>
        <v>208</v>
      </c>
    </row>
    <row r="42" spans="1:127" ht="16.5" customHeight="1" x14ac:dyDescent="0.35">
      <c r="A42" s="176"/>
      <c r="B42" s="28"/>
      <c r="C42" s="28"/>
      <c r="D42" s="28"/>
      <c r="E42" s="28"/>
      <c r="F42" s="28"/>
      <c r="G42" s="28"/>
      <c r="H42" s="28"/>
      <c r="I42" s="28"/>
      <c r="J42" s="28"/>
      <c r="K42" s="28"/>
      <c r="N42" s="28"/>
      <c r="O42" s="28"/>
      <c r="P42" s="28"/>
      <c r="Q42" s="28"/>
      <c r="R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CT42" s="28"/>
      <c r="CU42" s="28"/>
      <c r="CV42" s="28"/>
    </row>
    <row r="43" spans="1:127" s="20" customFormat="1" ht="16.5" customHeight="1" x14ac:dyDescent="0.35">
      <c r="A43" s="176"/>
      <c r="B43" s="28"/>
      <c r="C43" s="28"/>
      <c r="D43" s="28"/>
      <c r="E43" s="28"/>
      <c r="F43" s="28"/>
      <c r="G43" s="28"/>
      <c r="H43" s="28"/>
      <c r="I43" s="28"/>
      <c r="J43" s="28"/>
      <c r="K43" s="28"/>
      <c r="N43" s="28"/>
      <c r="O43" s="28"/>
      <c r="P43" s="28"/>
      <c r="Q43" s="28"/>
      <c r="R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CT43" s="28"/>
      <c r="CU43" s="28"/>
      <c r="CV43" s="28"/>
    </row>
    <row r="44" spans="1:127" ht="29.25" customHeight="1" thickBot="1" x14ac:dyDescent="0.6">
      <c r="A44" s="225" t="s">
        <v>144</v>
      </c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N44" s="217" t="s">
        <v>154</v>
      </c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BD44" s="218" t="s">
        <v>159</v>
      </c>
      <c r="BE44" s="218"/>
      <c r="BF44" s="218"/>
      <c r="BG44" s="218"/>
      <c r="BH44" s="218"/>
      <c r="BI44" s="218"/>
      <c r="BJ44" s="218"/>
      <c r="BK44" s="218"/>
      <c r="BL44" s="218"/>
      <c r="BM44" s="218"/>
    </row>
    <row r="45" spans="1:127" ht="15" customHeight="1" x14ac:dyDescent="0.35">
      <c r="A45" s="221"/>
      <c r="B45" s="210">
        <f>52</f>
        <v>52</v>
      </c>
      <c r="C45" s="210">
        <f>B45+1</f>
        <v>53</v>
      </c>
      <c r="D45" s="210">
        <f t="shared" ref="D45:K45" si="127">C45+1</f>
        <v>54</v>
      </c>
      <c r="E45" s="210">
        <f t="shared" si="127"/>
        <v>55</v>
      </c>
      <c r="F45" s="210">
        <f t="shared" si="127"/>
        <v>56</v>
      </c>
      <c r="G45" s="210">
        <f t="shared" si="127"/>
        <v>57</v>
      </c>
      <c r="H45" s="210">
        <f t="shared" si="127"/>
        <v>58</v>
      </c>
      <c r="I45" s="210">
        <f t="shared" si="127"/>
        <v>59</v>
      </c>
      <c r="J45" s="210">
        <f t="shared" si="127"/>
        <v>60</v>
      </c>
      <c r="K45" s="213">
        <f t="shared" si="127"/>
        <v>61</v>
      </c>
      <c r="N45" s="210">
        <v>1</v>
      </c>
      <c r="O45" s="210">
        <f t="shared" ref="O45:Z45" si="128">N45+1</f>
        <v>2</v>
      </c>
      <c r="P45" s="210">
        <f t="shared" si="128"/>
        <v>3</v>
      </c>
      <c r="Q45" s="210">
        <f t="shared" si="128"/>
        <v>4</v>
      </c>
      <c r="R45" s="210">
        <f t="shared" si="128"/>
        <v>5</v>
      </c>
      <c r="S45" s="210">
        <f t="shared" si="128"/>
        <v>6</v>
      </c>
      <c r="T45" s="210">
        <f t="shared" si="128"/>
        <v>7</v>
      </c>
      <c r="U45" s="210">
        <f t="shared" si="128"/>
        <v>8</v>
      </c>
      <c r="V45" s="210">
        <f t="shared" si="128"/>
        <v>9</v>
      </c>
      <c r="W45" s="210">
        <f t="shared" si="128"/>
        <v>10</v>
      </c>
      <c r="X45" s="210">
        <f t="shared" si="128"/>
        <v>11</v>
      </c>
      <c r="Y45" s="213">
        <f t="shared" si="128"/>
        <v>12</v>
      </c>
      <c r="Z45" s="213">
        <f t="shared" si="128"/>
        <v>13</v>
      </c>
      <c r="BD45" s="210">
        <v>1</v>
      </c>
      <c r="BE45" s="210">
        <f>BD45+1</f>
        <v>2</v>
      </c>
      <c r="BF45" s="210">
        <f t="shared" ref="BF45:BM45" si="129">BE45+1</f>
        <v>3</v>
      </c>
      <c r="BG45" s="210">
        <f t="shared" si="129"/>
        <v>4</v>
      </c>
      <c r="BH45" s="210">
        <f t="shared" si="129"/>
        <v>5</v>
      </c>
      <c r="BI45" s="210">
        <f t="shared" si="129"/>
        <v>6</v>
      </c>
      <c r="BJ45" s="210">
        <f t="shared" si="129"/>
        <v>7</v>
      </c>
      <c r="BK45" s="210">
        <f t="shared" si="129"/>
        <v>8</v>
      </c>
      <c r="BL45" s="210">
        <f t="shared" si="129"/>
        <v>9</v>
      </c>
      <c r="BM45" s="213">
        <f t="shared" si="129"/>
        <v>10</v>
      </c>
    </row>
    <row r="46" spans="1:127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4"/>
      <c r="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</row>
    <row r="47" spans="1:127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5"/>
      <c r="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</row>
    <row r="48" spans="1:127" ht="15" thickBot="1" x14ac:dyDescent="0.4">
      <c r="A48" s="19" t="str">
        <f>A38</f>
        <v>Trouvés dans l'urne</v>
      </c>
      <c r="B48" s="14">
        <v>268</v>
      </c>
      <c r="C48" s="6">
        <v>289</v>
      </c>
      <c r="D48" s="6">
        <v>261</v>
      </c>
      <c r="E48" s="6">
        <v>327</v>
      </c>
      <c r="F48" s="6">
        <v>316</v>
      </c>
      <c r="G48" s="6">
        <v>340</v>
      </c>
      <c r="H48" s="6">
        <v>338</v>
      </c>
      <c r="I48" s="6">
        <v>403</v>
      </c>
      <c r="J48" s="6">
        <v>338</v>
      </c>
      <c r="K48" s="12">
        <v>355</v>
      </c>
      <c r="N48" s="14">
        <v>311</v>
      </c>
      <c r="O48" s="6">
        <v>315</v>
      </c>
      <c r="P48" s="6">
        <v>316</v>
      </c>
      <c r="Q48" s="6">
        <v>292</v>
      </c>
      <c r="R48" s="6">
        <v>313</v>
      </c>
      <c r="S48" s="6">
        <v>311</v>
      </c>
      <c r="T48" s="6">
        <v>306</v>
      </c>
      <c r="U48" s="6">
        <v>404</v>
      </c>
      <c r="V48" s="6">
        <v>412</v>
      </c>
      <c r="W48" s="12">
        <v>397</v>
      </c>
      <c r="X48" s="12">
        <v>278</v>
      </c>
      <c r="Y48" s="12">
        <v>292</v>
      </c>
      <c r="Z48" s="12">
        <v>218</v>
      </c>
      <c r="BD48" s="14">
        <v>409</v>
      </c>
      <c r="BE48" s="6">
        <v>286</v>
      </c>
      <c r="BF48" s="6">
        <v>358</v>
      </c>
      <c r="BG48" s="6">
        <v>316</v>
      </c>
      <c r="BH48" s="6">
        <v>334</v>
      </c>
      <c r="BI48" s="6">
        <v>305</v>
      </c>
      <c r="BJ48" s="6">
        <v>240</v>
      </c>
      <c r="BK48" s="6">
        <v>303</v>
      </c>
      <c r="BL48" s="6">
        <v>310</v>
      </c>
      <c r="BM48" s="12">
        <v>286</v>
      </c>
    </row>
    <row r="49" spans="1:65" ht="15" thickBot="1" x14ac:dyDescent="0.4">
      <c r="A49" s="19" t="str">
        <f>A39</f>
        <v>Blancs</v>
      </c>
      <c r="B49" s="15">
        <v>1</v>
      </c>
      <c r="C49" s="7">
        <v>7</v>
      </c>
      <c r="D49" s="7">
        <v>8</v>
      </c>
      <c r="E49" s="7">
        <v>5</v>
      </c>
      <c r="F49" s="7">
        <v>5</v>
      </c>
      <c r="G49" s="7">
        <v>7</v>
      </c>
      <c r="H49" s="7">
        <v>8</v>
      </c>
      <c r="I49" s="7">
        <v>7</v>
      </c>
      <c r="J49" s="7">
        <v>4</v>
      </c>
      <c r="K49" s="13">
        <v>4</v>
      </c>
      <c r="N49" s="15">
        <v>12</v>
      </c>
      <c r="O49" s="7">
        <v>7</v>
      </c>
      <c r="P49" s="7">
        <v>7</v>
      </c>
      <c r="Q49" s="7">
        <v>11</v>
      </c>
      <c r="R49" s="7">
        <v>9</v>
      </c>
      <c r="S49" s="7">
        <v>3</v>
      </c>
      <c r="T49" s="7">
        <v>6</v>
      </c>
      <c r="U49" s="7">
        <v>10</v>
      </c>
      <c r="V49" s="7">
        <v>17</v>
      </c>
      <c r="W49" s="13">
        <v>19</v>
      </c>
      <c r="X49" s="13">
        <v>11</v>
      </c>
      <c r="Y49" s="13">
        <v>7</v>
      </c>
      <c r="Z49" s="13">
        <v>3</v>
      </c>
      <c r="BD49" s="15">
        <v>15</v>
      </c>
      <c r="BE49" s="7">
        <v>7</v>
      </c>
      <c r="BF49" s="7">
        <v>26</v>
      </c>
      <c r="BG49" s="7">
        <v>20</v>
      </c>
      <c r="BH49" s="7">
        <v>15</v>
      </c>
      <c r="BI49" s="7">
        <v>20</v>
      </c>
      <c r="BJ49" s="7">
        <v>5</v>
      </c>
      <c r="BK49" s="7">
        <v>17</v>
      </c>
      <c r="BL49" s="7">
        <v>26</v>
      </c>
      <c r="BM49" s="13">
        <v>14</v>
      </c>
    </row>
    <row r="50" spans="1:65" ht="15" thickBot="1" x14ac:dyDescent="0.4">
      <c r="A50" s="19" t="str">
        <f>A40</f>
        <v>Nuls</v>
      </c>
      <c r="B50" s="15">
        <v>17</v>
      </c>
      <c r="C50" s="7">
        <v>12</v>
      </c>
      <c r="D50" s="7">
        <v>18</v>
      </c>
      <c r="E50" s="7">
        <v>16</v>
      </c>
      <c r="F50" s="7">
        <v>14</v>
      </c>
      <c r="G50" s="7">
        <v>15</v>
      </c>
      <c r="H50" s="7">
        <v>9</v>
      </c>
      <c r="I50" s="7">
        <v>17</v>
      </c>
      <c r="J50" s="7">
        <v>17</v>
      </c>
      <c r="K50" s="13">
        <v>19</v>
      </c>
      <c r="N50" s="15">
        <v>3</v>
      </c>
      <c r="O50" s="7">
        <v>14</v>
      </c>
      <c r="P50" s="7">
        <v>9</v>
      </c>
      <c r="Q50" s="7">
        <v>9</v>
      </c>
      <c r="R50" s="7">
        <v>16</v>
      </c>
      <c r="S50" s="7">
        <v>12</v>
      </c>
      <c r="T50" s="7">
        <v>12</v>
      </c>
      <c r="U50" s="7">
        <v>10</v>
      </c>
      <c r="V50" s="7">
        <v>8</v>
      </c>
      <c r="W50" s="13">
        <v>7</v>
      </c>
      <c r="X50" s="13">
        <v>13</v>
      </c>
      <c r="Y50" s="13">
        <v>13</v>
      </c>
      <c r="Z50" s="13">
        <v>6</v>
      </c>
      <c r="BD50" s="15">
        <v>10</v>
      </c>
      <c r="BE50" s="7">
        <v>25</v>
      </c>
      <c r="BF50" s="7">
        <v>35</v>
      </c>
      <c r="BG50" s="7">
        <v>50</v>
      </c>
      <c r="BH50" s="7">
        <v>27</v>
      </c>
      <c r="BI50" s="7">
        <v>25</v>
      </c>
      <c r="BJ50" s="7">
        <v>21</v>
      </c>
      <c r="BK50" s="7">
        <v>22</v>
      </c>
      <c r="BL50" s="7">
        <v>20</v>
      </c>
      <c r="BM50" s="13">
        <v>21</v>
      </c>
    </row>
    <row r="51" spans="1:65" ht="15" thickBot="1" x14ac:dyDescent="0.4">
      <c r="A51" s="19" t="str">
        <f>A41</f>
        <v>Valable</v>
      </c>
      <c r="B51" s="119">
        <f>B48-B49-B50</f>
        <v>250</v>
      </c>
      <c r="C51" s="120">
        <f t="shared" ref="C51:K51" si="130">C48-C49-C50</f>
        <v>270</v>
      </c>
      <c r="D51" s="120">
        <f t="shared" si="130"/>
        <v>235</v>
      </c>
      <c r="E51" s="120">
        <f t="shared" si="130"/>
        <v>306</v>
      </c>
      <c r="F51" s="120">
        <f t="shared" si="130"/>
        <v>297</v>
      </c>
      <c r="G51" s="120">
        <f t="shared" si="130"/>
        <v>318</v>
      </c>
      <c r="H51" s="120">
        <f t="shared" si="130"/>
        <v>321</v>
      </c>
      <c r="I51" s="120">
        <f t="shared" si="130"/>
        <v>379</v>
      </c>
      <c r="J51" s="120">
        <f t="shared" si="130"/>
        <v>317</v>
      </c>
      <c r="K51" s="121">
        <f t="shared" si="130"/>
        <v>332</v>
      </c>
      <c r="N51" s="119">
        <f>N48-N49-N50</f>
        <v>296</v>
      </c>
      <c r="O51" s="120">
        <f t="shared" ref="O51" si="131">O48-O49-O50</f>
        <v>294</v>
      </c>
      <c r="P51" s="120">
        <f>P48-P49-P50</f>
        <v>300</v>
      </c>
      <c r="Q51" s="120">
        <f>Q48-Q49-Q50</f>
        <v>272</v>
      </c>
      <c r="R51" s="120">
        <f>R48-R49-R50</f>
        <v>288</v>
      </c>
      <c r="S51" s="119">
        <f>S48-S49-S50</f>
        <v>296</v>
      </c>
      <c r="T51" s="120">
        <f t="shared" ref="T51:W51" si="132">T48-T49-T50</f>
        <v>288</v>
      </c>
      <c r="U51" s="120">
        <f t="shared" si="132"/>
        <v>384</v>
      </c>
      <c r="V51" s="120">
        <f t="shared" si="132"/>
        <v>387</v>
      </c>
      <c r="W51" s="120">
        <f t="shared" si="132"/>
        <v>371</v>
      </c>
      <c r="X51" s="119">
        <f>X48-X49-X50</f>
        <v>254</v>
      </c>
      <c r="Y51" s="121">
        <f t="shared" ref="Y51:Z51" si="133">Y48-Y49-Y50</f>
        <v>272</v>
      </c>
      <c r="Z51" s="121">
        <f t="shared" si="133"/>
        <v>209</v>
      </c>
      <c r="BD51" s="119">
        <f t="shared" ref="BD51:BM51" si="134">BD48-BD49-BD50</f>
        <v>384</v>
      </c>
      <c r="BE51" s="119">
        <f t="shared" si="134"/>
        <v>254</v>
      </c>
      <c r="BF51" s="119">
        <f t="shared" si="134"/>
        <v>297</v>
      </c>
      <c r="BG51" s="119">
        <f t="shared" si="134"/>
        <v>246</v>
      </c>
      <c r="BH51" s="119">
        <f t="shared" si="134"/>
        <v>292</v>
      </c>
      <c r="BI51" s="119">
        <f t="shared" si="134"/>
        <v>260</v>
      </c>
      <c r="BJ51" s="119">
        <f t="shared" si="134"/>
        <v>214</v>
      </c>
      <c r="BK51" s="119">
        <f t="shared" si="134"/>
        <v>264</v>
      </c>
      <c r="BL51" s="119">
        <f t="shared" si="134"/>
        <v>264</v>
      </c>
      <c r="BM51" s="123">
        <f t="shared" si="134"/>
        <v>251</v>
      </c>
    </row>
    <row r="52" spans="1:65" ht="24" thickBot="1" x14ac:dyDescent="0.6">
      <c r="A52" s="225" t="s">
        <v>144</v>
      </c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N52" s="218" t="s">
        <v>155</v>
      </c>
      <c r="O52" s="218"/>
      <c r="P52" s="218"/>
      <c r="Q52" s="218"/>
      <c r="R52" s="218"/>
      <c r="S52" s="218"/>
      <c r="T52" s="218"/>
      <c r="U52" s="218"/>
      <c r="V52" s="218"/>
      <c r="BD52" s="218" t="s">
        <v>159</v>
      </c>
      <c r="BE52" s="218"/>
      <c r="BF52" s="218"/>
      <c r="BG52" s="218"/>
      <c r="BH52" s="218"/>
      <c r="BI52" s="218"/>
      <c r="BJ52" s="218"/>
      <c r="BK52" s="218"/>
      <c r="BL52" s="218"/>
      <c r="BM52" s="218"/>
    </row>
    <row r="53" spans="1:65" ht="15" customHeight="1" x14ac:dyDescent="0.35">
      <c r="A53" s="221"/>
      <c r="B53" s="210">
        <v>62</v>
      </c>
      <c r="C53" s="210">
        <f>B53+1</f>
        <v>63</v>
      </c>
      <c r="D53" s="210">
        <f t="shared" ref="D53:K53" si="135">C53+1</f>
        <v>64</v>
      </c>
      <c r="E53" s="210">
        <f t="shared" si="135"/>
        <v>65</v>
      </c>
      <c r="F53" s="210">
        <f t="shared" si="135"/>
        <v>66</v>
      </c>
      <c r="G53" s="210">
        <f t="shared" si="135"/>
        <v>67</v>
      </c>
      <c r="H53" s="210">
        <f t="shared" si="135"/>
        <v>68</v>
      </c>
      <c r="I53" s="210">
        <f t="shared" si="135"/>
        <v>69</v>
      </c>
      <c r="J53" s="210">
        <f t="shared" si="135"/>
        <v>70</v>
      </c>
      <c r="K53" s="213">
        <f t="shared" si="135"/>
        <v>71</v>
      </c>
      <c r="N53" s="210">
        <v>1</v>
      </c>
      <c r="O53" s="210">
        <f>N53+1</f>
        <v>2</v>
      </c>
      <c r="P53" s="210">
        <f>O53+1</f>
        <v>3</v>
      </c>
      <c r="Q53" s="210">
        <f>P53+1</f>
        <v>4</v>
      </c>
      <c r="R53" s="210">
        <f>Q53+1</f>
        <v>5</v>
      </c>
      <c r="S53" s="213">
        <f>R53+1</f>
        <v>6</v>
      </c>
      <c r="T53" s="213">
        <f t="shared" ref="T53:V53" si="136">S53+1</f>
        <v>7</v>
      </c>
      <c r="U53" s="213">
        <f t="shared" si="136"/>
        <v>8</v>
      </c>
      <c r="V53" s="213">
        <f t="shared" si="136"/>
        <v>9</v>
      </c>
      <c r="BD53" s="210">
        <v>11</v>
      </c>
      <c r="BE53" s="210">
        <f>BD53+1</f>
        <v>12</v>
      </c>
      <c r="BF53" s="210">
        <f t="shared" ref="BF53:BM53" si="137">BE53+1</f>
        <v>13</v>
      </c>
      <c r="BG53" s="210">
        <f t="shared" si="137"/>
        <v>14</v>
      </c>
      <c r="BH53" s="210">
        <f t="shared" si="137"/>
        <v>15</v>
      </c>
      <c r="BI53" s="210">
        <f t="shared" si="137"/>
        <v>16</v>
      </c>
      <c r="BJ53" s="210">
        <f t="shared" si="137"/>
        <v>17</v>
      </c>
      <c r="BK53" s="210">
        <f t="shared" si="137"/>
        <v>18</v>
      </c>
      <c r="BL53" s="210">
        <f t="shared" si="137"/>
        <v>19</v>
      </c>
      <c r="BM53" s="213">
        <f t="shared" si="137"/>
        <v>20</v>
      </c>
    </row>
    <row r="54" spans="1:65" x14ac:dyDescent="0.35">
      <c r="A54" s="222"/>
      <c r="B54" s="211"/>
      <c r="C54" s="211"/>
      <c r="D54" s="211"/>
      <c r="E54" s="211"/>
      <c r="F54" s="211"/>
      <c r="G54" s="211"/>
      <c r="H54" s="211"/>
      <c r="I54" s="211"/>
      <c r="J54" s="211"/>
      <c r="K54" s="214"/>
      <c r="N54" s="211"/>
      <c r="O54" s="211"/>
      <c r="P54" s="211"/>
      <c r="Q54" s="211"/>
      <c r="R54" s="211"/>
      <c r="S54" s="214"/>
      <c r="T54" s="214"/>
      <c r="U54" s="214"/>
      <c r="V54" s="214"/>
      <c r="BD54" s="211"/>
      <c r="BE54" s="211"/>
      <c r="BF54" s="211"/>
      <c r="BG54" s="211"/>
      <c r="BH54" s="211"/>
      <c r="BI54" s="211"/>
      <c r="BJ54" s="211"/>
      <c r="BK54" s="211"/>
      <c r="BL54" s="211"/>
      <c r="BM54" s="214"/>
    </row>
    <row r="55" spans="1:65" ht="15" thickBot="1" x14ac:dyDescent="0.4">
      <c r="A55" s="223"/>
      <c r="B55" s="212"/>
      <c r="C55" s="212"/>
      <c r="D55" s="212"/>
      <c r="E55" s="212"/>
      <c r="F55" s="212"/>
      <c r="G55" s="212"/>
      <c r="H55" s="212"/>
      <c r="I55" s="212"/>
      <c r="J55" s="212"/>
      <c r="K55" s="215"/>
      <c r="N55" s="212"/>
      <c r="O55" s="212"/>
      <c r="P55" s="212"/>
      <c r="Q55" s="212"/>
      <c r="R55" s="212"/>
      <c r="S55" s="215"/>
      <c r="T55" s="215"/>
      <c r="U55" s="215"/>
      <c r="V55" s="215"/>
      <c r="BD55" s="212"/>
      <c r="BE55" s="212"/>
      <c r="BF55" s="212"/>
      <c r="BG55" s="212"/>
      <c r="BH55" s="212"/>
      <c r="BI55" s="212"/>
      <c r="BJ55" s="212"/>
      <c r="BK55" s="212"/>
      <c r="BL55" s="212"/>
      <c r="BM55" s="215"/>
    </row>
    <row r="56" spans="1:65" ht="15" thickBot="1" x14ac:dyDescent="0.4">
      <c r="A56" s="19" t="str">
        <f>A48</f>
        <v>Trouvés dans l'urne</v>
      </c>
      <c r="B56" s="14">
        <v>345</v>
      </c>
      <c r="C56" s="6">
        <v>363</v>
      </c>
      <c r="D56" s="6">
        <v>346</v>
      </c>
      <c r="E56" s="6">
        <v>353</v>
      </c>
      <c r="F56" s="6">
        <v>265</v>
      </c>
      <c r="G56" s="6">
        <v>305</v>
      </c>
      <c r="H56" s="6">
        <v>295</v>
      </c>
      <c r="I56" s="6">
        <v>410</v>
      </c>
      <c r="J56" s="6">
        <v>434</v>
      </c>
      <c r="K56" s="12">
        <v>512</v>
      </c>
      <c r="N56" s="14">
        <v>327</v>
      </c>
      <c r="O56" s="6">
        <v>399</v>
      </c>
      <c r="P56" s="6">
        <v>422</v>
      </c>
      <c r="Q56" s="6">
        <v>359</v>
      </c>
      <c r="R56" s="6">
        <v>359</v>
      </c>
      <c r="S56" s="12">
        <v>246</v>
      </c>
      <c r="T56" s="12">
        <v>239</v>
      </c>
      <c r="U56" s="12">
        <v>240</v>
      </c>
      <c r="V56" s="12">
        <v>179</v>
      </c>
      <c r="BD56" s="14">
        <v>348</v>
      </c>
      <c r="BE56" s="6">
        <v>290</v>
      </c>
      <c r="BF56" s="6">
        <v>268</v>
      </c>
      <c r="BG56" s="6">
        <v>272</v>
      </c>
      <c r="BH56" s="6">
        <v>299</v>
      </c>
      <c r="BI56" s="6">
        <v>290</v>
      </c>
      <c r="BJ56" s="6">
        <v>274</v>
      </c>
      <c r="BK56" s="6">
        <v>291</v>
      </c>
      <c r="BL56" s="6">
        <v>551</v>
      </c>
      <c r="BM56" s="12">
        <v>307</v>
      </c>
    </row>
    <row r="57" spans="1:65" ht="15" thickBot="1" x14ac:dyDescent="0.4">
      <c r="A57" s="19" t="str">
        <f>A49</f>
        <v>Blancs</v>
      </c>
      <c r="B57" s="15">
        <v>4</v>
      </c>
      <c r="C57" s="7">
        <v>12</v>
      </c>
      <c r="D57" s="7">
        <v>5</v>
      </c>
      <c r="E57" s="7">
        <v>19</v>
      </c>
      <c r="F57" s="7">
        <v>0</v>
      </c>
      <c r="G57" s="7">
        <v>15</v>
      </c>
      <c r="H57" s="7">
        <v>8</v>
      </c>
      <c r="I57" s="7">
        <v>9</v>
      </c>
      <c r="J57" s="7">
        <v>8</v>
      </c>
      <c r="K57" s="13">
        <v>21</v>
      </c>
      <c r="N57" s="15">
        <v>17</v>
      </c>
      <c r="O57" s="7">
        <v>28</v>
      </c>
      <c r="P57" s="7">
        <v>22</v>
      </c>
      <c r="Q57" s="7">
        <v>21</v>
      </c>
      <c r="R57" s="7">
        <v>21</v>
      </c>
      <c r="S57" s="13">
        <v>9</v>
      </c>
      <c r="T57" s="13">
        <v>4</v>
      </c>
      <c r="U57" s="13">
        <v>13</v>
      </c>
      <c r="V57" s="13">
        <v>5</v>
      </c>
      <c r="BD57" s="15">
        <v>19</v>
      </c>
      <c r="BE57" s="7">
        <v>6</v>
      </c>
      <c r="BF57" s="7">
        <v>19</v>
      </c>
      <c r="BG57" s="7">
        <v>13</v>
      </c>
      <c r="BH57" s="7">
        <v>11</v>
      </c>
      <c r="BI57" s="7">
        <v>10</v>
      </c>
      <c r="BJ57" s="7">
        <v>17</v>
      </c>
      <c r="BK57" s="7">
        <v>15</v>
      </c>
      <c r="BL57" s="7">
        <v>32</v>
      </c>
      <c r="BM57" s="13">
        <v>24</v>
      </c>
    </row>
    <row r="58" spans="1:65" ht="15" thickBot="1" x14ac:dyDescent="0.4">
      <c r="A58" s="19" t="str">
        <f>A50</f>
        <v>Nuls</v>
      </c>
      <c r="B58" s="15">
        <v>16</v>
      </c>
      <c r="C58" s="7">
        <v>36</v>
      </c>
      <c r="D58" s="7">
        <v>25</v>
      </c>
      <c r="E58" s="7">
        <v>16</v>
      </c>
      <c r="F58" s="7">
        <v>9</v>
      </c>
      <c r="G58" s="7">
        <v>27</v>
      </c>
      <c r="H58" s="7">
        <v>30</v>
      </c>
      <c r="I58" s="7">
        <v>31</v>
      </c>
      <c r="J58" s="7">
        <v>28</v>
      </c>
      <c r="K58" s="13">
        <v>12</v>
      </c>
      <c r="N58" s="15">
        <v>5</v>
      </c>
      <c r="O58" s="7">
        <v>10</v>
      </c>
      <c r="P58" s="7">
        <v>9</v>
      </c>
      <c r="Q58" s="7">
        <v>13</v>
      </c>
      <c r="R58" s="7">
        <v>12</v>
      </c>
      <c r="S58" s="13">
        <v>17</v>
      </c>
      <c r="T58" s="13">
        <v>16</v>
      </c>
      <c r="U58" s="13">
        <v>13</v>
      </c>
      <c r="V58" s="13">
        <v>4</v>
      </c>
      <c r="BD58" s="15">
        <v>41</v>
      </c>
      <c r="BE58" s="7">
        <v>14</v>
      </c>
      <c r="BF58" s="7">
        <v>13</v>
      </c>
      <c r="BG58" s="7">
        <v>5</v>
      </c>
      <c r="BH58" s="7">
        <v>5</v>
      </c>
      <c r="BI58" s="7">
        <v>10</v>
      </c>
      <c r="BJ58" s="7">
        <v>16</v>
      </c>
      <c r="BK58" s="7">
        <v>9</v>
      </c>
      <c r="BL58" s="7">
        <v>15</v>
      </c>
      <c r="BM58" s="13">
        <v>29</v>
      </c>
    </row>
    <row r="59" spans="1:65" ht="15" thickBot="1" x14ac:dyDescent="0.4">
      <c r="A59" s="19" t="str">
        <f>A51</f>
        <v>Valable</v>
      </c>
      <c r="B59" s="119">
        <f>B56-B57-B58</f>
        <v>325</v>
      </c>
      <c r="C59" s="120">
        <f t="shared" ref="C59:K59" si="138">C56-C57-C58</f>
        <v>315</v>
      </c>
      <c r="D59" s="120">
        <f t="shared" si="138"/>
        <v>316</v>
      </c>
      <c r="E59" s="120">
        <f t="shared" si="138"/>
        <v>318</v>
      </c>
      <c r="F59" s="120">
        <f t="shared" si="138"/>
        <v>256</v>
      </c>
      <c r="G59" s="120">
        <f t="shared" si="138"/>
        <v>263</v>
      </c>
      <c r="H59" s="120">
        <f t="shared" si="138"/>
        <v>257</v>
      </c>
      <c r="I59" s="120">
        <f t="shared" si="138"/>
        <v>370</v>
      </c>
      <c r="J59" s="120">
        <f t="shared" si="138"/>
        <v>398</v>
      </c>
      <c r="K59" s="121">
        <f t="shared" si="138"/>
        <v>479</v>
      </c>
      <c r="N59" s="119">
        <f>N56-N57-N58</f>
        <v>305</v>
      </c>
      <c r="O59" s="120">
        <f t="shared" ref="O59:R59" si="139">O56-O57-O58</f>
        <v>361</v>
      </c>
      <c r="P59" s="120">
        <f t="shared" si="139"/>
        <v>391</v>
      </c>
      <c r="Q59" s="120">
        <f t="shared" si="139"/>
        <v>325</v>
      </c>
      <c r="R59" s="120">
        <f t="shared" si="139"/>
        <v>326</v>
      </c>
      <c r="S59" s="119">
        <f>S56-S57-S58</f>
        <v>220</v>
      </c>
      <c r="T59" s="120">
        <f t="shared" ref="T59:V59" si="140">T56-T57-T58</f>
        <v>219</v>
      </c>
      <c r="U59" s="120">
        <f t="shared" si="140"/>
        <v>214</v>
      </c>
      <c r="V59" s="121">
        <f t="shared" si="140"/>
        <v>170</v>
      </c>
      <c r="BD59" s="119">
        <f t="shared" ref="BD59:BM59" si="141">BD56-BD57-BD58</f>
        <v>288</v>
      </c>
      <c r="BE59" s="119">
        <f t="shared" si="141"/>
        <v>270</v>
      </c>
      <c r="BF59" s="119">
        <f t="shared" si="141"/>
        <v>236</v>
      </c>
      <c r="BG59" s="119">
        <f t="shared" si="141"/>
        <v>254</v>
      </c>
      <c r="BH59" s="119">
        <f t="shared" si="141"/>
        <v>283</v>
      </c>
      <c r="BI59" s="119">
        <f t="shared" si="141"/>
        <v>270</v>
      </c>
      <c r="BJ59" s="119">
        <f t="shared" si="141"/>
        <v>241</v>
      </c>
      <c r="BK59" s="119">
        <f t="shared" si="141"/>
        <v>267</v>
      </c>
      <c r="BL59" s="119">
        <f t="shared" si="141"/>
        <v>504</v>
      </c>
      <c r="BM59" s="123">
        <f t="shared" si="141"/>
        <v>254</v>
      </c>
    </row>
    <row r="60" spans="1:65" ht="24" thickBot="1" x14ac:dyDescent="0.6">
      <c r="A60" s="225" t="s">
        <v>144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BD60" s="218" t="s">
        <v>159</v>
      </c>
      <c r="BE60" s="218"/>
      <c r="BF60" s="218"/>
      <c r="BG60" s="218"/>
      <c r="BH60" s="218"/>
      <c r="BI60" s="218"/>
      <c r="BJ60" s="218"/>
      <c r="BK60" s="218"/>
      <c r="BL60" s="218"/>
      <c r="BM60" s="218"/>
    </row>
    <row r="61" spans="1:65" ht="15" customHeight="1" x14ac:dyDescent="0.35">
      <c r="A61" s="221"/>
      <c r="B61" s="210">
        <v>72</v>
      </c>
      <c r="C61" s="210">
        <f>B61+1</f>
        <v>73</v>
      </c>
      <c r="D61" s="210">
        <f t="shared" ref="D61:K61" si="142">C61+1</f>
        <v>74</v>
      </c>
      <c r="E61" s="210">
        <f t="shared" si="142"/>
        <v>75</v>
      </c>
      <c r="F61" s="210">
        <f t="shared" si="142"/>
        <v>76</v>
      </c>
      <c r="G61" s="210">
        <f t="shared" si="142"/>
        <v>77</v>
      </c>
      <c r="H61" s="210">
        <f t="shared" si="142"/>
        <v>78</v>
      </c>
      <c r="I61" s="210">
        <f t="shared" si="142"/>
        <v>79</v>
      </c>
      <c r="J61" s="210">
        <f t="shared" si="142"/>
        <v>80</v>
      </c>
      <c r="K61" s="213">
        <f t="shared" si="142"/>
        <v>81</v>
      </c>
      <c r="BD61" s="210">
        <v>21</v>
      </c>
      <c r="BE61" s="210">
        <f>BD61+1</f>
        <v>22</v>
      </c>
      <c r="BF61" s="210">
        <f t="shared" ref="BF61:BM61" si="143">BE61+1</f>
        <v>23</v>
      </c>
      <c r="BG61" s="210">
        <f t="shared" si="143"/>
        <v>24</v>
      </c>
      <c r="BH61" s="210">
        <f t="shared" si="143"/>
        <v>25</v>
      </c>
      <c r="BI61" s="210">
        <f t="shared" si="143"/>
        <v>26</v>
      </c>
      <c r="BJ61" s="210">
        <f t="shared" si="143"/>
        <v>27</v>
      </c>
      <c r="BK61" s="210">
        <f t="shared" si="143"/>
        <v>28</v>
      </c>
      <c r="BL61" s="210">
        <f t="shared" si="143"/>
        <v>29</v>
      </c>
      <c r="BM61" s="213">
        <f t="shared" si="143"/>
        <v>30</v>
      </c>
    </row>
    <row r="62" spans="1:65" x14ac:dyDescent="0.35">
      <c r="A62" s="222"/>
      <c r="B62" s="211"/>
      <c r="C62" s="211"/>
      <c r="D62" s="211"/>
      <c r="E62" s="211"/>
      <c r="F62" s="211"/>
      <c r="G62" s="211"/>
      <c r="H62" s="211"/>
      <c r="I62" s="211"/>
      <c r="J62" s="211"/>
      <c r="K62" s="214"/>
      <c r="BD62" s="211"/>
      <c r="BE62" s="211"/>
      <c r="BF62" s="211"/>
      <c r="BG62" s="211"/>
      <c r="BH62" s="211"/>
      <c r="BI62" s="211"/>
      <c r="BJ62" s="211"/>
      <c r="BK62" s="211"/>
      <c r="BL62" s="211"/>
      <c r="BM62" s="214"/>
    </row>
    <row r="63" spans="1:65" ht="15" thickBot="1" x14ac:dyDescent="0.4">
      <c r="A63" s="223"/>
      <c r="B63" s="212"/>
      <c r="C63" s="212"/>
      <c r="D63" s="212"/>
      <c r="E63" s="212"/>
      <c r="F63" s="212"/>
      <c r="G63" s="212"/>
      <c r="H63" s="212"/>
      <c r="I63" s="212"/>
      <c r="J63" s="212"/>
      <c r="K63" s="215"/>
      <c r="BD63" s="212"/>
      <c r="BE63" s="212"/>
      <c r="BF63" s="212"/>
      <c r="BG63" s="212"/>
      <c r="BH63" s="212"/>
      <c r="BI63" s="212"/>
      <c r="BJ63" s="212"/>
      <c r="BK63" s="212"/>
      <c r="BL63" s="212"/>
      <c r="BM63" s="215"/>
    </row>
    <row r="64" spans="1:65" ht="15" thickBot="1" x14ac:dyDescent="0.4">
      <c r="A64" s="19" t="str">
        <f>A56</f>
        <v>Trouvés dans l'urne</v>
      </c>
      <c r="B64" s="14">
        <v>217</v>
      </c>
      <c r="C64" s="6">
        <v>363</v>
      </c>
      <c r="D64" s="6">
        <v>497</v>
      </c>
      <c r="E64" s="6">
        <v>503</v>
      </c>
      <c r="F64" s="6">
        <v>498</v>
      </c>
      <c r="G64" s="6">
        <v>488</v>
      </c>
      <c r="H64" s="6">
        <v>481</v>
      </c>
      <c r="I64" s="6">
        <v>511</v>
      </c>
      <c r="J64" s="6">
        <v>470</v>
      </c>
      <c r="K64" s="12">
        <v>466</v>
      </c>
      <c r="BD64" s="14">
        <v>253</v>
      </c>
      <c r="BE64" s="6">
        <v>293</v>
      </c>
      <c r="BF64" s="6">
        <v>216</v>
      </c>
      <c r="BG64" s="6">
        <v>269</v>
      </c>
      <c r="BH64" s="6">
        <v>270</v>
      </c>
      <c r="BI64" s="6">
        <v>257</v>
      </c>
      <c r="BJ64" s="6">
        <v>549</v>
      </c>
      <c r="BK64" s="6">
        <v>555</v>
      </c>
      <c r="BL64" s="6">
        <v>549</v>
      </c>
      <c r="BM64" s="12">
        <v>534</v>
      </c>
    </row>
    <row r="65" spans="1:65" ht="15" thickBot="1" x14ac:dyDescent="0.4">
      <c r="A65" s="19" t="str">
        <f>A57</f>
        <v>Blancs</v>
      </c>
      <c r="B65" s="15">
        <v>3</v>
      </c>
      <c r="C65" s="139">
        <v>14</v>
      </c>
      <c r="D65" s="7">
        <v>7</v>
      </c>
      <c r="E65" s="7">
        <v>14</v>
      </c>
      <c r="F65" s="7">
        <v>11</v>
      </c>
      <c r="G65" s="7">
        <v>11</v>
      </c>
      <c r="H65" s="7">
        <v>12</v>
      </c>
      <c r="I65" s="7">
        <v>6</v>
      </c>
      <c r="J65" s="7">
        <v>10</v>
      </c>
      <c r="K65" s="13">
        <v>8</v>
      </c>
      <c r="BD65" s="15">
        <v>5</v>
      </c>
      <c r="BE65" s="7">
        <v>11</v>
      </c>
      <c r="BF65" s="7">
        <v>7</v>
      </c>
      <c r="BG65" s="7">
        <v>12</v>
      </c>
      <c r="BH65" s="7">
        <v>10</v>
      </c>
      <c r="BI65" s="7">
        <v>22</v>
      </c>
      <c r="BJ65" s="7">
        <v>28</v>
      </c>
      <c r="BK65" s="7">
        <v>31</v>
      </c>
      <c r="BL65" s="7">
        <v>26</v>
      </c>
      <c r="BM65" s="13">
        <v>30</v>
      </c>
    </row>
    <row r="66" spans="1:65" ht="15" thickBot="1" x14ac:dyDescent="0.4">
      <c r="A66" s="19" t="str">
        <f>A58</f>
        <v>Nuls</v>
      </c>
      <c r="B66" s="15">
        <v>10</v>
      </c>
      <c r="C66" s="7">
        <v>26</v>
      </c>
      <c r="D66" s="7">
        <v>10</v>
      </c>
      <c r="E66" s="7">
        <v>12</v>
      </c>
      <c r="F66" s="7">
        <v>11</v>
      </c>
      <c r="G66" s="7">
        <v>15</v>
      </c>
      <c r="H66" s="7">
        <v>11</v>
      </c>
      <c r="I66" s="7">
        <v>6</v>
      </c>
      <c r="J66" s="7">
        <v>10</v>
      </c>
      <c r="K66" s="13">
        <v>11</v>
      </c>
      <c r="BD66" s="15">
        <v>16</v>
      </c>
      <c r="BE66" s="7">
        <v>16</v>
      </c>
      <c r="BF66" s="7">
        <v>3</v>
      </c>
      <c r="BG66" s="7">
        <v>6</v>
      </c>
      <c r="BH66" s="7">
        <v>13</v>
      </c>
      <c r="BI66" s="7">
        <v>17</v>
      </c>
      <c r="BJ66" s="7">
        <v>10</v>
      </c>
      <c r="BK66" s="7">
        <v>8</v>
      </c>
      <c r="BL66" s="7">
        <v>13</v>
      </c>
      <c r="BM66" s="13">
        <v>9</v>
      </c>
    </row>
    <row r="67" spans="1:65" ht="15" thickBot="1" x14ac:dyDescent="0.4">
      <c r="A67" s="19" t="str">
        <f>A59</f>
        <v>Valable</v>
      </c>
      <c r="B67" s="119">
        <f>B64-B65-B66</f>
        <v>204</v>
      </c>
      <c r="C67" s="120">
        <f t="shared" ref="C67:K67" si="144">C64-C65-C66</f>
        <v>323</v>
      </c>
      <c r="D67" s="120">
        <f t="shared" si="144"/>
        <v>480</v>
      </c>
      <c r="E67" s="120">
        <f t="shared" si="144"/>
        <v>477</v>
      </c>
      <c r="F67" s="120">
        <f t="shared" si="144"/>
        <v>476</v>
      </c>
      <c r="G67" s="120">
        <f t="shared" si="144"/>
        <v>462</v>
      </c>
      <c r="H67" s="120">
        <f t="shared" si="144"/>
        <v>458</v>
      </c>
      <c r="I67" s="120">
        <f t="shared" si="144"/>
        <v>499</v>
      </c>
      <c r="J67" s="120">
        <f t="shared" si="144"/>
        <v>450</v>
      </c>
      <c r="K67" s="121">
        <f t="shared" si="144"/>
        <v>447</v>
      </c>
      <c r="BD67" s="119">
        <f t="shared" ref="BD67:BM67" si="145">BD64-BD65-BD66</f>
        <v>232</v>
      </c>
      <c r="BE67" s="119">
        <f t="shared" si="145"/>
        <v>266</v>
      </c>
      <c r="BF67" s="119">
        <f t="shared" si="145"/>
        <v>206</v>
      </c>
      <c r="BG67" s="119">
        <f t="shared" si="145"/>
        <v>251</v>
      </c>
      <c r="BH67" s="119">
        <f t="shared" si="145"/>
        <v>247</v>
      </c>
      <c r="BI67" s="119">
        <f t="shared" si="145"/>
        <v>218</v>
      </c>
      <c r="BJ67" s="119">
        <f t="shared" si="145"/>
        <v>511</v>
      </c>
      <c r="BK67" s="119">
        <f t="shared" si="145"/>
        <v>516</v>
      </c>
      <c r="BL67" s="119">
        <f t="shared" si="145"/>
        <v>510</v>
      </c>
      <c r="BM67" s="123">
        <f t="shared" si="145"/>
        <v>495</v>
      </c>
    </row>
    <row r="68" spans="1:65" ht="24" thickBot="1" x14ac:dyDescent="0.6">
      <c r="A68" s="227" t="s">
        <v>144</v>
      </c>
      <c r="B68" s="227"/>
      <c r="C68" s="227"/>
      <c r="D68" s="227"/>
      <c r="E68" s="227"/>
      <c r="F68" s="227"/>
      <c r="G68" s="227"/>
      <c r="H68" s="227"/>
      <c r="I68" s="110"/>
      <c r="J68" s="110"/>
      <c r="K68" s="110"/>
      <c r="BD68" s="218" t="s">
        <v>160</v>
      </c>
      <c r="BE68" s="218"/>
      <c r="BF68" s="218"/>
      <c r="BG68" s="218"/>
      <c r="BH68" s="218"/>
      <c r="BI68" s="218"/>
      <c r="BJ68" s="218"/>
      <c r="BK68" s="218"/>
      <c r="BL68" s="218"/>
      <c r="BM68" s="218"/>
    </row>
    <row r="69" spans="1:65" ht="15" customHeight="1" x14ac:dyDescent="0.35">
      <c r="A69" s="221"/>
      <c r="B69" s="210">
        <v>82</v>
      </c>
      <c r="C69" s="210">
        <f>B69+1</f>
        <v>83</v>
      </c>
      <c r="D69" s="210">
        <f t="shared" ref="D69:H69" si="146">C69+1</f>
        <v>84</v>
      </c>
      <c r="E69" s="210">
        <f t="shared" si="146"/>
        <v>85</v>
      </c>
      <c r="F69" s="210">
        <f t="shared" si="146"/>
        <v>86</v>
      </c>
      <c r="G69" s="210">
        <f t="shared" si="146"/>
        <v>87</v>
      </c>
      <c r="H69" s="213">
        <f t="shared" si="146"/>
        <v>88</v>
      </c>
      <c r="BD69" s="210">
        <v>1</v>
      </c>
      <c r="BE69" s="210">
        <f>BD69+1</f>
        <v>2</v>
      </c>
      <c r="BF69" s="210">
        <f t="shared" ref="BF69:BM69" si="147">BE69+1</f>
        <v>3</v>
      </c>
      <c r="BG69" s="210">
        <f t="shared" si="147"/>
        <v>4</v>
      </c>
      <c r="BH69" s="210">
        <f t="shared" si="147"/>
        <v>5</v>
      </c>
      <c r="BI69" s="210">
        <f t="shared" si="147"/>
        <v>6</v>
      </c>
      <c r="BJ69" s="210">
        <f t="shared" si="147"/>
        <v>7</v>
      </c>
      <c r="BK69" s="210">
        <f t="shared" si="147"/>
        <v>8</v>
      </c>
      <c r="BL69" s="210">
        <f t="shared" si="147"/>
        <v>9</v>
      </c>
      <c r="BM69" s="213">
        <f t="shared" si="147"/>
        <v>10</v>
      </c>
    </row>
    <row r="70" spans="1:65" x14ac:dyDescent="0.35">
      <c r="A70" s="222"/>
      <c r="B70" s="211"/>
      <c r="C70" s="211"/>
      <c r="D70" s="211"/>
      <c r="E70" s="211"/>
      <c r="F70" s="211"/>
      <c r="G70" s="211"/>
      <c r="H70" s="214"/>
      <c r="BD70" s="211"/>
      <c r="BE70" s="211"/>
      <c r="BF70" s="211"/>
      <c r="BG70" s="211"/>
      <c r="BH70" s="211"/>
      <c r="BI70" s="211"/>
      <c r="BJ70" s="211"/>
      <c r="BK70" s="211"/>
      <c r="BL70" s="211"/>
      <c r="BM70" s="214"/>
    </row>
    <row r="71" spans="1:65" ht="15" thickBot="1" x14ac:dyDescent="0.4">
      <c r="A71" s="223"/>
      <c r="B71" s="212"/>
      <c r="C71" s="212"/>
      <c r="D71" s="212"/>
      <c r="E71" s="212"/>
      <c r="F71" s="212"/>
      <c r="G71" s="212"/>
      <c r="H71" s="215"/>
      <c r="BD71" s="212"/>
      <c r="BE71" s="212"/>
      <c r="BF71" s="212"/>
      <c r="BG71" s="212"/>
      <c r="BH71" s="212"/>
      <c r="BI71" s="212"/>
      <c r="BJ71" s="212"/>
      <c r="BK71" s="212"/>
      <c r="BL71" s="212"/>
      <c r="BM71" s="215"/>
    </row>
    <row r="72" spans="1:65" ht="15" thickBot="1" x14ac:dyDescent="0.4">
      <c r="A72" s="19" t="str">
        <f>A64</f>
        <v>Trouvés dans l'urne</v>
      </c>
      <c r="B72" s="14">
        <v>487</v>
      </c>
      <c r="C72" s="6">
        <v>464</v>
      </c>
      <c r="D72" s="6">
        <v>465</v>
      </c>
      <c r="E72" s="6">
        <v>491</v>
      </c>
      <c r="F72" s="6">
        <v>509</v>
      </c>
      <c r="G72" s="6">
        <v>502</v>
      </c>
      <c r="H72" s="12">
        <v>462</v>
      </c>
      <c r="BD72" s="14">
        <v>411</v>
      </c>
      <c r="BE72" s="6">
        <v>247</v>
      </c>
      <c r="BF72" s="6">
        <v>274</v>
      </c>
      <c r="BG72" s="6">
        <v>286</v>
      </c>
      <c r="BH72" s="6">
        <v>317</v>
      </c>
      <c r="BI72" s="6">
        <v>295</v>
      </c>
      <c r="BJ72" s="6">
        <v>324</v>
      </c>
      <c r="BK72" s="6">
        <v>285</v>
      </c>
      <c r="BL72" s="6">
        <v>273</v>
      </c>
      <c r="BM72" s="12">
        <v>331</v>
      </c>
    </row>
    <row r="73" spans="1:65" ht="15" thickBot="1" x14ac:dyDescent="0.4">
      <c r="A73" s="19" t="str">
        <f>A65</f>
        <v>Blancs</v>
      </c>
      <c r="B73" s="15">
        <v>11</v>
      </c>
      <c r="C73" s="7">
        <v>17</v>
      </c>
      <c r="D73" s="7">
        <v>9</v>
      </c>
      <c r="E73" s="7">
        <v>8</v>
      </c>
      <c r="F73" s="7">
        <v>18</v>
      </c>
      <c r="G73" s="7">
        <v>6</v>
      </c>
      <c r="H73" s="13">
        <v>18</v>
      </c>
      <c r="BD73" s="15">
        <v>16</v>
      </c>
      <c r="BE73" s="7">
        <v>13</v>
      </c>
      <c r="BF73" s="7">
        <v>14</v>
      </c>
      <c r="BG73" s="7">
        <v>20</v>
      </c>
      <c r="BH73" s="7">
        <v>17</v>
      </c>
      <c r="BI73" s="7">
        <v>15</v>
      </c>
      <c r="BJ73" s="7">
        <v>24</v>
      </c>
      <c r="BK73" s="7">
        <v>15</v>
      </c>
      <c r="BL73" s="7">
        <v>15</v>
      </c>
      <c r="BM73" s="13">
        <v>24</v>
      </c>
    </row>
    <row r="74" spans="1:65" ht="15" thickBot="1" x14ac:dyDescent="0.4">
      <c r="A74" s="19" t="str">
        <f>A66</f>
        <v>Nuls</v>
      </c>
      <c r="B74" s="15">
        <v>10</v>
      </c>
      <c r="C74" s="7">
        <v>15</v>
      </c>
      <c r="D74" s="7">
        <v>8</v>
      </c>
      <c r="E74" s="7">
        <v>9</v>
      </c>
      <c r="F74" s="7">
        <v>16</v>
      </c>
      <c r="G74" s="7">
        <v>18</v>
      </c>
      <c r="H74" s="13">
        <v>15</v>
      </c>
      <c r="BD74" s="15">
        <v>7</v>
      </c>
      <c r="BE74" s="7">
        <v>26</v>
      </c>
      <c r="BF74" s="7">
        <v>30</v>
      </c>
      <c r="BG74" s="7">
        <v>26</v>
      </c>
      <c r="BH74" s="7">
        <v>42</v>
      </c>
      <c r="BI74" s="7">
        <v>39</v>
      </c>
      <c r="BJ74" s="7">
        <v>46</v>
      </c>
      <c r="BK74" s="7">
        <v>33</v>
      </c>
      <c r="BL74" s="7">
        <v>15</v>
      </c>
      <c r="BM74" s="13">
        <v>17</v>
      </c>
    </row>
    <row r="75" spans="1:65" ht="15" thickBot="1" x14ac:dyDescent="0.4">
      <c r="A75" s="19" t="str">
        <f>A67</f>
        <v>Valable</v>
      </c>
      <c r="B75" s="119">
        <f>B72-B73-B74</f>
        <v>466</v>
      </c>
      <c r="C75" s="120">
        <f t="shared" ref="C75:H75" si="148">C72-C73-C74</f>
        <v>432</v>
      </c>
      <c r="D75" s="120">
        <f t="shared" si="148"/>
        <v>448</v>
      </c>
      <c r="E75" s="120">
        <f t="shared" si="148"/>
        <v>474</v>
      </c>
      <c r="F75" s="120">
        <f t="shared" si="148"/>
        <v>475</v>
      </c>
      <c r="G75" s="120">
        <f t="shared" si="148"/>
        <v>478</v>
      </c>
      <c r="H75" s="121">
        <f t="shared" si="148"/>
        <v>429</v>
      </c>
      <c r="BD75" s="119">
        <f t="shared" ref="BD75:BM75" si="149">BD72-BD73-BD74</f>
        <v>388</v>
      </c>
      <c r="BE75" s="119">
        <f t="shared" si="149"/>
        <v>208</v>
      </c>
      <c r="BF75" s="119">
        <f t="shared" si="149"/>
        <v>230</v>
      </c>
      <c r="BG75" s="119">
        <f t="shared" si="149"/>
        <v>240</v>
      </c>
      <c r="BH75" s="119">
        <f t="shared" si="149"/>
        <v>258</v>
      </c>
      <c r="BI75" s="119">
        <f t="shared" si="149"/>
        <v>241</v>
      </c>
      <c r="BJ75" s="119">
        <f t="shared" si="149"/>
        <v>254</v>
      </c>
      <c r="BK75" s="119">
        <f t="shared" si="149"/>
        <v>237</v>
      </c>
      <c r="BL75" s="119">
        <f t="shared" si="149"/>
        <v>243</v>
      </c>
      <c r="BM75" s="123">
        <f t="shared" si="149"/>
        <v>290</v>
      </c>
    </row>
    <row r="76" spans="1:65" ht="24" thickBot="1" x14ac:dyDescent="0.6">
      <c r="A76" s="224" t="s">
        <v>19</v>
      </c>
      <c r="B76" s="224"/>
      <c r="C76" s="224"/>
      <c r="D76" s="224"/>
      <c r="E76" s="224"/>
      <c r="F76" s="224"/>
      <c r="G76" s="224"/>
      <c r="H76" s="224"/>
      <c r="I76" s="109"/>
      <c r="J76" s="109"/>
      <c r="K76" s="109"/>
      <c r="BD76" s="218" t="s">
        <v>160</v>
      </c>
      <c r="BE76" s="218"/>
      <c r="BF76" s="218"/>
      <c r="BG76" s="218"/>
      <c r="BH76" s="218"/>
      <c r="BI76" s="218"/>
      <c r="BJ76" s="218"/>
      <c r="BK76" s="218"/>
      <c r="BL76" s="218"/>
      <c r="BM76" s="218"/>
    </row>
    <row r="77" spans="1:65" ht="15" customHeight="1" x14ac:dyDescent="0.35">
      <c r="A77" s="221"/>
      <c r="B77" s="210">
        <v>1</v>
      </c>
      <c r="C77" s="210">
        <f>B77+1</f>
        <v>2</v>
      </c>
      <c r="D77" s="210">
        <f t="shared" ref="D77:H77" si="150">C77+1</f>
        <v>3</v>
      </c>
      <c r="E77" s="210">
        <f t="shared" si="150"/>
        <v>4</v>
      </c>
      <c r="F77" s="210">
        <f t="shared" si="150"/>
        <v>5</v>
      </c>
      <c r="G77" s="210">
        <f t="shared" si="150"/>
        <v>6</v>
      </c>
      <c r="H77" s="213">
        <f t="shared" si="150"/>
        <v>7</v>
      </c>
      <c r="BD77" s="210">
        <v>11</v>
      </c>
      <c r="BE77" s="210">
        <f>BD77+1</f>
        <v>12</v>
      </c>
      <c r="BF77" s="210">
        <f t="shared" ref="BF77:BM77" si="151">BE77+1</f>
        <v>13</v>
      </c>
      <c r="BG77" s="210">
        <f t="shared" si="151"/>
        <v>14</v>
      </c>
      <c r="BH77" s="210">
        <f t="shared" si="151"/>
        <v>15</v>
      </c>
      <c r="BI77" s="210">
        <f t="shared" si="151"/>
        <v>16</v>
      </c>
      <c r="BJ77" s="210">
        <f t="shared" si="151"/>
        <v>17</v>
      </c>
      <c r="BK77" s="210">
        <f t="shared" si="151"/>
        <v>18</v>
      </c>
      <c r="BL77" s="210">
        <f t="shared" si="151"/>
        <v>19</v>
      </c>
      <c r="BM77" s="213">
        <f t="shared" si="151"/>
        <v>20</v>
      </c>
    </row>
    <row r="78" spans="1:65" x14ac:dyDescent="0.35">
      <c r="A78" s="222"/>
      <c r="B78" s="211"/>
      <c r="C78" s="211"/>
      <c r="D78" s="211"/>
      <c r="E78" s="211"/>
      <c r="F78" s="211"/>
      <c r="G78" s="211"/>
      <c r="H78" s="214"/>
      <c r="BD78" s="211"/>
      <c r="BE78" s="211"/>
      <c r="BF78" s="211"/>
      <c r="BG78" s="211"/>
      <c r="BH78" s="211"/>
      <c r="BI78" s="211"/>
      <c r="BJ78" s="211"/>
      <c r="BK78" s="211"/>
      <c r="BL78" s="211"/>
      <c r="BM78" s="214"/>
    </row>
    <row r="79" spans="1:65" ht="15" thickBot="1" x14ac:dyDescent="0.4">
      <c r="A79" s="223"/>
      <c r="B79" s="212"/>
      <c r="C79" s="212"/>
      <c r="D79" s="212"/>
      <c r="E79" s="212"/>
      <c r="F79" s="212"/>
      <c r="G79" s="212"/>
      <c r="H79" s="215"/>
      <c r="BD79" s="212"/>
      <c r="BE79" s="212"/>
      <c r="BF79" s="212"/>
      <c r="BG79" s="212"/>
      <c r="BH79" s="212"/>
      <c r="BI79" s="212"/>
      <c r="BJ79" s="212"/>
      <c r="BK79" s="212"/>
      <c r="BL79" s="212"/>
      <c r="BM79" s="215"/>
    </row>
    <row r="80" spans="1:65" ht="15" thickBot="1" x14ac:dyDescent="0.4">
      <c r="A80" s="19" t="str">
        <f>A72</f>
        <v>Trouvés dans l'urne</v>
      </c>
      <c r="B80" s="14">
        <v>419</v>
      </c>
      <c r="C80" s="6">
        <v>556</v>
      </c>
      <c r="D80" s="6">
        <v>421</v>
      </c>
      <c r="E80" s="6">
        <v>404</v>
      </c>
      <c r="F80" s="6">
        <v>412</v>
      </c>
      <c r="G80" s="6">
        <v>430</v>
      </c>
      <c r="H80" s="12">
        <v>402</v>
      </c>
      <c r="BD80" s="14">
        <v>282</v>
      </c>
      <c r="BE80" s="6">
        <v>193</v>
      </c>
      <c r="BF80" s="6">
        <v>293</v>
      </c>
      <c r="BG80" s="6">
        <v>258</v>
      </c>
      <c r="BH80" s="6">
        <v>324</v>
      </c>
      <c r="BI80" s="6">
        <v>357</v>
      </c>
      <c r="BJ80" s="6">
        <v>341</v>
      </c>
      <c r="BK80" s="6">
        <v>245</v>
      </c>
      <c r="BL80" s="6">
        <v>193</v>
      </c>
      <c r="BM80" s="12">
        <v>273</v>
      </c>
    </row>
    <row r="81" spans="1:68" ht="15" thickBot="1" x14ac:dyDescent="0.4">
      <c r="A81" s="19" t="str">
        <f>A73</f>
        <v>Blancs</v>
      </c>
      <c r="B81" s="15">
        <v>12</v>
      </c>
      <c r="C81" s="7">
        <v>13</v>
      </c>
      <c r="D81" s="7">
        <v>15</v>
      </c>
      <c r="E81" s="7">
        <v>17</v>
      </c>
      <c r="F81" s="7">
        <v>19</v>
      </c>
      <c r="G81" s="7">
        <v>20</v>
      </c>
      <c r="H81" s="13">
        <v>12</v>
      </c>
      <c r="BD81" s="15">
        <v>8</v>
      </c>
      <c r="BE81" s="7">
        <v>5</v>
      </c>
      <c r="BF81" s="7">
        <v>12</v>
      </c>
      <c r="BG81" s="7">
        <v>12</v>
      </c>
      <c r="BH81" s="7">
        <v>18</v>
      </c>
      <c r="BI81" s="7">
        <v>27</v>
      </c>
      <c r="BJ81" s="7">
        <v>27</v>
      </c>
      <c r="BK81" s="7">
        <v>26</v>
      </c>
      <c r="BL81" s="7">
        <v>13</v>
      </c>
      <c r="BM81" s="13">
        <v>8</v>
      </c>
    </row>
    <row r="82" spans="1:68" ht="15" thickBot="1" x14ac:dyDescent="0.4">
      <c r="A82" s="19" t="str">
        <f>A74</f>
        <v>Nuls</v>
      </c>
      <c r="B82" s="15">
        <v>11</v>
      </c>
      <c r="C82" s="7">
        <v>19</v>
      </c>
      <c r="D82" s="7">
        <v>27</v>
      </c>
      <c r="E82" s="7">
        <v>23</v>
      </c>
      <c r="F82" s="7">
        <v>22</v>
      </c>
      <c r="G82" s="7">
        <v>22</v>
      </c>
      <c r="H82" s="13">
        <v>22</v>
      </c>
      <c r="BD82" s="15">
        <v>6</v>
      </c>
      <c r="BE82" s="7">
        <v>9</v>
      </c>
      <c r="BF82" s="7">
        <v>27</v>
      </c>
      <c r="BG82" s="7">
        <v>20</v>
      </c>
      <c r="BH82" s="7">
        <v>22</v>
      </c>
      <c r="BI82" s="7">
        <v>22</v>
      </c>
      <c r="BJ82" s="7">
        <v>34</v>
      </c>
      <c r="BK82" s="7">
        <v>13</v>
      </c>
      <c r="BL82" s="7">
        <v>26</v>
      </c>
      <c r="BM82" s="13">
        <v>14</v>
      </c>
    </row>
    <row r="83" spans="1:68" ht="15" thickBot="1" x14ac:dyDescent="0.4">
      <c r="A83" s="19" t="str">
        <f>A75</f>
        <v>Valable</v>
      </c>
      <c r="B83" s="119">
        <f>B80-B81-B82</f>
        <v>396</v>
      </c>
      <c r="C83" s="120">
        <f t="shared" ref="C83:H83" si="152">C80-C81-C82</f>
        <v>524</v>
      </c>
      <c r="D83" s="120">
        <f t="shared" si="152"/>
        <v>379</v>
      </c>
      <c r="E83" s="120">
        <f t="shared" si="152"/>
        <v>364</v>
      </c>
      <c r="F83" s="120">
        <f t="shared" si="152"/>
        <v>371</v>
      </c>
      <c r="G83" s="120">
        <f t="shared" si="152"/>
        <v>388</v>
      </c>
      <c r="H83" s="121">
        <f t="shared" si="152"/>
        <v>368</v>
      </c>
      <c r="BD83" s="119">
        <f t="shared" ref="BD83:BM83" si="153">BD80-BD81-BD82</f>
        <v>268</v>
      </c>
      <c r="BE83" s="119">
        <f t="shared" si="153"/>
        <v>179</v>
      </c>
      <c r="BF83" s="119">
        <f t="shared" si="153"/>
        <v>254</v>
      </c>
      <c r="BG83" s="119">
        <f t="shared" si="153"/>
        <v>226</v>
      </c>
      <c r="BH83" s="119">
        <f t="shared" si="153"/>
        <v>284</v>
      </c>
      <c r="BI83" s="119">
        <f t="shared" si="153"/>
        <v>308</v>
      </c>
      <c r="BJ83" s="119">
        <f t="shared" si="153"/>
        <v>280</v>
      </c>
      <c r="BK83" s="119">
        <f t="shared" si="153"/>
        <v>206</v>
      </c>
      <c r="BL83" s="119">
        <f t="shared" si="153"/>
        <v>154</v>
      </c>
      <c r="BM83" s="123">
        <f t="shared" si="153"/>
        <v>251</v>
      </c>
    </row>
    <row r="84" spans="1:68" ht="72.75" customHeight="1" x14ac:dyDescent="0.35">
      <c r="A84" s="176"/>
      <c r="B84" s="28"/>
      <c r="C84" s="28"/>
      <c r="D84" s="28"/>
      <c r="E84" s="28"/>
      <c r="F84" s="28"/>
      <c r="G84" s="28"/>
      <c r="H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</row>
    <row r="85" spans="1:68" ht="24" thickBot="1" x14ac:dyDescent="0.6">
      <c r="A85" s="224" t="s">
        <v>20</v>
      </c>
      <c r="B85" s="224"/>
      <c r="C85" s="224"/>
      <c r="D85" s="224"/>
      <c r="E85" s="224"/>
      <c r="F85" s="224"/>
      <c r="G85" s="224"/>
      <c r="H85" s="224"/>
      <c r="BD85" s="218" t="s">
        <v>160</v>
      </c>
      <c r="BE85" s="218"/>
      <c r="BF85" s="218"/>
      <c r="BG85" s="218"/>
      <c r="BH85" s="218"/>
      <c r="BI85" s="218"/>
      <c r="BJ85" s="218"/>
      <c r="BK85" s="218"/>
      <c r="BL85" s="218"/>
      <c r="BM85" s="218"/>
    </row>
    <row r="86" spans="1:68" ht="15" customHeight="1" x14ac:dyDescent="0.35">
      <c r="A86" s="221"/>
      <c r="B86" s="210">
        <v>1</v>
      </c>
      <c r="C86" s="210">
        <f>B86+1</f>
        <v>2</v>
      </c>
      <c r="D86" s="210">
        <f t="shared" ref="D86:G86" si="154">C86+1</f>
        <v>3</v>
      </c>
      <c r="E86" s="210">
        <f t="shared" si="154"/>
        <v>4</v>
      </c>
      <c r="F86" s="210">
        <f t="shared" si="154"/>
        <v>5</v>
      </c>
      <c r="G86" s="213">
        <f t="shared" si="154"/>
        <v>6</v>
      </c>
      <c r="BD86" s="210">
        <v>21</v>
      </c>
      <c r="BE86" s="210">
        <f>BD86+1</f>
        <v>22</v>
      </c>
      <c r="BF86" s="210">
        <f t="shared" ref="BF86:BM86" si="155">BE86+1</f>
        <v>23</v>
      </c>
      <c r="BG86" s="210">
        <f t="shared" si="155"/>
        <v>24</v>
      </c>
      <c r="BH86" s="210">
        <f t="shared" si="155"/>
        <v>25</v>
      </c>
      <c r="BI86" s="210">
        <f t="shared" si="155"/>
        <v>26</v>
      </c>
      <c r="BJ86" s="210">
        <f t="shared" si="155"/>
        <v>27</v>
      </c>
      <c r="BK86" s="210">
        <f t="shared" si="155"/>
        <v>28</v>
      </c>
      <c r="BL86" s="210">
        <f t="shared" si="155"/>
        <v>29</v>
      </c>
      <c r="BM86" s="213">
        <f t="shared" si="155"/>
        <v>30</v>
      </c>
    </row>
    <row r="87" spans="1:68" x14ac:dyDescent="0.35">
      <c r="A87" s="222"/>
      <c r="B87" s="211"/>
      <c r="C87" s="211"/>
      <c r="D87" s="211"/>
      <c r="E87" s="211"/>
      <c r="F87" s="211"/>
      <c r="G87" s="214"/>
      <c r="BD87" s="211"/>
      <c r="BE87" s="211"/>
      <c r="BF87" s="211"/>
      <c r="BG87" s="211"/>
      <c r="BH87" s="211"/>
      <c r="BI87" s="211"/>
      <c r="BJ87" s="211"/>
      <c r="BK87" s="211"/>
      <c r="BL87" s="211"/>
      <c r="BM87" s="214"/>
    </row>
    <row r="88" spans="1:68" ht="15" thickBot="1" x14ac:dyDescent="0.4">
      <c r="A88" s="223"/>
      <c r="B88" s="212"/>
      <c r="C88" s="212"/>
      <c r="D88" s="212"/>
      <c r="E88" s="212"/>
      <c r="F88" s="212"/>
      <c r="G88" s="215"/>
      <c r="BD88" s="212"/>
      <c r="BE88" s="212"/>
      <c r="BF88" s="212"/>
      <c r="BG88" s="212"/>
      <c r="BH88" s="212"/>
      <c r="BI88" s="212"/>
      <c r="BJ88" s="212"/>
      <c r="BK88" s="212"/>
      <c r="BL88" s="212"/>
      <c r="BM88" s="215"/>
    </row>
    <row r="89" spans="1:68" ht="15" thickBot="1" x14ac:dyDescent="0.4">
      <c r="A89" s="19" t="str">
        <f>A80</f>
        <v>Trouvés dans l'urne</v>
      </c>
      <c r="B89" s="14">
        <v>496</v>
      </c>
      <c r="C89" s="6">
        <v>313</v>
      </c>
      <c r="D89" s="6">
        <v>267</v>
      </c>
      <c r="E89" s="6">
        <v>419</v>
      </c>
      <c r="F89" s="6">
        <v>272</v>
      </c>
      <c r="G89" s="12">
        <v>284</v>
      </c>
      <c r="BD89" s="14">
        <v>219</v>
      </c>
      <c r="BE89" s="6">
        <v>361</v>
      </c>
      <c r="BF89" s="6">
        <v>298</v>
      </c>
      <c r="BG89" s="6">
        <v>349</v>
      </c>
      <c r="BH89" s="6">
        <v>251</v>
      </c>
      <c r="BI89" s="6">
        <v>347</v>
      </c>
      <c r="BJ89" s="6">
        <v>255</v>
      </c>
      <c r="BK89" s="6">
        <v>326</v>
      </c>
      <c r="BL89" s="6">
        <v>342</v>
      </c>
      <c r="BM89" s="12">
        <v>268</v>
      </c>
    </row>
    <row r="90" spans="1:68" ht="15" thickBot="1" x14ac:dyDescent="0.4">
      <c r="A90" s="19" t="str">
        <f>A81</f>
        <v>Blancs</v>
      </c>
      <c r="B90" s="15">
        <v>34</v>
      </c>
      <c r="C90" s="7">
        <v>10</v>
      </c>
      <c r="D90" s="7">
        <v>10</v>
      </c>
      <c r="E90" s="7">
        <v>14</v>
      </c>
      <c r="F90" s="7">
        <v>10</v>
      </c>
      <c r="G90" s="13">
        <v>7</v>
      </c>
      <c r="BD90" s="15">
        <v>5</v>
      </c>
      <c r="BE90" s="7">
        <v>26</v>
      </c>
      <c r="BF90" s="7">
        <v>26</v>
      </c>
      <c r="BG90" s="7">
        <v>19</v>
      </c>
      <c r="BH90" s="7">
        <v>14</v>
      </c>
      <c r="BI90" s="7">
        <v>14</v>
      </c>
      <c r="BJ90" s="7">
        <v>23</v>
      </c>
      <c r="BK90" s="7">
        <v>15</v>
      </c>
      <c r="BL90" s="7">
        <v>13</v>
      </c>
      <c r="BM90" s="13">
        <v>20</v>
      </c>
    </row>
    <row r="91" spans="1:68" ht="15" thickBot="1" x14ac:dyDescent="0.4">
      <c r="A91" s="19" t="str">
        <f>A82</f>
        <v>Nuls</v>
      </c>
      <c r="B91" s="15">
        <v>5</v>
      </c>
      <c r="C91" s="7">
        <v>14</v>
      </c>
      <c r="D91" s="7">
        <v>6</v>
      </c>
      <c r="E91" s="7">
        <v>13</v>
      </c>
      <c r="F91" s="7">
        <v>4</v>
      </c>
      <c r="G91" s="13">
        <v>18</v>
      </c>
      <c r="BD91" s="15">
        <v>8</v>
      </c>
      <c r="BE91" s="7">
        <v>14</v>
      </c>
      <c r="BF91" s="7">
        <v>27</v>
      </c>
      <c r="BG91" s="7">
        <v>34</v>
      </c>
      <c r="BH91" s="7">
        <v>20</v>
      </c>
      <c r="BI91" s="7">
        <v>14</v>
      </c>
      <c r="BJ91" s="7">
        <v>19</v>
      </c>
      <c r="BK91" s="7">
        <v>39</v>
      </c>
      <c r="BL91" s="7">
        <v>36</v>
      </c>
      <c r="BM91" s="13">
        <v>22</v>
      </c>
    </row>
    <row r="92" spans="1:68" ht="15" thickBot="1" x14ac:dyDescent="0.4">
      <c r="A92" s="19" t="str">
        <f>A83</f>
        <v>Valable</v>
      </c>
      <c r="B92" s="119">
        <v>457</v>
      </c>
      <c r="C92" s="120">
        <f t="shared" ref="C92:G92" si="156">C89-C90-C91</f>
        <v>289</v>
      </c>
      <c r="D92" s="120">
        <f t="shared" si="156"/>
        <v>251</v>
      </c>
      <c r="E92" s="120">
        <f t="shared" si="156"/>
        <v>392</v>
      </c>
      <c r="F92" s="120">
        <f t="shared" si="156"/>
        <v>258</v>
      </c>
      <c r="G92" s="121">
        <f t="shared" si="156"/>
        <v>259</v>
      </c>
      <c r="BD92" s="119">
        <f t="shared" ref="BD92:BM92" si="157">BD89-BD90-BD91</f>
        <v>206</v>
      </c>
      <c r="BE92" s="119">
        <f t="shared" si="157"/>
        <v>321</v>
      </c>
      <c r="BF92" s="119">
        <f t="shared" si="157"/>
        <v>245</v>
      </c>
      <c r="BG92" s="119">
        <f t="shared" si="157"/>
        <v>296</v>
      </c>
      <c r="BH92" s="119">
        <f t="shared" si="157"/>
        <v>217</v>
      </c>
      <c r="BI92" s="119">
        <f t="shared" si="157"/>
        <v>319</v>
      </c>
      <c r="BJ92" s="119">
        <f t="shared" si="157"/>
        <v>213</v>
      </c>
      <c r="BK92" s="119">
        <f t="shared" si="157"/>
        <v>272</v>
      </c>
      <c r="BL92" s="119">
        <f t="shared" si="157"/>
        <v>293</v>
      </c>
      <c r="BM92" s="123">
        <f t="shared" si="157"/>
        <v>226</v>
      </c>
    </row>
    <row r="93" spans="1:68" ht="24" thickBot="1" x14ac:dyDescent="0.6">
      <c r="A93" s="225" t="s">
        <v>21</v>
      </c>
      <c r="B93" s="225"/>
      <c r="C93" s="225"/>
      <c r="D93" s="225"/>
      <c r="E93" s="225"/>
      <c r="F93" s="225"/>
      <c r="G93" s="225"/>
      <c r="H93" s="225"/>
      <c r="I93" s="225"/>
      <c r="J93" s="225"/>
      <c r="K93" s="225"/>
      <c r="BD93" s="226" t="s">
        <v>160</v>
      </c>
      <c r="BE93" s="226"/>
      <c r="BF93" s="226"/>
      <c r="BG93" s="226"/>
      <c r="BH93" s="226"/>
      <c r="BI93" s="226"/>
      <c r="BJ93" s="226"/>
      <c r="BK93" s="226"/>
      <c r="BL93" s="111"/>
      <c r="BM93" s="217" t="s">
        <v>166</v>
      </c>
      <c r="BN93" s="217"/>
      <c r="BO93" s="217"/>
      <c r="BP93" s="217"/>
    </row>
    <row r="94" spans="1:68" ht="15" customHeight="1" x14ac:dyDescent="0.35">
      <c r="A94" s="221"/>
      <c r="B94" s="210">
        <v>1</v>
      </c>
      <c r="C94" s="210">
        <f>B94+1</f>
        <v>2</v>
      </c>
      <c r="D94" s="210">
        <f t="shared" ref="D94:K94" si="158">C94+1</f>
        <v>3</v>
      </c>
      <c r="E94" s="210">
        <f t="shared" si="158"/>
        <v>4</v>
      </c>
      <c r="F94" s="210">
        <f t="shared" si="158"/>
        <v>5</v>
      </c>
      <c r="G94" s="210">
        <f t="shared" si="158"/>
        <v>6</v>
      </c>
      <c r="H94" s="210">
        <f t="shared" si="158"/>
        <v>7</v>
      </c>
      <c r="I94" s="210">
        <f t="shared" si="158"/>
        <v>8</v>
      </c>
      <c r="J94" s="210">
        <f t="shared" si="158"/>
        <v>9</v>
      </c>
      <c r="K94" s="213">
        <f t="shared" si="158"/>
        <v>10</v>
      </c>
      <c r="BD94" s="210">
        <v>31</v>
      </c>
      <c r="BE94" s="210">
        <f>BD94+1</f>
        <v>32</v>
      </c>
      <c r="BF94" s="210">
        <f t="shared" ref="BF94:BK94" si="159">BE94+1</f>
        <v>33</v>
      </c>
      <c r="BG94" s="210">
        <f t="shared" si="159"/>
        <v>34</v>
      </c>
      <c r="BH94" s="210">
        <f t="shared" si="159"/>
        <v>35</v>
      </c>
      <c r="BI94" s="210">
        <f t="shared" si="159"/>
        <v>36</v>
      </c>
      <c r="BJ94" s="210">
        <f t="shared" si="159"/>
        <v>37</v>
      </c>
      <c r="BK94" s="213">
        <f t="shared" si="159"/>
        <v>38</v>
      </c>
      <c r="BM94" s="210">
        <v>1</v>
      </c>
      <c r="BN94" s="210">
        <f>BM94+1</f>
        <v>2</v>
      </c>
      <c r="BO94" s="210">
        <f t="shared" ref="BO94:BP94" si="160">BN94+1</f>
        <v>3</v>
      </c>
      <c r="BP94" s="213">
        <f t="shared" si="160"/>
        <v>4</v>
      </c>
    </row>
    <row r="95" spans="1:68" x14ac:dyDescent="0.35">
      <c r="A95" s="222"/>
      <c r="B95" s="211"/>
      <c r="C95" s="211"/>
      <c r="D95" s="211"/>
      <c r="E95" s="211"/>
      <c r="F95" s="211"/>
      <c r="G95" s="211"/>
      <c r="H95" s="211"/>
      <c r="I95" s="211"/>
      <c r="J95" s="211"/>
      <c r="K95" s="214"/>
      <c r="BD95" s="211"/>
      <c r="BE95" s="211"/>
      <c r="BF95" s="211"/>
      <c r="BG95" s="211"/>
      <c r="BH95" s="211"/>
      <c r="BI95" s="211"/>
      <c r="BJ95" s="211"/>
      <c r="BK95" s="214"/>
      <c r="BM95" s="211"/>
      <c r="BN95" s="211"/>
      <c r="BO95" s="211"/>
      <c r="BP95" s="214"/>
    </row>
    <row r="96" spans="1:68" ht="15" thickBot="1" x14ac:dyDescent="0.4">
      <c r="A96" s="223"/>
      <c r="B96" s="212"/>
      <c r="C96" s="212"/>
      <c r="D96" s="212"/>
      <c r="E96" s="212"/>
      <c r="F96" s="212"/>
      <c r="G96" s="212"/>
      <c r="H96" s="212"/>
      <c r="I96" s="212"/>
      <c r="J96" s="212"/>
      <c r="K96" s="215"/>
      <c r="BD96" s="212"/>
      <c r="BE96" s="212"/>
      <c r="BF96" s="212"/>
      <c r="BG96" s="212"/>
      <c r="BH96" s="212"/>
      <c r="BI96" s="212"/>
      <c r="BJ96" s="212"/>
      <c r="BK96" s="215"/>
      <c r="BM96" s="212"/>
      <c r="BN96" s="212"/>
      <c r="BO96" s="212"/>
      <c r="BP96" s="215"/>
    </row>
    <row r="97" spans="1:68" ht="15" thickBot="1" x14ac:dyDescent="0.4">
      <c r="A97" s="19" t="str">
        <f>A89</f>
        <v>Trouvés dans l'urne</v>
      </c>
      <c r="B97" s="14">
        <v>305</v>
      </c>
      <c r="C97" s="6">
        <v>447</v>
      </c>
      <c r="D97" s="6">
        <v>442</v>
      </c>
      <c r="E97" s="6">
        <v>445</v>
      </c>
      <c r="F97" s="6">
        <v>364</v>
      </c>
      <c r="G97" s="6">
        <v>352</v>
      </c>
      <c r="H97" s="6">
        <v>289</v>
      </c>
      <c r="I97" s="6">
        <v>324</v>
      </c>
      <c r="J97" s="6">
        <v>313</v>
      </c>
      <c r="K97" s="12">
        <v>302</v>
      </c>
      <c r="BD97" s="14">
        <v>278</v>
      </c>
      <c r="BE97" s="6">
        <v>326</v>
      </c>
      <c r="BF97" s="6">
        <v>340</v>
      </c>
      <c r="BG97" s="6">
        <v>261</v>
      </c>
      <c r="BH97" s="6">
        <v>415</v>
      </c>
      <c r="BI97" s="6">
        <v>355</v>
      </c>
      <c r="BJ97" s="6">
        <v>388</v>
      </c>
      <c r="BK97" s="12">
        <v>362</v>
      </c>
      <c r="BM97" s="14">
        <v>419</v>
      </c>
      <c r="BN97" s="6">
        <v>407</v>
      </c>
      <c r="BO97" s="6">
        <v>386</v>
      </c>
      <c r="BP97" s="12">
        <v>387</v>
      </c>
    </row>
    <row r="98" spans="1:68" ht="15" thickBot="1" x14ac:dyDescent="0.4">
      <c r="A98" s="19" t="str">
        <f>A90</f>
        <v>Blancs</v>
      </c>
      <c r="B98" s="15">
        <v>15</v>
      </c>
      <c r="C98" s="7">
        <v>12</v>
      </c>
      <c r="D98" s="7">
        <v>16</v>
      </c>
      <c r="E98" s="7">
        <v>12</v>
      </c>
      <c r="F98" s="7">
        <v>10</v>
      </c>
      <c r="G98" s="7">
        <v>8</v>
      </c>
      <c r="H98" s="7">
        <v>12</v>
      </c>
      <c r="I98" s="7">
        <v>15</v>
      </c>
      <c r="J98" s="7">
        <v>6</v>
      </c>
      <c r="K98" s="13">
        <v>9</v>
      </c>
      <c r="BD98" s="15">
        <v>23</v>
      </c>
      <c r="BE98" s="7">
        <v>29</v>
      </c>
      <c r="BF98" s="7">
        <v>17</v>
      </c>
      <c r="BG98" s="7">
        <v>13</v>
      </c>
      <c r="BH98" s="7">
        <v>25</v>
      </c>
      <c r="BI98" s="7">
        <v>14</v>
      </c>
      <c r="BJ98" s="7">
        <v>20</v>
      </c>
      <c r="BK98" s="13">
        <v>22</v>
      </c>
      <c r="BM98" s="15">
        <v>22</v>
      </c>
      <c r="BN98" s="7">
        <v>20</v>
      </c>
      <c r="BO98" s="7">
        <v>11</v>
      </c>
      <c r="BP98" s="13">
        <v>18</v>
      </c>
    </row>
    <row r="99" spans="1:68" ht="15" thickBot="1" x14ac:dyDescent="0.4">
      <c r="A99" s="19" t="str">
        <f>A91</f>
        <v>Nuls</v>
      </c>
      <c r="B99" s="15">
        <v>7</v>
      </c>
      <c r="C99" s="7">
        <v>11</v>
      </c>
      <c r="D99" s="7">
        <v>7</v>
      </c>
      <c r="E99" s="7">
        <v>7</v>
      </c>
      <c r="F99" s="7">
        <v>20</v>
      </c>
      <c r="G99" s="7">
        <v>24</v>
      </c>
      <c r="H99" s="7">
        <v>15</v>
      </c>
      <c r="I99" s="7">
        <v>22</v>
      </c>
      <c r="J99" s="7">
        <v>15</v>
      </c>
      <c r="K99" s="13">
        <v>13</v>
      </c>
      <c r="BD99" s="15">
        <v>25</v>
      </c>
      <c r="BE99" s="7">
        <v>19</v>
      </c>
      <c r="BF99" s="7">
        <v>11</v>
      </c>
      <c r="BG99" s="7">
        <v>20</v>
      </c>
      <c r="BH99" s="7">
        <v>31</v>
      </c>
      <c r="BI99" s="7">
        <v>26</v>
      </c>
      <c r="BJ99" s="7">
        <v>24</v>
      </c>
      <c r="BK99" s="13">
        <v>26</v>
      </c>
      <c r="BM99" s="15">
        <v>4</v>
      </c>
      <c r="BN99" s="7">
        <v>9</v>
      </c>
      <c r="BO99" s="7">
        <v>6</v>
      </c>
      <c r="BP99" s="13">
        <v>8</v>
      </c>
    </row>
    <row r="100" spans="1:68" ht="15" thickBot="1" x14ac:dyDescent="0.4">
      <c r="A100" s="19" t="str">
        <f>A92</f>
        <v>Valable</v>
      </c>
      <c r="B100" s="119">
        <f>B97-B98-B99</f>
        <v>283</v>
      </c>
      <c r="C100" s="120">
        <f t="shared" ref="C100:G100" si="161">C97-C98-C99</f>
        <v>424</v>
      </c>
      <c r="D100" s="120">
        <f t="shared" si="161"/>
        <v>419</v>
      </c>
      <c r="E100" s="120">
        <f t="shared" si="161"/>
        <v>426</v>
      </c>
      <c r="F100" s="120">
        <f t="shared" si="161"/>
        <v>334</v>
      </c>
      <c r="G100" s="120">
        <f t="shared" si="161"/>
        <v>320</v>
      </c>
      <c r="H100" s="119">
        <f>H97-H98-H99</f>
        <v>262</v>
      </c>
      <c r="I100" s="120">
        <f t="shared" ref="I100:K100" si="162">I97-I98-I99</f>
        <v>287</v>
      </c>
      <c r="J100" s="120">
        <f t="shared" si="162"/>
        <v>292</v>
      </c>
      <c r="K100" s="121">
        <f t="shared" si="162"/>
        <v>280</v>
      </c>
      <c r="BD100" s="119">
        <f t="shared" ref="BD100:BK100" si="163">BD97-BD98-BD99</f>
        <v>230</v>
      </c>
      <c r="BE100" s="119">
        <f t="shared" si="163"/>
        <v>278</v>
      </c>
      <c r="BF100" s="119">
        <f t="shared" si="163"/>
        <v>312</v>
      </c>
      <c r="BG100" s="119">
        <f t="shared" si="163"/>
        <v>228</v>
      </c>
      <c r="BH100" s="119">
        <f t="shared" si="163"/>
        <v>359</v>
      </c>
      <c r="BI100" s="123">
        <f t="shared" si="163"/>
        <v>315</v>
      </c>
      <c r="BJ100" s="119">
        <f t="shared" si="163"/>
        <v>344</v>
      </c>
      <c r="BK100" s="123">
        <f t="shared" si="163"/>
        <v>314</v>
      </c>
      <c r="BM100" s="119">
        <f t="shared" ref="BM100:BP100" si="164">BM97-BM98-BM99</f>
        <v>393</v>
      </c>
      <c r="BN100" s="119">
        <f t="shared" si="164"/>
        <v>378</v>
      </c>
      <c r="BO100" s="119">
        <f t="shared" si="164"/>
        <v>369</v>
      </c>
      <c r="BP100" s="119">
        <f t="shared" si="164"/>
        <v>361</v>
      </c>
    </row>
    <row r="101" spans="1:68" ht="24" thickBot="1" x14ac:dyDescent="0.6">
      <c r="A101" s="218" t="s">
        <v>21</v>
      </c>
      <c r="B101" s="218"/>
      <c r="C101" s="218"/>
      <c r="D101" s="218"/>
      <c r="E101" s="218"/>
      <c r="F101" s="218"/>
      <c r="G101" s="218"/>
      <c r="H101" s="218"/>
      <c r="BD101" s="218" t="s">
        <v>161</v>
      </c>
      <c r="BE101" s="218"/>
      <c r="BF101" s="218"/>
      <c r="BG101" s="218"/>
      <c r="BH101" s="218"/>
      <c r="BI101" s="218"/>
      <c r="BK101" s="217" t="s">
        <v>163</v>
      </c>
      <c r="BL101" s="217"/>
      <c r="BM101" s="217"/>
      <c r="BN101" s="111"/>
    </row>
    <row r="102" spans="1:68" ht="15" customHeight="1" x14ac:dyDescent="0.35">
      <c r="A102" s="221"/>
      <c r="B102" s="210">
        <v>11</v>
      </c>
      <c r="C102" s="210">
        <f>B102+1</f>
        <v>12</v>
      </c>
      <c r="D102" s="210">
        <f t="shared" ref="D102:H102" si="165">C102+1</f>
        <v>13</v>
      </c>
      <c r="E102" s="210">
        <f t="shared" si="165"/>
        <v>14</v>
      </c>
      <c r="F102" s="210">
        <f t="shared" si="165"/>
        <v>15</v>
      </c>
      <c r="G102" s="210">
        <f t="shared" si="165"/>
        <v>16</v>
      </c>
      <c r="H102" s="213">
        <f t="shared" si="165"/>
        <v>17</v>
      </c>
      <c r="BD102" s="210">
        <v>1</v>
      </c>
      <c r="BE102" s="210">
        <f>BD102+1</f>
        <v>2</v>
      </c>
      <c r="BF102" s="210">
        <f>BE102+1</f>
        <v>3</v>
      </c>
      <c r="BG102" s="210">
        <f>BF102+1</f>
        <v>4</v>
      </c>
      <c r="BH102" s="210">
        <f>BG102+1</f>
        <v>5</v>
      </c>
      <c r="BI102" s="213">
        <f>BH102+1</f>
        <v>6</v>
      </c>
      <c r="BK102" s="210">
        <v>1</v>
      </c>
      <c r="BL102" s="210">
        <f>BK102+1</f>
        <v>2</v>
      </c>
      <c r="BM102" s="213">
        <f t="shared" ref="BM102" si="166">BL102+1</f>
        <v>3</v>
      </c>
    </row>
    <row r="103" spans="1:68" x14ac:dyDescent="0.35">
      <c r="A103" s="222"/>
      <c r="B103" s="211"/>
      <c r="C103" s="211"/>
      <c r="D103" s="211"/>
      <c r="E103" s="211"/>
      <c r="F103" s="211"/>
      <c r="G103" s="211"/>
      <c r="H103" s="214"/>
      <c r="BD103" s="211"/>
      <c r="BE103" s="211"/>
      <c r="BF103" s="211"/>
      <c r="BG103" s="211"/>
      <c r="BH103" s="211"/>
      <c r="BI103" s="214"/>
      <c r="BK103" s="211"/>
      <c r="BL103" s="211"/>
      <c r="BM103" s="214"/>
    </row>
    <row r="104" spans="1:68" ht="15" thickBot="1" x14ac:dyDescent="0.4">
      <c r="A104" s="223"/>
      <c r="B104" s="212"/>
      <c r="C104" s="212"/>
      <c r="D104" s="212"/>
      <c r="E104" s="212"/>
      <c r="F104" s="212"/>
      <c r="G104" s="212"/>
      <c r="H104" s="215"/>
      <c r="BD104" s="212"/>
      <c r="BE104" s="212"/>
      <c r="BF104" s="212"/>
      <c r="BG104" s="212"/>
      <c r="BH104" s="212"/>
      <c r="BI104" s="215"/>
      <c r="BK104" s="212"/>
      <c r="BL104" s="212"/>
      <c r="BM104" s="215"/>
    </row>
    <row r="105" spans="1:68" ht="15" thickBot="1" x14ac:dyDescent="0.4">
      <c r="A105" s="19" t="str">
        <f>A97</f>
        <v>Trouvés dans l'urne</v>
      </c>
      <c r="B105" s="14">
        <v>255</v>
      </c>
      <c r="C105" s="6">
        <v>248</v>
      </c>
      <c r="D105" s="6">
        <v>254</v>
      </c>
      <c r="E105" s="6">
        <v>358</v>
      </c>
      <c r="F105" s="6">
        <v>337</v>
      </c>
      <c r="G105" s="6">
        <v>331</v>
      </c>
      <c r="H105" s="12">
        <v>326</v>
      </c>
      <c r="BD105" s="14">
        <v>327</v>
      </c>
      <c r="BE105" s="6">
        <v>562</v>
      </c>
      <c r="BF105" s="6">
        <v>360</v>
      </c>
      <c r="BG105" s="6">
        <v>399</v>
      </c>
      <c r="BH105" s="6">
        <v>406</v>
      </c>
      <c r="BI105" s="12">
        <v>293</v>
      </c>
      <c r="BK105" s="14">
        <v>418</v>
      </c>
      <c r="BL105" s="6">
        <v>370</v>
      </c>
      <c r="BM105" s="12">
        <v>373</v>
      </c>
    </row>
    <row r="106" spans="1:68" ht="15" thickBot="1" x14ac:dyDescent="0.4">
      <c r="A106" s="19" t="str">
        <f>A98</f>
        <v>Blancs</v>
      </c>
      <c r="B106" s="15">
        <v>6</v>
      </c>
      <c r="C106" s="7">
        <v>5</v>
      </c>
      <c r="D106" s="7">
        <v>7</v>
      </c>
      <c r="E106" s="7">
        <v>12</v>
      </c>
      <c r="F106" s="7">
        <v>6</v>
      </c>
      <c r="G106" s="7">
        <v>13</v>
      </c>
      <c r="H106" s="13">
        <v>12</v>
      </c>
      <c r="BD106" s="15">
        <v>14</v>
      </c>
      <c r="BE106" s="7">
        <v>30</v>
      </c>
      <c r="BF106" s="7">
        <v>10</v>
      </c>
      <c r="BG106" s="7">
        <v>20</v>
      </c>
      <c r="BH106" s="7">
        <v>21</v>
      </c>
      <c r="BI106" s="13">
        <v>11</v>
      </c>
      <c r="BK106" s="15">
        <v>12</v>
      </c>
      <c r="BL106" s="7">
        <v>7</v>
      </c>
      <c r="BM106" s="13">
        <v>10</v>
      </c>
    </row>
    <row r="107" spans="1:68" ht="15" thickBot="1" x14ac:dyDescent="0.4">
      <c r="A107" s="19" t="str">
        <f>A99</f>
        <v>Nuls</v>
      </c>
      <c r="B107" s="15">
        <v>10</v>
      </c>
      <c r="C107" s="7">
        <v>7</v>
      </c>
      <c r="D107" s="7">
        <v>12</v>
      </c>
      <c r="E107" s="7">
        <v>13</v>
      </c>
      <c r="F107" s="7">
        <v>18</v>
      </c>
      <c r="G107" s="7">
        <v>15</v>
      </c>
      <c r="H107" s="13">
        <v>18</v>
      </c>
      <c r="BD107" s="15">
        <v>27</v>
      </c>
      <c r="BE107" s="7">
        <v>9</v>
      </c>
      <c r="BF107" s="7">
        <v>14</v>
      </c>
      <c r="BG107" s="7">
        <v>15</v>
      </c>
      <c r="BH107" s="7">
        <v>11</v>
      </c>
      <c r="BI107" s="13">
        <v>12</v>
      </c>
      <c r="BK107" s="15">
        <v>13</v>
      </c>
      <c r="BL107" s="7">
        <v>20</v>
      </c>
      <c r="BM107" s="13">
        <v>21</v>
      </c>
    </row>
    <row r="108" spans="1:68" ht="15" thickBot="1" x14ac:dyDescent="0.4">
      <c r="A108" s="19" t="str">
        <f>A100</f>
        <v>Valable</v>
      </c>
      <c r="B108" s="119">
        <f>B105-B106-B107</f>
        <v>239</v>
      </c>
      <c r="C108" s="120">
        <f t="shared" ref="C108" si="167">C105-C106-C107</f>
        <v>236</v>
      </c>
      <c r="D108" s="119">
        <f>D105-D106-D107</f>
        <v>235</v>
      </c>
      <c r="E108" s="120">
        <f t="shared" ref="E108:G108" si="168">E105-E106-E107</f>
        <v>333</v>
      </c>
      <c r="F108" s="120">
        <f t="shared" si="168"/>
        <v>313</v>
      </c>
      <c r="G108" s="120">
        <f t="shared" si="168"/>
        <v>303</v>
      </c>
      <c r="H108" s="123">
        <f>H105-H106-H107</f>
        <v>296</v>
      </c>
      <c r="BD108" s="119">
        <f t="shared" ref="BD108:BI108" si="169">BD105-BD106-BD107</f>
        <v>286</v>
      </c>
      <c r="BE108" s="119">
        <f t="shared" si="169"/>
        <v>523</v>
      </c>
      <c r="BF108" s="119">
        <f t="shared" si="169"/>
        <v>336</v>
      </c>
      <c r="BG108" s="119">
        <f t="shared" si="169"/>
        <v>364</v>
      </c>
      <c r="BH108" s="119">
        <f t="shared" si="169"/>
        <v>374</v>
      </c>
      <c r="BI108" s="123">
        <f t="shared" si="169"/>
        <v>270</v>
      </c>
      <c r="BK108" s="119">
        <f t="shared" ref="BK108:BM108" si="170">BK105-BK106-BK107</f>
        <v>393</v>
      </c>
      <c r="BL108" s="119">
        <f t="shared" si="170"/>
        <v>343</v>
      </c>
      <c r="BM108" s="123">
        <f t="shared" si="170"/>
        <v>342</v>
      </c>
    </row>
    <row r="109" spans="1:68" ht="24" thickBot="1" x14ac:dyDescent="0.6">
      <c r="A109" s="218" t="s">
        <v>22</v>
      </c>
      <c r="B109" s="218"/>
      <c r="C109" s="218"/>
      <c r="D109" s="218"/>
      <c r="E109" s="218"/>
      <c r="F109" s="218"/>
      <c r="G109" s="218"/>
      <c r="H109" s="218"/>
      <c r="I109" s="218"/>
      <c r="BD109" s="217" t="s">
        <v>162</v>
      </c>
      <c r="BE109" s="217"/>
      <c r="BF109" s="217"/>
      <c r="BG109" s="217"/>
      <c r="BH109" s="217"/>
      <c r="BI109" s="217"/>
      <c r="BJ109" s="217"/>
      <c r="BK109" s="217"/>
      <c r="BL109" s="217"/>
      <c r="BM109" s="217"/>
      <c r="BN109" s="217"/>
      <c r="BO109" s="115"/>
    </row>
    <row r="110" spans="1:68" ht="15" customHeight="1" x14ac:dyDescent="0.35">
      <c r="A110" s="221"/>
      <c r="B110" s="210">
        <v>1</v>
      </c>
      <c r="C110" s="210">
        <f>B110+1</f>
        <v>2</v>
      </c>
      <c r="D110" s="210">
        <f t="shared" ref="D110:I110" si="171">C110+1</f>
        <v>3</v>
      </c>
      <c r="E110" s="210">
        <f t="shared" si="171"/>
        <v>4</v>
      </c>
      <c r="F110" s="210">
        <f t="shared" si="171"/>
        <v>5</v>
      </c>
      <c r="G110" s="210">
        <f t="shared" si="171"/>
        <v>6</v>
      </c>
      <c r="H110" s="210">
        <f t="shared" si="171"/>
        <v>7</v>
      </c>
      <c r="I110" s="213">
        <f t="shared" si="171"/>
        <v>8</v>
      </c>
      <c r="BD110" s="210">
        <v>1</v>
      </c>
      <c r="BE110" s="210">
        <f t="shared" ref="BE110:BN110" si="172">BD110+1</f>
        <v>2</v>
      </c>
      <c r="BF110" s="210">
        <f t="shared" si="172"/>
        <v>3</v>
      </c>
      <c r="BG110" s="210">
        <f t="shared" si="172"/>
        <v>4</v>
      </c>
      <c r="BH110" s="210">
        <f t="shared" si="172"/>
        <v>5</v>
      </c>
      <c r="BI110" s="210">
        <f t="shared" si="172"/>
        <v>6</v>
      </c>
      <c r="BJ110" s="210">
        <f t="shared" si="172"/>
        <v>7</v>
      </c>
      <c r="BK110" s="210">
        <f t="shared" si="172"/>
        <v>8</v>
      </c>
      <c r="BL110" s="210">
        <f t="shared" si="172"/>
        <v>9</v>
      </c>
      <c r="BM110" s="210">
        <f t="shared" si="172"/>
        <v>10</v>
      </c>
      <c r="BN110" s="213">
        <f t="shared" si="172"/>
        <v>11</v>
      </c>
      <c r="BO110" s="20"/>
    </row>
    <row r="111" spans="1:68" x14ac:dyDescent="0.35">
      <c r="A111" s="222"/>
      <c r="B111" s="211"/>
      <c r="C111" s="211"/>
      <c r="D111" s="211"/>
      <c r="E111" s="211"/>
      <c r="F111" s="211"/>
      <c r="G111" s="211"/>
      <c r="H111" s="211"/>
      <c r="I111" s="214"/>
      <c r="BD111" s="211"/>
      <c r="BE111" s="211"/>
      <c r="BF111" s="211"/>
      <c r="BG111" s="211"/>
      <c r="BH111" s="211"/>
      <c r="BI111" s="211"/>
      <c r="BJ111" s="211"/>
      <c r="BK111" s="211"/>
      <c r="BL111" s="211"/>
      <c r="BM111" s="211"/>
      <c r="BN111" s="214"/>
    </row>
    <row r="112" spans="1:68" ht="15" thickBot="1" x14ac:dyDescent="0.4">
      <c r="A112" s="223"/>
      <c r="B112" s="212"/>
      <c r="C112" s="212"/>
      <c r="D112" s="212"/>
      <c r="E112" s="212"/>
      <c r="F112" s="212"/>
      <c r="G112" s="212"/>
      <c r="H112" s="212"/>
      <c r="I112" s="215"/>
      <c r="BD112" s="211"/>
      <c r="BE112" s="211"/>
      <c r="BF112" s="211"/>
      <c r="BG112" s="211"/>
      <c r="BH112" s="211"/>
      <c r="BI112" s="211"/>
      <c r="BJ112" s="211"/>
      <c r="BK112" s="211"/>
      <c r="BL112" s="211"/>
      <c r="BM112" s="211"/>
      <c r="BN112" s="214"/>
    </row>
    <row r="113" spans="1:66" ht="15" thickBot="1" x14ac:dyDescent="0.4">
      <c r="A113" s="19" t="str">
        <f>A105</f>
        <v>Trouvés dans l'urne</v>
      </c>
      <c r="B113" s="14">
        <v>497</v>
      </c>
      <c r="C113" s="6">
        <v>434</v>
      </c>
      <c r="D113" s="6">
        <v>424</v>
      </c>
      <c r="E113" s="6">
        <v>444</v>
      </c>
      <c r="F113" s="6">
        <v>243</v>
      </c>
      <c r="G113" s="6">
        <v>245</v>
      </c>
      <c r="H113" s="6">
        <v>272</v>
      </c>
      <c r="I113" s="12">
        <v>254</v>
      </c>
      <c r="BD113" s="14">
        <v>586</v>
      </c>
      <c r="BE113" s="6">
        <v>593</v>
      </c>
      <c r="BF113" s="6">
        <v>348</v>
      </c>
      <c r="BG113" s="6">
        <v>333</v>
      </c>
      <c r="BH113" s="6">
        <v>356</v>
      </c>
      <c r="BI113" s="6">
        <v>341</v>
      </c>
      <c r="BJ113" s="6">
        <v>346</v>
      </c>
      <c r="BK113" s="6">
        <v>353</v>
      </c>
      <c r="BL113" s="6">
        <v>409</v>
      </c>
      <c r="BM113" s="6">
        <v>370</v>
      </c>
      <c r="BN113" s="12">
        <v>499</v>
      </c>
    </row>
    <row r="114" spans="1:66" ht="15" thickBot="1" x14ac:dyDescent="0.4">
      <c r="A114" s="19" t="str">
        <f>A106</f>
        <v>Blancs</v>
      </c>
      <c r="B114" s="15">
        <v>6</v>
      </c>
      <c r="C114" s="7">
        <v>6</v>
      </c>
      <c r="D114" s="7">
        <v>10</v>
      </c>
      <c r="E114" s="7">
        <v>11</v>
      </c>
      <c r="F114" s="7">
        <v>4</v>
      </c>
      <c r="G114" s="7">
        <v>7</v>
      </c>
      <c r="H114" s="7">
        <v>8</v>
      </c>
      <c r="I114" s="13">
        <v>9</v>
      </c>
      <c r="BD114" s="15">
        <v>42</v>
      </c>
      <c r="BE114" s="7">
        <v>62</v>
      </c>
      <c r="BF114" s="7">
        <v>22</v>
      </c>
      <c r="BG114" s="7">
        <v>22</v>
      </c>
      <c r="BH114" s="7">
        <v>22</v>
      </c>
      <c r="BI114" s="7">
        <v>25</v>
      </c>
      <c r="BJ114" s="7">
        <v>12</v>
      </c>
      <c r="BK114" s="7">
        <v>25</v>
      </c>
      <c r="BL114" s="7">
        <v>22</v>
      </c>
      <c r="BM114" s="7">
        <v>34</v>
      </c>
      <c r="BN114" s="13">
        <v>33</v>
      </c>
    </row>
    <row r="115" spans="1:66" ht="15" thickBot="1" x14ac:dyDescent="0.4">
      <c r="A115" s="19" t="str">
        <f>A107</f>
        <v>Nuls</v>
      </c>
      <c r="B115" s="15">
        <v>4</v>
      </c>
      <c r="C115" s="7">
        <v>13</v>
      </c>
      <c r="D115" s="7">
        <v>13</v>
      </c>
      <c r="E115" s="7">
        <v>10</v>
      </c>
      <c r="F115" s="7">
        <v>8</v>
      </c>
      <c r="G115" s="7">
        <v>14</v>
      </c>
      <c r="H115" s="7">
        <v>8</v>
      </c>
      <c r="I115" s="13">
        <v>8</v>
      </c>
      <c r="BD115" s="16">
        <v>11</v>
      </c>
      <c r="BE115" s="17">
        <v>13</v>
      </c>
      <c r="BF115" s="17">
        <v>16</v>
      </c>
      <c r="BG115" s="17">
        <v>21</v>
      </c>
      <c r="BH115" s="17">
        <v>20</v>
      </c>
      <c r="BI115" s="17">
        <v>29</v>
      </c>
      <c r="BJ115" s="17">
        <v>23</v>
      </c>
      <c r="BK115" s="17">
        <v>19</v>
      </c>
      <c r="BL115" s="17">
        <v>19</v>
      </c>
      <c r="BM115" s="17">
        <v>18</v>
      </c>
      <c r="BN115" s="18">
        <v>9</v>
      </c>
    </row>
    <row r="116" spans="1:66" ht="15" thickBot="1" x14ac:dyDescent="0.4">
      <c r="A116" s="19" t="str">
        <f>A108</f>
        <v>Valable</v>
      </c>
      <c r="B116" s="119">
        <f>B113-B114-B115</f>
        <v>487</v>
      </c>
      <c r="C116" s="120">
        <f t="shared" ref="C116:G116" si="173">C113-C114-C115</f>
        <v>415</v>
      </c>
      <c r="D116" s="120">
        <f t="shared" si="173"/>
        <v>401</v>
      </c>
      <c r="E116" s="120">
        <f t="shared" si="173"/>
        <v>423</v>
      </c>
      <c r="F116" s="120">
        <f t="shared" si="173"/>
        <v>231</v>
      </c>
      <c r="G116" s="120">
        <f t="shared" si="173"/>
        <v>224</v>
      </c>
      <c r="H116" s="119">
        <f>H113-H114-H115</f>
        <v>256</v>
      </c>
      <c r="I116" s="123">
        <f>I113-I114-I115</f>
        <v>237</v>
      </c>
      <c r="BD116" s="122">
        <f t="shared" ref="BD116:BN116" si="174">BD113-BD114-BD115</f>
        <v>533</v>
      </c>
      <c r="BE116" s="122">
        <f t="shared" si="174"/>
        <v>518</v>
      </c>
      <c r="BF116" s="122">
        <f t="shared" si="174"/>
        <v>310</v>
      </c>
      <c r="BG116" s="122">
        <f t="shared" si="174"/>
        <v>290</v>
      </c>
      <c r="BH116" s="122">
        <f t="shared" si="174"/>
        <v>314</v>
      </c>
      <c r="BI116" s="122">
        <f t="shared" si="174"/>
        <v>287</v>
      </c>
      <c r="BJ116" s="122">
        <f t="shared" si="174"/>
        <v>311</v>
      </c>
      <c r="BK116" s="122">
        <f t="shared" si="174"/>
        <v>309</v>
      </c>
      <c r="BL116" s="122">
        <f t="shared" si="174"/>
        <v>368</v>
      </c>
      <c r="BM116" s="122">
        <f t="shared" si="174"/>
        <v>318</v>
      </c>
      <c r="BN116" s="122">
        <f t="shared" si="174"/>
        <v>457</v>
      </c>
    </row>
    <row r="117" spans="1:66" ht="24" thickBot="1" x14ac:dyDescent="0.6">
      <c r="A117" s="218" t="s">
        <v>23</v>
      </c>
      <c r="B117" s="218"/>
      <c r="C117" s="218"/>
      <c r="D117" s="218"/>
      <c r="E117" s="218"/>
      <c r="G117" s="218" t="s">
        <v>25</v>
      </c>
      <c r="H117" s="218"/>
      <c r="I117" s="218"/>
      <c r="J117" s="218"/>
      <c r="K117" s="218"/>
      <c r="BD117" s="217" t="s">
        <v>164</v>
      </c>
      <c r="BE117" s="217"/>
      <c r="BF117" s="217"/>
      <c r="BG117" s="217"/>
      <c r="BH117" s="217"/>
      <c r="BI117" s="217"/>
      <c r="BJ117" s="217"/>
      <c r="BK117" s="217"/>
      <c r="BL117" s="217"/>
      <c r="BM117" s="217"/>
      <c r="BN117" s="217"/>
    </row>
    <row r="118" spans="1:66" ht="15" customHeight="1" x14ac:dyDescent="0.35">
      <c r="A118" s="221"/>
      <c r="B118" s="210">
        <v>1</v>
      </c>
      <c r="C118" s="210">
        <f>B118+1</f>
        <v>2</v>
      </c>
      <c r="D118" s="210">
        <f t="shared" ref="D118:E118" si="175">C118+1</f>
        <v>3</v>
      </c>
      <c r="E118" s="213">
        <f t="shared" si="175"/>
        <v>4</v>
      </c>
      <c r="G118" s="210">
        <v>1</v>
      </c>
      <c r="H118" s="210">
        <f>G118+1</f>
        <v>2</v>
      </c>
      <c r="I118" s="210">
        <f t="shared" ref="I118:K118" si="176">H118+1</f>
        <v>3</v>
      </c>
      <c r="J118" s="210">
        <f t="shared" si="176"/>
        <v>4</v>
      </c>
      <c r="K118" s="213">
        <f t="shared" si="176"/>
        <v>5</v>
      </c>
      <c r="BD118" s="210">
        <v>1</v>
      </c>
      <c r="BE118" s="210">
        <f t="shared" ref="BE118:BN118" si="177">BD118+1</f>
        <v>2</v>
      </c>
      <c r="BF118" s="210">
        <f t="shared" si="177"/>
        <v>3</v>
      </c>
      <c r="BG118" s="210">
        <f t="shared" si="177"/>
        <v>4</v>
      </c>
      <c r="BH118" s="210">
        <f t="shared" si="177"/>
        <v>5</v>
      </c>
      <c r="BI118" s="210">
        <f t="shared" si="177"/>
        <v>6</v>
      </c>
      <c r="BJ118" s="210">
        <f t="shared" si="177"/>
        <v>7</v>
      </c>
      <c r="BK118" s="210">
        <f t="shared" si="177"/>
        <v>8</v>
      </c>
      <c r="BL118" s="210">
        <f t="shared" si="177"/>
        <v>9</v>
      </c>
      <c r="BM118" s="210">
        <f t="shared" si="177"/>
        <v>10</v>
      </c>
      <c r="BN118" s="213">
        <f t="shared" si="177"/>
        <v>11</v>
      </c>
    </row>
    <row r="119" spans="1:66" x14ac:dyDescent="0.35">
      <c r="A119" s="222"/>
      <c r="B119" s="211"/>
      <c r="C119" s="211"/>
      <c r="D119" s="211"/>
      <c r="E119" s="214"/>
      <c r="G119" s="211"/>
      <c r="H119" s="211"/>
      <c r="I119" s="211"/>
      <c r="J119" s="211"/>
      <c r="K119" s="214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1"/>
      <c r="BN119" s="214"/>
    </row>
    <row r="120" spans="1:66" ht="15" thickBot="1" x14ac:dyDescent="0.4">
      <c r="A120" s="223"/>
      <c r="B120" s="212"/>
      <c r="C120" s="212"/>
      <c r="D120" s="212"/>
      <c r="E120" s="215"/>
      <c r="G120" s="212"/>
      <c r="H120" s="212"/>
      <c r="I120" s="212"/>
      <c r="J120" s="212"/>
      <c r="K120" s="215"/>
      <c r="BD120" s="211"/>
      <c r="BE120" s="211"/>
      <c r="BF120" s="211"/>
      <c r="BG120" s="211"/>
      <c r="BH120" s="211"/>
      <c r="BI120" s="211"/>
      <c r="BJ120" s="211"/>
      <c r="BK120" s="211"/>
      <c r="BL120" s="211"/>
      <c r="BM120" s="211"/>
      <c r="BN120" s="214"/>
    </row>
    <row r="121" spans="1:66" ht="15" thickBot="1" x14ac:dyDescent="0.4">
      <c r="A121" s="19" t="str">
        <f>A113</f>
        <v>Trouvés dans l'urne</v>
      </c>
      <c r="B121" s="14">
        <v>478</v>
      </c>
      <c r="C121" s="6">
        <v>372</v>
      </c>
      <c r="D121" s="6">
        <v>344</v>
      </c>
      <c r="E121" s="12">
        <v>379</v>
      </c>
      <c r="G121" s="14">
        <v>575</v>
      </c>
      <c r="H121" s="6">
        <v>356</v>
      </c>
      <c r="I121" s="6">
        <v>292</v>
      </c>
      <c r="J121" s="6">
        <v>258</v>
      </c>
      <c r="K121" s="12">
        <v>293</v>
      </c>
      <c r="BD121" s="14">
        <v>322</v>
      </c>
      <c r="BE121" s="6">
        <v>248</v>
      </c>
      <c r="BF121" s="6">
        <v>304</v>
      </c>
      <c r="BG121" s="6">
        <v>307</v>
      </c>
      <c r="BH121" s="6">
        <v>273</v>
      </c>
      <c r="BI121" s="6">
        <v>260</v>
      </c>
      <c r="BJ121" s="6">
        <v>236</v>
      </c>
      <c r="BK121" s="6">
        <v>293</v>
      </c>
      <c r="BL121" s="6">
        <v>284</v>
      </c>
      <c r="BM121" s="6">
        <v>582</v>
      </c>
      <c r="BN121" s="12">
        <v>385</v>
      </c>
    </row>
    <row r="122" spans="1:66" ht="15" thickBot="1" x14ac:dyDescent="0.4">
      <c r="A122" s="19" t="str">
        <f>A114</f>
        <v>Blancs</v>
      </c>
      <c r="B122" s="15">
        <v>15</v>
      </c>
      <c r="C122" s="7">
        <v>11</v>
      </c>
      <c r="D122" s="7">
        <v>7</v>
      </c>
      <c r="E122" s="13">
        <v>18</v>
      </c>
      <c r="G122" s="15">
        <v>16</v>
      </c>
      <c r="H122" s="7">
        <v>11</v>
      </c>
      <c r="I122" s="7">
        <v>6</v>
      </c>
      <c r="J122" s="7">
        <v>3</v>
      </c>
      <c r="K122" s="13">
        <v>13</v>
      </c>
      <c r="BD122" s="15">
        <v>22</v>
      </c>
      <c r="BE122" s="7">
        <v>11</v>
      </c>
      <c r="BF122" s="7">
        <v>14</v>
      </c>
      <c r="BG122" s="7">
        <v>16</v>
      </c>
      <c r="BH122" s="7">
        <v>16</v>
      </c>
      <c r="BI122" s="7">
        <v>16</v>
      </c>
      <c r="BJ122" s="7">
        <v>13</v>
      </c>
      <c r="BK122" s="7">
        <v>11</v>
      </c>
      <c r="BL122" s="7">
        <v>10</v>
      </c>
      <c r="BM122" s="7">
        <v>40</v>
      </c>
      <c r="BN122" s="13">
        <v>26</v>
      </c>
    </row>
    <row r="123" spans="1:66" ht="15" thickBot="1" x14ac:dyDescent="0.4">
      <c r="A123" s="19" t="str">
        <f>A115</f>
        <v>Nuls</v>
      </c>
      <c r="B123" s="15">
        <v>5</v>
      </c>
      <c r="C123" s="7">
        <v>14</v>
      </c>
      <c r="D123" s="7">
        <v>22</v>
      </c>
      <c r="E123" s="13">
        <v>27</v>
      </c>
      <c r="G123" s="15">
        <v>9</v>
      </c>
      <c r="H123" s="7">
        <v>10</v>
      </c>
      <c r="I123" s="7">
        <v>10</v>
      </c>
      <c r="J123" s="7">
        <v>6</v>
      </c>
      <c r="K123" s="13">
        <v>19</v>
      </c>
      <c r="BD123" s="16">
        <v>6</v>
      </c>
      <c r="BE123" s="17">
        <v>6</v>
      </c>
      <c r="BF123" s="17">
        <v>20</v>
      </c>
      <c r="BG123" s="17">
        <v>16</v>
      </c>
      <c r="BH123" s="17">
        <v>14</v>
      </c>
      <c r="BI123" s="17">
        <v>13</v>
      </c>
      <c r="BJ123" s="17">
        <v>18</v>
      </c>
      <c r="BK123" s="17">
        <v>10</v>
      </c>
      <c r="BL123" s="17">
        <v>14</v>
      </c>
      <c r="BM123" s="17">
        <v>5</v>
      </c>
      <c r="BN123" s="18">
        <v>28</v>
      </c>
    </row>
    <row r="124" spans="1:66" ht="15" thickBot="1" x14ac:dyDescent="0.4">
      <c r="A124" s="19" t="str">
        <f>A116</f>
        <v>Valable</v>
      </c>
      <c r="B124" s="119">
        <f>B121-B122-B123</f>
        <v>458</v>
      </c>
      <c r="C124" s="120">
        <f t="shared" ref="C124:E124" si="178">C121-C122-C123</f>
        <v>347</v>
      </c>
      <c r="D124" s="120">
        <f t="shared" si="178"/>
        <v>315</v>
      </c>
      <c r="E124" s="121">
        <f t="shared" si="178"/>
        <v>334</v>
      </c>
      <c r="G124" s="119">
        <f>G121-G122-G123</f>
        <v>550</v>
      </c>
      <c r="H124" s="120">
        <f t="shared" ref="H124:J124" si="179">H121-H122-H123</f>
        <v>335</v>
      </c>
      <c r="I124" s="120">
        <f t="shared" si="179"/>
        <v>276</v>
      </c>
      <c r="J124" s="120">
        <f t="shared" si="179"/>
        <v>249</v>
      </c>
      <c r="K124" s="123">
        <f>K121-K122-K123</f>
        <v>261</v>
      </c>
      <c r="BD124" s="122">
        <f t="shared" ref="BD124:BN124" si="180">BD121-BD122-BD123</f>
        <v>294</v>
      </c>
      <c r="BE124" s="122">
        <f t="shared" si="180"/>
        <v>231</v>
      </c>
      <c r="BF124" s="122">
        <f t="shared" si="180"/>
        <v>270</v>
      </c>
      <c r="BG124" s="122">
        <f t="shared" si="180"/>
        <v>275</v>
      </c>
      <c r="BH124" s="122">
        <f t="shared" si="180"/>
        <v>243</v>
      </c>
      <c r="BI124" s="122">
        <f t="shared" si="180"/>
        <v>231</v>
      </c>
      <c r="BJ124" s="122">
        <f t="shared" si="180"/>
        <v>205</v>
      </c>
      <c r="BK124" s="122">
        <f t="shared" si="180"/>
        <v>272</v>
      </c>
      <c r="BL124" s="122">
        <f t="shared" si="180"/>
        <v>260</v>
      </c>
      <c r="BM124" s="122">
        <f t="shared" si="180"/>
        <v>537</v>
      </c>
      <c r="BN124" s="177">
        <f t="shared" si="180"/>
        <v>331</v>
      </c>
    </row>
    <row r="125" spans="1:66" ht="72" customHeight="1" x14ac:dyDescent="0.35">
      <c r="A125" s="176"/>
      <c r="B125" s="28"/>
      <c r="C125" s="28"/>
      <c r="D125" s="28"/>
      <c r="E125" s="28"/>
      <c r="G125" s="28"/>
      <c r="H125" s="28"/>
      <c r="I125" s="28"/>
      <c r="J125" s="28"/>
      <c r="K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</row>
    <row r="126" spans="1:66" ht="24" thickBot="1" x14ac:dyDescent="0.6">
      <c r="A126" s="220" t="s">
        <v>26</v>
      </c>
      <c r="B126" s="220"/>
      <c r="C126" s="220"/>
      <c r="D126" s="220"/>
      <c r="E126" s="220"/>
      <c r="F126" s="220"/>
      <c r="G126" s="220"/>
      <c r="H126" s="220"/>
      <c r="J126" s="218" t="s">
        <v>24</v>
      </c>
      <c r="K126" s="218"/>
      <c r="L126" s="218"/>
      <c r="M126" s="218"/>
      <c r="BD126" s="217" t="s">
        <v>165</v>
      </c>
      <c r="BE126" s="217"/>
      <c r="BF126" s="217"/>
      <c r="BG126" s="217"/>
      <c r="BH126" s="217"/>
      <c r="BI126" s="217"/>
      <c r="BJ126" s="217"/>
      <c r="BK126" s="217"/>
      <c r="BL126" s="217"/>
      <c r="BM126" s="217"/>
      <c r="BN126" s="217"/>
    </row>
    <row r="127" spans="1:66" ht="15" customHeight="1" x14ac:dyDescent="0.35">
      <c r="A127" s="221"/>
      <c r="B127" s="210">
        <v>1</v>
      </c>
      <c r="C127" s="210">
        <f>B127+1</f>
        <v>2</v>
      </c>
      <c r="D127" s="210">
        <f t="shared" ref="D127:H127" si="181">C127+1</f>
        <v>3</v>
      </c>
      <c r="E127" s="210">
        <f t="shared" si="181"/>
        <v>4</v>
      </c>
      <c r="F127" s="210">
        <f t="shared" si="181"/>
        <v>5</v>
      </c>
      <c r="G127" s="210">
        <f t="shared" si="181"/>
        <v>6</v>
      </c>
      <c r="H127" s="213">
        <f t="shared" si="181"/>
        <v>7</v>
      </c>
      <c r="J127" s="210">
        <v>1</v>
      </c>
      <c r="K127" s="210">
        <f>J127+1</f>
        <v>2</v>
      </c>
      <c r="L127" s="210">
        <f t="shared" ref="L127:M127" si="182">K127+1</f>
        <v>3</v>
      </c>
      <c r="M127" s="213">
        <f t="shared" si="182"/>
        <v>4</v>
      </c>
      <c r="BD127" s="210">
        <v>1</v>
      </c>
      <c r="BE127" s="210">
        <f>BD127+1</f>
        <v>2</v>
      </c>
      <c r="BF127" s="210">
        <f t="shared" ref="BF127:BN127" si="183">BE127+1</f>
        <v>3</v>
      </c>
      <c r="BG127" s="210">
        <f t="shared" si="183"/>
        <v>4</v>
      </c>
      <c r="BH127" s="210">
        <f t="shared" si="183"/>
        <v>5</v>
      </c>
      <c r="BI127" s="210">
        <f t="shared" si="183"/>
        <v>6</v>
      </c>
      <c r="BJ127" s="210">
        <f t="shared" si="183"/>
        <v>7</v>
      </c>
      <c r="BK127" s="210">
        <f t="shared" si="183"/>
        <v>8</v>
      </c>
      <c r="BL127" s="210">
        <f t="shared" si="183"/>
        <v>9</v>
      </c>
      <c r="BM127" s="213">
        <f t="shared" si="183"/>
        <v>10</v>
      </c>
      <c r="BN127" s="213">
        <f t="shared" si="183"/>
        <v>11</v>
      </c>
    </row>
    <row r="128" spans="1:66" x14ac:dyDescent="0.35">
      <c r="A128" s="222"/>
      <c r="B128" s="211"/>
      <c r="C128" s="211"/>
      <c r="D128" s="211"/>
      <c r="E128" s="211"/>
      <c r="F128" s="211"/>
      <c r="G128" s="211"/>
      <c r="H128" s="214"/>
      <c r="J128" s="211"/>
      <c r="K128" s="211"/>
      <c r="L128" s="211"/>
      <c r="M128" s="214"/>
      <c r="BD128" s="211"/>
      <c r="BE128" s="211"/>
      <c r="BF128" s="211"/>
      <c r="BG128" s="211"/>
      <c r="BH128" s="211"/>
      <c r="BI128" s="211"/>
      <c r="BJ128" s="211"/>
      <c r="BK128" s="211"/>
      <c r="BL128" s="211"/>
      <c r="BM128" s="214"/>
      <c r="BN128" s="214"/>
    </row>
    <row r="129" spans="1:66" ht="15" thickBot="1" x14ac:dyDescent="0.4">
      <c r="A129" s="223"/>
      <c r="B129" s="212"/>
      <c r="C129" s="212"/>
      <c r="D129" s="212"/>
      <c r="E129" s="212"/>
      <c r="F129" s="212"/>
      <c r="G129" s="212"/>
      <c r="H129" s="215"/>
      <c r="J129" s="212"/>
      <c r="K129" s="212"/>
      <c r="L129" s="212"/>
      <c r="M129" s="215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5"/>
      <c r="BN129" s="215"/>
    </row>
    <row r="130" spans="1:66" ht="15" thickBot="1" x14ac:dyDescent="0.4">
      <c r="A130" s="19" t="str">
        <f>A121</f>
        <v>Trouvés dans l'urne</v>
      </c>
      <c r="B130" s="14">
        <v>388</v>
      </c>
      <c r="C130" s="6">
        <v>442</v>
      </c>
      <c r="D130" s="6">
        <v>392</v>
      </c>
      <c r="E130" s="6">
        <v>340</v>
      </c>
      <c r="F130" s="6">
        <v>357</v>
      </c>
      <c r="G130" s="6">
        <v>377</v>
      </c>
      <c r="H130" s="12">
        <v>343</v>
      </c>
      <c r="J130" s="14">
        <v>328</v>
      </c>
      <c r="K130" s="6">
        <v>232</v>
      </c>
      <c r="L130" s="6">
        <v>239</v>
      </c>
      <c r="M130" s="12">
        <v>501</v>
      </c>
      <c r="BD130" s="14">
        <v>556</v>
      </c>
      <c r="BE130" s="6">
        <v>583</v>
      </c>
      <c r="BF130" s="6">
        <v>578</v>
      </c>
      <c r="BG130" s="6">
        <v>348</v>
      </c>
      <c r="BH130" s="6">
        <v>363</v>
      </c>
      <c r="BI130" s="6">
        <v>327</v>
      </c>
      <c r="BJ130" s="6">
        <v>342</v>
      </c>
      <c r="BK130" s="6">
        <v>350</v>
      </c>
      <c r="BL130" s="6">
        <v>360</v>
      </c>
      <c r="BM130" s="12">
        <v>339</v>
      </c>
      <c r="BN130" s="12">
        <v>307</v>
      </c>
    </row>
    <row r="131" spans="1:66" ht="15" thickBot="1" x14ac:dyDescent="0.4">
      <c r="A131" s="19" t="str">
        <f>A122</f>
        <v>Blancs</v>
      </c>
      <c r="B131" s="15">
        <v>21</v>
      </c>
      <c r="C131" s="7">
        <v>16</v>
      </c>
      <c r="D131" s="7">
        <v>16</v>
      </c>
      <c r="E131" s="7">
        <v>12</v>
      </c>
      <c r="F131" s="7">
        <v>11</v>
      </c>
      <c r="G131" s="7">
        <v>27</v>
      </c>
      <c r="H131" s="13">
        <v>18</v>
      </c>
      <c r="J131" s="15">
        <v>9</v>
      </c>
      <c r="K131" s="7">
        <v>8</v>
      </c>
      <c r="L131" s="7">
        <v>3</v>
      </c>
      <c r="M131" s="13">
        <v>18</v>
      </c>
      <c r="BD131" s="15">
        <v>42</v>
      </c>
      <c r="BE131" s="7">
        <v>49</v>
      </c>
      <c r="BF131" s="7">
        <v>43</v>
      </c>
      <c r="BG131" s="7">
        <v>13</v>
      </c>
      <c r="BH131" s="7">
        <v>20</v>
      </c>
      <c r="BI131" s="7">
        <v>20</v>
      </c>
      <c r="BJ131" s="7">
        <v>24</v>
      </c>
      <c r="BK131" s="7">
        <v>17</v>
      </c>
      <c r="BL131" s="7">
        <v>21</v>
      </c>
      <c r="BM131" s="13">
        <v>24</v>
      </c>
      <c r="BN131" s="13">
        <v>22</v>
      </c>
    </row>
    <row r="132" spans="1:66" ht="15" thickBot="1" x14ac:dyDescent="0.4">
      <c r="A132" s="19" t="str">
        <f>A123</f>
        <v>Nuls</v>
      </c>
      <c r="B132" s="15">
        <v>6</v>
      </c>
      <c r="C132" s="7">
        <v>6</v>
      </c>
      <c r="D132" s="7">
        <v>17</v>
      </c>
      <c r="E132" s="7">
        <v>13</v>
      </c>
      <c r="F132" s="7">
        <v>22</v>
      </c>
      <c r="G132" s="7">
        <v>9</v>
      </c>
      <c r="H132" s="13">
        <v>14</v>
      </c>
      <c r="J132" s="15">
        <v>6</v>
      </c>
      <c r="K132" s="7">
        <v>7</v>
      </c>
      <c r="L132" s="7">
        <v>3</v>
      </c>
      <c r="M132" s="13">
        <v>12</v>
      </c>
      <c r="BD132" s="15">
        <v>15</v>
      </c>
      <c r="BE132" s="7">
        <v>7</v>
      </c>
      <c r="BF132" s="7">
        <v>17</v>
      </c>
      <c r="BG132" s="7">
        <v>23</v>
      </c>
      <c r="BH132" s="7">
        <v>27</v>
      </c>
      <c r="BI132" s="7">
        <v>31</v>
      </c>
      <c r="BJ132" s="7">
        <v>28</v>
      </c>
      <c r="BK132" s="7">
        <v>30</v>
      </c>
      <c r="BL132" s="7">
        <v>36</v>
      </c>
      <c r="BM132" s="13">
        <v>22</v>
      </c>
      <c r="BN132" s="13">
        <v>28</v>
      </c>
    </row>
    <row r="133" spans="1:66" ht="15" thickBot="1" x14ac:dyDescent="0.4">
      <c r="A133" s="19" t="str">
        <f>A124</f>
        <v>Valable</v>
      </c>
      <c r="B133" s="119">
        <f>B130-B131-B132</f>
        <v>361</v>
      </c>
      <c r="C133" s="120">
        <f t="shared" ref="C133:M133" si="184">C130-C131-C132</f>
        <v>420</v>
      </c>
      <c r="D133" s="120">
        <f t="shared" si="184"/>
        <v>359</v>
      </c>
      <c r="E133" s="120">
        <f t="shared" si="184"/>
        <v>315</v>
      </c>
      <c r="F133" s="120">
        <f t="shared" si="184"/>
        <v>324</v>
      </c>
      <c r="G133" s="119">
        <f t="shared" si="184"/>
        <v>341</v>
      </c>
      <c r="H133" s="119">
        <f t="shared" si="184"/>
        <v>311</v>
      </c>
      <c r="J133" s="119">
        <f t="shared" si="184"/>
        <v>313</v>
      </c>
      <c r="K133" s="119">
        <f t="shared" si="184"/>
        <v>217</v>
      </c>
      <c r="L133" s="119">
        <f t="shared" si="184"/>
        <v>233</v>
      </c>
      <c r="M133" s="123">
        <f t="shared" si="184"/>
        <v>471</v>
      </c>
      <c r="BD133" s="119">
        <f t="shared" ref="BD133:BN133" si="185">BD130-BD131-BD132</f>
        <v>499</v>
      </c>
      <c r="BE133" s="119">
        <f t="shared" si="185"/>
        <v>527</v>
      </c>
      <c r="BF133" s="119">
        <f t="shared" si="185"/>
        <v>518</v>
      </c>
      <c r="BG133" s="119">
        <f t="shared" si="185"/>
        <v>312</v>
      </c>
      <c r="BH133" s="119">
        <f t="shared" si="185"/>
        <v>316</v>
      </c>
      <c r="BI133" s="119">
        <f t="shared" si="185"/>
        <v>276</v>
      </c>
      <c r="BJ133" s="119">
        <f t="shared" si="185"/>
        <v>290</v>
      </c>
      <c r="BK133" s="119">
        <f t="shared" si="185"/>
        <v>303</v>
      </c>
      <c r="BL133" s="119">
        <f t="shared" si="185"/>
        <v>303</v>
      </c>
      <c r="BM133" s="119">
        <f t="shared" si="185"/>
        <v>293</v>
      </c>
      <c r="BN133" s="119">
        <f t="shared" si="185"/>
        <v>257</v>
      </c>
    </row>
    <row r="134" spans="1:66" ht="24" thickBot="1" x14ac:dyDescent="0.6">
      <c r="A134" s="110" t="s">
        <v>27</v>
      </c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BD134" s="218" t="s">
        <v>165</v>
      </c>
      <c r="BE134" s="218"/>
      <c r="BF134" s="218"/>
      <c r="BG134" s="218"/>
      <c r="BH134" s="218"/>
      <c r="BI134" s="218"/>
      <c r="BJ134" s="218"/>
      <c r="BK134" s="218"/>
      <c r="BL134" s="218"/>
      <c r="BM134" s="218"/>
    </row>
    <row r="135" spans="1:66" ht="15.75" customHeight="1" x14ac:dyDescent="0.35">
      <c r="A135" s="221"/>
      <c r="B135" s="210">
        <v>1</v>
      </c>
      <c r="C135" s="210">
        <f>B135+1</f>
        <v>2</v>
      </c>
      <c r="D135" s="210">
        <f t="shared" ref="D135:K135" si="186">C135+1</f>
        <v>3</v>
      </c>
      <c r="E135" s="210">
        <f t="shared" si="186"/>
        <v>4</v>
      </c>
      <c r="F135" s="210">
        <f t="shared" si="186"/>
        <v>5</v>
      </c>
      <c r="G135" s="210">
        <f t="shared" si="186"/>
        <v>6</v>
      </c>
      <c r="H135" s="210">
        <f t="shared" si="186"/>
        <v>7</v>
      </c>
      <c r="I135" s="210">
        <f t="shared" si="186"/>
        <v>8</v>
      </c>
      <c r="J135" s="210">
        <f t="shared" si="186"/>
        <v>9</v>
      </c>
      <c r="K135" s="213">
        <f t="shared" si="186"/>
        <v>10</v>
      </c>
      <c r="BD135" s="210">
        <v>12</v>
      </c>
      <c r="BE135" s="210">
        <f>BD135+1</f>
        <v>13</v>
      </c>
      <c r="BF135" s="210">
        <f t="shared" ref="BF135:BM135" si="187">BE135+1</f>
        <v>14</v>
      </c>
      <c r="BG135" s="210">
        <f t="shared" si="187"/>
        <v>15</v>
      </c>
      <c r="BH135" s="210">
        <f t="shared" si="187"/>
        <v>16</v>
      </c>
      <c r="BI135" s="210">
        <f t="shared" si="187"/>
        <v>17</v>
      </c>
      <c r="BJ135" s="210">
        <f t="shared" si="187"/>
        <v>18</v>
      </c>
      <c r="BK135" s="210">
        <f t="shared" si="187"/>
        <v>19</v>
      </c>
      <c r="BL135" s="210">
        <f t="shared" si="187"/>
        <v>20</v>
      </c>
      <c r="BM135" s="213">
        <f t="shared" si="187"/>
        <v>21</v>
      </c>
    </row>
    <row r="136" spans="1:66" x14ac:dyDescent="0.35">
      <c r="A136" s="222"/>
      <c r="B136" s="211"/>
      <c r="C136" s="211"/>
      <c r="D136" s="211"/>
      <c r="E136" s="211"/>
      <c r="F136" s="211"/>
      <c r="G136" s="211"/>
      <c r="H136" s="211"/>
      <c r="I136" s="211"/>
      <c r="J136" s="211"/>
      <c r="K136" s="214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4"/>
    </row>
    <row r="137" spans="1:66" ht="15" thickBot="1" x14ac:dyDescent="0.4">
      <c r="A137" s="223"/>
      <c r="B137" s="212"/>
      <c r="C137" s="212"/>
      <c r="D137" s="212"/>
      <c r="E137" s="212"/>
      <c r="F137" s="212"/>
      <c r="G137" s="212"/>
      <c r="H137" s="212"/>
      <c r="I137" s="212"/>
      <c r="J137" s="212"/>
      <c r="K137" s="215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5"/>
    </row>
    <row r="138" spans="1:66" ht="15" thickBot="1" x14ac:dyDescent="0.4">
      <c r="A138" s="19" t="str">
        <f>A130</f>
        <v>Trouvés dans l'urne</v>
      </c>
      <c r="B138" s="14">
        <v>272</v>
      </c>
      <c r="C138" s="6">
        <v>375</v>
      </c>
      <c r="D138" s="6">
        <v>367</v>
      </c>
      <c r="E138" s="6">
        <v>315</v>
      </c>
      <c r="F138" s="6">
        <v>333</v>
      </c>
      <c r="G138" s="6">
        <v>335</v>
      </c>
      <c r="H138" s="6">
        <v>312</v>
      </c>
      <c r="I138" s="6">
        <v>321</v>
      </c>
      <c r="J138" s="6">
        <v>329</v>
      </c>
      <c r="K138" s="12">
        <v>329</v>
      </c>
      <c r="BD138" s="14">
        <v>342</v>
      </c>
      <c r="BE138" s="6">
        <v>344</v>
      </c>
      <c r="BF138" s="6">
        <v>510</v>
      </c>
      <c r="BG138" s="6">
        <v>327</v>
      </c>
      <c r="BH138" s="6">
        <v>333</v>
      </c>
      <c r="BI138" s="6">
        <v>343</v>
      </c>
      <c r="BJ138" s="6">
        <v>299</v>
      </c>
      <c r="BK138" s="6">
        <v>350</v>
      </c>
      <c r="BL138" s="6">
        <v>333</v>
      </c>
      <c r="BM138" s="12">
        <v>326</v>
      </c>
    </row>
    <row r="139" spans="1:66" ht="15" thickBot="1" x14ac:dyDescent="0.4">
      <c r="A139" s="19" t="str">
        <f>A131</f>
        <v>Blancs</v>
      </c>
      <c r="B139" s="15">
        <v>8</v>
      </c>
      <c r="C139" s="7">
        <v>10</v>
      </c>
      <c r="D139" s="7">
        <v>6</v>
      </c>
      <c r="E139" s="7">
        <v>15</v>
      </c>
      <c r="F139" s="7">
        <v>6</v>
      </c>
      <c r="G139" s="7">
        <v>6</v>
      </c>
      <c r="H139" s="7">
        <v>9</v>
      </c>
      <c r="I139" s="7">
        <v>7</v>
      </c>
      <c r="J139" s="7">
        <v>10</v>
      </c>
      <c r="K139" s="13">
        <v>13</v>
      </c>
      <c r="BD139" s="15">
        <v>19</v>
      </c>
      <c r="BE139" s="7">
        <v>38</v>
      </c>
      <c r="BF139" s="7">
        <v>46</v>
      </c>
      <c r="BG139" s="7">
        <v>16</v>
      </c>
      <c r="BH139" s="7">
        <v>32</v>
      </c>
      <c r="BI139" s="7">
        <v>28</v>
      </c>
      <c r="BJ139" s="7">
        <v>24</v>
      </c>
      <c r="BK139" s="7">
        <v>30</v>
      </c>
      <c r="BL139" s="7">
        <v>11</v>
      </c>
      <c r="BM139" s="13">
        <v>15</v>
      </c>
    </row>
    <row r="140" spans="1:66" ht="15" thickBot="1" x14ac:dyDescent="0.4">
      <c r="A140" s="19" t="str">
        <f>A132</f>
        <v>Nuls</v>
      </c>
      <c r="B140" s="15">
        <v>3</v>
      </c>
      <c r="C140" s="7">
        <v>4</v>
      </c>
      <c r="D140" s="7">
        <v>4</v>
      </c>
      <c r="E140" s="7">
        <v>16</v>
      </c>
      <c r="F140" s="7">
        <v>12</v>
      </c>
      <c r="G140" s="7">
        <v>18</v>
      </c>
      <c r="H140" s="7">
        <v>21</v>
      </c>
      <c r="I140" s="7">
        <v>19</v>
      </c>
      <c r="J140" s="7">
        <v>24</v>
      </c>
      <c r="K140" s="13">
        <v>8</v>
      </c>
      <c r="BD140" s="15">
        <v>26</v>
      </c>
      <c r="BE140" s="7">
        <v>35</v>
      </c>
      <c r="BF140" s="7">
        <v>15</v>
      </c>
      <c r="BG140" s="7">
        <v>36</v>
      </c>
      <c r="BH140" s="7">
        <v>40</v>
      </c>
      <c r="BI140" s="7">
        <v>28</v>
      </c>
      <c r="BJ140" s="7">
        <v>21</v>
      </c>
      <c r="BK140" s="7">
        <v>28</v>
      </c>
      <c r="BL140" s="7">
        <v>19</v>
      </c>
      <c r="BM140" s="13">
        <v>19</v>
      </c>
    </row>
    <row r="141" spans="1:66" ht="15" thickBot="1" x14ac:dyDescent="0.4">
      <c r="A141" s="19" t="str">
        <f>A133</f>
        <v>Valable</v>
      </c>
      <c r="B141" s="119">
        <f>B138-B139-B140</f>
        <v>261</v>
      </c>
      <c r="C141" s="119">
        <f t="shared" ref="C141:K141" si="188">C138-C139-C140</f>
        <v>361</v>
      </c>
      <c r="D141" s="119">
        <f t="shared" si="188"/>
        <v>357</v>
      </c>
      <c r="E141" s="119">
        <f t="shared" si="188"/>
        <v>284</v>
      </c>
      <c r="F141" s="119">
        <f t="shared" si="188"/>
        <v>315</v>
      </c>
      <c r="G141" s="119">
        <f t="shared" si="188"/>
        <v>311</v>
      </c>
      <c r="H141" s="119">
        <f t="shared" si="188"/>
        <v>282</v>
      </c>
      <c r="I141" s="119">
        <f t="shared" si="188"/>
        <v>295</v>
      </c>
      <c r="J141" s="119">
        <f t="shared" si="188"/>
        <v>295</v>
      </c>
      <c r="K141" s="119">
        <f t="shared" si="188"/>
        <v>308</v>
      </c>
      <c r="BD141" s="119">
        <f t="shared" ref="BD141:BM141" si="189">BD138-BD139-BD140</f>
        <v>297</v>
      </c>
      <c r="BE141" s="119">
        <f t="shared" si="189"/>
        <v>271</v>
      </c>
      <c r="BF141" s="119">
        <f t="shared" si="189"/>
        <v>449</v>
      </c>
      <c r="BG141" s="119">
        <f t="shared" si="189"/>
        <v>275</v>
      </c>
      <c r="BH141" s="119">
        <f t="shared" si="189"/>
        <v>261</v>
      </c>
      <c r="BI141" s="119">
        <f t="shared" si="189"/>
        <v>287</v>
      </c>
      <c r="BJ141" s="119">
        <f t="shared" si="189"/>
        <v>254</v>
      </c>
      <c r="BK141" s="119">
        <f t="shared" si="189"/>
        <v>292</v>
      </c>
      <c r="BL141" s="119">
        <f t="shared" si="189"/>
        <v>303</v>
      </c>
      <c r="BM141" s="123">
        <f t="shared" si="189"/>
        <v>292</v>
      </c>
    </row>
    <row r="142" spans="1:66" ht="24" thickBot="1" x14ac:dyDescent="0.6">
      <c r="A142" s="217" t="s">
        <v>28</v>
      </c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220"/>
      <c r="BN142" s="220"/>
    </row>
    <row r="143" spans="1:66" ht="15" customHeight="1" x14ac:dyDescent="0.35">
      <c r="A143" s="221"/>
      <c r="B143" s="210">
        <v>1</v>
      </c>
      <c r="C143" s="210">
        <f>B143+1</f>
        <v>2</v>
      </c>
      <c r="D143" s="210">
        <f t="shared" ref="D143:L143" si="190">C143+1</f>
        <v>3</v>
      </c>
      <c r="E143" s="210">
        <f t="shared" si="190"/>
        <v>4</v>
      </c>
      <c r="F143" s="210">
        <f t="shared" si="190"/>
        <v>5</v>
      </c>
      <c r="G143" s="210">
        <f t="shared" si="190"/>
        <v>6</v>
      </c>
      <c r="H143" s="210">
        <f t="shared" si="190"/>
        <v>7</v>
      </c>
      <c r="I143" s="210">
        <f t="shared" si="190"/>
        <v>8</v>
      </c>
      <c r="J143" s="210">
        <f t="shared" si="190"/>
        <v>9</v>
      </c>
      <c r="K143" s="213">
        <f t="shared" si="190"/>
        <v>10</v>
      </c>
      <c r="L143" s="213">
        <f t="shared" si="190"/>
        <v>11</v>
      </c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</row>
    <row r="144" spans="1:66" x14ac:dyDescent="0.35">
      <c r="A144" s="222"/>
      <c r="B144" s="211"/>
      <c r="C144" s="211"/>
      <c r="D144" s="211"/>
      <c r="E144" s="211"/>
      <c r="F144" s="211"/>
      <c r="G144" s="211"/>
      <c r="H144" s="211"/>
      <c r="I144" s="211"/>
      <c r="J144" s="211"/>
      <c r="K144" s="214"/>
      <c r="L144" s="214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</row>
    <row r="145" spans="1:66" ht="15" thickBot="1" x14ac:dyDescent="0.4">
      <c r="A145" s="223"/>
      <c r="B145" s="211"/>
      <c r="C145" s="211"/>
      <c r="D145" s="211"/>
      <c r="E145" s="211"/>
      <c r="F145" s="211"/>
      <c r="G145" s="211"/>
      <c r="H145" s="211"/>
      <c r="I145" s="211"/>
      <c r="J145" s="211"/>
      <c r="K145" s="214"/>
      <c r="L145" s="214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</row>
    <row r="146" spans="1:66" ht="15" thickBot="1" x14ac:dyDescent="0.4">
      <c r="A146" s="21" t="str">
        <f>A138</f>
        <v>Trouvés dans l'urne</v>
      </c>
      <c r="B146" s="14">
        <v>318</v>
      </c>
      <c r="C146" s="6">
        <v>373</v>
      </c>
      <c r="D146" s="6">
        <v>367</v>
      </c>
      <c r="E146" s="6">
        <v>374</v>
      </c>
      <c r="F146" s="6">
        <v>248</v>
      </c>
      <c r="G146" s="6">
        <v>266</v>
      </c>
      <c r="H146" s="6">
        <v>247</v>
      </c>
      <c r="I146" s="6">
        <v>267</v>
      </c>
      <c r="J146" s="6">
        <v>312</v>
      </c>
      <c r="K146" s="6">
        <v>287</v>
      </c>
      <c r="L146" s="12">
        <v>291</v>
      </c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</row>
    <row r="147" spans="1:66" ht="15" thickBot="1" x14ac:dyDescent="0.4">
      <c r="A147" s="21" t="str">
        <f>A139</f>
        <v>Blancs</v>
      </c>
      <c r="B147" s="15">
        <v>14</v>
      </c>
      <c r="C147" s="7">
        <v>21</v>
      </c>
      <c r="D147" s="7">
        <v>11</v>
      </c>
      <c r="E147" s="7">
        <v>6</v>
      </c>
      <c r="F147" s="7">
        <v>7</v>
      </c>
      <c r="G147" s="7">
        <v>8</v>
      </c>
      <c r="H147" s="7">
        <v>5</v>
      </c>
      <c r="I147" s="7">
        <v>12</v>
      </c>
      <c r="J147" s="7">
        <v>8</v>
      </c>
      <c r="K147" s="7">
        <v>11</v>
      </c>
      <c r="L147" s="13">
        <v>8</v>
      </c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</row>
    <row r="148" spans="1:66" ht="15" thickBot="1" x14ac:dyDescent="0.4">
      <c r="A148" s="21" t="str">
        <f>A140</f>
        <v>Nuls</v>
      </c>
      <c r="B148" s="15">
        <v>7</v>
      </c>
      <c r="C148" s="7">
        <v>7</v>
      </c>
      <c r="D148" s="7">
        <v>13</v>
      </c>
      <c r="E148" s="7">
        <v>8</v>
      </c>
      <c r="F148" s="7">
        <v>14</v>
      </c>
      <c r="G148" s="7">
        <v>7</v>
      </c>
      <c r="H148" s="7">
        <v>10</v>
      </c>
      <c r="I148" s="7">
        <v>17</v>
      </c>
      <c r="J148" s="7">
        <v>13</v>
      </c>
      <c r="K148" s="7">
        <v>11</v>
      </c>
      <c r="L148" s="13">
        <v>19</v>
      </c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</row>
    <row r="149" spans="1:66" ht="15" thickBot="1" x14ac:dyDescent="0.4">
      <c r="A149" s="21" t="str">
        <f>A141</f>
        <v>Valable</v>
      </c>
      <c r="B149" s="119">
        <f>B146-B147-B148</f>
        <v>297</v>
      </c>
      <c r="C149" s="119">
        <f t="shared" ref="C149:L149" si="191">C146-C147-C148</f>
        <v>345</v>
      </c>
      <c r="D149" s="119">
        <f t="shared" si="191"/>
        <v>343</v>
      </c>
      <c r="E149" s="119">
        <f t="shared" si="191"/>
        <v>360</v>
      </c>
      <c r="F149" s="119">
        <f t="shared" si="191"/>
        <v>227</v>
      </c>
      <c r="G149" s="119">
        <f t="shared" si="191"/>
        <v>251</v>
      </c>
      <c r="H149" s="119">
        <f t="shared" si="191"/>
        <v>232</v>
      </c>
      <c r="I149" s="119">
        <f t="shared" si="191"/>
        <v>238</v>
      </c>
      <c r="J149" s="119">
        <f t="shared" si="191"/>
        <v>291</v>
      </c>
      <c r="K149" s="119">
        <f t="shared" si="191"/>
        <v>265</v>
      </c>
      <c r="L149" s="123">
        <f t="shared" si="191"/>
        <v>264</v>
      </c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</row>
    <row r="150" spans="1:66" ht="24" thickBot="1" x14ac:dyDescent="0.6">
      <c r="BD150" s="217" t="s">
        <v>167</v>
      </c>
      <c r="BE150" s="217"/>
      <c r="BF150" s="217"/>
      <c r="BG150" s="217"/>
      <c r="BH150" s="217"/>
      <c r="BI150" s="217"/>
      <c r="BJ150" s="217"/>
      <c r="BK150" s="217"/>
      <c r="BL150" s="115"/>
      <c r="BM150" s="115"/>
      <c r="BN150" s="115"/>
    </row>
    <row r="151" spans="1:66" x14ac:dyDescent="0.35">
      <c r="A151" s="216"/>
      <c r="BD151" s="210">
        <v>1</v>
      </c>
      <c r="BE151" s="210">
        <f>BD151+1</f>
        <v>2</v>
      </c>
      <c r="BF151" s="210">
        <f t="shared" ref="BF151:BK151" si="192">BE151+1</f>
        <v>3</v>
      </c>
      <c r="BG151" s="210">
        <f t="shared" si="192"/>
        <v>4</v>
      </c>
      <c r="BH151" s="210">
        <f t="shared" si="192"/>
        <v>5</v>
      </c>
      <c r="BI151" s="210">
        <f t="shared" si="192"/>
        <v>6</v>
      </c>
      <c r="BJ151" s="210">
        <f t="shared" si="192"/>
        <v>7</v>
      </c>
      <c r="BK151" s="213">
        <f t="shared" si="192"/>
        <v>8</v>
      </c>
      <c r="BL151" s="20"/>
      <c r="BM151" s="20"/>
      <c r="BN151" s="20"/>
    </row>
    <row r="152" spans="1:66" x14ac:dyDescent="0.35">
      <c r="A152" s="216"/>
      <c r="BD152" s="211"/>
      <c r="BE152" s="211"/>
      <c r="BF152" s="211"/>
      <c r="BG152" s="211"/>
      <c r="BH152" s="211"/>
      <c r="BI152" s="211"/>
      <c r="BJ152" s="211"/>
      <c r="BK152" s="214"/>
      <c r="BL152" s="20"/>
      <c r="BM152" s="20"/>
      <c r="BN152" s="20"/>
    </row>
    <row r="153" spans="1:66" ht="15" thickBot="1" x14ac:dyDescent="0.4">
      <c r="A153" s="216"/>
      <c r="BD153" s="212"/>
      <c r="BE153" s="212"/>
      <c r="BF153" s="212"/>
      <c r="BG153" s="212"/>
      <c r="BH153" s="212"/>
      <c r="BI153" s="212"/>
      <c r="BJ153" s="212"/>
      <c r="BK153" s="215"/>
      <c r="BL153" s="20"/>
      <c r="BM153" s="20"/>
      <c r="BN153" s="20"/>
    </row>
    <row r="154" spans="1:66" x14ac:dyDescent="0.35">
      <c r="A154" s="176"/>
      <c r="BD154" s="14">
        <v>382</v>
      </c>
      <c r="BE154" s="6">
        <v>298</v>
      </c>
      <c r="BF154" s="6">
        <v>306</v>
      </c>
      <c r="BG154" s="6">
        <v>349</v>
      </c>
      <c r="BH154" s="6">
        <v>373</v>
      </c>
      <c r="BI154" s="6">
        <v>437</v>
      </c>
      <c r="BJ154" s="6">
        <v>354</v>
      </c>
      <c r="BK154" s="12">
        <v>397</v>
      </c>
      <c r="BL154" s="20"/>
      <c r="BM154" s="20"/>
      <c r="BN154" s="20"/>
    </row>
    <row r="155" spans="1:66" x14ac:dyDescent="0.35">
      <c r="A155" s="176"/>
      <c r="BD155" s="15">
        <v>14</v>
      </c>
      <c r="BE155" s="7">
        <v>9</v>
      </c>
      <c r="BF155" s="7">
        <v>16</v>
      </c>
      <c r="BG155" s="7">
        <v>13</v>
      </c>
      <c r="BH155" s="7">
        <v>0</v>
      </c>
      <c r="BI155" s="7">
        <v>15</v>
      </c>
      <c r="BJ155" s="7">
        <v>14</v>
      </c>
      <c r="BK155" s="13">
        <v>28</v>
      </c>
      <c r="BL155" s="20"/>
      <c r="BM155" s="20"/>
      <c r="BN155" s="20"/>
    </row>
    <row r="156" spans="1:66" x14ac:dyDescent="0.35">
      <c r="A156" s="176"/>
      <c r="BD156" s="15">
        <v>13</v>
      </c>
      <c r="BE156" s="7">
        <v>12</v>
      </c>
      <c r="BF156" s="7">
        <v>7</v>
      </c>
      <c r="BG156" s="7">
        <v>5</v>
      </c>
      <c r="BH156" s="7">
        <v>0</v>
      </c>
      <c r="BI156" s="7">
        <v>12</v>
      </c>
      <c r="BJ156" s="7">
        <v>20</v>
      </c>
      <c r="BK156" s="13">
        <v>16</v>
      </c>
      <c r="BL156" s="20"/>
      <c r="BM156" s="20"/>
      <c r="BN156" s="20"/>
    </row>
    <row r="157" spans="1:66" ht="15" thickBot="1" x14ac:dyDescent="0.4">
      <c r="A157" s="176"/>
      <c r="BD157" s="16">
        <f>BD154-BD155-BD156</f>
        <v>355</v>
      </c>
      <c r="BE157" s="17">
        <f t="shared" ref="BE157:BK157" si="193">BE154-BE155-BE156</f>
        <v>277</v>
      </c>
      <c r="BF157" s="17">
        <f t="shared" si="193"/>
        <v>283</v>
      </c>
      <c r="BG157" s="17">
        <f t="shared" si="193"/>
        <v>331</v>
      </c>
      <c r="BH157" s="17">
        <f t="shared" si="193"/>
        <v>373</v>
      </c>
      <c r="BI157" s="17">
        <f t="shared" si="193"/>
        <v>410</v>
      </c>
      <c r="BJ157" s="17">
        <f t="shared" si="193"/>
        <v>320</v>
      </c>
      <c r="BK157" s="18">
        <f t="shared" si="193"/>
        <v>353</v>
      </c>
      <c r="BL157" s="20"/>
      <c r="BM157" s="20"/>
      <c r="BN157" s="20"/>
    </row>
    <row r="158" spans="1:66" x14ac:dyDescent="0.35">
      <c r="A158" s="20"/>
      <c r="BD158" s="28"/>
      <c r="BE158" s="28"/>
      <c r="BF158" s="28"/>
      <c r="BG158" s="28"/>
      <c r="BH158" s="28"/>
      <c r="BI158" s="28"/>
      <c r="BJ158" s="28"/>
      <c r="BK158" s="28"/>
      <c r="BL158" s="20"/>
      <c r="BM158" s="20"/>
      <c r="BN158" s="20"/>
    </row>
    <row r="159" spans="1:66" ht="59.25" customHeight="1" x14ac:dyDescent="0.35">
      <c r="A159" s="20"/>
      <c r="BD159" s="28"/>
      <c r="BE159" s="28"/>
      <c r="BF159" s="28"/>
      <c r="BG159" s="28"/>
      <c r="BH159" s="28"/>
      <c r="BI159" s="28"/>
      <c r="BJ159" s="28"/>
      <c r="BK159" s="28"/>
      <c r="BL159" s="20"/>
      <c r="BM159" s="20"/>
      <c r="BN159" s="20"/>
    </row>
    <row r="160" spans="1:66" ht="24" thickBot="1" x14ac:dyDescent="0.6">
      <c r="A160" s="20"/>
      <c r="BD160" s="217" t="s">
        <v>168</v>
      </c>
      <c r="BE160" s="217"/>
      <c r="BF160" s="217"/>
      <c r="BG160" s="217"/>
      <c r="BH160" s="217"/>
      <c r="BI160" s="217"/>
      <c r="BJ160" s="217"/>
    </row>
    <row r="161" spans="1:65" x14ac:dyDescent="0.35">
      <c r="A161" s="216"/>
      <c r="BD161" s="210">
        <v>1</v>
      </c>
      <c r="BE161" s="210">
        <f>BD161+1</f>
        <v>2</v>
      </c>
      <c r="BF161" s="210">
        <f t="shared" ref="BF161:BJ161" si="194">BE161+1</f>
        <v>3</v>
      </c>
      <c r="BG161" s="210">
        <f t="shared" si="194"/>
        <v>4</v>
      </c>
      <c r="BH161" s="210">
        <f t="shared" si="194"/>
        <v>5</v>
      </c>
      <c r="BI161" s="210">
        <f t="shared" si="194"/>
        <v>6</v>
      </c>
      <c r="BJ161" s="213">
        <f t="shared" si="194"/>
        <v>7</v>
      </c>
    </row>
    <row r="162" spans="1:65" x14ac:dyDescent="0.35">
      <c r="A162" s="216"/>
      <c r="BD162" s="211"/>
      <c r="BE162" s="211"/>
      <c r="BF162" s="211"/>
      <c r="BG162" s="211"/>
      <c r="BH162" s="211"/>
      <c r="BI162" s="211"/>
      <c r="BJ162" s="214"/>
    </row>
    <row r="163" spans="1:65" ht="15" thickBot="1" x14ac:dyDescent="0.4">
      <c r="A163" s="216"/>
      <c r="BD163" s="212"/>
      <c r="BE163" s="212"/>
      <c r="BF163" s="212"/>
      <c r="BG163" s="212"/>
      <c r="BH163" s="212"/>
      <c r="BI163" s="212"/>
      <c r="BJ163" s="215"/>
    </row>
    <row r="164" spans="1:65" x14ac:dyDescent="0.35">
      <c r="A164" s="176"/>
      <c r="BD164" s="14">
        <v>308</v>
      </c>
      <c r="BE164" s="6">
        <v>330</v>
      </c>
      <c r="BF164" s="6">
        <v>332</v>
      </c>
      <c r="BG164" s="6">
        <v>332</v>
      </c>
      <c r="BH164" s="6">
        <v>352</v>
      </c>
      <c r="BI164" s="6">
        <v>357</v>
      </c>
      <c r="BJ164" s="12">
        <v>340</v>
      </c>
    </row>
    <row r="165" spans="1:65" x14ac:dyDescent="0.35">
      <c r="A165" s="176"/>
      <c r="BD165" s="15">
        <v>19</v>
      </c>
      <c r="BE165" s="7">
        <v>34</v>
      </c>
      <c r="BF165" s="7">
        <v>19</v>
      </c>
      <c r="BG165" s="7">
        <v>17</v>
      </c>
      <c r="BH165" s="7">
        <v>21</v>
      </c>
      <c r="BI165" s="7">
        <v>12</v>
      </c>
      <c r="BJ165" s="13">
        <v>12</v>
      </c>
    </row>
    <row r="166" spans="1:65" ht="15" thickBot="1" x14ac:dyDescent="0.4">
      <c r="A166" s="176"/>
      <c r="BD166" s="15">
        <v>4</v>
      </c>
      <c r="BE166" s="7">
        <v>8</v>
      </c>
      <c r="BF166" s="7">
        <v>24</v>
      </c>
      <c r="BG166" s="7">
        <v>27</v>
      </c>
      <c r="BH166" s="7">
        <v>25</v>
      </c>
      <c r="BI166" s="7">
        <v>38</v>
      </c>
      <c r="BJ166" s="13">
        <v>35</v>
      </c>
    </row>
    <row r="167" spans="1:65" ht="15" thickBot="1" x14ac:dyDescent="0.4">
      <c r="A167" s="176"/>
      <c r="BD167" s="119">
        <f t="shared" ref="BD167:BJ167" si="195">BD164-BD165-BD166</f>
        <v>285</v>
      </c>
      <c r="BE167" s="119">
        <f t="shared" si="195"/>
        <v>288</v>
      </c>
      <c r="BF167" s="119">
        <f t="shared" si="195"/>
        <v>289</v>
      </c>
      <c r="BG167" s="119">
        <f t="shared" si="195"/>
        <v>288</v>
      </c>
      <c r="BH167" s="119">
        <f t="shared" si="195"/>
        <v>306</v>
      </c>
      <c r="BI167" s="119">
        <f t="shared" si="195"/>
        <v>307</v>
      </c>
      <c r="BJ167" s="119">
        <f t="shared" si="195"/>
        <v>293</v>
      </c>
    </row>
    <row r="168" spans="1:65" ht="24" thickBot="1" x14ac:dyDescent="0.6">
      <c r="A168" s="20"/>
      <c r="BD168" s="218" t="s">
        <v>169</v>
      </c>
      <c r="BE168" s="218"/>
      <c r="BF168" s="218"/>
      <c r="BG168" s="218"/>
      <c r="BH168" s="218"/>
      <c r="BI168" s="218"/>
      <c r="BJ168" s="218"/>
      <c r="BK168" s="218"/>
      <c r="BL168" s="218"/>
      <c r="BM168" s="218"/>
    </row>
    <row r="169" spans="1:65" ht="15" customHeight="1" x14ac:dyDescent="0.35">
      <c r="A169" s="20"/>
      <c r="BD169" s="210">
        <v>1</v>
      </c>
      <c r="BE169" s="210">
        <f>BD169+1</f>
        <v>2</v>
      </c>
      <c r="BF169" s="210">
        <f t="shared" ref="BF169:BM169" si="196">BE169+1</f>
        <v>3</v>
      </c>
      <c r="BG169" s="210">
        <f t="shared" si="196"/>
        <v>4</v>
      </c>
      <c r="BH169" s="210">
        <f t="shared" si="196"/>
        <v>5</v>
      </c>
      <c r="BI169" s="210">
        <f t="shared" si="196"/>
        <v>6</v>
      </c>
      <c r="BJ169" s="210">
        <f t="shared" si="196"/>
        <v>7</v>
      </c>
      <c r="BK169" s="210">
        <f t="shared" si="196"/>
        <v>8</v>
      </c>
      <c r="BL169" s="210">
        <f t="shared" si="196"/>
        <v>9</v>
      </c>
      <c r="BM169" s="213">
        <f t="shared" si="196"/>
        <v>10</v>
      </c>
    </row>
    <row r="170" spans="1:65" x14ac:dyDescent="0.35">
      <c r="A170" s="20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4"/>
    </row>
    <row r="171" spans="1:65" ht="15" thickBot="1" x14ac:dyDescent="0.4">
      <c r="A171" s="20"/>
      <c r="BD171" s="212"/>
      <c r="BE171" s="212"/>
      <c r="BF171" s="212"/>
      <c r="BG171" s="212"/>
      <c r="BH171" s="212"/>
      <c r="BI171" s="212"/>
      <c r="BJ171" s="212"/>
      <c r="BK171" s="212"/>
      <c r="BL171" s="212"/>
      <c r="BM171" s="215"/>
    </row>
    <row r="172" spans="1:65" x14ac:dyDescent="0.35">
      <c r="A172" s="20"/>
      <c r="BD172" s="14">
        <v>313</v>
      </c>
      <c r="BE172" s="6">
        <v>415</v>
      </c>
      <c r="BF172" s="6">
        <v>421</v>
      </c>
      <c r="BG172" s="6">
        <v>421</v>
      </c>
      <c r="BH172" s="6">
        <v>430</v>
      </c>
      <c r="BI172" s="6">
        <v>426</v>
      </c>
      <c r="BJ172" s="6">
        <v>418</v>
      </c>
      <c r="BK172" s="6">
        <v>302</v>
      </c>
      <c r="BL172" s="6">
        <v>318</v>
      </c>
      <c r="BM172" s="12">
        <v>294</v>
      </c>
    </row>
    <row r="173" spans="1:65" x14ac:dyDescent="0.35">
      <c r="A173" s="20"/>
      <c r="BD173" s="15">
        <v>10</v>
      </c>
      <c r="BE173" s="7">
        <v>33</v>
      </c>
      <c r="BF173" s="7">
        <v>34</v>
      </c>
      <c r="BG173" s="7">
        <v>35</v>
      </c>
      <c r="BH173" s="7">
        <v>26</v>
      </c>
      <c r="BI173" s="7">
        <v>33</v>
      </c>
      <c r="BJ173" s="7">
        <v>27</v>
      </c>
      <c r="BK173" s="7">
        <v>16</v>
      </c>
      <c r="BL173" s="7">
        <v>23</v>
      </c>
      <c r="BM173" s="13">
        <v>15</v>
      </c>
    </row>
    <row r="174" spans="1:65" ht="15" thickBot="1" x14ac:dyDescent="0.4">
      <c r="A174" s="20"/>
      <c r="BD174" s="15">
        <v>12</v>
      </c>
      <c r="BE174" s="7">
        <v>5</v>
      </c>
      <c r="BF174" s="7">
        <v>6</v>
      </c>
      <c r="BG174" s="7">
        <v>11</v>
      </c>
      <c r="BH174" s="7">
        <v>8</v>
      </c>
      <c r="BI174" s="7">
        <v>11</v>
      </c>
      <c r="BJ174" s="7">
        <v>9</v>
      </c>
      <c r="BK174" s="7">
        <v>17</v>
      </c>
      <c r="BL174" s="7">
        <v>26</v>
      </c>
      <c r="BM174" s="13">
        <v>23</v>
      </c>
    </row>
    <row r="175" spans="1:65" ht="15" thickBot="1" x14ac:dyDescent="0.4">
      <c r="A175" s="20"/>
      <c r="BD175" s="119">
        <f t="shared" ref="BD175:BM175" si="197">BD172-BD173-BD174</f>
        <v>291</v>
      </c>
      <c r="BE175" s="119">
        <f t="shared" si="197"/>
        <v>377</v>
      </c>
      <c r="BF175" s="119">
        <f t="shared" si="197"/>
        <v>381</v>
      </c>
      <c r="BG175" s="119">
        <f t="shared" si="197"/>
        <v>375</v>
      </c>
      <c r="BH175" s="119">
        <f t="shared" si="197"/>
        <v>396</v>
      </c>
      <c r="BI175" s="119">
        <f t="shared" si="197"/>
        <v>382</v>
      </c>
      <c r="BJ175" s="119">
        <f t="shared" si="197"/>
        <v>382</v>
      </c>
      <c r="BK175" s="119">
        <f t="shared" si="197"/>
        <v>269</v>
      </c>
      <c r="BL175" s="119">
        <f t="shared" si="197"/>
        <v>269</v>
      </c>
      <c r="BM175" s="119">
        <f t="shared" si="197"/>
        <v>256</v>
      </c>
    </row>
    <row r="176" spans="1:65" ht="24" thickBot="1" x14ac:dyDescent="0.6">
      <c r="A176" s="20"/>
      <c r="BD176" s="218" t="s">
        <v>169</v>
      </c>
      <c r="BE176" s="218"/>
      <c r="BF176" s="218"/>
      <c r="BG176" s="218"/>
      <c r="BH176" s="218"/>
      <c r="BI176" s="218"/>
      <c r="BJ176" s="218"/>
      <c r="BK176" s="218"/>
      <c r="BL176" s="218"/>
      <c r="BM176" s="218"/>
    </row>
    <row r="177" spans="1:67" ht="15" customHeight="1" x14ac:dyDescent="0.35">
      <c r="A177" s="20"/>
      <c r="BD177" s="210">
        <v>11</v>
      </c>
      <c r="BE177" s="210">
        <f>BD177+1</f>
        <v>12</v>
      </c>
      <c r="BF177" s="210">
        <f t="shared" ref="BF177:BM177" si="198">BE177+1</f>
        <v>13</v>
      </c>
      <c r="BG177" s="210">
        <f t="shared" si="198"/>
        <v>14</v>
      </c>
      <c r="BH177" s="210">
        <f t="shared" si="198"/>
        <v>15</v>
      </c>
      <c r="BI177" s="210">
        <f t="shared" si="198"/>
        <v>16</v>
      </c>
      <c r="BJ177" s="210">
        <f t="shared" si="198"/>
        <v>17</v>
      </c>
      <c r="BK177" s="210">
        <f t="shared" si="198"/>
        <v>18</v>
      </c>
      <c r="BL177" s="210">
        <f t="shared" si="198"/>
        <v>19</v>
      </c>
      <c r="BM177" s="213">
        <f t="shared" si="198"/>
        <v>20</v>
      </c>
    </row>
    <row r="178" spans="1:67" x14ac:dyDescent="0.35">
      <c r="A178" s="20"/>
      <c r="BD178" s="211"/>
      <c r="BE178" s="211"/>
      <c r="BF178" s="211"/>
      <c r="BG178" s="211"/>
      <c r="BH178" s="211"/>
      <c r="BI178" s="211"/>
      <c r="BJ178" s="211"/>
      <c r="BK178" s="211"/>
      <c r="BL178" s="211"/>
      <c r="BM178" s="214"/>
    </row>
    <row r="179" spans="1:67" ht="15" thickBot="1" x14ac:dyDescent="0.4">
      <c r="A179" s="20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5"/>
    </row>
    <row r="180" spans="1:67" x14ac:dyDescent="0.35">
      <c r="A180" s="20"/>
      <c r="BD180" s="14">
        <v>289</v>
      </c>
      <c r="BE180" s="6">
        <v>299</v>
      </c>
      <c r="BF180" s="6">
        <v>318</v>
      </c>
      <c r="BG180" s="6">
        <v>299</v>
      </c>
      <c r="BH180" s="6">
        <v>294</v>
      </c>
      <c r="BI180" s="6">
        <v>261</v>
      </c>
      <c r="BJ180" s="6">
        <v>264</v>
      </c>
      <c r="BK180" s="6">
        <v>280</v>
      </c>
      <c r="BL180" s="6">
        <v>268</v>
      </c>
      <c r="BM180" s="12">
        <v>270</v>
      </c>
    </row>
    <row r="181" spans="1:67" x14ac:dyDescent="0.35">
      <c r="A181" s="20"/>
      <c r="BD181" s="15">
        <v>13</v>
      </c>
      <c r="BE181" s="7">
        <v>26</v>
      </c>
      <c r="BF181" s="7">
        <v>29</v>
      </c>
      <c r="BG181" s="7">
        <v>16</v>
      </c>
      <c r="BH181" s="7">
        <v>12</v>
      </c>
      <c r="BI181" s="7">
        <v>22</v>
      </c>
      <c r="BJ181" s="7">
        <v>17</v>
      </c>
      <c r="BK181" s="7">
        <v>12</v>
      </c>
      <c r="BL181" s="7">
        <v>16</v>
      </c>
      <c r="BM181" s="13">
        <v>11</v>
      </c>
    </row>
    <row r="182" spans="1:67" ht="15" thickBot="1" x14ac:dyDescent="0.4">
      <c r="A182" s="20"/>
      <c r="BD182" s="15">
        <v>13</v>
      </c>
      <c r="BE182" s="7">
        <v>28</v>
      </c>
      <c r="BF182" s="7">
        <v>23</v>
      </c>
      <c r="BG182" s="7">
        <v>26</v>
      </c>
      <c r="BH182" s="7">
        <v>13</v>
      </c>
      <c r="BI182" s="7">
        <v>15</v>
      </c>
      <c r="BJ182" s="7">
        <v>18</v>
      </c>
      <c r="BK182" s="7">
        <v>17</v>
      </c>
      <c r="BL182" s="7">
        <v>12</v>
      </c>
      <c r="BM182" s="13">
        <v>7</v>
      </c>
    </row>
    <row r="183" spans="1:67" ht="15" thickBot="1" x14ac:dyDescent="0.4">
      <c r="A183" s="20"/>
      <c r="BD183" s="119">
        <f t="shared" ref="BD183:BM183" si="199">BD180-BD181-BD182</f>
        <v>263</v>
      </c>
      <c r="BE183" s="119">
        <f t="shared" si="199"/>
        <v>245</v>
      </c>
      <c r="BF183" s="119">
        <f t="shared" si="199"/>
        <v>266</v>
      </c>
      <c r="BG183" s="119">
        <f t="shared" si="199"/>
        <v>257</v>
      </c>
      <c r="BH183" s="119">
        <f t="shared" si="199"/>
        <v>269</v>
      </c>
      <c r="BI183" s="119">
        <f t="shared" si="199"/>
        <v>224</v>
      </c>
      <c r="BJ183" s="119">
        <f t="shared" si="199"/>
        <v>229</v>
      </c>
      <c r="BK183" s="119">
        <f t="shared" si="199"/>
        <v>251</v>
      </c>
      <c r="BL183" s="119">
        <f t="shared" si="199"/>
        <v>240</v>
      </c>
      <c r="BM183" s="119">
        <f t="shared" si="199"/>
        <v>252</v>
      </c>
    </row>
    <row r="184" spans="1:67" ht="24" thickBot="1" x14ac:dyDescent="0.6">
      <c r="A184" s="20"/>
      <c r="BD184" s="218" t="s">
        <v>169</v>
      </c>
      <c r="BE184" s="218"/>
      <c r="BF184" s="218"/>
      <c r="BG184" s="218"/>
      <c r="BH184" s="218"/>
      <c r="BI184" s="218"/>
      <c r="BJ184" s="218"/>
      <c r="BK184" s="218"/>
      <c r="BL184" s="218"/>
      <c r="BM184" s="218"/>
    </row>
    <row r="185" spans="1:67" ht="15" customHeight="1" x14ac:dyDescent="0.35">
      <c r="A185" s="20"/>
      <c r="BD185" s="210">
        <v>21</v>
      </c>
      <c r="BE185" s="210">
        <f>BD185+1</f>
        <v>22</v>
      </c>
      <c r="BF185" s="210">
        <f t="shared" ref="BF185:BK185" si="200">BE185+1</f>
        <v>23</v>
      </c>
      <c r="BG185" s="210">
        <f t="shared" si="200"/>
        <v>24</v>
      </c>
      <c r="BH185" s="210">
        <f t="shared" si="200"/>
        <v>25</v>
      </c>
      <c r="BI185" s="210">
        <f t="shared" si="200"/>
        <v>26</v>
      </c>
      <c r="BJ185" s="210">
        <f t="shared" si="200"/>
        <v>27</v>
      </c>
      <c r="BK185" s="213">
        <f t="shared" si="200"/>
        <v>28</v>
      </c>
    </row>
    <row r="186" spans="1:67" x14ac:dyDescent="0.35">
      <c r="A186" s="20"/>
      <c r="BD186" s="211"/>
      <c r="BE186" s="211"/>
      <c r="BF186" s="211"/>
      <c r="BG186" s="211"/>
      <c r="BH186" s="211"/>
      <c r="BI186" s="211"/>
      <c r="BJ186" s="211"/>
      <c r="BK186" s="214"/>
    </row>
    <row r="187" spans="1:67" ht="15" thickBot="1" x14ac:dyDescent="0.4">
      <c r="A187" s="20"/>
      <c r="BD187" s="212"/>
      <c r="BE187" s="212"/>
      <c r="BF187" s="212"/>
      <c r="BG187" s="212"/>
      <c r="BH187" s="212"/>
      <c r="BI187" s="212"/>
      <c r="BJ187" s="212"/>
      <c r="BK187" s="215"/>
    </row>
    <row r="188" spans="1:67" x14ac:dyDescent="0.35">
      <c r="A188" s="20"/>
      <c r="BD188" s="14">
        <v>249</v>
      </c>
      <c r="BE188" s="6">
        <v>244</v>
      </c>
      <c r="BF188" s="6">
        <v>251</v>
      </c>
      <c r="BG188" s="6">
        <v>247</v>
      </c>
      <c r="BH188" s="6">
        <v>242</v>
      </c>
      <c r="BI188" s="6">
        <v>251</v>
      </c>
      <c r="BJ188" s="6">
        <v>259</v>
      </c>
      <c r="BK188" s="12">
        <v>235</v>
      </c>
    </row>
    <row r="189" spans="1:67" x14ac:dyDescent="0.35">
      <c r="A189" s="20"/>
      <c r="BD189" s="15">
        <v>8</v>
      </c>
      <c r="BE189" s="7">
        <v>17</v>
      </c>
      <c r="BF189" s="7">
        <v>18</v>
      </c>
      <c r="BG189" s="7">
        <v>15</v>
      </c>
      <c r="BH189" s="7">
        <v>10</v>
      </c>
      <c r="BI189" s="7">
        <v>17</v>
      </c>
      <c r="BJ189" s="7">
        <v>22</v>
      </c>
      <c r="BK189" s="13">
        <v>14</v>
      </c>
    </row>
    <row r="190" spans="1:67" ht="15" thickBot="1" x14ac:dyDescent="0.4">
      <c r="A190" s="20"/>
      <c r="BD190" s="15">
        <v>9</v>
      </c>
      <c r="BE190" s="7">
        <v>16</v>
      </c>
      <c r="BF190" s="7">
        <v>19</v>
      </c>
      <c r="BG190" s="7">
        <v>14</v>
      </c>
      <c r="BH190" s="7">
        <v>7</v>
      </c>
      <c r="BI190" s="7">
        <v>11</v>
      </c>
      <c r="BJ190" s="7">
        <v>13</v>
      </c>
      <c r="BK190" s="13">
        <v>12</v>
      </c>
    </row>
    <row r="191" spans="1:67" ht="15" thickBot="1" x14ac:dyDescent="0.4">
      <c r="A191" s="20"/>
      <c r="BD191" s="119">
        <f t="shared" ref="BD191:BK191" si="201">BD188-BD189-BD190</f>
        <v>232</v>
      </c>
      <c r="BE191" s="119">
        <f t="shared" si="201"/>
        <v>211</v>
      </c>
      <c r="BF191" s="119">
        <f t="shared" si="201"/>
        <v>214</v>
      </c>
      <c r="BG191" s="119">
        <f t="shared" si="201"/>
        <v>218</v>
      </c>
      <c r="BH191" s="119">
        <f t="shared" si="201"/>
        <v>225</v>
      </c>
      <c r="BI191" s="119">
        <f t="shared" si="201"/>
        <v>223</v>
      </c>
      <c r="BJ191" s="119">
        <f t="shared" si="201"/>
        <v>224</v>
      </c>
      <c r="BK191" s="119">
        <f t="shared" si="201"/>
        <v>209</v>
      </c>
    </row>
    <row r="192" spans="1:67" ht="24" thickBot="1" x14ac:dyDescent="0.6">
      <c r="A192" s="20"/>
      <c r="BD192" s="217" t="s">
        <v>170</v>
      </c>
      <c r="BE192" s="217"/>
      <c r="BF192" s="217"/>
      <c r="BG192" s="217"/>
      <c r="BH192" s="217"/>
      <c r="BI192" s="217"/>
      <c r="BJ192" s="217"/>
      <c r="BK192" s="217"/>
      <c r="BL192" s="217"/>
      <c r="BM192" s="217"/>
      <c r="BN192" s="217"/>
      <c r="BO192" s="217"/>
    </row>
    <row r="193" spans="1:67" ht="15" customHeight="1" x14ac:dyDescent="0.35">
      <c r="A193" s="20"/>
      <c r="BD193" s="210">
        <v>1</v>
      </c>
      <c r="BE193" s="210">
        <f t="shared" ref="BE193:BO193" si="202">BD193+1</f>
        <v>2</v>
      </c>
      <c r="BF193" s="210">
        <f t="shared" si="202"/>
        <v>3</v>
      </c>
      <c r="BG193" s="210">
        <f t="shared" si="202"/>
        <v>4</v>
      </c>
      <c r="BH193" s="210">
        <f t="shared" si="202"/>
        <v>5</v>
      </c>
      <c r="BI193" s="210">
        <f t="shared" si="202"/>
        <v>6</v>
      </c>
      <c r="BJ193" s="210">
        <f t="shared" si="202"/>
        <v>7</v>
      </c>
      <c r="BK193" s="210">
        <f t="shared" si="202"/>
        <v>8</v>
      </c>
      <c r="BL193" s="210">
        <f t="shared" si="202"/>
        <v>9</v>
      </c>
      <c r="BM193" s="210">
        <f t="shared" si="202"/>
        <v>10</v>
      </c>
      <c r="BN193" s="210">
        <f t="shared" si="202"/>
        <v>11</v>
      </c>
      <c r="BO193" s="213">
        <f t="shared" si="202"/>
        <v>12</v>
      </c>
    </row>
    <row r="194" spans="1:67" x14ac:dyDescent="0.35">
      <c r="A194" s="20"/>
      <c r="BD194" s="211"/>
      <c r="BE194" s="211"/>
      <c r="BF194" s="211"/>
      <c r="BG194" s="211"/>
      <c r="BH194" s="211"/>
      <c r="BI194" s="211"/>
      <c r="BJ194" s="211"/>
      <c r="BK194" s="211"/>
      <c r="BL194" s="211"/>
      <c r="BM194" s="211"/>
      <c r="BN194" s="211"/>
      <c r="BO194" s="214"/>
    </row>
    <row r="195" spans="1:67" ht="15" thickBot="1" x14ac:dyDescent="0.4">
      <c r="A195" s="20"/>
      <c r="BD195" s="212"/>
      <c r="BE195" s="212"/>
      <c r="BF195" s="212"/>
      <c r="BG195" s="212"/>
      <c r="BH195" s="212"/>
      <c r="BI195" s="212"/>
      <c r="BJ195" s="212"/>
      <c r="BK195" s="212"/>
      <c r="BL195" s="212"/>
      <c r="BM195" s="212"/>
      <c r="BN195" s="212"/>
      <c r="BO195" s="215"/>
    </row>
    <row r="196" spans="1:67" x14ac:dyDescent="0.35">
      <c r="A196" s="20"/>
      <c r="BD196" s="14">
        <v>299</v>
      </c>
      <c r="BE196" s="6">
        <v>500</v>
      </c>
      <c r="BF196" s="6">
        <v>498</v>
      </c>
      <c r="BG196" s="6">
        <v>400</v>
      </c>
      <c r="BH196" s="6">
        <v>426</v>
      </c>
      <c r="BI196" s="6">
        <v>480</v>
      </c>
      <c r="BJ196" s="6">
        <v>389</v>
      </c>
      <c r="BK196" s="6">
        <v>400</v>
      </c>
      <c r="BL196" s="6">
        <v>401</v>
      </c>
      <c r="BM196" s="12">
        <v>401</v>
      </c>
      <c r="BN196" s="12">
        <v>399</v>
      </c>
      <c r="BO196" s="12">
        <v>376</v>
      </c>
    </row>
    <row r="197" spans="1:67" x14ac:dyDescent="0.35">
      <c r="A197" s="20"/>
      <c r="BD197" s="15">
        <v>14</v>
      </c>
      <c r="BE197" s="7">
        <v>28</v>
      </c>
      <c r="BF197" s="7">
        <v>32</v>
      </c>
      <c r="BG197" s="7">
        <v>17</v>
      </c>
      <c r="BH197" s="7">
        <v>20</v>
      </c>
      <c r="BI197" s="7">
        <v>26</v>
      </c>
      <c r="BJ197" s="7">
        <v>17</v>
      </c>
      <c r="BK197" s="7">
        <v>18</v>
      </c>
      <c r="BL197" s="7">
        <v>22</v>
      </c>
      <c r="BM197" s="13">
        <v>23</v>
      </c>
      <c r="BN197" s="13">
        <v>24</v>
      </c>
      <c r="BO197" s="13">
        <v>23</v>
      </c>
    </row>
    <row r="198" spans="1:67" ht="15" thickBot="1" x14ac:dyDescent="0.4">
      <c r="A198" s="20"/>
      <c r="BD198" s="15">
        <v>2</v>
      </c>
      <c r="BE198" s="7">
        <v>10</v>
      </c>
      <c r="BF198" s="7">
        <v>11</v>
      </c>
      <c r="BG198" s="7">
        <v>39</v>
      </c>
      <c r="BH198" s="7">
        <v>27</v>
      </c>
      <c r="BI198" s="7">
        <v>8</v>
      </c>
      <c r="BJ198" s="7">
        <v>38</v>
      </c>
      <c r="BK198" s="7">
        <v>23</v>
      </c>
      <c r="BL198" s="7">
        <v>32</v>
      </c>
      <c r="BM198" s="13">
        <v>36</v>
      </c>
      <c r="BN198" s="13">
        <v>26</v>
      </c>
      <c r="BO198" s="13">
        <v>18</v>
      </c>
    </row>
    <row r="199" spans="1:67" ht="15" thickBot="1" x14ac:dyDescent="0.4">
      <c r="A199" s="20"/>
      <c r="BD199" s="119">
        <f t="shared" ref="BD199:BO199" si="203">BD196-BD197-BD198</f>
        <v>283</v>
      </c>
      <c r="BE199" s="119">
        <f t="shared" si="203"/>
        <v>462</v>
      </c>
      <c r="BF199" s="119">
        <f t="shared" si="203"/>
        <v>455</v>
      </c>
      <c r="BG199" s="119">
        <f t="shared" si="203"/>
        <v>344</v>
      </c>
      <c r="BH199" s="119">
        <f t="shared" si="203"/>
        <v>379</v>
      </c>
      <c r="BI199" s="119">
        <f t="shared" si="203"/>
        <v>446</v>
      </c>
      <c r="BJ199" s="119">
        <f t="shared" si="203"/>
        <v>334</v>
      </c>
      <c r="BK199" s="119">
        <f t="shared" si="203"/>
        <v>359</v>
      </c>
      <c r="BL199" s="119">
        <f t="shared" si="203"/>
        <v>347</v>
      </c>
      <c r="BM199" s="119">
        <f t="shared" si="203"/>
        <v>342</v>
      </c>
      <c r="BN199" s="119">
        <f t="shared" si="203"/>
        <v>349</v>
      </c>
      <c r="BO199" s="119">
        <f t="shared" si="203"/>
        <v>335</v>
      </c>
    </row>
    <row r="200" spans="1:67" x14ac:dyDescent="0.35">
      <c r="A200" s="20"/>
    </row>
  </sheetData>
  <mergeCells count="919">
    <mergeCell ref="A10:K10"/>
    <mergeCell ref="Z45:Z47"/>
    <mergeCell ref="N1:AA1"/>
    <mergeCell ref="AB1:AO1"/>
    <mergeCell ref="AP1:BC1"/>
    <mergeCell ref="BD1:BQ1"/>
    <mergeCell ref="BR1:CE1"/>
    <mergeCell ref="A1:K1"/>
    <mergeCell ref="DV1:EH1"/>
    <mergeCell ref="G3:G5"/>
    <mergeCell ref="H3:H5"/>
    <mergeCell ref="I3:I5"/>
    <mergeCell ref="J3:J5"/>
    <mergeCell ref="K3:K5"/>
    <mergeCell ref="N3:N5"/>
    <mergeCell ref="A3:A5"/>
    <mergeCell ref="B3:B5"/>
    <mergeCell ref="C3:C5"/>
    <mergeCell ref="D3:D5"/>
    <mergeCell ref="E3:E5"/>
    <mergeCell ref="F3:F5"/>
    <mergeCell ref="V3:V5"/>
    <mergeCell ref="W3:W5"/>
    <mergeCell ref="X3:X5"/>
    <mergeCell ref="EI1:ET1"/>
    <mergeCell ref="EU1:FG1"/>
    <mergeCell ref="A2:K2"/>
    <mergeCell ref="N2:T2"/>
    <mergeCell ref="V2:X2"/>
    <mergeCell ref="AB2:AI2"/>
    <mergeCell ref="AK2:AN2"/>
    <mergeCell ref="AP2:AS2"/>
    <mergeCell ref="CF1:CS1"/>
    <mergeCell ref="CT1:DG1"/>
    <mergeCell ref="DH1:DU1"/>
    <mergeCell ref="CF2:CJ2"/>
    <mergeCell ref="CL2:CN2"/>
    <mergeCell ref="CP2:CR2"/>
    <mergeCell ref="CT2:CW2"/>
    <mergeCell ref="CY2:DA2"/>
    <mergeCell ref="DC2:DD2"/>
    <mergeCell ref="AU2:AV2"/>
    <mergeCell ref="AX2:AZ2"/>
    <mergeCell ref="BD2:BO2"/>
    <mergeCell ref="BR2:BT2"/>
    <mergeCell ref="BV2:BW2"/>
    <mergeCell ref="BY2:CA2"/>
    <mergeCell ref="EJ2:EL2"/>
    <mergeCell ref="EN2:EQ2"/>
    <mergeCell ref="ES2:ET2"/>
    <mergeCell ref="EX2:EY2"/>
    <mergeCell ref="FA2:FC2"/>
    <mergeCell ref="FE2:FF2"/>
    <mergeCell ref="DH2:DL2"/>
    <mergeCell ref="DN2:DO2"/>
    <mergeCell ref="DQ2:DT2"/>
    <mergeCell ref="DV2:DY2"/>
    <mergeCell ref="EA2:ED2"/>
    <mergeCell ref="EF2:EH2"/>
    <mergeCell ref="AB3:AB5"/>
    <mergeCell ref="AC3:AC5"/>
    <mergeCell ref="AD3:AD5"/>
    <mergeCell ref="O3:O5"/>
    <mergeCell ref="P3:P5"/>
    <mergeCell ref="Q3:Q5"/>
    <mergeCell ref="R3:R5"/>
    <mergeCell ref="S3:S5"/>
    <mergeCell ref="T3:T5"/>
    <mergeCell ref="AL3:AL5"/>
    <mergeCell ref="AM3:AM5"/>
    <mergeCell ref="AN3:AN5"/>
    <mergeCell ref="AP3:AP5"/>
    <mergeCell ref="AQ3:AQ5"/>
    <mergeCell ref="AR3:AR5"/>
    <mergeCell ref="AE3:AE5"/>
    <mergeCell ref="AF3:AF5"/>
    <mergeCell ref="AG3:AG5"/>
    <mergeCell ref="AH3:AH5"/>
    <mergeCell ref="AI3:AI5"/>
    <mergeCell ref="AK3:AK5"/>
    <mergeCell ref="BD3:BD5"/>
    <mergeCell ref="BE3:BE5"/>
    <mergeCell ref="BF3:BF5"/>
    <mergeCell ref="BG3:BG5"/>
    <mergeCell ref="BH3:BH5"/>
    <mergeCell ref="BI3:BI5"/>
    <mergeCell ref="AS3:AS5"/>
    <mergeCell ref="AU3:AU5"/>
    <mergeCell ref="AV3:AV5"/>
    <mergeCell ref="AX3:AX5"/>
    <mergeCell ref="AY3:AY5"/>
    <mergeCell ref="AZ3:AZ5"/>
    <mergeCell ref="BR3:BR5"/>
    <mergeCell ref="BS3:BS5"/>
    <mergeCell ref="BT3:BT5"/>
    <mergeCell ref="BV3:BV5"/>
    <mergeCell ref="BW3:BW5"/>
    <mergeCell ref="BY3:BY5"/>
    <mergeCell ref="BJ3:BJ5"/>
    <mergeCell ref="BK3:BK5"/>
    <mergeCell ref="BL3:BL5"/>
    <mergeCell ref="BM3:BM5"/>
    <mergeCell ref="BN3:BN5"/>
    <mergeCell ref="BO3:BO5"/>
    <mergeCell ref="CJ3:CJ5"/>
    <mergeCell ref="CL3:CL5"/>
    <mergeCell ref="CM3:CM5"/>
    <mergeCell ref="CN3:CN5"/>
    <mergeCell ref="CP3:CP5"/>
    <mergeCell ref="CQ3:CQ5"/>
    <mergeCell ref="CK4:CK6"/>
    <mergeCell ref="CO4:CO6"/>
    <mergeCell ref="BZ3:BZ5"/>
    <mergeCell ref="CA3:CA5"/>
    <mergeCell ref="CF3:CF5"/>
    <mergeCell ref="CG3:CG5"/>
    <mergeCell ref="CH3:CH5"/>
    <mergeCell ref="CI3:CI5"/>
    <mergeCell ref="CZ3:CZ5"/>
    <mergeCell ref="DA3:DA5"/>
    <mergeCell ref="DC3:DC5"/>
    <mergeCell ref="DD3:DD5"/>
    <mergeCell ref="DH3:DH5"/>
    <mergeCell ref="DI3:DI5"/>
    <mergeCell ref="CR3:CR5"/>
    <mergeCell ref="CT3:CT5"/>
    <mergeCell ref="CU3:CU5"/>
    <mergeCell ref="CV3:CV5"/>
    <mergeCell ref="CW3:CW5"/>
    <mergeCell ref="CY3:CY5"/>
    <mergeCell ref="CS4:CS6"/>
    <mergeCell ref="DV3:DV5"/>
    <mergeCell ref="DW3:DW5"/>
    <mergeCell ref="DX3:DX5"/>
    <mergeCell ref="DJ3:DJ5"/>
    <mergeCell ref="DK3:DK5"/>
    <mergeCell ref="DL3:DL5"/>
    <mergeCell ref="DN3:DN5"/>
    <mergeCell ref="DO3:DO5"/>
    <mergeCell ref="DQ3:DQ5"/>
    <mergeCell ref="FC3:FC5"/>
    <mergeCell ref="FE3:FE5"/>
    <mergeCell ref="FF3:FF5"/>
    <mergeCell ref="EO3:EO5"/>
    <mergeCell ref="EP3:EP5"/>
    <mergeCell ref="EQ3:EQ5"/>
    <mergeCell ref="ES3:ES5"/>
    <mergeCell ref="ET3:ET5"/>
    <mergeCell ref="EX3:EX5"/>
    <mergeCell ref="N10:Y10"/>
    <mergeCell ref="AB10:AG10"/>
    <mergeCell ref="AI10:AK10"/>
    <mergeCell ref="AY10:BB10"/>
    <mergeCell ref="BD10:BG10"/>
    <mergeCell ref="BR10:BY10"/>
    <mergeCell ref="EY3:EY5"/>
    <mergeCell ref="FA3:FA5"/>
    <mergeCell ref="FB3:FB5"/>
    <mergeCell ref="EG3:EG5"/>
    <mergeCell ref="EH3:EH5"/>
    <mergeCell ref="EJ3:EJ5"/>
    <mergeCell ref="EK3:EK5"/>
    <mergeCell ref="EL3:EL5"/>
    <mergeCell ref="EN3:EN5"/>
    <mergeCell ref="DY3:DY5"/>
    <mergeCell ref="EA3:EA5"/>
    <mergeCell ref="EB3:EB5"/>
    <mergeCell ref="EC3:EC5"/>
    <mergeCell ref="ED3:ED5"/>
    <mergeCell ref="EF3:EF5"/>
    <mergeCell ref="DR3:DR5"/>
    <mergeCell ref="DS3:DS5"/>
    <mergeCell ref="DT3:DT5"/>
    <mergeCell ref="DH10:DJ10"/>
    <mergeCell ref="DL10:DS10"/>
    <mergeCell ref="DV10:EB10"/>
    <mergeCell ref="ED10:EG10"/>
    <mergeCell ref="EJ10:EK10"/>
    <mergeCell ref="EM10:EP10"/>
    <mergeCell ref="CA10:CC10"/>
    <mergeCell ref="CF10:CK10"/>
    <mergeCell ref="CM10:CO10"/>
    <mergeCell ref="CT10:CU10"/>
    <mergeCell ref="CW10:DC10"/>
    <mergeCell ref="DE10:DF10"/>
    <mergeCell ref="G11:G13"/>
    <mergeCell ref="H11:H13"/>
    <mergeCell ref="I11:I13"/>
    <mergeCell ref="J11:J13"/>
    <mergeCell ref="K11:K13"/>
    <mergeCell ref="N11:N13"/>
    <mergeCell ref="A11:A13"/>
    <mergeCell ref="B11:B13"/>
    <mergeCell ref="C11:C13"/>
    <mergeCell ref="D11:D13"/>
    <mergeCell ref="E11:E13"/>
    <mergeCell ref="F11:F13"/>
    <mergeCell ref="U11:U13"/>
    <mergeCell ref="V11:V13"/>
    <mergeCell ref="W11:W13"/>
    <mergeCell ref="X11:X13"/>
    <mergeCell ref="Y11:Y13"/>
    <mergeCell ref="AB11:AB13"/>
    <mergeCell ref="O11:O13"/>
    <mergeCell ref="P11:P13"/>
    <mergeCell ref="Q11:Q13"/>
    <mergeCell ref="R11:R13"/>
    <mergeCell ref="S11:S13"/>
    <mergeCell ref="T11:T13"/>
    <mergeCell ref="AJ11:AJ13"/>
    <mergeCell ref="AK11:AK13"/>
    <mergeCell ref="AP11:AP13"/>
    <mergeCell ref="AQ11:AQ13"/>
    <mergeCell ref="AR11:AR13"/>
    <mergeCell ref="AS11:AS13"/>
    <mergeCell ref="AC11:AC13"/>
    <mergeCell ref="AD11:AD13"/>
    <mergeCell ref="AE11:AE13"/>
    <mergeCell ref="AF11:AF13"/>
    <mergeCell ref="AG11:AG13"/>
    <mergeCell ref="AI11:AI13"/>
    <mergeCell ref="BA11:BA13"/>
    <mergeCell ref="BB11:BB13"/>
    <mergeCell ref="BD11:BD13"/>
    <mergeCell ref="BE11:BE13"/>
    <mergeCell ref="BF11:BF13"/>
    <mergeCell ref="BG11:BG13"/>
    <mergeCell ref="AT11:AT13"/>
    <mergeCell ref="AU11:AU13"/>
    <mergeCell ref="AV11:AV13"/>
    <mergeCell ref="AW11:AW13"/>
    <mergeCell ref="AY11:AY13"/>
    <mergeCell ref="AZ11:AZ13"/>
    <mergeCell ref="BV11:BV13"/>
    <mergeCell ref="BW11:BW13"/>
    <mergeCell ref="BX11:BX13"/>
    <mergeCell ref="BY11:BY13"/>
    <mergeCell ref="CA11:CA13"/>
    <mergeCell ref="CB11:CB13"/>
    <mergeCell ref="BH11:BH13"/>
    <mergeCell ref="BI11:BI13"/>
    <mergeCell ref="BR11:BR13"/>
    <mergeCell ref="BS11:BS13"/>
    <mergeCell ref="BT11:BT13"/>
    <mergeCell ref="BU11:BU13"/>
    <mergeCell ref="CK11:CK13"/>
    <mergeCell ref="CM11:CM13"/>
    <mergeCell ref="CN11:CN13"/>
    <mergeCell ref="CO11:CO13"/>
    <mergeCell ref="CT11:CT13"/>
    <mergeCell ref="CU11:CU13"/>
    <mergeCell ref="CC11:CC13"/>
    <mergeCell ref="CF11:CF13"/>
    <mergeCell ref="CG11:CG13"/>
    <mergeCell ref="CH11:CH13"/>
    <mergeCell ref="CI11:CI13"/>
    <mergeCell ref="CJ11:CJ13"/>
    <mergeCell ref="DC11:DC13"/>
    <mergeCell ref="DE11:DE13"/>
    <mergeCell ref="DF11:DF13"/>
    <mergeCell ref="DH11:DH13"/>
    <mergeCell ref="DI11:DI13"/>
    <mergeCell ref="DJ11:DJ13"/>
    <mergeCell ref="CW11:CW13"/>
    <mergeCell ref="CX11:CX13"/>
    <mergeCell ref="CY11:CY13"/>
    <mergeCell ref="CZ11:CZ13"/>
    <mergeCell ref="DA11:DA13"/>
    <mergeCell ref="DB11:DB13"/>
    <mergeCell ref="DV11:DV13"/>
    <mergeCell ref="DW11:DW13"/>
    <mergeCell ref="DX11:DX13"/>
    <mergeCell ref="DY11:DY13"/>
    <mergeCell ref="DL11:DL13"/>
    <mergeCell ref="DM11:DM13"/>
    <mergeCell ref="DN11:DN13"/>
    <mergeCell ref="DO11:DO13"/>
    <mergeCell ref="DP11:DP13"/>
    <mergeCell ref="DQ11:DQ13"/>
    <mergeCell ref="EO11:EO13"/>
    <mergeCell ref="EP11:EP13"/>
    <mergeCell ref="A18:K18"/>
    <mergeCell ref="N18:Q18"/>
    <mergeCell ref="S18:X18"/>
    <mergeCell ref="AB18:AH18"/>
    <mergeCell ref="AP18:AY18"/>
    <mergeCell ref="BA18:BB18"/>
    <mergeCell ref="BD18:BM18"/>
    <mergeCell ref="BR18:BY18"/>
    <mergeCell ref="EF11:EF13"/>
    <mergeCell ref="EG11:EG13"/>
    <mergeCell ref="EJ11:EJ13"/>
    <mergeCell ref="EK11:EK13"/>
    <mergeCell ref="EM11:EM13"/>
    <mergeCell ref="EN11:EN13"/>
    <mergeCell ref="DZ11:DZ13"/>
    <mergeCell ref="EA11:EA13"/>
    <mergeCell ref="EB11:EB13"/>
    <mergeCell ref="EC11:EC13"/>
    <mergeCell ref="ED11:ED13"/>
    <mergeCell ref="EE11:EE13"/>
    <mergeCell ref="DR11:DR13"/>
    <mergeCell ref="DS11:DS13"/>
    <mergeCell ref="DV18:EE18"/>
    <mergeCell ref="EJ18:EQ18"/>
    <mergeCell ref="ES18:ET18"/>
    <mergeCell ref="A19:A21"/>
    <mergeCell ref="B19:B21"/>
    <mergeCell ref="C19:C21"/>
    <mergeCell ref="D19:D21"/>
    <mergeCell ref="E19:E21"/>
    <mergeCell ref="F19:F21"/>
    <mergeCell ref="G19:G21"/>
    <mergeCell ref="CF18:CR18"/>
    <mergeCell ref="CT18:CW18"/>
    <mergeCell ref="CY18:DD18"/>
    <mergeCell ref="DH18:DK18"/>
    <mergeCell ref="DO18:DQ18"/>
    <mergeCell ref="DS18:DT18"/>
    <mergeCell ref="P19:P21"/>
    <mergeCell ref="Q19:Q21"/>
    <mergeCell ref="S19:S21"/>
    <mergeCell ref="T19:T21"/>
    <mergeCell ref="U19:U21"/>
    <mergeCell ref="V19:V21"/>
    <mergeCell ref="H19:H21"/>
    <mergeCell ref="I19:I21"/>
    <mergeCell ref="J19:J21"/>
    <mergeCell ref="K19:K21"/>
    <mergeCell ref="N19:N21"/>
    <mergeCell ref="O19:O21"/>
    <mergeCell ref="AF19:AF21"/>
    <mergeCell ref="AG19:AG21"/>
    <mergeCell ref="AH19:AH21"/>
    <mergeCell ref="AP19:AP21"/>
    <mergeCell ref="AQ19:AQ21"/>
    <mergeCell ref="AR19:AR21"/>
    <mergeCell ref="W19:W21"/>
    <mergeCell ref="X19:X21"/>
    <mergeCell ref="AB19:AB21"/>
    <mergeCell ref="AC19:AC21"/>
    <mergeCell ref="AD19:AD21"/>
    <mergeCell ref="AE19:AE21"/>
    <mergeCell ref="AY19:AY21"/>
    <mergeCell ref="BA19:BA21"/>
    <mergeCell ref="BB19:BB21"/>
    <mergeCell ref="BD19:BD21"/>
    <mergeCell ref="BE19:BE21"/>
    <mergeCell ref="BF19:BF21"/>
    <mergeCell ref="AS19:AS21"/>
    <mergeCell ref="AT19:AT21"/>
    <mergeCell ref="AU19:AU21"/>
    <mergeCell ref="AV19:AV21"/>
    <mergeCell ref="AW19:AW21"/>
    <mergeCell ref="AX19:AX21"/>
    <mergeCell ref="BM19:BM21"/>
    <mergeCell ref="BR19:BR21"/>
    <mergeCell ref="BS19:BS21"/>
    <mergeCell ref="BT19:BT21"/>
    <mergeCell ref="BU19:BU21"/>
    <mergeCell ref="BV19:BV21"/>
    <mergeCell ref="BG19:BG21"/>
    <mergeCell ref="BH19:BH21"/>
    <mergeCell ref="BI19:BI21"/>
    <mergeCell ref="BJ19:BJ21"/>
    <mergeCell ref="BK19:BK21"/>
    <mergeCell ref="BL19:BL21"/>
    <mergeCell ref="CJ19:CJ21"/>
    <mergeCell ref="CK19:CK21"/>
    <mergeCell ref="CL19:CL21"/>
    <mergeCell ref="CM19:CM21"/>
    <mergeCell ref="CN19:CN21"/>
    <mergeCell ref="CO19:CO21"/>
    <mergeCell ref="BW19:BW21"/>
    <mergeCell ref="BX19:BX21"/>
    <mergeCell ref="CF19:CF21"/>
    <mergeCell ref="CG19:CG21"/>
    <mergeCell ref="CH19:CH21"/>
    <mergeCell ref="CI19:CI21"/>
    <mergeCell ref="CW19:CW21"/>
    <mergeCell ref="CY19:CY21"/>
    <mergeCell ref="CZ19:CZ21"/>
    <mergeCell ref="DA19:DA21"/>
    <mergeCell ref="DB19:DB21"/>
    <mergeCell ref="DC19:DC21"/>
    <mergeCell ref="CP19:CP21"/>
    <mergeCell ref="CQ19:CQ21"/>
    <mergeCell ref="CR19:CR21"/>
    <mergeCell ref="CT19:CT21"/>
    <mergeCell ref="CU19:CU21"/>
    <mergeCell ref="CV19:CV21"/>
    <mergeCell ref="DO19:DO21"/>
    <mergeCell ref="DP19:DP21"/>
    <mergeCell ref="DQ19:DQ21"/>
    <mergeCell ref="DS19:DS21"/>
    <mergeCell ref="DT19:DT21"/>
    <mergeCell ref="DV19:DV21"/>
    <mergeCell ref="DD19:DD21"/>
    <mergeCell ref="DH19:DH21"/>
    <mergeCell ref="DI19:DI21"/>
    <mergeCell ref="DJ19:DJ21"/>
    <mergeCell ref="DK19:DK21"/>
    <mergeCell ref="DM19:DM21"/>
    <mergeCell ref="ED19:ED21"/>
    <mergeCell ref="EE19:EE21"/>
    <mergeCell ref="EJ19:EJ21"/>
    <mergeCell ref="EK19:EK21"/>
    <mergeCell ref="EL19:EL21"/>
    <mergeCell ref="DW19:DW21"/>
    <mergeCell ref="DX19:DX21"/>
    <mergeCell ref="DY19:DY21"/>
    <mergeCell ref="DZ19:DZ21"/>
    <mergeCell ref="EA19:EA21"/>
    <mergeCell ref="EB19:EB21"/>
    <mergeCell ref="A27:A29"/>
    <mergeCell ref="B27:B29"/>
    <mergeCell ref="C27:C29"/>
    <mergeCell ref="D27:D29"/>
    <mergeCell ref="E27:E29"/>
    <mergeCell ref="F27:F29"/>
    <mergeCell ref="G27:G29"/>
    <mergeCell ref="ET19:ET21"/>
    <mergeCell ref="A26:K26"/>
    <mergeCell ref="N26:V26"/>
    <mergeCell ref="X26:Z26"/>
    <mergeCell ref="AP26:AR26"/>
    <mergeCell ref="AT26:AU26"/>
    <mergeCell ref="AW26:AZ26"/>
    <mergeCell ref="BD26:BM26"/>
    <mergeCell ref="BR26:BU26"/>
    <mergeCell ref="CF26:CK26"/>
    <mergeCell ref="EM19:EM21"/>
    <mergeCell ref="EN19:EN21"/>
    <mergeCell ref="EO19:EO21"/>
    <mergeCell ref="EP19:EP21"/>
    <mergeCell ref="EQ19:EQ21"/>
    <mergeCell ref="ES19:ES21"/>
    <mergeCell ref="EC19:EC21"/>
    <mergeCell ref="H27:H29"/>
    <mergeCell ref="I27:I29"/>
    <mergeCell ref="J27:J29"/>
    <mergeCell ref="K27:K29"/>
    <mergeCell ref="N27:N29"/>
    <mergeCell ref="O27:O29"/>
    <mergeCell ref="CM26:CR26"/>
    <mergeCell ref="CT26:DF26"/>
    <mergeCell ref="DV26:DW26"/>
    <mergeCell ref="V27:V29"/>
    <mergeCell ref="X27:X29"/>
    <mergeCell ref="Y27:Y29"/>
    <mergeCell ref="Z27:Z29"/>
    <mergeCell ref="AP27:AP29"/>
    <mergeCell ref="AQ27:AQ29"/>
    <mergeCell ref="P27:P29"/>
    <mergeCell ref="Q27:Q29"/>
    <mergeCell ref="R27:R29"/>
    <mergeCell ref="S27:S29"/>
    <mergeCell ref="T27:T29"/>
    <mergeCell ref="U27:U29"/>
    <mergeCell ref="AZ27:AZ29"/>
    <mergeCell ref="BD27:BD29"/>
    <mergeCell ref="BE27:BE29"/>
    <mergeCell ref="BF27:BF29"/>
    <mergeCell ref="BG27:BG29"/>
    <mergeCell ref="BH27:BH29"/>
    <mergeCell ref="AR27:AR29"/>
    <mergeCell ref="AT27:AT29"/>
    <mergeCell ref="AU27:AU29"/>
    <mergeCell ref="AW27:AW29"/>
    <mergeCell ref="AX27:AX29"/>
    <mergeCell ref="AY27:AY29"/>
    <mergeCell ref="BS27:BS29"/>
    <mergeCell ref="BT27:BT29"/>
    <mergeCell ref="BU27:BU29"/>
    <mergeCell ref="CF27:CF29"/>
    <mergeCell ref="CG27:CG29"/>
    <mergeCell ref="CH27:CH29"/>
    <mergeCell ref="BI27:BI29"/>
    <mergeCell ref="BJ27:BJ29"/>
    <mergeCell ref="BK27:BK29"/>
    <mergeCell ref="BL27:BL29"/>
    <mergeCell ref="BM27:BM29"/>
    <mergeCell ref="BR27:BR29"/>
    <mergeCell ref="CP27:CP29"/>
    <mergeCell ref="CQ27:CQ29"/>
    <mergeCell ref="CR27:CR29"/>
    <mergeCell ref="CT27:CT29"/>
    <mergeCell ref="CU27:CU29"/>
    <mergeCell ref="CV27:CV29"/>
    <mergeCell ref="CI27:CI29"/>
    <mergeCell ref="CJ27:CJ29"/>
    <mergeCell ref="CK27:CK29"/>
    <mergeCell ref="CM27:CM29"/>
    <mergeCell ref="CN27:CN29"/>
    <mergeCell ref="CO27:CO29"/>
    <mergeCell ref="DC27:DC29"/>
    <mergeCell ref="DD27:DD29"/>
    <mergeCell ref="DE27:DE29"/>
    <mergeCell ref="DF27:DF29"/>
    <mergeCell ref="DV27:DV29"/>
    <mergeCell ref="DW27:DW29"/>
    <mergeCell ref="CW27:CW29"/>
    <mergeCell ref="CX27:CX29"/>
    <mergeCell ref="CY27:CY29"/>
    <mergeCell ref="CZ27:CZ29"/>
    <mergeCell ref="DA27:DA29"/>
    <mergeCell ref="DB27:DB29"/>
    <mergeCell ref="J45:J47"/>
    <mergeCell ref="K45:K47"/>
    <mergeCell ref="N45:N47"/>
    <mergeCell ref="A44:K44"/>
    <mergeCell ref="CT34:CV34"/>
    <mergeCell ref="A35:A37"/>
    <mergeCell ref="B35:B37"/>
    <mergeCell ref="C35:C37"/>
    <mergeCell ref="D35:D37"/>
    <mergeCell ref="E35:E37"/>
    <mergeCell ref="F35:F37"/>
    <mergeCell ref="CU35:CU37"/>
    <mergeCell ref="CV35:CV37"/>
    <mergeCell ref="G35:G37"/>
    <mergeCell ref="H35:H37"/>
    <mergeCell ref="I35:I37"/>
    <mergeCell ref="J35:J37"/>
    <mergeCell ref="K35:K37"/>
    <mergeCell ref="N35:N37"/>
    <mergeCell ref="A34:K34"/>
    <mergeCell ref="N34:R34"/>
    <mergeCell ref="BD34:BM34"/>
    <mergeCell ref="BF35:BF37"/>
    <mergeCell ref="BG35:BG37"/>
    <mergeCell ref="A45:A47"/>
    <mergeCell ref="B45:B47"/>
    <mergeCell ref="C45:C47"/>
    <mergeCell ref="D45:D47"/>
    <mergeCell ref="E45:E47"/>
    <mergeCell ref="F45:F47"/>
    <mergeCell ref="G45:G47"/>
    <mergeCell ref="H45:H47"/>
    <mergeCell ref="I45:I47"/>
    <mergeCell ref="BL35:BL37"/>
    <mergeCell ref="BM35:BM37"/>
    <mergeCell ref="CT35:CT37"/>
    <mergeCell ref="O45:O47"/>
    <mergeCell ref="P45:P47"/>
    <mergeCell ref="Q45:Q47"/>
    <mergeCell ref="R45:R47"/>
    <mergeCell ref="S45:S47"/>
    <mergeCell ref="T45:T47"/>
    <mergeCell ref="N44:Y44"/>
    <mergeCell ref="BD44:BM44"/>
    <mergeCell ref="O35:O37"/>
    <mergeCell ref="P35:P37"/>
    <mergeCell ref="Q35:Q37"/>
    <mergeCell ref="R35:R37"/>
    <mergeCell ref="BD35:BD37"/>
    <mergeCell ref="BE35:BE37"/>
    <mergeCell ref="BH35:BH37"/>
    <mergeCell ref="BI35:BI37"/>
    <mergeCell ref="BJ35:BJ37"/>
    <mergeCell ref="BK35:BK37"/>
    <mergeCell ref="A53:A55"/>
    <mergeCell ref="B53:B55"/>
    <mergeCell ref="C53:C55"/>
    <mergeCell ref="D53:D55"/>
    <mergeCell ref="E53:E55"/>
    <mergeCell ref="F53:F55"/>
    <mergeCell ref="BK45:BK47"/>
    <mergeCell ref="BL45:BL47"/>
    <mergeCell ref="BM45:BM47"/>
    <mergeCell ref="A52:K52"/>
    <mergeCell ref="N52:V52"/>
    <mergeCell ref="BD52:BM52"/>
    <mergeCell ref="BE45:BE47"/>
    <mergeCell ref="BF45:BF47"/>
    <mergeCell ref="BG45:BG47"/>
    <mergeCell ref="BH45:BH47"/>
    <mergeCell ref="BI45:BI47"/>
    <mergeCell ref="BJ45:BJ47"/>
    <mergeCell ref="U45:U47"/>
    <mergeCell ref="V45:V47"/>
    <mergeCell ref="W45:W47"/>
    <mergeCell ref="X45:X47"/>
    <mergeCell ref="Y45:Y47"/>
    <mergeCell ref="BD45:BD47"/>
    <mergeCell ref="O53:O55"/>
    <mergeCell ref="P53:P55"/>
    <mergeCell ref="Q53:Q55"/>
    <mergeCell ref="R53:R55"/>
    <mergeCell ref="S53:S55"/>
    <mergeCell ref="T53:T55"/>
    <mergeCell ref="G53:G55"/>
    <mergeCell ref="H53:H55"/>
    <mergeCell ref="I53:I55"/>
    <mergeCell ref="J53:J55"/>
    <mergeCell ref="K53:K55"/>
    <mergeCell ref="N53:N55"/>
    <mergeCell ref="BH53:BH55"/>
    <mergeCell ref="BI53:BI55"/>
    <mergeCell ref="BJ53:BJ55"/>
    <mergeCell ref="BK53:BK55"/>
    <mergeCell ref="BL53:BL55"/>
    <mergeCell ref="BM53:BM55"/>
    <mergeCell ref="U53:U55"/>
    <mergeCell ref="V53:V55"/>
    <mergeCell ref="BD53:BD55"/>
    <mergeCell ref="BE53:BE55"/>
    <mergeCell ref="BF53:BF55"/>
    <mergeCell ref="BG53:BG55"/>
    <mergeCell ref="A60:K60"/>
    <mergeCell ref="BD60:BM60"/>
    <mergeCell ref="A61:A63"/>
    <mergeCell ref="B61:B63"/>
    <mergeCell ref="C61:C63"/>
    <mergeCell ref="D61:D63"/>
    <mergeCell ref="E61:E63"/>
    <mergeCell ref="F61:F63"/>
    <mergeCell ref="G61:G63"/>
    <mergeCell ref="H61:H63"/>
    <mergeCell ref="BM61:BM63"/>
    <mergeCell ref="BG61:BG63"/>
    <mergeCell ref="BH61:BH63"/>
    <mergeCell ref="BI61:BI63"/>
    <mergeCell ref="BJ61:BJ63"/>
    <mergeCell ref="BK61:BK63"/>
    <mergeCell ref="BL61:BL63"/>
    <mergeCell ref="I61:I63"/>
    <mergeCell ref="J61:J63"/>
    <mergeCell ref="K61:K63"/>
    <mergeCell ref="BD61:BD63"/>
    <mergeCell ref="BE61:BE63"/>
    <mergeCell ref="BF61:BF63"/>
    <mergeCell ref="A68:H68"/>
    <mergeCell ref="BD68:BM68"/>
    <mergeCell ref="A69:A71"/>
    <mergeCell ref="B69:B71"/>
    <mergeCell ref="C69:C71"/>
    <mergeCell ref="D69:D71"/>
    <mergeCell ref="E69:E71"/>
    <mergeCell ref="F69:F71"/>
    <mergeCell ref="G69:G71"/>
    <mergeCell ref="BL69:BL71"/>
    <mergeCell ref="BM69:BM71"/>
    <mergeCell ref="A76:H76"/>
    <mergeCell ref="BD76:BM76"/>
    <mergeCell ref="H69:H71"/>
    <mergeCell ref="BD69:BD71"/>
    <mergeCell ref="BE69:BE71"/>
    <mergeCell ref="BF69:BF71"/>
    <mergeCell ref="BG69:BG71"/>
    <mergeCell ref="BH69:BH71"/>
    <mergeCell ref="A77:A79"/>
    <mergeCell ref="B77:B79"/>
    <mergeCell ref="C77:C79"/>
    <mergeCell ref="D77:D79"/>
    <mergeCell ref="E77:E79"/>
    <mergeCell ref="F77:F79"/>
    <mergeCell ref="BI69:BI71"/>
    <mergeCell ref="BJ69:BJ71"/>
    <mergeCell ref="BK69:BK71"/>
    <mergeCell ref="BH77:BH79"/>
    <mergeCell ref="BI77:BI79"/>
    <mergeCell ref="BJ77:BJ79"/>
    <mergeCell ref="BK77:BK79"/>
    <mergeCell ref="BL77:BL79"/>
    <mergeCell ref="BM77:BM79"/>
    <mergeCell ref="G77:G79"/>
    <mergeCell ref="BN94:BN96"/>
    <mergeCell ref="BO94:BO96"/>
    <mergeCell ref="BP94:BP96"/>
    <mergeCell ref="H77:H79"/>
    <mergeCell ref="BD77:BD79"/>
    <mergeCell ref="BE77:BE79"/>
    <mergeCell ref="BF77:BF79"/>
    <mergeCell ref="BG77:BG79"/>
    <mergeCell ref="A85:H85"/>
    <mergeCell ref="BD85:BM85"/>
    <mergeCell ref="A86:A88"/>
    <mergeCell ref="B86:B88"/>
    <mergeCell ref="C86:C88"/>
    <mergeCell ref="D86:D88"/>
    <mergeCell ref="E86:E88"/>
    <mergeCell ref="F86:F88"/>
    <mergeCell ref="G86:G88"/>
    <mergeCell ref="BD86:BD88"/>
    <mergeCell ref="BK86:BK88"/>
    <mergeCell ref="BL86:BL88"/>
    <mergeCell ref="BM86:BM88"/>
    <mergeCell ref="A93:K93"/>
    <mergeCell ref="BD93:BK93"/>
    <mergeCell ref="BM93:BP93"/>
    <mergeCell ref="BE86:BE88"/>
    <mergeCell ref="BF86:BF88"/>
    <mergeCell ref="BG86:BG88"/>
    <mergeCell ref="BH86:BH88"/>
    <mergeCell ref="BI86:BI88"/>
    <mergeCell ref="BJ86:BJ88"/>
    <mergeCell ref="A101:H101"/>
    <mergeCell ref="BD101:BI101"/>
    <mergeCell ref="BK101:BM101"/>
    <mergeCell ref="BE94:BE96"/>
    <mergeCell ref="BF94:BF96"/>
    <mergeCell ref="BG94:BG96"/>
    <mergeCell ref="BH94:BH96"/>
    <mergeCell ref="BI94:BI96"/>
    <mergeCell ref="BJ94:BJ96"/>
    <mergeCell ref="G94:G96"/>
    <mergeCell ref="H94:H96"/>
    <mergeCell ref="I94:I96"/>
    <mergeCell ref="J94:J96"/>
    <mergeCell ref="K94:K96"/>
    <mergeCell ref="BD94:BD96"/>
    <mergeCell ref="A94:A96"/>
    <mergeCell ref="B94:B96"/>
    <mergeCell ref="C94:C96"/>
    <mergeCell ref="D94:D96"/>
    <mergeCell ref="E94:E96"/>
    <mergeCell ref="F94:F96"/>
    <mergeCell ref="BK94:BK96"/>
    <mergeCell ref="BM94:BM96"/>
    <mergeCell ref="C110:C112"/>
    <mergeCell ref="D110:D112"/>
    <mergeCell ref="E110:E112"/>
    <mergeCell ref="F110:F112"/>
    <mergeCell ref="BH102:BH104"/>
    <mergeCell ref="BI102:BI104"/>
    <mergeCell ref="BK102:BK104"/>
    <mergeCell ref="BL102:BL104"/>
    <mergeCell ref="BM102:BM104"/>
    <mergeCell ref="A109:I109"/>
    <mergeCell ref="BD109:BN109"/>
    <mergeCell ref="G102:G104"/>
    <mergeCell ref="H102:H104"/>
    <mergeCell ref="BD102:BD104"/>
    <mergeCell ref="BE102:BE104"/>
    <mergeCell ref="BF102:BF104"/>
    <mergeCell ref="BG102:BG104"/>
    <mergeCell ref="A102:A104"/>
    <mergeCell ref="B102:B104"/>
    <mergeCell ref="A110:A112"/>
    <mergeCell ref="B110:B112"/>
    <mergeCell ref="C102:C104"/>
    <mergeCell ref="D102:D104"/>
    <mergeCell ref="E102:E104"/>
    <mergeCell ref="F102:F104"/>
    <mergeCell ref="BM110:BM112"/>
    <mergeCell ref="BN110:BN112"/>
    <mergeCell ref="A117:E117"/>
    <mergeCell ref="G117:K117"/>
    <mergeCell ref="BD117:BN117"/>
    <mergeCell ref="BK110:BK112"/>
    <mergeCell ref="BL110:BL112"/>
    <mergeCell ref="BG110:BG112"/>
    <mergeCell ref="BH110:BH112"/>
    <mergeCell ref="BI110:BI112"/>
    <mergeCell ref="BJ110:BJ112"/>
    <mergeCell ref="G110:G112"/>
    <mergeCell ref="H110:H112"/>
    <mergeCell ref="I110:I112"/>
    <mergeCell ref="BD110:BD112"/>
    <mergeCell ref="BE110:BE112"/>
    <mergeCell ref="BF110:BF112"/>
    <mergeCell ref="BK118:BK120"/>
    <mergeCell ref="BL118:BL120"/>
    <mergeCell ref="BM118:BM120"/>
    <mergeCell ref="BN118:BN120"/>
    <mergeCell ref="A126:H126"/>
    <mergeCell ref="J126:M126"/>
    <mergeCell ref="BD126:BN126"/>
    <mergeCell ref="BE118:BE120"/>
    <mergeCell ref="BF118:BF120"/>
    <mergeCell ref="BG118:BG120"/>
    <mergeCell ref="BH118:BH120"/>
    <mergeCell ref="BI118:BI120"/>
    <mergeCell ref="BJ118:BJ120"/>
    <mergeCell ref="G118:G120"/>
    <mergeCell ref="H118:H120"/>
    <mergeCell ref="I118:I120"/>
    <mergeCell ref="J118:J120"/>
    <mergeCell ref="K118:K120"/>
    <mergeCell ref="BD118:BD120"/>
    <mergeCell ref="A118:A120"/>
    <mergeCell ref="B118:B120"/>
    <mergeCell ref="C118:C120"/>
    <mergeCell ref="D118:D120"/>
    <mergeCell ref="E118:E120"/>
    <mergeCell ref="G127:G129"/>
    <mergeCell ref="H127:H129"/>
    <mergeCell ref="J127:J129"/>
    <mergeCell ref="K127:K129"/>
    <mergeCell ref="L127:L129"/>
    <mergeCell ref="M127:M129"/>
    <mergeCell ref="A127:A129"/>
    <mergeCell ref="B127:B129"/>
    <mergeCell ref="C127:C129"/>
    <mergeCell ref="D127:D129"/>
    <mergeCell ref="E127:E129"/>
    <mergeCell ref="F127:F129"/>
    <mergeCell ref="BJ127:BJ129"/>
    <mergeCell ref="BK127:BK129"/>
    <mergeCell ref="BL127:BL129"/>
    <mergeCell ref="BM127:BM129"/>
    <mergeCell ref="BN127:BN129"/>
    <mergeCell ref="BD134:BM134"/>
    <mergeCell ref="BD127:BD129"/>
    <mergeCell ref="BE127:BE129"/>
    <mergeCell ref="BF127:BF129"/>
    <mergeCell ref="BG127:BG129"/>
    <mergeCell ref="BH127:BH129"/>
    <mergeCell ref="BI127:BI129"/>
    <mergeCell ref="I135:I137"/>
    <mergeCell ref="J135:J137"/>
    <mergeCell ref="K135:K137"/>
    <mergeCell ref="BD135:BD137"/>
    <mergeCell ref="A135:A137"/>
    <mergeCell ref="B135:B137"/>
    <mergeCell ref="C135:C137"/>
    <mergeCell ref="D135:D137"/>
    <mergeCell ref="E135:E137"/>
    <mergeCell ref="F135:F137"/>
    <mergeCell ref="F143:F145"/>
    <mergeCell ref="G143:G145"/>
    <mergeCell ref="H143:H145"/>
    <mergeCell ref="I143:I145"/>
    <mergeCell ref="J143:J145"/>
    <mergeCell ref="K143:K145"/>
    <mergeCell ref="BK135:BK137"/>
    <mergeCell ref="BL135:BL137"/>
    <mergeCell ref="BM135:BM137"/>
    <mergeCell ref="A142:L142"/>
    <mergeCell ref="BD142:BN142"/>
    <mergeCell ref="A143:A145"/>
    <mergeCell ref="B143:B145"/>
    <mergeCell ref="C143:C145"/>
    <mergeCell ref="D143:D145"/>
    <mergeCell ref="E143:E145"/>
    <mergeCell ref="BE135:BE137"/>
    <mergeCell ref="BF135:BF137"/>
    <mergeCell ref="BG135:BG137"/>
    <mergeCell ref="BH135:BH137"/>
    <mergeCell ref="BI135:BI137"/>
    <mergeCell ref="BJ135:BJ137"/>
    <mergeCell ref="G135:G137"/>
    <mergeCell ref="H135:H137"/>
    <mergeCell ref="BI143:BI145"/>
    <mergeCell ref="BJ143:BJ145"/>
    <mergeCell ref="BK143:BK145"/>
    <mergeCell ref="BL143:BL145"/>
    <mergeCell ref="BM143:BM145"/>
    <mergeCell ref="BN143:BN145"/>
    <mergeCell ref="L143:L145"/>
    <mergeCell ref="BD143:BD145"/>
    <mergeCell ref="BE143:BE145"/>
    <mergeCell ref="BF143:BF145"/>
    <mergeCell ref="BG143:BG145"/>
    <mergeCell ref="BH143:BH145"/>
    <mergeCell ref="BD160:BJ160"/>
    <mergeCell ref="BD161:BD163"/>
    <mergeCell ref="BE161:BE163"/>
    <mergeCell ref="BF161:BF163"/>
    <mergeCell ref="BG161:BG163"/>
    <mergeCell ref="BH161:BH163"/>
    <mergeCell ref="BI161:BI163"/>
    <mergeCell ref="BJ161:BJ163"/>
    <mergeCell ref="BD150:BK150"/>
    <mergeCell ref="BD151:BD153"/>
    <mergeCell ref="BE151:BE153"/>
    <mergeCell ref="BF151:BF153"/>
    <mergeCell ref="BG151:BG153"/>
    <mergeCell ref="BH151:BH153"/>
    <mergeCell ref="BI151:BI153"/>
    <mergeCell ref="BJ151:BJ153"/>
    <mergeCell ref="BK151:BK153"/>
    <mergeCell ref="BD168:BM168"/>
    <mergeCell ref="BD169:BD171"/>
    <mergeCell ref="BE169:BE171"/>
    <mergeCell ref="BF169:BF171"/>
    <mergeCell ref="BG169:BG171"/>
    <mergeCell ref="BH169:BH171"/>
    <mergeCell ref="BI169:BI171"/>
    <mergeCell ref="BJ169:BJ171"/>
    <mergeCell ref="BK169:BK171"/>
    <mergeCell ref="BL169:BL171"/>
    <mergeCell ref="BI185:BI187"/>
    <mergeCell ref="BJ185:BJ187"/>
    <mergeCell ref="BM169:BM171"/>
    <mergeCell ref="BD176:BM176"/>
    <mergeCell ref="BD177:BD179"/>
    <mergeCell ref="BE177:BE179"/>
    <mergeCell ref="BF177:BF179"/>
    <mergeCell ref="BG177:BG179"/>
    <mergeCell ref="BH177:BH179"/>
    <mergeCell ref="BI177:BI179"/>
    <mergeCell ref="BJ177:BJ179"/>
    <mergeCell ref="BK177:BK179"/>
    <mergeCell ref="BL193:BL195"/>
    <mergeCell ref="BM193:BM195"/>
    <mergeCell ref="BN193:BN195"/>
    <mergeCell ref="BO193:BO195"/>
    <mergeCell ref="A151:A153"/>
    <mergeCell ref="A161:A163"/>
    <mergeCell ref="BK185:BK187"/>
    <mergeCell ref="BD192:BO192"/>
    <mergeCell ref="BD193:BD195"/>
    <mergeCell ref="BE193:BE195"/>
    <mergeCell ref="BF193:BF195"/>
    <mergeCell ref="BG193:BG195"/>
    <mergeCell ref="BH193:BH195"/>
    <mergeCell ref="BI193:BI195"/>
    <mergeCell ref="BJ193:BJ195"/>
    <mergeCell ref="BK193:BK195"/>
    <mergeCell ref="BL177:BL179"/>
    <mergeCell ref="BM177:BM179"/>
    <mergeCell ref="BD184:BM184"/>
    <mergeCell ref="BD185:BD187"/>
    <mergeCell ref="BE185:BE187"/>
    <mergeCell ref="BF185:BF187"/>
    <mergeCell ref="BG185:BG187"/>
    <mergeCell ref="BH185:BH18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D720D-9347-4239-9314-897CCB58EBF0}">
  <dimension ref="A1:FK359"/>
  <sheetViews>
    <sheetView topLeftCell="AN340" zoomScale="70" zoomScaleNormal="70" workbookViewId="0">
      <selection activeCell="BA334" sqref="BA334"/>
    </sheetView>
  </sheetViews>
  <sheetFormatPr defaultColWidth="9.1796875" defaultRowHeight="14.5" x14ac:dyDescent="0.35"/>
  <cols>
    <col min="1" max="1" width="44.453125" style="4" bestFit="1" customWidth="1"/>
    <col min="2" max="2" width="6" style="4" customWidth="1"/>
    <col min="3" max="11" width="6" style="4" bestFit="1" customWidth="1"/>
    <col min="12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 t="s">
        <v>212</v>
      </c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 t="s">
        <v>219</v>
      </c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 t="str">
        <f>[1]Parteien!$F$15</f>
        <v>ADR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0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1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2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tr">
        <f>[1]Parteien!F16</f>
        <v>KARTHEISER Fernand</v>
      </c>
      <c r="B6" s="6">
        <v>20</v>
      </c>
      <c r="C6" s="6">
        <v>10</v>
      </c>
      <c r="D6" s="6">
        <v>11</v>
      </c>
      <c r="E6" s="6">
        <v>16</v>
      </c>
      <c r="F6" s="6">
        <v>22</v>
      </c>
      <c r="G6" s="6">
        <v>21</v>
      </c>
      <c r="H6" s="6">
        <v>23</v>
      </c>
      <c r="I6" s="6">
        <v>15</v>
      </c>
      <c r="J6" s="6">
        <v>39</v>
      </c>
      <c r="K6" s="12">
        <v>18</v>
      </c>
      <c r="N6" s="14">
        <v>27</v>
      </c>
      <c r="O6" s="6">
        <v>32</v>
      </c>
      <c r="P6" s="6">
        <v>27</v>
      </c>
      <c r="Q6" s="6">
        <v>34</v>
      </c>
      <c r="R6" s="6">
        <v>12</v>
      </c>
      <c r="S6" s="6">
        <v>13</v>
      </c>
      <c r="T6" s="12">
        <v>16</v>
      </c>
      <c r="V6" s="14">
        <v>45</v>
      </c>
      <c r="W6" s="6">
        <v>20</v>
      </c>
      <c r="X6" s="6">
        <v>25</v>
      </c>
      <c r="AB6" s="14">
        <v>43</v>
      </c>
      <c r="AC6" s="6">
        <v>44</v>
      </c>
      <c r="AD6" s="6">
        <v>17</v>
      </c>
      <c r="AE6" s="6">
        <v>31</v>
      </c>
      <c r="AF6" s="6">
        <v>18</v>
      </c>
      <c r="AG6" s="6">
        <v>20</v>
      </c>
      <c r="AH6" s="12">
        <v>18</v>
      </c>
      <c r="AI6" s="12">
        <v>14</v>
      </c>
      <c r="AK6" s="112">
        <v>32</v>
      </c>
      <c r="AL6" s="12">
        <v>27</v>
      </c>
      <c r="AM6" s="12">
        <v>26</v>
      </c>
      <c r="AN6" s="12">
        <v>9</v>
      </c>
      <c r="AP6" s="112">
        <v>33</v>
      </c>
      <c r="AQ6" s="12">
        <v>24</v>
      </c>
      <c r="AR6" s="12">
        <v>29</v>
      </c>
      <c r="AS6" s="12">
        <v>6</v>
      </c>
      <c r="AU6" s="112">
        <v>56</v>
      </c>
      <c r="AV6" s="12">
        <v>35</v>
      </c>
      <c r="AX6" s="112">
        <v>37</v>
      </c>
      <c r="AY6" s="12">
        <v>34</v>
      </c>
      <c r="AZ6" s="12">
        <v>20</v>
      </c>
      <c r="BD6" s="14">
        <v>35</v>
      </c>
      <c r="BE6" s="6">
        <v>37</v>
      </c>
      <c r="BF6" s="6">
        <v>33</v>
      </c>
      <c r="BG6" s="6">
        <v>52</v>
      </c>
      <c r="BH6" s="6">
        <v>11</v>
      </c>
      <c r="BI6" s="6">
        <v>11</v>
      </c>
      <c r="BJ6" s="6">
        <v>11</v>
      </c>
      <c r="BK6" s="6">
        <v>18</v>
      </c>
      <c r="BL6" s="6">
        <v>14</v>
      </c>
      <c r="BM6" s="12">
        <v>14</v>
      </c>
      <c r="BN6" s="12">
        <v>10</v>
      </c>
      <c r="BO6" s="12">
        <v>4</v>
      </c>
      <c r="BR6" s="14">
        <v>32</v>
      </c>
      <c r="BS6" s="6">
        <v>28</v>
      </c>
      <c r="BT6" s="6">
        <v>21</v>
      </c>
      <c r="BV6" s="14">
        <v>38</v>
      </c>
      <c r="BW6" s="6">
        <v>24</v>
      </c>
      <c r="BY6" s="14">
        <v>67</v>
      </c>
      <c r="BZ6" s="6">
        <v>30</v>
      </c>
      <c r="CA6" s="6">
        <v>8</v>
      </c>
      <c r="CF6" s="6">
        <v>28</v>
      </c>
      <c r="CG6" s="6">
        <v>18</v>
      </c>
      <c r="CH6" s="6">
        <v>29</v>
      </c>
      <c r="CI6" s="28">
        <v>41</v>
      </c>
      <c r="CJ6" s="12">
        <v>31</v>
      </c>
      <c r="CK6" s="219"/>
      <c r="CL6" s="14">
        <v>27</v>
      </c>
      <c r="CM6" s="6">
        <v>35</v>
      </c>
      <c r="CN6" s="6">
        <v>24</v>
      </c>
      <c r="CO6" s="219"/>
      <c r="CP6" s="14">
        <v>29</v>
      </c>
      <c r="CQ6" s="6">
        <v>19</v>
      </c>
      <c r="CR6" s="6">
        <v>20</v>
      </c>
      <c r="CS6" s="219"/>
      <c r="CT6" s="14">
        <v>19</v>
      </c>
      <c r="CU6" s="6">
        <v>10</v>
      </c>
      <c r="CV6" s="6">
        <v>14</v>
      </c>
      <c r="CW6" s="6">
        <v>15</v>
      </c>
      <c r="CY6" s="14">
        <v>29</v>
      </c>
      <c r="CZ6" s="6">
        <v>25</v>
      </c>
      <c r="DA6" s="6">
        <v>15</v>
      </c>
      <c r="DC6" s="112">
        <v>34</v>
      </c>
      <c r="DD6" s="12">
        <v>20</v>
      </c>
      <c r="DH6" s="14">
        <v>39</v>
      </c>
      <c r="DI6" s="6">
        <v>30</v>
      </c>
      <c r="DJ6" s="6">
        <v>10</v>
      </c>
      <c r="DK6" s="6">
        <v>5</v>
      </c>
      <c r="DL6" s="12">
        <v>0</v>
      </c>
      <c r="DN6" s="112">
        <v>58</v>
      </c>
      <c r="DO6" s="12">
        <v>27</v>
      </c>
      <c r="DQ6" s="14">
        <v>27</v>
      </c>
      <c r="DR6" s="6">
        <v>24</v>
      </c>
      <c r="DS6" s="6">
        <v>35</v>
      </c>
      <c r="DT6" s="6">
        <v>27</v>
      </c>
      <c r="DV6" s="14">
        <v>49</v>
      </c>
      <c r="DW6" s="6">
        <v>42</v>
      </c>
      <c r="DX6" s="6">
        <v>22</v>
      </c>
      <c r="DY6" s="6">
        <v>32</v>
      </c>
      <c r="EA6" s="14">
        <v>40</v>
      </c>
      <c r="EB6" s="6">
        <v>20</v>
      </c>
      <c r="EC6" s="6">
        <v>24</v>
      </c>
      <c r="ED6" s="6">
        <v>22</v>
      </c>
      <c r="EF6" s="14">
        <v>35</v>
      </c>
      <c r="EG6" s="6">
        <v>18</v>
      </c>
      <c r="EH6" s="12">
        <v>18</v>
      </c>
      <c r="EJ6" s="14">
        <v>12</v>
      </c>
      <c r="EK6" s="6">
        <v>11</v>
      </c>
      <c r="EL6" s="12">
        <v>30</v>
      </c>
      <c r="EN6" s="14">
        <v>31</v>
      </c>
      <c r="EO6" s="6">
        <v>22</v>
      </c>
      <c r="EP6" s="6">
        <v>27</v>
      </c>
      <c r="EQ6" s="6">
        <v>26</v>
      </c>
      <c r="ES6" s="112">
        <v>59</v>
      </c>
      <c r="ET6" s="12">
        <v>38</v>
      </c>
      <c r="EX6" s="112">
        <v>40</v>
      </c>
      <c r="EY6" s="12">
        <v>29</v>
      </c>
      <c r="FA6" s="14">
        <v>42</v>
      </c>
      <c r="FB6" s="6">
        <v>29</v>
      </c>
      <c r="FC6" s="12">
        <v>22</v>
      </c>
      <c r="FE6" s="112">
        <v>34</v>
      </c>
      <c r="FF6" s="12">
        <v>19</v>
      </c>
    </row>
    <row r="7" spans="1:167" ht="15" thickBot="1" x14ac:dyDescent="0.4">
      <c r="A7" s="19" t="str">
        <f>[1]Parteien!F17</f>
        <v>ENGELEN Jeff</v>
      </c>
      <c r="B7" s="7">
        <v>11</v>
      </c>
      <c r="C7" s="7">
        <v>6</v>
      </c>
      <c r="D7" s="7">
        <v>5</v>
      </c>
      <c r="E7" s="7">
        <v>4</v>
      </c>
      <c r="F7" s="7">
        <v>3</v>
      </c>
      <c r="G7" s="7">
        <v>6</v>
      </c>
      <c r="H7" s="7">
        <v>14</v>
      </c>
      <c r="I7" s="7">
        <v>5</v>
      </c>
      <c r="J7" s="7">
        <v>7</v>
      </c>
      <c r="K7" s="13">
        <v>12</v>
      </c>
      <c r="N7" s="15">
        <v>2</v>
      </c>
      <c r="O7" s="7">
        <v>9</v>
      </c>
      <c r="P7" s="7">
        <v>5</v>
      </c>
      <c r="Q7" s="7">
        <v>7</v>
      </c>
      <c r="R7" s="7">
        <v>3</v>
      </c>
      <c r="S7" s="7">
        <v>4</v>
      </c>
      <c r="T7" s="13">
        <v>1</v>
      </c>
      <c r="V7" s="15">
        <v>6</v>
      </c>
      <c r="W7" s="7">
        <v>6</v>
      </c>
      <c r="X7" s="7">
        <v>7</v>
      </c>
      <c r="AB7" s="15">
        <v>46</v>
      </c>
      <c r="AC7" s="7">
        <v>46</v>
      </c>
      <c r="AD7" s="7">
        <v>39</v>
      </c>
      <c r="AE7" s="7">
        <v>30</v>
      </c>
      <c r="AF7" s="7">
        <v>33</v>
      </c>
      <c r="AG7" s="7">
        <v>47</v>
      </c>
      <c r="AH7" s="13">
        <v>36</v>
      </c>
      <c r="AI7" s="13">
        <v>24</v>
      </c>
      <c r="AK7" s="113">
        <v>53</v>
      </c>
      <c r="AL7" s="13">
        <v>32</v>
      </c>
      <c r="AM7" s="13">
        <v>44</v>
      </c>
      <c r="AN7" s="13">
        <v>21</v>
      </c>
      <c r="AP7" s="113">
        <v>15</v>
      </c>
      <c r="AQ7" s="13">
        <v>10</v>
      </c>
      <c r="AR7" s="13">
        <v>5</v>
      </c>
      <c r="AS7" s="13">
        <v>6</v>
      </c>
      <c r="AU7" s="113">
        <v>31</v>
      </c>
      <c r="AV7" s="13">
        <v>12</v>
      </c>
      <c r="AX7" s="113">
        <v>18</v>
      </c>
      <c r="AY7" s="13">
        <v>9</v>
      </c>
      <c r="AZ7" s="13">
        <v>12</v>
      </c>
      <c r="BD7" s="15">
        <v>10</v>
      </c>
      <c r="BE7" s="7">
        <v>8</v>
      </c>
      <c r="BF7" s="7">
        <v>5</v>
      </c>
      <c r="BG7" s="7">
        <v>10</v>
      </c>
      <c r="BH7" s="7">
        <v>5</v>
      </c>
      <c r="BI7" s="7">
        <v>2</v>
      </c>
      <c r="BJ7" s="7">
        <v>1</v>
      </c>
      <c r="BK7" s="7">
        <v>4</v>
      </c>
      <c r="BL7" s="7">
        <v>5</v>
      </c>
      <c r="BM7" s="13">
        <v>8</v>
      </c>
      <c r="BN7" s="13">
        <v>4</v>
      </c>
      <c r="BO7" s="13">
        <v>1</v>
      </c>
      <c r="BR7" s="15">
        <v>4</v>
      </c>
      <c r="BS7" s="7">
        <v>6</v>
      </c>
      <c r="BT7" s="7">
        <v>9</v>
      </c>
      <c r="BV7" s="15">
        <v>10</v>
      </c>
      <c r="BW7" s="7">
        <v>6</v>
      </c>
      <c r="BY7" s="15">
        <v>12</v>
      </c>
      <c r="BZ7" s="7">
        <v>8</v>
      </c>
      <c r="CA7" s="7">
        <v>8</v>
      </c>
      <c r="CF7" s="7">
        <v>4</v>
      </c>
      <c r="CG7" s="7">
        <v>7</v>
      </c>
      <c r="CH7" s="7">
        <v>1</v>
      </c>
      <c r="CI7" s="169">
        <v>12</v>
      </c>
      <c r="CJ7" s="13">
        <v>8</v>
      </c>
      <c r="CK7" s="2"/>
      <c r="CL7" s="15">
        <v>7</v>
      </c>
      <c r="CM7" s="7">
        <v>11</v>
      </c>
      <c r="CN7" s="7">
        <v>4</v>
      </c>
      <c r="CO7" s="2"/>
      <c r="CP7" s="15">
        <v>14</v>
      </c>
      <c r="CQ7" s="7">
        <v>10</v>
      </c>
      <c r="CR7" s="7">
        <v>4</v>
      </c>
      <c r="CS7" s="2"/>
      <c r="CT7" s="15">
        <v>4</v>
      </c>
      <c r="CU7" s="7">
        <v>3</v>
      </c>
      <c r="CV7" s="7">
        <v>4</v>
      </c>
      <c r="CW7" s="7">
        <v>7</v>
      </c>
      <c r="CY7" s="15">
        <v>7</v>
      </c>
      <c r="CZ7" s="7">
        <v>12</v>
      </c>
      <c r="DA7" s="7">
        <v>3</v>
      </c>
      <c r="DC7" s="113">
        <v>10</v>
      </c>
      <c r="DD7" s="13">
        <v>8</v>
      </c>
      <c r="DH7" s="15">
        <v>9</v>
      </c>
      <c r="DI7" s="7">
        <v>11</v>
      </c>
      <c r="DJ7" s="7">
        <v>0</v>
      </c>
      <c r="DK7" s="7">
        <v>4</v>
      </c>
      <c r="DL7" s="13">
        <v>4</v>
      </c>
      <c r="DN7" s="113">
        <v>23</v>
      </c>
      <c r="DO7" s="13">
        <v>16</v>
      </c>
      <c r="DQ7" s="15">
        <v>24</v>
      </c>
      <c r="DR7" s="7">
        <v>8</v>
      </c>
      <c r="DS7" s="7">
        <v>26</v>
      </c>
      <c r="DT7" s="7">
        <v>14</v>
      </c>
      <c r="DV7" s="15">
        <v>16</v>
      </c>
      <c r="DW7" s="7">
        <v>11</v>
      </c>
      <c r="DX7" s="7">
        <v>5</v>
      </c>
      <c r="DY7" s="7">
        <v>10</v>
      </c>
      <c r="EA7" s="15">
        <v>5</v>
      </c>
      <c r="EB7" s="7">
        <v>5</v>
      </c>
      <c r="EC7" s="7">
        <v>8</v>
      </c>
      <c r="ED7" s="7">
        <v>5</v>
      </c>
      <c r="EF7" s="15">
        <v>9</v>
      </c>
      <c r="EG7" s="7">
        <v>6</v>
      </c>
      <c r="EH7" s="13">
        <v>11</v>
      </c>
      <c r="EJ7" s="15">
        <v>11</v>
      </c>
      <c r="EK7" s="7">
        <v>18</v>
      </c>
      <c r="EL7" s="13">
        <v>21</v>
      </c>
      <c r="EN7" s="15">
        <v>37</v>
      </c>
      <c r="EO7" s="7">
        <v>13</v>
      </c>
      <c r="EP7" s="7">
        <v>11</v>
      </c>
      <c r="EQ7" s="7">
        <v>3</v>
      </c>
      <c r="ES7" s="113">
        <v>75</v>
      </c>
      <c r="ET7" s="13">
        <v>27</v>
      </c>
      <c r="EX7" s="113">
        <v>22</v>
      </c>
      <c r="EY7" s="13">
        <v>26</v>
      </c>
      <c r="FA7" s="15">
        <v>16</v>
      </c>
      <c r="FB7" s="7">
        <v>18</v>
      </c>
      <c r="FC7" s="13">
        <v>10</v>
      </c>
      <c r="FE7" s="113">
        <v>23</v>
      </c>
      <c r="FF7" s="13">
        <v>18</v>
      </c>
    </row>
    <row r="8" spans="1:167" ht="15" thickBot="1" x14ac:dyDescent="0.4">
      <c r="A8" s="19" t="str">
        <f>[1]Parteien!F18</f>
        <v>MISCHEL Sylvie</v>
      </c>
      <c r="B8" s="7">
        <v>7</v>
      </c>
      <c r="C8" s="7">
        <v>6</v>
      </c>
      <c r="D8" s="7">
        <v>6</v>
      </c>
      <c r="E8" s="7">
        <v>9</v>
      </c>
      <c r="F8" s="7">
        <v>3</v>
      </c>
      <c r="G8" s="7">
        <v>7</v>
      </c>
      <c r="H8" s="7">
        <v>8</v>
      </c>
      <c r="I8" s="7">
        <v>6</v>
      </c>
      <c r="J8" s="7">
        <v>5</v>
      </c>
      <c r="K8" s="13">
        <v>5</v>
      </c>
      <c r="N8" s="15">
        <v>6</v>
      </c>
      <c r="O8" s="7">
        <v>5</v>
      </c>
      <c r="P8" s="7">
        <v>7</v>
      </c>
      <c r="Q8" s="7">
        <v>8</v>
      </c>
      <c r="R8" s="7">
        <v>1</v>
      </c>
      <c r="S8" s="7">
        <v>2</v>
      </c>
      <c r="T8" s="13">
        <v>11</v>
      </c>
      <c r="V8" s="15">
        <v>6</v>
      </c>
      <c r="W8" s="7">
        <v>7</v>
      </c>
      <c r="X8" s="7">
        <v>7</v>
      </c>
      <c r="AB8" s="15">
        <v>7</v>
      </c>
      <c r="AC8" s="7">
        <v>6</v>
      </c>
      <c r="AD8" s="7">
        <v>3</v>
      </c>
      <c r="AE8" s="7">
        <v>2</v>
      </c>
      <c r="AF8" s="7">
        <v>8</v>
      </c>
      <c r="AG8" s="7">
        <v>2</v>
      </c>
      <c r="AH8" s="13">
        <v>1</v>
      </c>
      <c r="AI8" s="13">
        <v>1</v>
      </c>
      <c r="AK8" s="113">
        <v>9</v>
      </c>
      <c r="AL8" s="13">
        <v>10</v>
      </c>
      <c r="AM8" s="13">
        <v>5</v>
      </c>
      <c r="AN8" s="13">
        <v>3</v>
      </c>
      <c r="AP8" s="113">
        <v>13</v>
      </c>
      <c r="AQ8" s="13">
        <v>3</v>
      </c>
      <c r="AR8" s="13">
        <v>4</v>
      </c>
      <c r="AS8" s="13">
        <v>0</v>
      </c>
      <c r="AU8" s="113">
        <v>12</v>
      </c>
      <c r="AV8" s="13">
        <v>1</v>
      </c>
      <c r="AX8" s="113">
        <v>4</v>
      </c>
      <c r="AY8" s="13">
        <v>4</v>
      </c>
      <c r="AZ8" s="13">
        <v>0</v>
      </c>
      <c r="BD8" s="15">
        <v>10</v>
      </c>
      <c r="BE8" s="7">
        <v>9</v>
      </c>
      <c r="BF8" s="7">
        <v>3</v>
      </c>
      <c r="BG8" s="7">
        <v>7</v>
      </c>
      <c r="BH8" s="7">
        <v>5</v>
      </c>
      <c r="BI8" s="7">
        <v>4</v>
      </c>
      <c r="BJ8" s="7">
        <v>0</v>
      </c>
      <c r="BK8" s="7">
        <v>5</v>
      </c>
      <c r="BL8" s="7">
        <v>2</v>
      </c>
      <c r="BM8" s="13">
        <v>5</v>
      </c>
      <c r="BN8" s="13">
        <v>2</v>
      </c>
      <c r="BO8" s="13">
        <v>1</v>
      </c>
      <c r="BR8" s="15">
        <v>3</v>
      </c>
      <c r="BS8" s="7">
        <v>7</v>
      </c>
      <c r="BT8" s="7">
        <v>6</v>
      </c>
      <c r="BV8" s="15">
        <v>5</v>
      </c>
      <c r="BW8" s="7">
        <v>9</v>
      </c>
      <c r="BY8" s="15">
        <v>10</v>
      </c>
      <c r="BZ8" s="7">
        <v>4</v>
      </c>
      <c r="CA8" s="7">
        <v>3</v>
      </c>
      <c r="CF8" s="7">
        <v>6</v>
      </c>
      <c r="CG8" s="7">
        <v>1</v>
      </c>
      <c r="CH8" s="7">
        <v>7</v>
      </c>
      <c r="CI8" s="169">
        <v>11</v>
      </c>
      <c r="CJ8" s="13">
        <v>9</v>
      </c>
      <c r="CK8" s="2"/>
      <c r="CL8" s="15">
        <v>1</v>
      </c>
      <c r="CM8" s="7">
        <v>9</v>
      </c>
      <c r="CN8" s="7">
        <v>3</v>
      </c>
      <c r="CO8" s="2"/>
      <c r="CP8" s="15">
        <v>7</v>
      </c>
      <c r="CQ8" s="7">
        <v>0</v>
      </c>
      <c r="CR8" s="7">
        <v>2</v>
      </c>
      <c r="CS8" s="2"/>
      <c r="CT8" s="15">
        <v>6</v>
      </c>
      <c r="CU8" s="7">
        <v>3</v>
      </c>
      <c r="CV8" s="7">
        <v>4</v>
      </c>
      <c r="CW8" s="7">
        <v>1</v>
      </c>
      <c r="CY8" s="15">
        <v>15</v>
      </c>
      <c r="CZ8" s="7">
        <v>6</v>
      </c>
      <c r="DA8" s="7">
        <v>6</v>
      </c>
      <c r="DC8" s="113">
        <v>0</v>
      </c>
      <c r="DD8" s="13">
        <v>8</v>
      </c>
      <c r="DH8" s="15">
        <v>8</v>
      </c>
      <c r="DI8" s="7">
        <v>3</v>
      </c>
      <c r="DJ8" s="7">
        <v>0</v>
      </c>
      <c r="DK8" s="7">
        <v>0</v>
      </c>
      <c r="DL8" s="13">
        <v>0</v>
      </c>
      <c r="DN8" s="113">
        <v>20</v>
      </c>
      <c r="DO8" s="13">
        <v>3</v>
      </c>
      <c r="DQ8" s="15">
        <v>9</v>
      </c>
      <c r="DR8" s="7">
        <v>3</v>
      </c>
      <c r="DS8" s="7">
        <v>0</v>
      </c>
      <c r="DT8" s="7">
        <v>1</v>
      </c>
      <c r="DV8" s="15">
        <v>22</v>
      </c>
      <c r="DW8" s="7">
        <v>7</v>
      </c>
      <c r="DX8" s="7">
        <v>3</v>
      </c>
      <c r="DY8" s="7">
        <v>7</v>
      </c>
      <c r="EA8" s="15">
        <v>6</v>
      </c>
      <c r="EB8" s="7">
        <v>4</v>
      </c>
      <c r="EC8" s="7">
        <v>6</v>
      </c>
      <c r="ED8" s="7">
        <v>6</v>
      </c>
      <c r="EF8" s="15">
        <v>1</v>
      </c>
      <c r="EG8" s="7">
        <v>8</v>
      </c>
      <c r="EH8" s="13">
        <v>7</v>
      </c>
      <c r="EJ8" s="15">
        <v>5</v>
      </c>
      <c r="EK8" s="7">
        <v>3</v>
      </c>
      <c r="EL8" s="13">
        <v>14</v>
      </c>
      <c r="EN8" s="15">
        <v>6</v>
      </c>
      <c r="EO8" s="7">
        <v>3</v>
      </c>
      <c r="EP8" s="7">
        <v>5</v>
      </c>
      <c r="EQ8" s="7">
        <v>6</v>
      </c>
      <c r="ES8" s="113">
        <v>21</v>
      </c>
      <c r="ET8" s="13">
        <v>7</v>
      </c>
      <c r="EX8" s="113">
        <v>5</v>
      </c>
      <c r="EY8" s="13">
        <v>5</v>
      </c>
      <c r="FA8" s="15">
        <v>3</v>
      </c>
      <c r="FB8" s="7">
        <v>4</v>
      </c>
      <c r="FC8" s="13">
        <v>6</v>
      </c>
      <c r="FE8" s="113">
        <v>9</v>
      </c>
      <c r="FF8" s="13">
        <v>9</v>
      </c>
    </row>
    <row r="9" spans="1:167" ht="15" thickBot="1" x14ac:dyDescent="0.4">
      <c r="A9" s="19" t="str">
        <f>[1]Parteien!F19</f>
        <v>PENNING Alex</v>
      </c>
      <c r="B9" s="7">
        <v>3</v>
      </c>
      <c r="C9" s="7">
        <v>6</v>
      </c>
      <c r="D9" s="7">
        <v>6</v>
      </c>
      <c r="E9" s="7">
        <v>9</v>
      </c>
      <c r="F9" s="7">
        <v>3</v>
      </c>
      <c r="G9" s="7">
        <v>6</v>
      </c>
      <c r="H9" s="7">
        <v>14</v>
      </c>
      <c r="I9" s="7">
        <v>5</v>
      </c>
      <c r="J9" s="7">
        <v>12</v>
      </c>
      <c r="K9" s="13">
        <v>2</v>
      </c>
      <c r="N9" s="15">
        <v>10</v>
      </c>
      <c r="O9" s="7">
        <v>5</v>
      </c>
      <c r="P9" s="7">
        <v>5</v>
      </c>
      <c r="Q9" s="7">
        <v>6</v>
      </c>
      <c r="R9" s="7">
        <v>4</v>
      </c>
      <c r="S9" s="7">
        <v>2</v>
      </c>
      <c r="T9" s="13">
        <v>7</v>
      </c>
      <c r="V9" s="15">
        <v>17</v>
      </c>
      <c r="W9" s="7">
        <v>6</v>
      </c>
      <c r="X9" s="7">
        <v>3</v>
      </c>
      <c r="AB9" s="15">
        <v>8</v>
      </c>
      <c r="AC9" s="7">
        <v>6</v>
      </c>
      <c r="AD9" s="7">
        <v>5</v>
      </c>
      <c r="AE9" s="7">
        <v>3</v>
      </c>
      <c r="AF9" s="7">
        <v>2</v>
      </c>
      <c r="AG9" s="7">
        <v>3</v>
      </c>
      <c r="AH9" s="13">
        <v>7</v>
      </c>
      <c r="AI9" s="13">
        <v>1</v>
      </c>
      <c r="AK9" s="113">
        <v>5</v>
      </c>
      <c r="AL9" s="13">
        <v>2</v>
      </c>
      <c r="AM9" s="13">
        <v>6</v>
      </c>
      <c r="AN9" s="13">
        <v>2</v>
      </c>
      <c r="AP9" s="113">
        <v>4</v>
      </c>
      <c r="AQ9" s="13">
        <v>3</v>
      </c>
      <c r="AR9" s="13">
        <v>7</v>
      </c>
      <c r="AS9" s="13">
        <v>0</v>
      </c>
      <c r="AU9" s="113">
        <v>11</v>
      </c>
      <c r="AV9" s="13">
        <v>3</v>
      </c>
      <c r="AX9" s="113">
        <v>8</v>
      </c>
      <c r="AY9" s="13">
        <v>2</v>
      </c>
      <c r="AZ9" s="13">
        <v>0</v>
      </c>
      <c r="BD9" s="15">
        <v>9</v>
      </c>
      <c r="BE9" s="7">
        <v>8</v>
      </c>
      <c r="BF9" s="7">
        <v>5</v>
      </c>
      <c r="BG9" s="7">
        <v>11</v>
      </c>
      <c r="BH9" s="7">
        <v>2</v>
      </c>
      <c r="BI9" s="7">
        <v>2</v>
      </c>
      <c r="BJ9" s="7">
        <v>4</v>
      </c>
      <c r="BK9" s="7">
        <v>4</v>
      </c>
      <c r="BL9" s="7">
        <v>7</v>
      </c>
      <c r="BM9" s="13">
        <v>4</v>
      </c>
      <c r="BN9" s="13">
        <v>2</v>
      </c>
      <c r="BO9" s="13">
        <v>1</v>
      </c>
      <c r="BR9" s="15">
        <v>7</v>
      </c>
      <c r="BS9" s="7">
        <v>7</v>
      </c>
      <c r="BT9" s="7">
        <v>3</v>
      </c>
      <c r="BV9" s="15">
        <v>11</v>
      </c>
      <c r="BW9" s="7">
        <v>3</v>
      </c>
      <c r="BY9" s="15">
        <v>5</v>
      </c>
      <c r="BZ9" s="7">
        <v>2</v>
      </c>
      <c r="CA9" s="7">
        <v>2</v>
      </c>
      <c r="CF9" s="7">
        <v>2</v>
      </c>
      <c r="CG9" s="7">
        <v>3</v>
      </c>
      <c r="CH9" s="7">
        <v>7</v>
      </c>
      <c r="CI9" s="169">
        <v>7</v>
      </c>
      <c r="CJ9" s="13">
        <v>7</v>
      </c>
      <c r="CK9" s="2"/>
      <c r="CL9" s="15">
        <v>12</v>
      </c>
      <c r="CM9" s="7">
        <v>14</v>
      </c>
      <c r="CN9" s="7">
        <v>8</v>
      </c>
      <c r="CO9" s="2"/>
      <c r="CP9" s="15">
        <v>7</v>
      </c>
      <c r="CQ9" s="7">
        <v>0</v>
      </c>
      <c r="CR9" s="7">
        <v>9</v>
      </c>
      <c r="CS9" s="2"/>
      <c r="CT9" s="15">
        <v>6</v>
      </c>
      <c r="CU9" s="7">
        <v>5</v>
      </c>
      <c r="CV9" s="7">
        <v>0</v>
      </c>
      <c r="CW9" s="7">
        <v>4</v>
      </c>
      <c r="CY9" s="15">
        <v>7</v>
      </c>
      <c r="CZ9" s="7">
        <v>6</v>
      </c>
      <c r="DA9" s="7">
        <v>2</v>
      </c>
      <c r="DC9" s="113">
        <v>2</v>
      </c>
      <c r="DD9" s="13">
        <v>6</v>
      </c>
      <c r="DH9" s="15">
        <v>7</v>
      </c>
      <c r="DI9" s="7">
        <v>11</v>
      </c>
      <c r="DJ9" s="7">
        <v>3</v>
      </c>
      <c r="DK9" s="7">
        <v>1</v>
      </c>
      <c r="DL9" s="13">
        <v>2</v>
      </c>
      <c r="DN9" s="113">
        <v>13</v>
      </c>
      <c r="DO9" s="13">
        <v>1</v>
      </c>
      <c r="DQ9" s="15">
        <v>5</v>
      </c>
      <c r="DR9" s="7">
        <v>0</v>
      </c>
      <c r="DS9" s="7">
        <v>5</v>
      </c>
      <c r="DT9" s="7">
        <v>5</v>
      </c>
      <c r="DV9" s="15">
        <v>20</v>
      </c>
      <c r="DW9" s="7">
        <v>13</v>
      </c>
      <c r="DX9" s="7">
        <v>5</v>
      </c>
      <c r="DY9" s="7">
        <v>8</v>
      </c>
      <c r="EA9" s="15">
        <v>6</v>
      </c>
      <c r="EB9" s="7">
        <v>10</v>
      </c>
      <c r="EC9" s="7">
        <v>5</v>
      </c>
      <c r="ED9" s="7">
        <v>1</v>
      </c>
      <c r="EF9" s="15">
        <v>5</v>
      </c>
      <c r="EG9" s="7">
        <v>17</v>
      </c>
      <c r="EH9" s="13">
        <v>10</v>
      </c>
      <c r="EJ9" s="15">
        <v>7</v>
      </c>
      <c r="EK9" s="7">
        <v>1</v>
      </c>
      <c r="EL9" s="13">
        <v>5</v>
      </c>
      <c r="EN9" s="15">
        <v>15</v>
      </c>
      <c r="EO9" s="7">
        <v>4</v>
      </c>
      <c r="EP9" s="7">
        <v>3</v>
      </c>
      <c r="EQ9" s="7">
        <v>2</v>
      </c>
      <c r="ES9" s="113">
        <v>11</v>
      </c>
      <c r="ET9" s="13">
        <v>10</v>
      </c>
      <c r="EX9" s="113">
        <v>4</v>
      </c>
      <c r="EY9" s="13">
        <v>9</v>
      </c>
      <c r="FA9" s="15">
        <v>2</v>
      </c>
      <c r="FB9" s="7">
        <v>1</v>
      </c>
      <c r="FC9" s="13">
        <v>8</v>
      </c>
      <c r="FE9" s="113">
        <v>11</v>
      </c>
      <c r="FF9" s="13">
        <v>4</v>
      </c>
    </row>
    <row r="10" spans="1:167" ht="15" thickBot="1" x14ac:dyDescent="0.4">
      <c r="A10" s="19" t="str">
        <f>[1]Parteien!F20</f>
        <v>SCHOOS Alexandra</v>
      </c>
      <c r="B10" s="7">
        <v>3</v>
      </c>
      <c r="C10" s="7">
        <v>1</v>
      </c>
      <c r="D10" s="7">
        <v>4</v>
      </c>
      <c r="E10" s="7">
        <v>1</v>
      </c>
      <c r="F10" s="7">
        <v>7</v>
      </c>
      <c r="G10" s="7">
        <v>6</v>
      </c>
      <c r="H10" s="7">
        <v>8</v>
      </c>
      <c r="I10" s="7">
        <v>7</v>
      </c>
      <c r="J10" s="7">
        <v>4</v>
      </c>
      <c r="K10" s="13">
        <v>3</v>
      </c>
      <c r="N10" s="15">
        <v>4</v>
      </c>
      <c r="O10" s="7">
        <v>9</v>
      </c>
      <c r="P10" s="7">
        <v>4</v>
      </c>
      <c r="Q10" s="7">
        <v>8</v>
      </c>
      <c r="R10" s="7">
        <v>1</v>
      </c>
      <c r="S10" s="7">
        <v>1</v>
      </c>
      <c r="T10" s="13">
        <v>10</v>
      </c>
      <c r="V10" s="15">
        <v>10</v>
      </c>
      <c r="W10" s="7">
        <v>9</v>
      </c>
      <c r="X10" s="7">
        <v>16</v>
      </c>
      <c r="AB10" s="15">
        <v>12</v>
      </c>
      <c r="AC10" s="7">
        <v>6</v>
      </c>
      <c r="AD10" s="7">
        <v>4</v>
      </c>
      <c r="AE10" s="7">
        <v>4</v>
      </c>
      <c r="AF10" s="7">
        <v>9</v>
      </c>
      <c r="AG10" s="7">
        <v>6</v>
      </c>
      <c r="AH10" s="13">
        <v>10</v>
      </c>
      <c r="AI10" s="13">
        <v>6</v>
      </c>
      <c r="AK10" s="113">
        <v>11</v>
      </c>
      <c r="AL10" s="13">
        <v>1</v>
      </c>
      <c r="AM10" s="13">
        <v>5</v>
      </c>
      <c r="AN10" s="13">
        <v>1</v>
      </c>
      <c r="AP10" s="113">
        <v>22</v>
      </c>
      <c r="AQ10" s="13">
        <v>10</v>
      </c>
      <c r="AR10" s="13">
        <v>8</v>
      </c>
      <c r="AS10" s="13">
        <v>3</v>
      </c>
      <c r="AU10" s="113">
        <v>17</v>
      </c>
      <c r="AV10" s="13">
        <v>10</v>
      </c>
      <c r="AX10" s="113">
        <v>9</v>
      </c>
      <c r="AY10" s="13">
        <v>9</v>
      </c>
      <c r="AZ10" s="13">
        <v>18</v>
      </c>
      <c r="BD10" s="15">
        <v>10</v>
      </c>
      <c r="BE10" s="7">
        <v>8</v>
      </c>
      <c r="BF10" s="7">
        <v>7</v>
      </c>
      <c r="BG10" s="7">
        <v>8</v>
      </c>
      <c r="BH10" s="7">
        <v>2</v>
      </c>
      <c r="BI10" s="7">
        <v>5</v>
      </c>
      <c r="BJ10" s="7">
        <v>1</v>
      </c>
      <c r="BK10" s="7">
        <v>1</v>
      </c>
      <c r="BL10" s="7">
        <v>3</v>
      </c>
      <c r="BM10" s="13">
        <v>3</v>
      </c>
      <c r="BN10" s="13">
        <v>4</v>
      </c>
      <c r="BO10" s="13">
        <v>3</v>
      </c>
      <c r="BR10" s="15">
        <v>20</v>
      </c>
      <c r="BS10" s="7">
        <v>12</v>
      </c>
      <c r="BT10" s="7">
        <v>13</v>
      </c>
      <c r="BV10" s="15">
        <v>15</v>
      </c>
      <c r="BW10" s="7">
        <v>11</v>
      </c>
      <c r="BY10" s="15">
        <v>104</v>
      </c>
      <c r="BZ10" s="7">
        <v>46</v>
      </c>
      <c r="CA10" s="7">
        <v>9</v>
      </c>
      <c r="CF10" s="7">
        <v>13</v>
      </c>
      <c r="CG10" s="7">
        <v>8</v>
      </c>
      <c r="CH10" s="7">
        <v>18</v>
      </c>
      <c r="CI10" s="169">
        <v>19</v>
      </c>
      <c r="CJ10" s="13">
        <v>6</v>
      </c>
      <c r="CK10" s="2"/>
      <c r="CL10" s="15">
        <v>10</v>
      </c>
      <c r="CM10" s="7">
        <v>20</v>
      </c>
      <c r="CN10" s="7">
        <v>11</v>
      </c>
      <c r="CO10" s="2"/>
      <c r="CP10" s="15">
        <v>23</v>
      </c>
      <c r="CQ10" s="7">
        <v>9</v>
      </c>
      <c r="CR10" s="7">
        <v>14</v>
      </c>
      <c r="CS10" s="2"/>
      <c r="CT10" s="15">
        <v>4</v>
      </c>
      <c r="CU10" s="7">
        <v>4</v>
      </c>
      <c r="CV10" s="7">
        <v>0</v>
      </c>
      <c r="CW10" s="7">
        <v>2</v>
      </c>
      <c r="CY10" s="15">
        <v>9</v>
      </c>
      <c r="CZ10" s="7">
        <v>8</v>
      </c>
      <c r="DA10" s="7">
        <v>2</v>
      </c>
      <c r="DC10" s="113">
        <v>11</v>
      </c>
      <c r="DD10" s="13">
        <v>15</v>
      </c>
      <c r="DH10" s="15">
        <v>9</v>
      </c>
      <c r="DI10" s="7">
        <v>7</v>
      </c>
      <c r="DJ10" s="7">
        <v>0</v>
      </c>
      <c r="DK10" s="7">
        <v>1</v>
      </c>
      <c r="DL10" s="13">
        <v>5</v>
      </c>
      <c r="DN10" s="113">
        <v>14</v>
      </c>
      <c r="DO10" s="13">
        <v>13</v>
      </c>
      <c r="DQ10" s="15">
        <v>3</v>
      </c>
      <c r="DR10" s="7">
        <v>5</v>
      </c>
      <c r="DS10" s="7">
        <v>7</v>
      </c>
      <c r="DT10" s="7">
        <v>4</v>
      </c>
      <c r="DV10" s="15">
        <v>40</v>
      </c>
      <c r="DW10" s="7">
        <v>12</v>
      </c>
      <c r="DX10" s="7">
        <v>6</v>
      </c>
      <c r="DY10" s="7">
        <v>11</v>
      </c>
      <c r="EA10" s="15">
        <v>20</v>
      </c>
      <c r="EB10" s="7">
        <v>10</v>
      </c>
      <c r="EC10" s="7">
        <v>11</v>
      </c>
      <c r="ED10" s="7">
        <v>7</v>
      </c>
      <c r="EF10" s="15">
        <v>30</v>
      </c>
      <c r="EG10" s="7">
        <v>16</v>
      </c>
      <c r="EH10" s="13">
        <v>8</v>
      </c>
      <c r="EJ10" s="15">
        <v>5</v>
      </c>
      <c r="EK10" s="7">
        <v>12</v>
      </c>
      <c r="EL10" s="13">
        <v>26</v>
      </c>
      <c r="EN10" s="15">
        <v>12</v>
      </c>
      <c r="EO10" s="7">
        <v>2</v>
      </c>
      <c r="EP10" s="7">
        <v>12</v>
      </c>
      <c r="EQ10" s="7">
        <v>0</v>
      </c>
      <c r="ES10" s="113">
        <v>11</v>
      </c>
      <c r="ET10" s="13">
        <v>9</v>
      </c>
      <c r="EX10" s="113">
        <v>9</v>
      </c>
      <c r="EY10" s="13">
        <v>6</v>
      </c>
      <c r="FA10" s="15">
        <v>9</v>
      </c>
      <c r="FB10" s="7">
        <v>6</v>
      </c>
      <c r="FC10" s="13">
        <v>16</v>
      </c>
      <c r="FE10" s="113">
        <v>16</v>
      </c>
      <c r="FF10" s="13">
        <v>15</v>
      </c>
    </row>
    <row r="11" spans="1:167" ht="15" thickBot="1" x14ac:dyDescent="0.4">
      <c r="A11" s="19" t="str">
        <f>[1]Parteien!F21</f>
        <v>STOFFEL Véronique</v>
      </c>
      <c r="B11" s="7">
        <v>5</v>
      </c>
      <c r="C11" s="7">
        <v>1</v>
      </c>
      <c r="D11" s="7">
        <v>3</v>
      </c>
      <c r="E11" s="7">
        <v>6</v>
      </c>
      <c r="F11" s="7">
        <v>7</v>
      </c>
      <c r="G11" s="7">
        <v>2</v>
      </c>
      <c r="H11" s="7">
        <v>6</v>
      </c>
      <c r="I11" s="7">
        <v>4</v>
      </c>
      <c r="J11" s="7">
        <v>10</v>
      </c>
      <c r="K11" s="13">
        <v>6</v>
      </c>
      <c r="N11" s="15">
        <v>1</v>
      </c>
      <c r="O11" s="7">
        <v>3</v>
      </c>
      <c r="P11" s="7">
        <v>1</v>
      </c>
      <c r="Q11" s="7">
        <v>2</v>
      </c>
      <c r="R11" s="7">
        <v>1</v>
      </c>
      <c r="S11" s="7">
        <v>1</v>
      </c>
      <c r="T11" s="13">
        <v>1</v>
      </c>
      <c r="V11" s="15">
        <v>1</v>
      </c>
      <c r="W11" s="7">
        <v>4</v>
      </c>
      <c r="X11" s="7">
        <v>1</v>
      </c>
      <c r="AB11" s="15">
        <v>4</v>
      </c>
      <c r="AC11" s="7">
        <v>3</v>
      </c>
      <c r="AD11" s="7">
        <v>3</v>
      </c>
      <c r="AE11" s="7">
        <v>4</v>
      </c>
      <c r="AF11" s="7">
        <v>3</v>
      </c>
      <c r="AG11" s="7">
        <v>1</v>
      </c>
      <c r="AH11" s="13">
        <v>1</v>
      </c>
      <c r="AI11" s="13">
        <v>1</v>
      </c>
      <c r="AK11" s="113">
        <v>3</v>
      </c>
      <c r="AL11" s="13">
        <v>0</v>
      </c>
      <c r="AM11" s="13">
        <v>3</v>
      </c>
      <c r="AN11" s="13">
        <v>1</v>
      </c>
      <c r="AP11" s="113">
        <v>14</v>
      </c>
      <c r="AQ11" s="13">
        <v>5</v>
      </c>
      <c r="AR11" s="13">
        <v>4</v>
      </c>
      <c r="AS11" s="13">
        <v>0</v>
      </c>
      <c r="AU11" s="113">
        <v>11</v>
      </c>
      <c r="AV11" s="13">
        <v>1</v>
      </c>
      <c r="AX11" s="113">
        <v>6</v>
      </c>
      <c r="AY11" s="13">
        <v>6</v>
      </c>
      <c r="AZ11" s="13">
        <v>4</v>
      </c>
      <c r="BD11" s="15">
        <v>5</v>
      </c>
      <c r="BE11" s="7">
        <v>3</v>
      </c>
      <c r="BF11" s="7">
        <v>1</v>
      </c>
      <c r="BG11" s="7">
        <v>9</v>
      </c>
      <c r="BH11" s="7">
        <v>0</v>
      </c>
      <c r="BI11" s="7">
        <v>2</v>
      </c>
      <c r="BJ11" s="7">
        <v>3</v>
      </c>
      <c r="BK11" s="7">
        <v>1</v>
      </c>
      <c r="BL11" s="7">
        <v>1</v>
      </c>
      <c r="BM11" s="13">
        <v>1</v>
      </c>
      <c r="BN11" s="13">
        <v>2</v>
      </c>
      <c r="BO11" s="13">
        <v>3</v>
      </c>
      <c r="BR11" s="15">
        <v>0</v>
      </c>
      <c r="BS11" s="7">
        <v>3</v>
      </c>
      <c r="BT11" s="7">
        <v>6</v>
      </c>
      <c r="BV11" s="15">
        <v>1</v>
      </c>
      <c r="BW11" s="7">
        <v>0</v>
      </c>
      <c r="BY11" s="15">
        <v>14</v>
      </c>
      <c r="BZ11" s="7">
        <v>6</v>
      </c>
      <c r="CA11" s="7">
        <v>1</v>
      </c>
      <c r="CF11" s="7">
        <v>0</v>
      </c>
      <c r="CG11" s="7">
        <v>3</v>
      </c>
      <c r="CH11" s="7">
        <v>4</v>
      </c>
      <c r="CI11" s="170">
        <v>6</v>
      </c>
      <c r="CJ11" s="13">
        <v>3</v>
      </c>
      <c r="CK11" s="2"/>
      <c r="CL11" s="15">
        <v>3</v>
      </c>
      <c r="CM11" s="7">
        <v>6</v>
      </c>
      <c r="CN11" s="7">
        <v>5</v>
      </c>
      <c r="CO11" s="2"/>
      <c r="CP11" s="15">
        <v>10</v>
      </c>
      <c r="CQ11" s="7">
        <v>0</v>
      </c>
      <c r="CR11" s="7">
        <v>0</v>
      </c>
      <c r="CS11" s="2"/>
      <c r="CT11" s="15">
        <v>3</v>
      </c>
      <c r="CU11" s="7">
        <v>2</v>
      </c>
      <c r="CV11" s="7">
        <v>1</v>
      </c>
      <c r="CW11" s="7">
        <v>0</v>
      </c>
      <c r="CY11" s="15">
        <v>3</v>
      </c>
      <c r="CZ11" s="7">
        <v>3</v>
      </c>
      <c r="DA11" s="7">
        <v>5</v>
      </c>
      <c r="DC11" s="113">
        <v>0</v>
      </c>
      <c r="DD11" s="13">
        <v>2</v>
      </c>
      <c r="DH11" s="15">
        <v>2</v>
      </c>
      <c r="DI11" s="7">
        <v>1</v>
      </c>
      <c r="DJ11" s="7">
        <v>1</v>
      </c>
      <c r="DK11" s="7">
        <v>0</v>
      </c>
      <c r="DL11" s="13">
        <v>3</v>
      </c>
      <c r="DN11" s="113">
        <v>9</v>
      </c>
      <c r="DO11" s="13">
        <v>0</v>
      </c>
      <c r="DQ11" s="15">
        <v>7</v>
      </c>
      <c r="DR11" s="7">
        <v>4</v>
      </c>
      <c r="DS11" s="7">
        <v>0</v>
      </c>
      <c r="DT11" s="7">
        <v>5</v>
      </c>
      <c r="DV11" s="15">
        <v>11</v>
      </c>
      <c r="DW11" s="7">
        <v>9</v>
      </c>
      <c r="DX11" s="7">
        <v>3</v>
      </c>
      <c r="DY11" s="7">
        <v>3</v>
      </c>
      <c r="EA11" s="15">
        <v>4</v>
      </c>
      <c r="EB11" s="7">
        <v>6</v>
      </c>
      <c r="EC11" s="7">
        <v>1</v>
      </c>
      <c r="ED11" s="7">
        <v>3</v>
      </c>
      <c r="EF11" s="15">
        <v>4</v>
      </c>
      <c r="EG11" s="7">
        <v>4</v>
      </c>
      <c r="EH11" s="13">
        <v>1</v>
      </c>
      <c r="EJ11" s="15">
        <v>1</v>
      </c>
      <c r="EK11" s="7">
        <v>1</v>
      </c>
      <c r="EL11" s="13">
        <v>2</v>
      </c>
      <c r="EN11" s="15">
        <v>8</v>
      </c>
      <c r="EO11" s="7">
        <v>0</v>
      </c>
      <c r="EP11" s="7">
        <v>4</v>
      </c>
      <c r="EQ11" s="7">
        <v>0</v>
      </c>
      <c r="ES11" s="113">
        <v>14</v>
      </c>
      <c r="ET11" s="13">
        <v>6</v>
      </c>
      <c r="EX11" s="113">
        <v>3</v>
      </c>
      <c r="EY11" s="13">
        <v>7</v>
      </c>
      <c r="FA11" s="15">
        <v>3</v>
      </c>
      <c r="FB11" s="7">
        <v>2</v>
      </c>
      <c r="FC11" s="13">
        <v>0</v>
      </c>
      <c r="FE11" s="113">
        <v>5</v>
      </c>
      <c r="FF11" s="13">
        <v>9</v>
      </c>
    </row>
    <row r="12" spans="1:167" x14ac:dyDescent="0.35">
      <c r="A12" s="62" t="s">
        <v>17</v>
      </c>
      <c r="B12" s="23">
        <v>20</v>
      </c>
      <c r="C12" s="9">
        <v>30</v>
      </c>
      <c r="D12" s="9">
        <v>11</v>
      </c>
      <c r="E12" s="9">
        <v>19</v>
      </c>
      <c r="F12" s="9">
        <v>22</v>
      </c>
      <c r="G12" s="9">
        <v>13</v>
      </c>
      <c r="H12" s="9">
        <v>19</v>
      </c>
      <c r="I12" s="9">
        <v>24</v>
      </c>
      <c r="J12" s="9">
        <v>25</v>
      </c>
      <c r="K12" s="9">
        <v>15</v>
      </c>
      <c r="N12" s="23">
        <v>20</v>
      </c>
      <c r="O12" s="9">
        <v>27</v>
      </c>
      <c r="P12" s="9">
        <v>26</v>
      </c>
      <c r="Q12" s="9">
        <v>28</v>
      </c>
      <c r="R12" s="9">
        <v>22</v>
      </c>
      <c r="S12" s="9">
        <v>19</v>
      </c>
      <c r="T12" s="9">
        <v>26</v>
      </c>
      <c r="V12" s="23">
        <v>23</v>
      </c>
      <c r="W12" s="9">
        <v>44</v>
      </c>
      <c r="X12" s="9">
        <v>43</v>
      </c>
      <c r="AB12" s="23">
        <v>50</v>
      </c>
      <c r="AC12" s="9">
        <v>59</v>
      </c>
      <c r="AD12" s="9">
        <v>29</v>
      </c>
      <c r="AE12" s="9">
        <v>40</v>
      </c>
      <c r="AF12" s="9">
        <v>51</v>
      </c>
      <c r="AG12" s="9">
        <v>30</v>
      </c>
      <c r="AH12" s="9">
        <v>49</v>
      </c>
      <c r="AI12" s="9">
        <v>15</v>
      </c>
      <c r="AK12" s="23">
        <v>44</v>
      </c>
      <c r="AL12" s="9">
        <v>33</v>
      </c>
      <c r="AM12" s="9">
        <v>30</v>
      </c>
      <c r="AN12" s="9">
        <v>30</v>
      </c>
      <c r="AP12" s="23">
        <v>41</v>
      </c>
      <c r="AQ12" s="9">
        <v>23</v>
      </c>
      <c r="AR12" s="9">
        <v>24</v>
      </c>
      <c r="AS12" s="9">
        <v>10</v>
      </c>
      <c r="AU12" s="23">
        <v>43</v>
      </c>
      <c r="AV12" s="9">
        <v>39</v>
      </c>
      <c r="AX12" s="23">
        <v>40</v>
      </c>
      <c r="AY12" s="9">
        <v>36</v>
      </c>
      <c r="AZ12" s="9">
        <v>23</v>
      </c>
      <c r="BD12" s="23">
        <v>24</v>
      </c>
      <c r="BE12" s="9">
        <v>34</v>
      </c>
      <c r="BF12" s="9">
        <v>36</v>
      </c>
      <c r="BG12" s="9">
        <v>29</v>
      </c>
      <c r="BH12" s="9">
        <v>20</v>
      </c>
      <c r="BI12" s="9">
        <v>20</v>
      </c>
      <c r="BJ12" s="9">
        <v>15</v>
      </c>
      <c r="BK12" s="9">
        <v>18</v>
      </c>
      <c r="BL12" s="9">
        <v>26</v>
      </c>
      <c r="BM12" s="9">
        <v>19</v>
      </c>
      <c r="BN12" s="9">
        <v>13</v>
      </c>
      <c r="BO12" s="9">
        <v>19</v>
      </c>
      <c r="BR12" s="23">
        <v>65</v>
      </c>
      <c r="BS12" s="9">
        <v>44</v>
      </c>
      <c r="BT12" s="9">
        <v>56</v>
      </c>
      <c r="BV12" s="23">
        <v>46</v>
      </c>
      <c r="BW12" s="9">
        <v>27</v>
      </c>
      <c r="BY12" s="23">
        <v>62</v>
      </c>
      <c r="BZ12" s="9">
        <v>46</v>
      </c>
      <c r="CA12" s="9">
        <v>13</v>
      </c>
      <c r="CF12" s="23">
        <v>15</v>
      </c>
      <c r="CG12" s="9">
        <v>21</v>
      </c>
      <c r="CH12" s="9">
        <v>39</v>
      </c>
      <c r="CI12" s="9">
        <v>31</v>
      </c>
      <c r="CJ12" s="9">
        <v>31</v>
      </c>
      <c r="CK12" s="2"/>
      <c r="CL12" s="23">
        <v>22</v>
      </c>
      <c r="CM12" s="9">
        <v>40</v>
      </c>
      <c r="CN12" s="9">
        <v>33</v>
      </c>
      <c r="CO12" s="2"/>
      <c r="CP12" s="23">
        <v>25</v>
      </c>
      <c r="CQ12" s="9">
        <v>28</v>
      </c>
      <c r="CR12" s="9">
        <v>26</v>
      </c>
      <c r="CS12" s="2"/>
      <c r="CT12" s="23">
        <v>35</v>
      </c>
      <c r="CU12" s="9">
        <v>28</v>
      </c>
      <c r="CV12" s="9">
        <v>21</v>
      </c>
      <c r="CW12" s="9">
        <v>25</v>
      </c>
      <c r="CY12" s="23">
        <v>38</v>
      </c>
      <c r="CZ12" s="9">
        <v>25</v>
      </c>
      <c r="DA12" s="9">
        <v>27</v>
      </c>
      <c r="DC12" s="23">
        <v>30</v>
      </c>
      <c r="DD12" s="9">
        <v>33</v>
      </c>
      <c r="DH12" s="23">
        <v>48</v>
      </c>
      <c r="DI12" s="9">
        <v>42</v>
      </c>
      <c r="DJ12" s="9">
        <v>37</v>
      </c>
      <c r="DK12" s="9">
        <v>18</v>
      </c>
      <c r="DL12" s="9">
        <v>13</v>
      </c>
      <c r="DN12" s="23">
        <v>59</v>
      </c>
      <c r="DO12" s="9">
        <v>32</v>
      </c>
      <c r="DQ12" s="23">
        <v>38</v>
      </c>
      <c r="DR12" s="9">
        <v>42</v>
      </c>
      <c r="DS12" s="9">
        <v>23</v>
      </c>
      <c r="DT12" s="9">
        <v>33</v>
      </c>
      <c r="DV12" s="23">
        <v>33</v>
      </c>
      <c r="DW12" s="9">
        <v>54</v>
      </c>
      <c r="DX12" s="9">
        <v>12</v>
      </c>
      <c r="DY12" s="9">
        <v>32</v>
      </c>
      <c r="EA12" s="23">
        <v>33</v>
      </c>
      <c r="EB12" s="9">
        <v>34</v>
      </c>
      <c r="EC12" s="9">
        <v>29</v>
      </c>
      <c r="ED12" s="9">
        <v>15</v>
      </c>
      <c r="EF12" s="23">
        <v>36</v>
      </c>
      <c r="EG12" s="9">
        <v>25</v>
      </c>
      <c r="EH12" s="9">
        <v>31</v>
      </c>
      <c r="EJ12" s="23">
        <v>31</v>
      </c>
      <c r="EK12" s="9">
        <v>22</v>
      </c>
      <c r="EL12" s="9">
        <v>58</v>
      </c>
      <c r="EN12" s="23">
        <v>37</v>
      </c>
      <c r="EO12" s="9">
        <v>25</v>
      </c>
      <c r="EP12" s="9">
        <v>43</v>
      </c>
      <c r="EQ12" s="9">
        <v>43</v>
      </c>
      <c r="ES12" s="23">
        <v>53</v>
      </c>
      <c r="ET12" s="9">
        <v>60</v>
      </c>
      <c r="EX12" s="23">
        <v>34</v>
      </c>
      <c r="EY12" s="9">
        <v>36</v>
      </c>
      <c r="FA12" s="23">
        <v>37</v>
      </c>
      <c r="FB12" s="9">
        <v>35</v>
      </c>
      <c r="FC12" s="9">
        <v>30</v>
      </c>
      <c r="FE12" s="23">
        <v>40</v>
      </c>
      <c r="FF12" s="9">
        <v>34</v>
      </c>
    </row>
    <row r="13" spans="1:167" x14ac:dyDescent="0.35">
      <c r="A13" s="60" t="s">
        <v>9</v>
      </c>
      <c r="B13" s="24">
        <f>B12*6</f>
        <v>120</v>
      </c>
      <c r="C13" s="24">
        <f t="shared" ref="C13:K13" si="12">C12*6</f>
        <v>180</v>
      </c>
      <c r="D13" s="24">
        <f t="shared" si="12"/>
        <v>66</v>
      </c>
      <c r="E13" s="24">
        <f t="shared" si="12"/>
        <v>114</v>
      </c>
      <c r="F13" s="24">
        <f t="shared" si="12"/>
        <v>132</v>
      </c>
      <c r="G13" s="24">
        <f t="shared" si="12"/>
        <v>78</v>
      </c>
      <c r="H13" s="24">
        <f t="shared" si="12"/>
        <v>114</v>
      </c>
      <c r="I13" s="24">
        <f t="shared" si="12"/>
        <v>144</v>
      </c>
      <c r="J13" s="24">
        <f t="shared" si="12"/>
        <v>150</v>
      </c>
      <c r="K13" s="24">
        <f t="shared" si="12"/>
        <v>90</v>
      </c>
      <c r="N13" s="24">
        <f>N12*6</f>
        <v>120</v>
      </c>
      <c r="O13" s="24">
        <f t="shared" ref="O13:T13" si="13">O12*6</f>
        <v>162</v>
      </c>
      <c r="P13" s="24">
        <f t="shared" si="13"/>
        <v>156</v>
      </c>
      <c r="Q13" s="24">
        <f t="shared" si="13"/>
        <v>168</v>
      </c>
      <c r="R13" s="24">
        <f t="shared" si="13"/>
        <v>132</v>
      </c>
      <c r="S13" s="24">
        <f t="shared" si="13"/>
        <v>114</v>
      </c>
      <c r="T13" s="24">
        <f t="shared" si="13"/>
        <v>156</v>
      </c>
      <c r="V13" s="24">
        <f>V12*6</f>
        <v>138</v>
      </c>
      <c r="W13" s="24">
        <f t="shared" ref="W13:X13" si="14">W12*6</f>
        <v>264</v>
      </c>
      <c r="X13" s="24">
        <f t="shared" si="14"/>
        <v>258</v>
      </c>
      <c r="AB13" s="24">
        <f>AB12*6</f>
        <v>300</v>
      </c>
      <c r="AC13" s="24">
        <f t="shared" ref="AC13:AI13" si="15">AC12*6</f>
        <v>354</v>
      </c>
      <c r="AD13" s="24">
        <f t="shared" si="15"/>
        <v>174</v>
      </c>
      <c r="AE13" s="24">
        <f t="shared" si="15"/>
        <v>240</v>
      </c>
      <c r="AF13" s="24">
        <f t="shared" si="15"/>
        <v>306</v>
      </c>
      <c r="AG13" s="24">
        <f t="shared" si="15"/>
        <v>180</v>
      </c>
      <c r="AH13" s="24">
        <f t="shared" si="15"/>
        <v>294</v>
      </c>
      <c r="AI13" s="24">
        <f t="shared" si="15"/>
        <v>90</v>
      </c>
      <c r="AK13" s="24">
        <f>AK12*6</f>
        <v>264</v>
      </c>
      <c r="AL13" s="24">
        <f>AL12*6</f>
        <v>198</v>
      </c>
      <c r="AM13" s="24">
        <f>AM12*6</f>
        <v>180</v>
      </c>
      <c r="AN13" s="24">
        <f>AN12*6</f>
        <v>180</v>
      </c>
      <c r="AP13" s="24">
        <f>AP12*6</f>
        <v>246</v>
      </c>
      <c r="AQ13" s="24">
        <f>AQ12*6</f>
        <v>138</v>
      </c>
      <c r="AR13" s="24">
        <f>AR12*6</f>
        <v>144</v>
      </c>
      <c r="AS13" s="24">
        <f>AS12*6</f>
        <v>60</v>
      </c>
      <c r="AU13" s="24">
        <f>AU12*6</f>
        <v>258</v>
      </c>
      <c r="AV13" s="24">
        <f>AV12*6</f>
        <v>234</v>
      </c>
      <c r="AX13" s="24">
        <f>AX12*6</f>
        <v>240</v>
      </c>
      <c r="AY13" s="24">
        <f>AY12*6</f>
        <v>216</v>
      </c>
      <c r="AZ13" s="24">
        <f>AZ12*6</f>
        <v>138</v>
      </c>
      <c r="BD13" s="24">
        <f t="shared" ref="BD13:BO13" si="16">BD12*6</f>
        <v>144</v>
      </c>
      <c r="BE13" s="24">
        <f t="shared" si="16"/>
        <v>204</v>
      </c>
      <c r="BF13" s="24">
        <f t="shared" si="16"/>
        <v>216</v>
      </c>
      <c r="BG13" s="24">
        <f t="shared" si="16"/>
        <v>174</v>
      </c>
      <c r="BH13" s="24">
        <f t="shared" si="16"/>
        <v>120</v>
      </c>
      <c r="BI13" s="24">
        <f t="shared" si="16"/>
        <v>120</v>
      </c>
      <c r="BJ13" s="24">
        <f t="shared" si="16"/>
        <v>90</v>
      </c>
      <c r="BK13" s="24">
        <f t="shared" si="16"/>
        <v>108</v>
      </c>
      <c r="BL13" s="24">
        <f t="shared" si="16"/>
        <v>156</v>
      </c>
      <c r="BM13" s="24">
        <f t="shared" si="16"/>
        <v>114</v>
      </c>
      <c r="BN13" s="24">
        <f t="shared" si="16"/>
        <v>78</v>
      </c>
      <c r="BO13" s="24">
        <f t="shared" si="16"/>
        <v>114</v>
      </c>
      <c r="BR13" s="24">
        <f>BR12*6</f>
        <v>390</v>
      </c>
      <c r="BS13" s="24">
        <f t="shared" ref="BS13:BT13" si="17">BS12*6</f>
        <v>264</v>
      </c>
      <c r="BT13" s="24">
        <f t="shared" si="17"/>
        <v>336</v>
      </c>
      <c r="BV13" s="24">
        <f>BV12*6</f>
        <v>276</v>
      </c>
      <c r="BW13" s="24">
        <f t="shared" ref="BW13" si="18">BW12*6</f>
        <v>162</v>
      </c>
      <c r="BY13" s="24">
        <f>BY12*6</f>
        <v>372</v>
      </c>
      <c r="BZ13" s="24">
        <f t="shared" ref="BZ13:CA13" si="19">BZ12*6</f>
        <v>276</v>
      </c>
      <c r="CA13" s="24">
        <f t="shared" si="19"/>
        <v>78</v>
      </c>
      <c r="CF13" s="24">
        <f>CF12*6</f>
        <v>90</v>
      </c>
      <c r="CG13" s="24">
        <f>CG12*6</f>
        <v>126</v>
      </c>
      <c r="CH13" s="24">
        <f>CH12*6</f>
        <v>234</v>
      </c>
      <c r="CI13" s="24">
        <f>CI12*6</f>
        <v>186</v>
      </c>
      <c r="CJ13" s="24">
        <f>CJ12*6</f>
        <v>186</v>
      </c>
      <c r="CK13" s="3"/>
      <c r="CL13" s="24">
        <f>CL12*6</f>
        <v>132</v>
      </c>
      <c r="CM13" s="24">
        <f t="shared" ref="CM13:CN13" si="20">CM12*6</f>
        <v>240</v>
      </c>
      <c r="CN13" s="24">
        <f t="shared" si="20"/>
        <v>198</v>
      </c>
      <c r="CO13" s="3"/>
      <c r="CP13" s="24">
        <f>CP12*6</f>
        <v>150</v>
      </c>
      <c r="CQ13" s="24">
        <f t="shared" ref="CQ13:CR13" si="21">CQ12*6</f>
        <v>168</v>
      </c>
      <c r="CR13" s="24">
        <f t="shared" si="21"/>
        <v>156</v>
      </c>
      <c r="CS13" s="3"/>
      <c r="CT13" s="24">
        <f>CT12*6</f>
        <v>210</v>
      </c>
      <c r="CU13" s="24">
        <f>CU12*6</f>
        <v>168</v>
      </c>
      <c r="CV13" s="24">
        <f>CV12*6</f>
        <v>126</v>
      </c>
      <c r="CW13" s="24">
        <f>CW12*6</f>
        <v>150</v>
      </c>
      <c r="CY13" s="24">
        <f>CY12*6</f>
        <v>228</v>
      </c>
      <c r="CZ13" s="24">
        <f t="shared" ref="CZ13:DA13" si="22">CZ12*6</f>
        <v>150</v>
      </c>
      <c r="DA13" s="24">
        <f t="shared" si="22"/>
        <v>162</v>
      </c>
      <c r="DC13" s="24">
        <f>DC12*6</f>
        <v>180</v>
      </c>
      <c r="DD13" s="24">
        <f>DD12*6</f>
        <v>198</v>
      </c>
      <c r="DH13" s="24">
        <f>DH12*6</f>
        <v>288</v>
      </c>
      <c r="DI13" s="24">
        <f>DI12*6</f>
        <v>252</v>
      </c>
      <c r="DJ13" s="24">
        <f>DJ12*6</f>
        <v>222</v>
      </c>
      <c r="DK13" s="24">
        <f>DK12*6</f>
        <v>108</v>
      </c>
      <c r="DL13" s="24">
        <f>DL12*6</f>
        <v>78</v>
      </c>
      <c r="DN13" s="24">
        <f>DN12*6</f>
        <v>354</v>
      </c>
      <c r="DO13" s="24">
        <f>DO12*6</f>
        <v>192</v>
      </c>
      <c r="DQ13" s="24">
        <f>DQ12*6</f>
        <v>228</v>
      </c>
      <c r="DR13" s="24">
        <f>DR12*6</f>
        <v>252</v>
      </c>
      <c r="DS13" s="24">
        <f>DS12*6</f>
        <v>138</v>
      </c>
      <c r="DT13" s="24">
        <f>DT12*6</f>
        <v>198</v>
      </c>
      <c r="DV13" s="24">
        <f>DV12*6</f>
        <v>198</v>
      </c>
      <c r="DW13" s="24">
        <f>DW12*6</f>
        <v>324</v>
      </c>
      <c r="DX13" s="24">
        <f>DX12*6</f>
        <v>72</v>
      </c>
      <c r="DY13" s="24">
        <f>DY12*6</f>
        <v>192</v>
      </c>
      <c r="EA13" s="24">
        <f>EA12*6</f>
        <v>198</v>
      </c>
      <c r="EB13" s="24">
        <f>EB12*6</f>
        <v>204</v>
      </c>
      <c r="EC13" s="24">
        <f>EC12*6</f>
        <v>174</v>
      </c>
      <c r="ED13" s="24">
        <f>ED12*6</f>
        <v>90</v>
      </c>
      <c r="EF13" s="24">
        <f>EF12*6</f>
        <v>216</v>
      </c>
      <c r="EG13" s="24">
        <f t="shared" ref="EG13:EH13" si="23">EG12*6</f>
        <v>150</v>
      </c>
      <c r="EH13" s="24">
        <f t="shared" si="23"/>
        <v>186</v>
      </c>
      <c r="EJ13" s="24">
        <f>EJ12*6</f>
        <v>186</v>
      </c>
      <c r="EK13" s="24">
        <f t="shared" ref="EK13:EL13" si="24">EK12*6</f>
        <v>132</v>
      </c>
      <c r="EL13" s="24">
        <f t="shared" si="24"/>
        <v>348</v>
      </c>
      <c r="EN13" s="24">
        <f>EN12*6</f>
        <v>222</v>
      </c>
      <c r="EO13" s="24">
        <f>EO12*6</f>
        <v>150</v>
      </c>
      <c r="EP13" s="24">
        <f>EP12*6</f>
        <v>258</v>
      </c>
      <c r="EQ13" s="24">
        <f>EQ12*6</f>
        <v>258</v>
      </c>
      <c r="ES13" s="24">
        <f>ES12*6</f>
        <v>318</v>
      </c>
      <c r="ET13" s="24">
        <f>ET12*6</f>
        <v>360</v>
      </c>
      <c r="EX13" s="24">
        <f>EX12*6</f>
        <v>204</v>
      </c>
      <c r="EY13" s="24">
        <f>EY12*6</f>
        <v>216</v>
      </c>
      <c r="FA13" s="24">
        <f>FA12*6</f>
        <v>222</v>
      </c>
      <c r="FB13" s="24">
        <f t="shared" ref="FB13:FC13" si="25">FB12*6</f>
        <v>210</v>
      </c>
      <c r="FC13" s="24">
        <f t="shared" si="25"/>
        <v>180</v>
      </c>
      <c r="FE13" s="24">
        <f>FE12*6</f>
        <v>240</v>
      </c>
      <c r="FF13" s="24">
        <f>FF12*6</f>
        <v>204</v>
      </c>
    </row>
    <row r="14" spans="1:167" x14ac:dyDescent="0.35">
      <c r="A14" s="61" t="s">
        <v>10</v>
      </c>
      <c r="B14" s="24">
        <f t="shared" ref="B14:K14" si="26">SUM(B6:B11)</f>
        <v>49</v>
      </c>
      <c r="C14" s="10">
        <f t="shared" si="26"/>
        <v>30</v>
      </c>
      <c r="D14" s="10">
        <f t="shared" si="26"/>
        <v>35</v>
      </c>
      <c r="E14" s="10">
        <f t="shared" si="26"/>
        <v>45</v>
      </c>
      <c r="F14" s="10">
        <f t="shared" si="26"/>
        <v>45</v>
      </c>
      <c r="G14" s="10">
        <f t="shared" si="26"/>
        <v>48</v>
      </c>
      <c r="H14" s="10">
        <f t="shared" si="26"/>
        <v>73</v>
      </c>
      <c r="I14" s="10">
        <f t="shared" si="26"/>
        <v>42</v>
      </c>
      <c r="J14" s="10">
        <f t="shared" si="26"/>
        <v>77</v>
      </c>
      <c r="K14" s="10">
        <f t="shared" si="26"/>
        <v>46</v>
      </c>
      <c r="N14" s="24">
        <f t="shared" ref="N14:T14" si="27">SUM(N6:N11)</f>
        <v>50</v>
      </c>
      <c r="O14" s="10">
        <f t="shared" si="27"/>
        <v>63</v>
      </c>
      <c r="P14" s="10">
        <f t="shared" si="27"/>
        <v>49</v>
      </c>
      <c r="Q14" s="10">
        <f t="shared" si="27"/>
        <v>65</v>
      </c>
      <c r="R14" s="10">
        <f t="shared" si="27"/>
        <v>22</v>
      </c>
      <c r="S14" s="10">
        <f t="shared" si="27"/>
        <v>23</v>
      </c>
      <c r="T14" s="10">
        <f t="shared" si="27"/>
        <v>46</v>
      </c>
      <c r="V14" s="24">
        <f>SUM(V6:V11)</f>
        <v>85</v>
      </c>
      <c r="W14" s="10">
        <f>SUM(W6:W11)</f>
        <v>52</v>
      </c>
      <c r="X14" s="10">
        <f>SUM(X6:X11)</f>
        <v>59</v>
      </c>
      <c r="AB14" s="24">
        <f t="shared" ref="AB14:AI14" si="28">SUM(AB6:AB11)</f>
        <v>120</v>
      </c>
      <c r="AC14" s="10">
        <f t="shared" si="28"/>
        <v>111</v>
      </c>
      <c r="AD14" s="10">
        <f t="shared" si="28"/>
        <v>71</v>
      </c>
      <c r="AE14" s="10">
        <f t="shared" si="28"/>
        <v>74</v>
      </c>
      <c r="AF14" s="10">
        <f t="shared" si="28"/>
        <v>73</v>
      </c>
      <c r="AG14" s="10">
        <f t="shared" si="28"/>
        <v>79</v>
      </c>
      <c r="AH14" s="10">
        <f t="shared" si="28"/>
        <v>73</v>
      </c>
      <c r="AI14" s="10">
        <f t="shared" si="28"/>
        <v>47</v>
      </c>
      <c r="AK14" s="24">
        <f>SUM(AK6:AK11)</f>
        <v>113</v>
      </c>
      <c r="AL14" s="10">
        <f>SUM(AL6:AL11)</f>
        <v>72</v>
      </c>
      <c r="AM14" s="10">
        <f>SUM(AM6:AM11)</f>
        <v>89</v>
      </c>
      <c r="AN14" s="10">
        <f>SUM(AN6:AN11)</f>
        <v>37</v>
      </c>
      <c r="AP14" s="24">
        <f>SUM(AP6:AP11)</f>
        <v>101</v>
      </c>
      <c r="AQ14" s="10">
        <f>SUM(AQ6:AQ11)</f>
        <v>55</v>
      </c>
      <c r="AR14" s="10">
        <f>SUM(AR6:AR11)</f>
        <v>57</v>
      </c>
      <c r="AS14" s="10">
        <f>SUM(AS6:AS11)</f>
        <v>15</v>
      </c>
      <c r="AU14" s="24">
        <f>SUM(AU6:AU11)</f>
        <v>138</v>
      </c>
      <c r="AV14" s="10">
        <f>SUM(AV6:AV11)</f>
        <v>62</v>
      </c>
      <c r="AX14" s="24">
        <f>SUM(AX6:AX11)</f>
        <v>82</v>
      </c>
      <c r="AY14" s="10">
        <f>SUM(AY6:AY11)</f>
        <v>64</v>
      </c>
      <c r="AZ14" s="10">
        <f>SUM(AZ6:AZ11)</f>
        <v>54</v>
      </c>
      <c r="BD14" s="24">
        <f t="shared" ref="BD14:BO14" si="29">SUM(BD6:BD11)</f>
        <v>79</v>
      </c>
      <c r="BE14" s="10">
        <f t="shared" si="29"/>
        <v>73</v>
      </c>
      <c r="BF14" s="10">
        <f t="shared" si="29"/>
        <v>54</v>
      </c>
      <c r="BG14" s="10">
        <f t="shared" si="29"/>
        <v>97</v>
      </c>
      <c r="BH14" s="10">
        <f t="shared" si="29"/>
        <v>25</v>
      </c>
      <c r="BI14" s="10">
        <f t="shared" si="29"/>
        <v>26</v>
      </c>
      <c r="BJ14" s="10">
        <f t="shared" si="29"/>
        <v>20</v>
      </c>
      <c r="BK14" s="10">
        <f t="shared" si="29"/>
        <v>33</v>
      </c>
      <c r="BL14" s="10">
        <f t="shared" si="29"/>
        <v>32</v>
      </c>
      <c r="BM14" s="10">
        <f t="shared" si="29"/>
        <v>35</v>
      </c>
      <c r="BN14" s="10">
        <f t="shared" si="29"/>
        <v>24</v>
      </c>
      <c r="BO14" s="10">
        <f t="shared" si="29"/>
        <v>13</v>
      </c>
      <c r="BR14" s="24">
        <f>SUM(BR6:BR11)</f>
        <v>66</v>
      </c>
      <c r="BS14" s="10">
        <f>SUM(BS6:BS11)</f>
        <v>63</v>
      </c>
      <c r="BT14" s="10">
        <f>SUM(BT6:BT11)</f>
        <v>58</v>
      </c>
      <c r="BV14" s="24">
        <f>SUM(BV6:BV11)</f>
        <v>80</v>
      </c>
      <c r="BW14" s="10">
        <f>SUM(BW6:BW11)</f>
        <v>53</v>
      </c>
      <c r="BY14" s="24">
        <f>SUM(BY6:BY11)</f>
        <v>212</v>
      </c>
      <c r="BZ14" s="10">
        <f>SUM(BZ6:BZ11)</f>
        <v>96</v>
      </c>
      <c r="CA14" s="10">
        <f>SUM(CA6:CA11)</f>
        <v>31</v>
      </c>
      <c r="CF14" s="24">
        <f>SUM(CF6:CF11)</f>
        <v>53</v>
      </c>
      <c r="CG14" s="10">
        <f>SUM(CG6:CG11)</f>
        <v>40</v>
      </c>
      <c r="CH14" s="10">
        <f>SUM(CH6:CH11)</f>
        <v>66</v>
      </c>
      <c r="CI14" s="10">
        <f>SUM(CI6:CI11)</f>
        <v>96</v>
      </c>
      <c r="CJ14" s="10">
        <f>SUM(CJ6:CJ11)</f>
        <v>64</v>
      </c>
      <c r="CK14" s="3"/>
      <c r="CL14" s="24">
        <f>SUM(CL6:CL11)</f>
        <v>60</v>
      </c>
      <c r="CM14" s="10">
        <f>SUM(CM6:CM11)</f>
        <v>95</v>
      </c>
      <c r="CN14" s="10">
        <f>SUM(CN6:CN11)</f>
        <v>55</v>
      </c>
      <c r="CO14" s="3"/>
      <c r="CP14" s="24">
        <f>SUM(CP6:CP11)</f>
        <v>90</v>
      </c>
      <c r="CQ14" s="10">
        <f>SUM(CQ6:CQ11)</f>
        <v>38</v>
      </c>
      <c r="CR14" s="10">
        <f>SUM(CR6:CR11)</f>
        <v>49</v>
      </c>
      <c r="CS14" s="3"/>
      <c r="CT14" s="24">
        <f>SUM(CT6:CT11)</f>
        <v>42</v>
      </c>
      <c r="CU14" s="10">
        <f>SUM(CU6:CU11)</f>
        <v>27</v>
      </c>
      <c r="CV14" s="10">
        <f>SUM(CV6:CV11)</f>
        <v>23</v>
      </c>
      <c r="CW14" s="10">
        <f>SUM(CW6:CW11)</f>
        <v>29</v>
      </c>
      <c r="CY14" s="24">
        <f>SUM(CY6:CY11)</f>
        <v>70</v>
      </c>
      <c r="CZ14" s="10">
        <f>SUM(CZ6:CZ11)</f>
        <v>60</v>
      </c>
      <c r="DA14" s="10">
        <f>SUM(DA6:DA11)</f>
        <v>33</v>
      </c>
      <c r="DC14" s="24">
        <f>SUM(DC6:DC11)</f>
        <v>57</v>
      </c>
      <c r="DD14" s="10">
        <f>SUM(DD6:DD11)</f>
        <v>59</v>
      </c>
      <c r="DH14" s="24">
        <f>SUM(DH6:DH11)</f>
        <v>74</v>
      </c>
      <c r="DI14" s="10">
        <f>SUM(DI6:DI11)</f>
        <v>63</v>
      </c>
      <c r="DJ14" s="10">
        <f>SUM(DJ6:DJ11)</f>
        <v>14</v>
      </c>
      <c r="DK14" s="10">
        <f>SUM(DK6:DK11)</f>
        <v>11</v>
      </c>
      <c r="DL14" s="10">
        <f>SUM(DL6:DL11)</f>
        <v>14</v>
      </c>
      <c r="DN14" s="24">
        <f>SUM(DN6:DN11)</f>
        <v>137</v>
      </c>
      <c r="DO14" s="10">
        <f>SUM(DO6:DO11)</f>
        <v>60</v>
      </c>
      <c r="DQ14" s="24">
        <f>SUM(DQ6:DQ11)</f>
        <v>75</v>
      </c>
      <c r="DR14" s="10">
        <f>SUM(DR6:DR11)</f>
        <v>44</v>
      </c>
      <c r="DS14" s="10">
        <f>SUM(DS6:DS11)</f>
        <v>73</v>
      </c>
      <c r="DT14" s="10">
        <f>SUM(DT6:DT11)</f>
        <v>56</v>
      </c>
      <c r="DV14" s="24">
        <f>SUM(DV6:DV11)</f>
        <v>158</v>
      </c>
      <c r="DW14" s="10">
        <f>SUM(DW6:DW11)</f>
        <v>94</v>
      </c>
      <c r="DX14" s="10">
        <f>SUM(DX6:DX11)</f>
        <v>44</v>
      </c>
      <c r="DY14" s="10">
        <f>SUM(DY6:DY11)</f>
        <v>71</v>
      </c>
      <c r="EA14" s="24">
        <f>SUM(EA6:EA11)</f>
        <v>81</v>
      </c>
      <c r="EB14" s="10">
        <f>SUM(EB6:EB11)</f>
        <v>55</v>
      </c>
      <c r="EC14" s="10">
        <f>SUM(EC6:EC11)</f>
        <v>55</v>
      </c>
      <c r="ED14" s="10">
        <f>SUM(ED6:ED11)</f>
        <v>44</v>
      </c>
      <c r="EF14" s="24">
        <f>SUM(EF6:EF11)</f>
        <v>84</v>
      </c>
      <c r="EG14" s="10">
        <f>SUM(EG6:EG11)</f>
        <v>69</v>
      </c>
      <c r="EH14" s="10">
        <f>SUM(EH6:EH11)</f>
        <v>55</v>
      </c>
      <c r="EJ14" s="24">
        <f>SUM(EJ6:EJ11)</f>
        <v>41</v>
      </c>
      <c r="EK14" s="10">
        <f>SUM(EK6:EK11)</f>
        <v>46</v>
      </c>
      <c r="EL14" s="10">
        <f>SUM(EL6:EL11)</f>
        <v>98</v>
      </c>
      <c r="EN14" s="24">
        <f>SUM(EN6:EN11)</f>
        <v>109</v>
      </c>
      <c r="EO14" s="10">
        <f>SUM(EO6:EO11)</f>
        <v>44</v>
      </c>
      <c r="EP14" s="10">
        <f>SUM(EP6:EP11)</f>
        <v>62</v>
      </c>
      <c r="EQ14" s="10">
        <f>SUM(EQ6:EQ11)</f>
        <v>37</v>
      </c>
      <c r="ES14" s="24">
        <f>SUM(ES6:ES11)</f>
        <v>191</v>
      </c>
      <c r="ET14" s="10">
        <f>SUM(ET6:ET11)</f>
        <v>97</v>
      </c>
      <c r="EX14" s="24">
        <f>SUM(EX6:EX11)</f>
        <v>83</v>
      </c>
      <c r="EY14" s="10">
        <f>SUM(EY6:EY11)</f>
        <v>82</v>
      </c>
      <c r="FA14" s="24">
        <f>SUM(FA6:FA11)</f>
        <v>75</v>
      </c>
      <c r="FB14" s="10">
        <f>SUM(FB6:FB11)</f>
        <v>60</v>
      </c>
      <c r="FC14" s="10">
        <f>SUM(FC6:FC11)</f>
        <v>62</v>
      </c>
      <c r="FE14" s="24">
        <f>SUM(FE6:FE11)</f>
        <v>98</v>
      </c>
      <c r="FF14" s="10">
        <f>SUM(FF6:FF11)</f>
        <v>74</v>
      </c>
    </row>
    <row r="15" spans="1:167" ht="15" thickBot="1" x14ac:dyDescent="0.4">
      <c r="A15" s="63" t="s">
        <v>11</v>
      </c>
      <c r="B15" s="25">
        <f t="shared" ref="B15:K15" si="30">B13+B14</f>
        <v>169</v>
      </c>
      <c r="C15" s="11">
        <f t="shared" si="30"/>
        <v>210</v>
      </c>
      <c r="D15" s="11">
        <f t="shared" si="30"/>
        <v>101</v>
      </c>
      <c r="E15" s="11">
        <f t="shared" si="30"/>
        <v>159</v>
      </c>
      <c r="F15" s="11">
        <f t="shared" si="30"/>
        <v>177</v>
      </c>
      <c r="G15" s="11">
        <f t="shared" si="30"/>
        <v>126</v>
      </c>
      <c r="H15" s="11">
        <f t="shared" si="30"/>
        <v>187</v>
      </c>
      <c r="I15" s="11">
        <f t="shared" si="30"/>
        <v>186</v>
      </c>
      <c r="J15" s="11">
        <f t="shared" si="30"/>
        <v>227</v>
      </c>
      <c r="K15" s="11">
        <f t="shared" si="30"/>
        <v>136</v>
      </c>
      <c r="N15" s="25">
        <f t="shared" ref="N15:T15" si="31">N13+N14</f>
        <v>170</v>
      </c>
      <c r="O15" s="11">
        <f t="shared" si="31"/>
        <v>225</v>
      </c>
      <c r="P15" s="11">
        <f t="shared" si="31"/>
        <v>205</v>
      </c>
      <c r="Q15" s="11">
        <f t="shared" si="31"/>
        <v>233</v>
      </c>
      <c r="R15" s="11">
        <f t="shared" si="31"/>
        <v>154</v>
      </c>
      <c r="S15" s="11">
        <f t="shared" si="31"/>
        <v>137</v>
      </c>
      <c r="T15" s="11">
        <f t="shared" si="31"/>
        <v>202</v>
      </c>
      <c r="V15" s="25">
        <f t="shared" ref="V15:X15" si="32">V13+V14</f>
        <v>223</v>
      </c>
      <c r="W15" s="11">
        <f t="shared" si="32"/>
        <v>316</v>
      </c>
      <c r="X15" s="11">
        <f t="shared" si="32"/>
        <v>317</v>
      </c>
      <c r="AB15" s="25">
        <f t="shared" ref="AB15:AI15" si="33">AB13+AB14</f>
        <v>420</v>
      </c>
      <c r="AC15" s="11">
        <f t="shared" si="33"/>
        <v>465</v>
      </c>
      <c r="AD15" s="11">
        <f t="shared" si="33"/>
        <v>245</v>
      </c>
      <c r="AE15" s="11">
        <f t="shared" si="33"/>
        <v>314</v>
      </c>
      <c r="AF15" s="11">
        <f t="shared" si="33"/>
        <v>379</v>
      </c>
      <c r="AG15" s="11">
        <f t="shared" si="33"/>
        <v>259</v>
      </c>
      <c r="AH15" s="11">
        <f t="shared" si="33"/>
        <v>367</v>
      </c>
      <c r="AI15" s="11">
        <f t="shared" si="33"/>
        <v>137</v>
      </c>
      <c r="AK15" s="25">
        <f>AK13+AK14</f>
        <v>377</v>
      </c>
      <c r="AL15" s="11">
        <f>AL13+AL14</f>
        <v>270</v>
      </c>
      <c r="AM15" s="11">
        <f>AM13+AM14</f>
        <v>269</v>
      </c>
      <c r="AN15" s="11">
        <f>AN13+AN14</f>
        <v>217</v>
      </c>
      <c r="AP15" s="25">
        <f>AP13+AP14</f>
        <v>347</v>
      </c>
      <c r="AQ15" s="11">
        <f>AQ13+AQ14</f>
        <v>193</v>
      </c>
      <c r="AR15" s="11">
        <f>AR13+AR14</f>
        <v>201</v>
      </c>
      <c r="AS15" s="11">
        <f>AS13+AS14</f>
        <v>75</v>
      </c>
      <c r="AU15" s="25">
        <f>AU13+AU14</f>
        <v>396</v>
      </c>
      <c r="AV15" s="11">
        <f>AV13+AV14</f>
        <v>296</v>
      </c>
      <c r="AX15" s="25">
        <f>AX13+AX14</f>
        <v>322</v>
      </c>
      <c r="AY15" s="11">
        <f>AY13+AY14</f>
        <v>280</v>
      </c>
      <c r="AZ15" s="11">
        <f>AZ13+AZ14</f>
        <v>192</v>
      </c>
      <c r="BD15" s="25">
        <f t="shared" ref="BD15:BO15" si="34">BD13+BD14</f>
        <v>223</v>
      </c>
      <c r="BE15" s="11">
        <f t="shared" si="34"/>
        <v>277</v>
      </c>
      <c r="BF15" s="11">
        <f t="shared" si="34"/>
        <v>270</v>
      </c>
      <c r="BG15" s="11">
        <f t="shared" si="34"/>
        <v>271</v>
      </c>
      <c r="BH15" s="11">
        <f t="shared" si="34"/>
        <v>145</v>
      </c>
      <c r="BI15" s="11">
        <f t="shared" si="34"/>
        <v>146</v>
      </c>
      <c r="BJ15" s="11">
        <f t="shared" si="34"/>
        <v>110</v>
      </c>
      <c r="BK15" s="11">
        <f t="shared" si="34"/>
        <v>141</v>
      </c>
      <c r="BL15" s="11">
        <f t="shared" si="34"/>
        <v>188</v>
      </c>
      <c r="BM15" s="11">
        <f t="shared" si="34"/>
        <v>149</v>
      </c>
      <c r="BN15" s="11">
        <f t="shared" si="34"/>
        <v>102</v>
      </c>
      <c r="BO15" s="11">
        <f t="shared" si="34"/>
        <v>127</v>
      </c>
      <c r="BR15" s="25">
        <f t="shared" ref="BR15:BT15" si="35">BR13+BR14</f>
        <v>456</v>
      </c>
      <c r="BS15" s="11">
        <f t="shared" si="35"/>
        <v>327</v>
      </c>
      <c r="BT15" s="11">
        <f t="shared" si="35"/>
        <v>394</v>
      </c>
      <c r="BV15" s="25">
        <f t="shared" ref="BV15:BW15" si="36">BV13+BV14</f>
        <v>356</v>
      </c>
      <c r="BW15" s="11">
        <f t="shared" si="36"/>
        <v>215</v>
      </c>
      <c r="BY15" s="25">
        <f t="shared" ref="BY15:CA15" si="37">BY13+BY14</f>
        <v>584</v>
      </c>
      <c r="BZ15" s="11">
        <f t="shared" si="37"/>
        <v>372</v>
      </c>
      <c r="CA15" s="11">
        <f t="shared" si="37"/>
        <v>109</v>
      </c>
      <c r="CF15" s="25">
        <f>CF13+CF14</f>
        <v>143</v>
      </c>
      <c r="CG15" s="11">
        <f>CG13+CG14</f>
        <v>166</v>
      </c>
      <c r="CH15" s="11">
        <f>CH13+CH14</f>
        <v>300</v>
      </c>
      <c r="CI15" s="11">
        <f>CI13+CI14</f>
        <v>282</v>
      </c>
      <c r="CJ15" s="11">
        <f>CJ13+CJ14</f>
        <v>250</v>
      </c>
      <c r="CK15" s="3"/>
      <c r="CL15" s="25">
        <f t="shared" ref="CL15:CN15" si="38">CL13+CL14</f>
        <v>192</v>
      </c>
      <c r="CM15" s="11">
        <f t="shared" si="38"/>
        <v>335</v>
      </c>
      <c r="CN15" s="11">
        <f t="shared" si="38"/>
        <v>253</v>
      </c>
      <c r="CO15" s="3"/>
      <c r="CP15" s="25">
        <f t="shared" ref="CP15:CR15" si="39">CP13+CP14</f>
        <v>240</v>
      </c>
      <c r="CQ15" s="11">
        <f t="shared" si="39"/>
        <v>206</v>
      </c>
      <c r="CR15" s="11">
        <f t="shared" si="39"/>
        <v>205</v>
      </c>
      <c r="CS15" s="3"/>
      <c r="CT15" s="25">
        <f>CT13+CT14</f>
        <v>252</v>
      </c>
      <c r="CU15" s="11">
        <f>CU13+CU14</f>
        <v>195</v>
      </c>
      <c r="CV15" s="11">
        <f>CV13+CV14</f>
        <v>149</v>
      </c>
      <c r="CW15" s="11">
        <f>CW13+CW14</f>
        <v>179</v>
      </c>
      <c r="CY15" s="25">
        <f t="shared" ref="CY15:DA15" si="40">CY13+CY14</f>
        <v>298</v>
      </c>
      <c r="CZ15" s="11">
        <f t="shared" si="40"/>
        <v>210</v>
      </c>
      <c r="DA15" s="11">
        <f t="shared" si="40"/>
        <v>195</v>
      </c>
      <c r="DC15" s="25">
        <f>DC13+DC14</f>
        <v>237</v>
      </c>
      <c r="DD15" s="11">
        <f>DD13+DD14</f>
        <v>257</v>
      </c>
      <c r="DH15" s="25">
        <f>DH13+DH14</f>
        <v>362</v>
      </c>
      <c r="DI15" s="11">
        <f>DI13+DI14</f>
        <v>315</v>
      </c>
      <c r="DJ15" s="11">
        <f>DJ13+DJ14</f>
        <v>236</v>
      </c>
      <c r="DK15" s="11">
        <f>DK13+DK14</f>
        <v>119</v>
      </c>
      <c r="DL15" s="11">
        <f>DL13+DL14</f>
        <v>92</v>
      </c>
      <c r="DN15" s="25">
        <f>DN13+DN14</f>
        <v>491</v>
      </c>
      <c r="DO15" s="11">
        <f>DO13+DO14</f>
        <v>252</v>
      </c>
      <c r="DQ15" s="25">
        <f>DQ13+DQ14</f>
        <v>303</v>
      </c>
      <c r="DR15" s="11">
        <f>DR13+DR14</f>
        <v>296</v>
      </c>
      <c r="DS15" s="11">
        <f>DS13+DS14</f>
        <v>211</v>
      </c>
      <c r="DT15" s="11">
        <f>DT13+DT14</f>
        <v>254</v>
      </c>
      <c r="DV15" s="25">
        <f>DV13+DV14</f>
        <v>356</v>
      </c>
      <c r="DW15" s="11">
        <f>DW13+DW14</f>
        <v>418</v>
      </c>
      <c r="DX15" s="11">
        <f>DX13+DX14</f>
        <v>116</v>
      </c>
      <c r="DY15" s="11">
        <f>DY13+DY14</f>
        <v>263</v>
      </c>
      <c r="EA15" s="25">
        <f>EA13+EA14</f>
        <v>279</v>
      </c>
      <c r="EB15" s="11">
        <f>EB13+EB14</f>
        <v>259</v>
      </c>
      <c r="EC15" s="11">
        <f>EC13+EC14</f>
        <v>229</v>
      </c>
      <c r="ED15" s="11">
        <f>ED13+ED14</f>
        <v>134</v>
      </c>
      <c r="EF15" s="25">
        <f t="shared" ref="EF15:EH15" si="41">EF13+EF14</f>
        <v>300</v>
      </c>
      <c r="EG15" s="11">
        <f t="shared" si="41"/>
        <v>219</v>
      </c>
      <c r="EH15" s="11">
        <f t="shared" si="41"/>
        <v>241</v>
      </c>
      <c r="EJ15" s="25">
        <f t="shared" ref="EJ15:EL15" si="42">EJ13+EJ14</f>
        <v>227</v>
      </c>
      <c r="EK15" s="11">
        <f t="shared" si="42"/>
        <v>178</v>
      </c>
      <c r="EL15" s="11">
        <f t="shared" si="42"/>
        <v>446</v>
      </c>
      <c r="EN15" s="25">
        <f>EN13+EN14</f>
        <v>331</v>
      </c>
      <c r="EO15" s="11">
        <f>EO13+EO14</f>
        <v>194</v>
      </c>
      <c r="EP15" s="11">
        <f>EP13+EP14</f>
        <v>320</v>
      </c>
      <c r="EQ15" s="11">
        <f>EQ13+EQ14</f>
        <v>295</v>
      </c>
      <c r="ES15" s="25">
        <f>ES13+ES14</f>
        <v>509</v>
      </c>
      <c r="ET15" s="11">
        <f>ET13+ET14</f>
        <v>457</v>
      </c>
      <c r="EX15" s="25">
        <f>EX13+EX14</f>
        <v>287</v>
      </c>
      <c r="EY15" s="11">
        <f>EY13+EY14</f>
        <v>298</v>
      </c>
      <c r="FA15" s="25">
        <f t="shared" ref="FA15:FC15" si="43">FA13+FA14</f>
        <v>297</v>
      </c>
      <c r="FB15" s="11">
        <f t="shared" si="43"/>
        <v>270</v>
      </c>
      <c r="FC15" s="11">
        <f t="shared" si="43"/>
        <v>242</v>
      </c>
      <c r="FE15" s="25">
        <f>FE13+FE14</f>
        <v>338</v>
      </c>
      <c r="FF15" s="11">
        <f>FF13+FF14</f>
        <v>278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[1]Parteien!$F$15</f>
        <v>ADR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0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1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2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KARTHEISER Fernand</v>
      </c>
      <c r="B20" s="14">
        <v>9</v>
      </c>
      <c r="C20" s="6">
        <v>16</v>
      </c>
      <c r="D20" s="6">
        <v>12</v>
      </c>
      <c r="E20" s="6">
        <v>34</v>
      </c>
      <c r="F20" s="6">
        <v>15</v>
      </c>
      <c r="G20" s="6">
        <v>22</v>
      </c>
      <c r="H20" s="6">
        <v>20</v>
      </c>
      <c r="I20" s="6">
        <v>26</v>
      </c>
      <c r="J20" s="6">
        <v>14</v>
      </c>
      <c r="K20" s="12">
        <v>30</v>
      </c>
      <c r="N20" s="14">
        <v>13</v>
      </c>
      <c r="O20" s="6">
        <v>41</v>
      </c>
      <c r="P20" s="6">
        <v>36</v>
      </c>
      <c r="Q20" s="6">
        <v>37</v>
      </c>
      <c r="R20" s="6">
        <v>26</v>
      </c>
      <c r="S20" s="6">
        <v>48</v>
      </c>
      <c r="T20" s="6">
        <v>22</v>
      </c>
      <c r="U20" s="6">
        <v>20</v>
      </c>
      <c r="V20" s="6">
        <v>40</v>
      </c>
      <c r="W20" s="12">
        <v>19</v>
      </c>
      <c r="X20" s="12">
        <v>38</v>
      </c>
      <c r="Y20" s="12">
        <v>33</v>
      </c>
      <c r="AB20" s="14">
        <v>28</v>
      </c>
      <c r="AC20" s="6">
        <v>43</v>
      </c>
      <c r="AD20" s="6">
        <v>22</v>
      </c>
      <c r="AE20" s="6">
        <v>16</v>
      </c>
      <c r="AF20" s="6">
        <v>20</v>
      </c>
      <c r="AG20" s="12">
        <v>23</v>
      </c>
      <c r="AI20" s="112">
        <v>24</v>
      </c>
      <c r="AJ20" s="12">
        <v>40</v>
      </c>
      <c r="AK20" s="12">
        <v>15</v>
      </c>
      <c r="AP20" s="14">
        <v>25</v>
      </c>
      <c r="AQ20" s="6">
        <v>31</v>
      </c>
      <c r="AR20" s="6">
        <v>10</v>
      </c>
      <c r="AS20" s="6">
        <v>21</v>
      </c>
      <c r="AT20" s="6">
        <v>17</v>
      </c>
      <c r="AU20" s="6">
        <v>12</v>
      </c>
      <c r="AV20" s="12">
        <v>31</v>
      </c>
      <c r="AW20" s="12">
        <v>15</v>
      </c>
      <c r="AY20" s="112">
        <v>52</v>
      </c>
      <c r="AZ20" s="12">
        <v>21</v>
      </c>
      <c r="BA20" s="12">
        <v>14</v>
      </c>
      <c r="BB20" s="12">
        <v>15</v>
      </c>
      <c r="BD20" s="112">
        <v>18</v>
      </c>
      <c r="BE20" s="12">
        <v>13</v>
      </c>
      <c r="BF20" s="12">
        <v>7</v>
      </c>
      <c r="BG20" s="12">
        <v>18</v>
      </c>
      <c r="BH20" s="12">
        <v>8</v>
      </c>
      <c r="BI20" s="12">
        <v>18</v>
      </c>
      <c r="BR20" s="14">
        <v>21</v>
      </c>
      <c r="BS20" s="6">
        <v>32</v>
      </c>
      <c r="BT20" s="6">
        <v>13</v>
      </c>
      <c r="BU20" s="6">
        <v>10</v>
      </c>
      <c r="BV20" s="6">
        <v>24</v>
      </c>
      <c r="BW20" s="12">
        <v>12</v>
      </c>
      <c r="BX20" s="12">
        <v>12</v>
      </c>
      <c r="BY20" s="12">
        <v>19</v>
      </c>
      <c r="CA20" s="14">
        <v>53</v>
      </c>
      <c r="CB20" s="6">
        <v>25</v>
      </c>
      <c r="CC20" s="6">
        <v>17</v>
      </c>
      <c r="CE20" s="3"/>
      <c r="CF20" s="112">
        <v>23</v>
      </c>
      <c r="CG20" s="12">
        <v>26</v>
      </c>
      <c r="CH20" s="12">
        <v>29</v>
      </c>
      <c r="CI20" s="12">
        <v>30</v>
      </c>
      <c r="CJ20" s="12">
        <v>17</v>
      </c>
      <c r="CK20" s="12">
        <v>19</v>
      </c>
      <c r="CL20" s="3"/>
      <c r="CM20" s="14">
        <v>40</v>
      </c>
      <c r="CN20" s="6">
        <v>24</v>
      </c>
      <c r="CO20" s="12">
        <v>27</v>
      </c>
      <c r="CT20" s="112">
        <v>19</v>
      </c>
      <c r="CU20" s="12">
        <v>19</v>
      </c>
      <c r="CW20" s="112">
        <v>39</v>
      </c>
      <c r="CX20" s="12">
        <v>13</v>
      </c>
      <c r="CY20" s="12">
        <v>10</v>
      </c>
      <c r="CZ20" s="12">
        <v>20</v>
      </c>
      <c r="DA20" s="12">
        <v>30</v>
      </c>
      <c r="DB20" s="12">
        <v>26</v>
      </c>
      <c r="DC20" s="12">
        <v>52</v>
      </c>
      <c r="DE20" s="112">
        <v>23</v>
      </c>
      <c r="DF20" s="12">
        <v>10</v>
      </c>
      <c r="DH20" s="14">
        <v>49</v>
      </c>
      <c r="DI20" s="6">
        <v>13</v>
      </c>
      <c r="DJ20" s="12">
        <v>18</v>
      </c>
      <c r="DL20" s="14">
        <v>64</v>
      </c>
      <c r="DM20" s="6">
        <v>37</v>
      </c>
      <c r="DN20" s="6">
        <v>6</v>
      </c>
      <c r="DO20" s="6">
        <v>22</v>
      </c>
      <c r="DP20" s="6">
        <v>27</v>
      </c>
      <c r="DQ20" s="12">
        <v>49</v>
      </c>
      <c r="DR20" s="12">
        <v>20</v>
      </c>
      <c r="DS20" s="12">
        <v>33</v>
      </c>
      <c r="DV20" s="14">
        <v>32</v>
      </c>
      <c r="DW20" s="6">
        <v>31</v>
      </c>
      <c r="DX20" s="6">
        <v>23</v>
      </c>
      <c r="DY20" s="6">
        <v>25</v>
      </c>
      <c r="DZ20" s="6">
        <v>19</v>
      </c>
      <c r="EA20" s="12">
        <v>21</v>
      </c>
      <c r="EB20" s="12">
        <v>6</v>
      </c>
      <c r="EC20" s="28"/>
      <c r="ED20" s="14">
        <v>42</v>
      </c>
      <c r="EE20" s="6">
        <v>20</v>
      </c>
      <c r="EF20" s="6">
        <v>17</v>
      </c>
      <c r="EG20" s="6">
        <v>26</v>
      </c>
      <c r="EJ20" s="112">
        <v>30</v>
      </c>
      <c r="EK20" s="12">
        <v>9</v>
      </c>
      <c r="EM20" s="14">
        <v>43</v>
      </c>
      <c r="EN20" s="6">
        <v>16</v>
      </c>
      <c r="EO20" s="6">
        <v>21</v>
      </c>
      <c r="EP20" s="6">
        <v>29</v>
      </c>
    </row>
    <row r="21" spans="1:150" ht="15" thickBot="1" x14ac:dyDescent="0.4">
      <c r="A21" s="19" t="str">
        <f t="shared" si="55"/>
        <v>ENGELEN Jeff</v>
      </c>
      <c r="B21" s="15">
        <v>1</v>
      </c>
      <c r="C21" s="7">
        <v>9</v>
      </c>
      <c r="D21" s="7">
        <v>0</v>
      </c>
      <c r="E21" s="7">
        <v>7</v>
      </c>
      <c r="F21" s="7">
        <v>4</v>
      </c>
      <c r="G21" s="7">
        <v>7</v>
      </c>
      <c r="H21" s="7">
        <v>4</v>
      </c>
      <c r="I21" s="7">
        <v>9</v>
      </c>
      <c r="J21" s="7">
        <v>4</v>
      </c>
      <c r="K21" s="13">
        <v>4</v>
      </c>
      <c r="N21" s="15">
        <v>2</v>
      </c>
      <c r="O21" s="7">
        <v>4</v>
      </c>
      <c r="P21" s="7">
        <v>7</v>
      </c>
      <c r="Q21" s="7">
        <v>6</v>
      </c>
      <c r="R21" s="7">
        <v>4</v>
      </c>
      <c r="S21" s="7">
        <v>12</v>
      </c>
      <c r="T21" s="7">
        <v>4</v>
      </c>
      <c r="U21" s="7">
        <v>5</v>
      </c>
      <c r="V21" s="7">
        <v>2</v>
      </c>
      <c r="W21" s="13">
        <v>10</v>
      </c>
      <c r="X21" s="13">
        <v>5</v>
      </c>
      <c r="Y21" s="13">
        <v>9</v>
      </c>
      <c r="AB21" s="15">
        <v>27</v>
      </c>
      <c r="AC21" s="7">
        <v>30</v>
      </c>
      <c r="AD21" s="7">
        <v>8</v>
      </c>
      <c r="AE21" s="7">
        <v>34</v>
      </c>
      <c r="AF21" s="7">
        <v>26</v>
      </c>
      <c r="AG21" s="13">
        <v>20</v>
      </c>
      <c r="AI21" s="113">
        <v>52</v>
      </c>
      <c r="AJ21" s="13">
        <v>39</v>
      </c>
      <c r="AK21" s="13">
        <v>7</v>
      </c>
      <c r="AP21" s="15">
        <v>7</v>
      </c>
      <c r="AQ21" s="7">
        <v>8</v>
      </c>
      <c r="AR21" s="7">
        <v>5</v>
      </c>
      <c r="AS21" s="7">
        <v>8</v>
      </c>
      <c r="AT21" s="7">
        <v>5</v>
      </c>
      <c r="AU21" s="7">
        <v>14</v>
      </c>
      <c r="AV21" s="13">
        <v>12</v>
      </c>
      <c r="AW21" s="13">
        <v>7</v>
      </c>
      <c r="AY21" s="113">
        <v>33</v>
      </c>
      <c r="AZ21" s="13">
        <v>7</v>
      </c>
      <c r="BA21" s="13">
        <v>8</v>
      </c>
      <c r="BB21" s="13">
        <v>5</v>
      </c>
      <c r="BD21" s="113">
        <v>10</v>
      </c>
      <c r="BE21" s="13">
        <v>3</v>
      </c>
      <c r="BF21" s="13">
        <v>4</v>
      </c>
      <c r="BG21" s="13">
        <v>8</v>
      </c>
      <c r="BH21" s="13">
        <v>1</v>
      </c>
      <c r="BI21" s="13">
        <v>6</v>
      </c>
      <c r="BR21" s="15">
        <v>6</v>
      </c>
      <c r="BS21" s="7">
        <v>7</v>
      </c>
      <c r="BT21" s="7">
        <v>3</v>
      </c>
      <c r="BU21" s="7">
        <v>7</v>
      </c>
      <c r="BV21" s="7">
        <v>8</v>
      </c>
      <c r="BW21" s="13">
        <v>2</v>
      </c>
      <c r="BX21" s="13">
        <v>0</v>
      </c>
      <c r="BY21" s="13">
        <v>4</v>
      </c>
      <c r="CA21" s="15">
        <v>13</v>
      </c>
      <c r="CB21" s="7">
        <v>9</v>
      </c>
      <c r="CC21" s="7">
        <v>5</v>
      </c>
      <c r="CE21" s="20"/>
      <c r="CF21" s="113">
        <v>0</v>
      </c>
      <c r="CG21" s="13">
        <v>2</v>
      </c>
      <c r="CH21" s="13">
        <v>11</v>
      </c>
      <c r="CI21" s="13">
        <v>6</v>
      </c>
      <c r="CJ21" s="13">
        <v>3</v>
      </c>
      <c r="CK21" s="13">
        <v>10</v>
      </c>
      <c r="CL21" s="20"/>
      <c r="CM21" s="15">
        <v>12</v>
      </c>
      <c r="CN21" s="7">
        <v>4</v>
      </c>
      <c r="CO21" s="13">
        <v>10</v>
      </c>
      <c r="CT21" s="113">
        <v>6</v>
      </c>
      <c r="CU21" s="13">
        <v>7</v>
      </c>
      <c r="CW21" s="113">
        <v>10</v>
      </c>
      <c r="CX21" s="13">
        <v>17</v>
      </c>
      <c r="CY21" s="13">
        <v>7</v>
      </c>
      <c r="CZ21" s="13">
        <v>9</v>
      </c>
      <c r="DA21" s="13">
        <v>7</v>
      </c>
      <c r="DB21" s="13">
        <v>11</v>
      </c>
      <c r="DC21" s="13">
        <v>8</v>
      </c>
      <c r="DE21" s="113">
        <v>7</v>
      </c>
      <c r="DF21" s="13">
        <v>5</v>
      </c>
      <c r="DH21" s="15">
        <v>25</v>
      </c>
      <c r="DI21" s="7">
        <v>9</v>
      </c>
      <c r="DJ21" s="13">
        <v>17</v>
      </c>
      <c r="DL21" s="15">
        <v>22</v>
      </c>
      <c r="DM21" s="7">
        <v>14</v>
      </c>
      <c r="DN21" s="7">
        <v>9</v>
      </c>
      <c r="DO21" s="7">
        <v>14</v>
      </c>
      <c r="DP21" s="7">
        <v>15</v>
      </c>
      <c r="DQ21" s="13">
        <v>17</v>
      </c>
      <c r="DR21" s="13">
        <v>6</v>
      </c>
      <c r="DS21" s="13">
        <v>3</v>
      </c>
      <c r="DV21" s="15">
        <v>1</v>
      </c>
      <c r="DW21" s="7">
        <v>2</v>
      </c>
      <c r="DX21" s="7">
        <v>6</v>
      </c>
      <c r="DY21" s="7">
        <v>3</v>
      </c>
      <c r="DZ21" s="7">
        <v>3</v>
      </c>
      <c r="EA21" s="13">
        <v>4</v>
      </c>
      <c r="EB21" s="13">
        <v>2</v>
      </c>
      <c r="EC21" s="28"/>
      <c r="ED21" s="15">
        <v>2</v>
      </c>
      <c r="EE21" s="7">
        <v>9</v>
      </c>
      <c r="EF21" s="7">
        <v>3</v>
      </c>
      <c r="EG21" s="7">
        <v>8</v>
      </c>
      <c r="EJ21" s="113">
        <v>64</v>
      </c>
      <c r="EK21" s="13">
        <v>11</v>
      </c>
      <c r="EM21" s="15">
        <v>44</v>
      </c>
      <c r="EN21" s="7">
        <v>30</v>
      </c>
      <c r="EO21" s="7">
        <v>16</v>
      </c>
      <c r="EP21" s="7">
        <v>27</v>
      </c>
    </row>
    <row r="22" spans="1:150" ht="15" thickBot="1" x14ac:dyDescent="0.4">
      <c r="A22" s="19" t="str">
        <f t="shared" si="55"/>
        <v>MISCHEL Sylvie</v>
      </c>
      <c r="B22" s="15">
        <v>8</v>
      </c>
      <c r="C22" s="7">
        <v>5</v>
      </c>
      <c r="D22" s="7">
        <v>5</v>
      </c>
      <c r="E22" s="7">
        <v>4</v>
      </c>
      <c r="F22" s="7">
        <v>6</v>
      </c>
      <c r="G22" s="7">
        <v>3</v>
      </c>
      <c r="H22" s="7">
        <v>5</v>
      </c>
      <c r="I22" s="7">
        <v>6</v>
      </c>
      <c r="J22" s="7">
        <v>4</v>
      </c>
      <c r="K22" s="13">
        <v>6</v>
      </c>
      <c r="N22" s="15">
        <v>3</v>
      </c>
      <c r="O22" s="7">
        <v>9</v>
      </c>
      <c r="P22" s="7">
        <v>6</v>
      </c>
      <c r="Q22" s="7">
        <v>6</v>
      </c>
      <c r="R22" s="7">
        <v>9</v>
      </c>
      <c r="S22" s="7">
        <v>15</v>
      </c>
      <c r="T22" s="7">
        <v>4</v>
      </c>
      <c r="U22" s="7">
        <v>3</v>
      </c>
      <c r="V22" s="7">
        <v>8</v>
      </c>
      <c r="W22" s="13">
        <v>2</v>
      </c>
      <c r="X22" s="13">
        <v>6</v>
      </c>
      <c r="Y22" s="13">
        <v>5</v>
      </c>
      <c r="AB22" s="15">
        <v>15</v>
      </c>
      <c r="AC22" s="7">
        <v>5</v>
      </c>
      <c r="AD22" s="7">
        <v>3</v>
      </c>
      <c r="AE22" s="7">
        <v>3</v>
      </c>
      <c r="AF22" s="7">
        <v>2</v>
      </c>
      <c r="AG22" s="13">
        <v>5</v>
      </c>
      <c r="AI22" s="113">
        <v>3</v>
      </c>
      <c r="AJ22" s="13">
        <v>12</v>
      </c>
      <c r="AK22" s="13">
        <v>3</v>
      </c>
      <c r="AP22" s="15">
        <v>5</v>
      </c>
      <c r="AQ22" s="7">
        <v>9</v>
      </c>
      <c r="AR22" s="7">
        <v>0</v>
      </c>
      <c r="AS22" s="7">
        <v>7</v>
      </c>
      <c r="AT22" s="7">
        <v>1</v>
      </c>
      <c r="AU22" s="7">
        <v>8</v>
      </c>
      <c r="AV22" s="13">
        <v>6</v>
      </c>
      <c r="AW22" s="13">
        <v>7</v>
      </c>
      <c r="AY22" s="113">
        <v>6</v>
      </c>
      <c r="AZ22" s="13">
        <v>4</v>
      </c>
      <c r="BA22" s="13">
        <v>3</v>
      </c>
      <c r="BB22" s="13">
        <v>3</v>
      </c>
      <c r="BD22" s="113">
        <v>6</v>
      </c>
      <c r="BE22" s="13">
        <v>1</v>
      </c>
      <c r="BF22" s="13">
        <v>0</v>
      </c>
      <c r="BG22" s="13">
        <v>5</v>
      </c>
      <c r="BH22" s="13">
        <v>1</v>
      </c>
      <c r="BI22" s="13">
        <v>4</v>
      </c>
      <c r="BR22" s="15">
        <v>2</v>
      </c>
      <c r="BS22" s="7">
        <v>2</v>
      </c>
      <c r="BT22" s="7">
        <v>3</v>
      </c>
      <c r="BU22" s="7">
        <v>4</v>
      </c>
      <c r="BV22" s="7">
        <v>7</v>
      </c>
      <c r="BW22" s="13">
        <v>3</v>
      </c>
      <c r="BX22" s="13">
        <v>4</v>
      </c>
      <c r="BY22" s="13">
        <v>10</v>
      </c>
      <c r="CA22" s="15">
        <v>18</v>
      </c>
      <c r="CB22" s="7">
        <v>16</v>
      </c>
      <c r="CC22" s="7">
        <v>6</v>
      </c>
      <c r="CF22" s="113">
        <v>2</v>
      </c>
      <c r="CG22" s="13">
        <v>6</v>
      </c>
      <c r="CH22" s="13">
        <v>17</v>
      </c>
      <c r="CI22" s="13">
        <v>8</v>
      </c>
      <c r="CJ22" s="13">
        <v>0</v>
      </c>
      <c r="CK22" s="13">
        <v>7</v>
      </c>
      <c r="CM22" s="15">
        <v>17</v>
      </c>
      <c r="CN22" s="7">
        <v>1</v>
      </c>
      <c r="CO22" s="13">
        <v>10</v>
      </c>
      <c r="CT22" s="113">
        <v>2</v>
      </c>
      <c r="CU22" s="13">
        <v>4</v>
      </c>
      <c r="CW22" s="113">
        <v>4</v>
      </c>
      <c r="CX22" s="13">
        <v>3</v>
      </c>
      <c r="CY22" s="13">
        <v>2</v>
      </c>
      <c r="CZ22" s="13">
        <v>5</v>
      </c>
      <c r="DA22" s="13">
        <v>7</v>
      </c>
      <c r="DB22" s="13">
        <v>3</v>
      </c>
      <c r="DC22" s="13">
        <v>12</v>
      </c>
      <c r="DE22" s="113">
        <v>5</v>
      </c>
      <c r="DF22" s="13">
        <v>2</v>
      </c>
      <c r="DH22" s="15">
        <v>17</v>
      </c>
      <c r="DI22" s="7">
        <v>3</v>
      </c>
      <c r="DJ22" s="13">
        <v>5</v>
      </c>
      <c r="DL22" s="15">
        <v>14</v>
      </c>
      <c r="DM22" s="7">
        <v>6</v>
      </c>
      <c r="DN22" s="7">
        <v>0</v>
      </c>
      <c r="DO22" s="7">
        <v>3</v>
      </c>
      <c r="DP22" s="7">
        <v>4</v>
      </c>
      <c r="DQ22" s="13">
        <v>6</v>
      </c>
      <c r="DR22" s="13">
        <v>2</v>
      </c>
      <c r="DS22" s="13">
        <v>4</v>
      </c>
      <c r="DV22" s="15">
        <v>5</v>
      </c>
      <c r="DW22" s="7">
        <v>4</v>
      </c>
      <c r="DX22" s="7">
        <v>6</v>
      </c>
      <c r="DY22" s="7">
        <v>8</v>
      </c>
      <c r="DZ22" s="7">
        <v>1</v>
      </c>
      <c r="EA22" s="13">
        <v>5</v>
      </c>
      <c r="EB22" s="13">
        <v>0</v>
      </c>
      <c r="EC22" s="28"/>
      <c r="ED22" s="15">
        <v>1</v>
      </c>
      <c r="EE22" s="7">
        <v>6</v>
      </c>
      <c r="EF22" s="7">
        <v>1</v>
      </c>
      <c r="EG22" s="7">
        <v>7</v>
      </c>
      <c r="EJ22" s="113">
        <v>3</v>
      </c>
      <c r="EK22" s="13">
        <v>1</v>
      </c>
      <c r="EM22" s="15">
        <v>11</v>
      </c>
      <c r="EN22" s="7">
        <v>10</v>
      </c>
      <c r="EO22" s="7">
        <v>1</v>
      </c>
      <c r="EP22" s="7">
        <v>6</v>
      </c>
    </row>
    <row r="23" spans="1:150" ht="15" thickBot="1" x14ac:dyDescent="0.4">
      <c r="A23" s="19" t="str">
        <f t="shared" si="55"/>
        <v>PENNING Alex</v>
      </c>
      <c r="B23" s="15">
        <v>4</v>
      </c>
      <c r="C23" s="7">
        <v>4</v>
      </c>
      <c r="D23" s="7">
        <v>6</v>
      </c>
      <c r="E23" s="7">
        <v>15</v>
      </c>
      <c r="F23" s="7">
        <v>8</v>
      </c>
      <c r="G23" s="7">
        <v>7</v>
      </c>
      <c r="H23" s="7">
        <v>5</v>
      </c>
      <c r="I23" s="7">
        <v>14</v>
      </c>
      <c r="J23" s="7">
        <v>4</v>
      </c>
      <c r="K23" s="13">
        <v>14</v>
      </c>
      <c r="N23" s="15">
        <v>2</v>
      </c>
      <c r="O23" s="7">
        <v>11</v>
      </c>
      <c r="P23" s="7">
        <v>0</v>
      </c>
      <c r="Q23" s="7">
        <v>3</v>
      </c>
      <c r="R23" s="7">
        <v>10</v>
      </c>
      <c r="S23" s="7">
        <v>18</v>
      </c>
      <c r="T23" s="7">
        <v>7</v>
      </c>
      <c r="U23" s="7">
        <v>6</v>
      </c>
      <c r="V23" s="7">
        <v>3</v>
      </c>
      <c r="W23" s="13">
        <v>6</v>
      </c>
      <c r="X23" s="13">
        <v>8</v>
      </c>
      <c r="Y23" s="13">
        <v>5</v>
      </c>
      <c r="AB23" s="15">
        <v>2</v>
      </c>
      <c r="AC23" s="7">
        <v>9</v>
      </c>
      <c r="AD23" s="7">
        <v>0</v>
      </c>
      <c r="AE23" s="7">
        <v>6</v>
      </c>
      <c r="AF23" s="7">
        <v>1</v>
      </c>
      <c r="AG23" s="13">
        <v>11</v>
      </c>
      <c r="AI23" s="113">
        <v>4</v>
      </c>
      <c r="AJ23" s="13">
        <v>9</v>
      </c>
      <c r="AK23" s="13">
        <v>3</v>
      </c>
      <c r="AP23" s="15">
        <v>0</v>
      </c>
      <c r="AQ23" s="7">
        <v>3</v>
      </c>
      <c r="AR23" s="7">
        <v>3</v>
      </c>
      <c r="AS23" s="7">
        <v>1</v>
      </c>
      <c r="AT23" s="7">
        <v>4</v>
      </c>
      <c r="AU23" s="7">
        <v>13</v>
      </c>
      <c r="AV23" s="13">
        <v>5</v>
      </c>
      <c r="AW23" s="13">
        <v>4</v>
      </c>
      <c r="AY23" s="113">
        <v>10</v>
      </c>
      <c r="AZ23" s="13">
        <v>1</v>
      </c>
      <c r="BA23" s="13">
        <v>5</v>
      </c>
      <c r="BB23" s="13">
        <v>2</v>
      </c>
      <c r="BD23" s="113">
        <v>4</v>
      </c>
      <c r="BE23" s="13">
        <v>2</v>
      </c>
      <c r="BF23" s="13">
        <v>1</v>
      </c>
      <c r="BG23" s="13">
        <v>8</v>
      </c>
      <c r="BH23" s="13">
        <v>0</v>
      </c>
      <c r="BI23" s="13">
        <v>0</v>
      </c>
      <c r="BR23" s="15">
        <v>4</v>
      </c>
      <c r="BS23" s="7">
        <v>5</v>
      </c>
      <c r="BT23" s="7">
        <v>3</v>
      </c>
      <c r="BU23" s="7">
        <v>1</v>
      </c>
      <c r="BV23" s="7">
        <v>6</v>
      </c>
      <c r="BW23" s="13">
        <v>4</v>
      </c>
      <c r="BX23" s="13">
        <v>4</v>
      </c>
      <c r="BY23" s="13">
        <v>7</v>
      </c>
      <c r="CA23" s="15">
        <v>14</v>
      </c>
      <c r="CB23" s="7">
        <v>3</v>
      </c>
      <c r="CC23" s="7">
        <v>3</v>
      </c>
      <c r="CF23" s="113">
        <v>3</v>
      </c>
      <c r="CG23" s="13">
        <v>4</v>
      </c>
      <c r="CH23" s="13">
        <v>5</v>
      </c>
      <c r="CI23" s="13">
        <v>7</v>
      </c>
      <c r="CJ23" s="13">
        <v>3</v>
      </c>
      <c r="CK23" s="13">
        <v>3</v>
      </c>
      <c r="CM23" s="15">
        <v>10</v>
      </c>
      <c r="CN23" s="7">
        <v>0</v>
      </c>
      <c r="CO23" s="13">
        <v>8</v>
      </c>
      <c r="CT23" s="113">
        <v>3</v>
      </c>
      <c r="CU23" s="13">
        <v>5</v>
      </c>
      <c r="CW23" s="113">
        <v>18</v>
      </c>
      <c r="CX23" s="13">
        <v>8</v>
      </c>
      <c r="CY23" s="13">
        <v>5</v>
      </c>
      <c r="CZ23" s="13">
        <v>2</v>
      </c>
      <c r="DA23" s="13">
        <v>4</v>
      </c>
      <c r="DB23" s="13">
        <v>14</v>
      </c>
      <c r="DC23" s="13">
        <v>7</v>
      </c>
      <c r="DE23" s="113">
        <v>4</v>
      </c>
      <c r="DF23" s="13">
        <v>3</v>
      </c>
      <c r="DH23" s="15">
        <v>5</v>
      </c>
      <c r="DI23" s="7">
        <v>5</v>
      </c>
      <c r="DJ23" s="13">
        <v>7</v>
      </c>
      <c r="DL23" s="15">
        <v>10</v>
      </c>
      <c r="DM23" s="7">
        <v>6</v>
      </c>
      <c r="DN23" s="7">
        <v>1</v>
      </c>
      <c r="DO23" s="7">
        <v>5</v>
      </c>
      <c r="DP23" s="7">
        <v>4</v>
      </c>
      <c r="DQ23" s="13">
        <v>4</v>
      </c>
      <c r="DR23" s="13">
        <v>3</v>
      </c>
      <c r="DS23" s="13">
        <v>0</v>
      </c>
      <c r="DV23" s="15">
        <v>4</v>
      </c>
      <c r="DW23" s="7">
        <v>7</v>
      </c>
      <c r="DX23" s="7">
        <v>3</v>
      </c>
      <c r="DY23" s="7">
        <v>3</v>
      </c>
      <c r="DZ23" s="7">
        <v>2</v>
      </c>
      <c r="EA23" s="13">
        <v>0</v>
      </c>
      <c r="EB23" s="13">
        <v>0</v>
      </c>
      <c r="EC23" s="28"/>
      <c r="ED23" s="15">
        <v>9</v>
      </c>
      <c r="EE23" s="7">
        <v>3</v>
      </c>
      <c r="EF23" s="7">
        <v>3</v>
      </c>
      <c r="EG23" s="7">
        <v>2</v>
      </c>
      <c r="EJ23" s="113">
        <v>6</v>
      </c>
      <c r="EK23" s="13">
        <v>1</v>
      </c>
      <c r="EM23" s="15">
        <v>3</v>
      </c>
      <c r="EN23" s="7">
        <v>3</v>
      </c>
      <c r="EO23" s="7">
        <v>1</v>
      </c>
      <c r="EP23" s="7">
        <v>6</v>
      </c>
    </row>
    <row r="24" spans="1:150" ht="15" thickBot="1" x14ac:dyDescent="0.4">
      <c r="A24" s="19" t="str">
        <f t="shared" si="55"/>
        <v>SCHOOS Alexandra</v>
      </c>
      <c r="B24" s="15">
        <v>3</v>
      </c>
      <c r="C24" s="7">
        <v>5</v>
      </c>
      <c r="D24" s="7">
        <v>4</v>
      </c>
      <c r="E24" s="7">
        <v>16</v>
      </c>
      <c r="F24" s="7">
        <v>1</v>
      </c>
      <c r="G24" s="7">
        <v>6</v>
      </c>
      <c r="H24" s="7">
        <v>6</v>
      </c>
      <c r="I24" s="7">
        <v>11</v>
      </c>
      <c r="J24" s="7">
        <v>3</v>
      </c>
      <c r="K24" s="13">
        <v>13</v>
      </c>
      <c r="N24" s="15">
        <v>2</v>
      </c>
      <c r="O24" s="7">
        <v>7</v>
      </c>
      <c r="P24" s="7">
        <v>7</v>
      </c>
      <c r="Q24" s="7">
        <v>6</v>
      </c>
      <c r="R24" s="7">
        <v>12</v>
      </c>
      <c r="S24" s="7">
        <v>8</v>
      </c>
      <c r="T24" s="7">
        <v>6</v>
      </c>
      <c r="U24" s="7">
        <v>8</v>
      </c>
      <c r="V24" s="7">
        <v>3</v>
      </c>
      <c r="W24" s="13">
        <v>2</v>
      </c>
      <c r="X24" s="13">
        <v>11</v>
      </c>
      <c r="Y24" s="13">
        <v>3</v>
      </c>
      <c r="AB24" s="15">
        <v>9</v>
      </c>
      <c r="AC24" s="7">
        <v>13</v>
      </c>
      <c r="AD24" s="7">
        <v>1</v>
      </c>
      <c r="AE24" s="7">
        <v>6</v>
      </c>
      <c r="AF24" s="7">
        <v>6</v>
      </c>
      <c r="AG24" s="13">
        <v>11</v>
      </c>
      <c r="AI24" s="113">
        <v>17</v>
      </c>
      <c r="AJ24" s="13">
        <v>15</v>
      </c>
      <c r="AK24" s="13">
        <v>2</v>
      </c>
      <c r="AP24" s="15">
        <v>5</v>
      </c>
      <c r="AQ24" s="7">
        <v>10</v>
      </c>
      <c r="AR24" s="7">
        <v>1</v>
      </c>
      <c r="AS24" s="7">
        <v>11</v>
      </c>
      <c r="AT24" s="7">
        <v>2</v>
      </c>
      <c r="AU24" s="7">
        <v>10</v>
      </c>
      <c r="AV24" s="13">
        <v>5</v>
      </c>
      <c r="AW24" s="13">
        <v>5</v>
      </c>
      <c r="AY24" s="113">
        <v>13</v>
      </c>
      <c r="AZ24" s="13">
        <v>5</v>
      </c>
      <c r="BA24" s="13">
        <v>6</v>
      </c>
      <c r="BB24" s="13">
        <v>8</v>
      </c>
      <c r="BD24" s="113">
        <v>4</v>
      </c>
      <c r="BE24" s="13">
        <v>2</v>
      </c>
      <c r="BF24" s="13">
        <v>2</v>
      </c>
      <c r="BG24" s="13">
        <v>4</v>
      </c>
      <c r="BH24" s="13">
        <v>0</v>
      </c>
      <c r="BI24" s="13">
        <v>5</v>
      </c>
      <c r="BR24" s="15">
        <v>15</v>
      </c>
      <c r="BS24" s="7">
        <v>17</v>
      </c>
      <c r="BT24" s="7">
        <v>9</v>
      </c>
      <c r="BU24" s="7">
        <v>12</v>
      </c>
      <c r="BV24" s="7">
        <v>5</v>
      </c>
      <c r="BW24" s="13">
        <v>5</v>
      </c>
      <c r="BX24" s="13">
        <v>6</v>
      </c>
      <c r="BY24" s="13">
        <v>13</v>
      </c>
      <c r="CA24" s="15">
        <v>56</v>
      </c>
      <c r="CB24" s="7">
        <v>22</v>
      </c>
      <c r="CC24" s="7">
        <v>11</v>
      </c>
      <c r="CF24" s="113">
        <v>10</v>
      </c>
      <c r="CG24" s="13">
        <v>10</v>
      </c>
      <c r="CH24" s="13">
        <v>20</v>
      </c>
      <c r="CI24" s="13">
        <v>13</v>
      </c>
      <c r="CJ24" s="13">
        <v>6</v>
      </c>
      <c r="CK24" s="13">
        <v>8</v>
      </c>
      <c r="CM24" s="15">
        <v>23</v>
      </c>
      <c r="CN24" s="7">
        <v>18</v>
      </c>
      <c r="CO24" s="13">
        <v>17</v>
      </c>
      <c r="CT24" s="113">
        <v>14</v>
      </c>
      <c r="CU24" s="13">
        <v>7</v>
      </c>
      <c r="CW24" s="113">
        <v>4</v>
      </c>
      <c r="CX24" s="13">
        <v>3</v>
      </c>
      <c r="CY24" s="13">
        <v>1</v>
      </c>
      <c r="CZ24" s="13">
        <v>4</v>
      </c>
      <c r="DA24" s="13">
        <v>5</v>
      </c>
      <c r="DB24" s="13">
        <v>7</v>
      </c>
      <c r="DC24" s="13">
        <v>13</v>
      </c>
      <c r="DE24" s="113">
        <v>12</v>
      </c>
      <c r="DF24" s="13">
        <v>1</v>
      </c>
      <c r="DH24" s="15">
        <v>10</v>
      </c>
      <c r="DI24" s="7">
        <v>6</v>
      </c>
      <c r="DJ24" s="13">
        <v>9</v>
      </c>
      <c r="DL24" s="15">
        <v>12</v>
      </c>
      <c r="DM24" s="7">
        <v>12</v>
      </c>
      <c r="DN24" s="7">
        <v>0</v>
      </c>
      <c r="DO24" s="7">
        <v>1</v>
      </c>
      <c r="DP24" s="7">
        <v>5</v>
      </c>
      <c r="DQ24" s="13">
        <v>9</v>
      </c>
      <c r="DR24" s="13">
        <v>10</v>
      </c>
      <c r="DS24" s="13">
        <v>6</v>
      </c>
      <c r="DV24" s="15">
        <v>15</v>
      </c>
      <c r="DW24" s="7">
        <v>19</v>
      </c>
      <c r="DX24" s="7">
        <v>7</v>
      </c>
      <c r="DY24" s="7">
        <v>4</v>
      </c>
      <c r="DZ24" s="7">
        <v>3</v>
      </c>
      <c r="EA24" s="13">
        <v>6</v>
      </c>
      <c r="EB24" s="13">
        <v>3</v>
      </c>
      <c r="EC24" s="28"/>
      <c r="ED24" s="15">
        <v>11</v>
      </c>
      <c r="EE24" s="7">
        <v>9</v>
      </c>
      <c r="EF24" s="7">
        <v>6</v>
      </c>
      <c r="EG24" s="7">
        <v>6</v>
      </c>
      <c r="EJ24" s="113">
        <v>13</v>
      </c>
      <c r="EK24" s="13">
        <v>1</v>
      </c>
      <c r="EM24" s="15">
        <v>17</v>
      </c>
      <c r="EN24" s="7">
        <v>11</v>
      </c>
      <c r="EO24" s="7">
        <v>8</v>
      </c>
      <c r="EP24" s="7">
        <v>6</v>
      </c>
    </row>
    <row r="25" spans="1:150" ht="15" thickBot="1" x14ac:dyDescent="0.4">
      <c r="A25" s="19" t="str">
        <f t="shared" si="55"/>
        <v>STOFFEL Véronique</v>
      </c>
      <c r="B25" s="15">
        <v>2</v>
      </c>
      <c r="C25" s="7">
        <v>1</v>
      </c>
      <c r="D25" s="7">
        <v>4</v>
      </c>
      <c r="E25" s="7">
        <v>6</v>
      </c>
      <c r="F25" s="7">
        <v>1</v>
      </c>
      <c r="G25" s="7">
        <v>3</v>
      </c>
      <c r="H25" s="7">
        <v>6</v>
      </c>
      <c r="I25" s="7">
        <v>9</v>
      </c>
      <c r="J25" s="7">
        <v>3</v>
      </c>
      <c r="K25" s="13">
        <v>1</v>
      </c>
      <c r="N25" s="15">
        <v>3</v>
      </c>
      <c r="O25" s="7">
        <v>7</v>
      </c>
      <c r="P25" s="7">
        <v>8</v>
      </c>
      <c r="Q25" s="7">
        <v>2</v>
      </c>
      <c r="R25" s="7">
        <v>4</v>
      </c>
      <c r="S25" s="7">
        <v>2</v>
      </c>
      <c r="T25" s="7">
        <v>5</v>
      </c>
      <c r="U25" s="7">
        <v>4</v>
      </c>
      <c r="V25" s="7">
        <v>2</v>
      </c>
      <c r="W25" s="13">
        <v>1</v>
      </c>
      <c r="X25" s="13">
        <v>4</v>
      </c>
      <c r="Y25" s="13">
        <v>4</v>
      </c>
      <c r="AB25" s="15">
        <v>3</v>
      </c>
      <c r="AC25" s="7">
        <v>3</v>
      </c>
      <c r="AD25" s="7">
        <v>1</v>
      </c>
      <c r="AE25" s="7">
        <v>1</v>
      </c>
      <c r="AF25" s="7">
        <v>0</v>
      </c>
      <c r="AG25" s="13">
        <v>0</v>
      </c>
      <c r="AI25" s="113">
        <v>5</v>
      </c>
      <c r="AJ25" s="13">
        <v>5</v>
      </c>
      <c r="AK25" s="13">
        <v>2</v>
      </c>
      <c r="AP25" s="15">
        <v>2</v>
      </c>
      <c r="AQ25" s="7">
        <v>11</v>
      </c>
      <c r="AR25" s="7">
        <v>3</v>
      </c>
      <c r="AS25" s="7">
        <v>1</v>
      </c>
      <c r="AT25" s="7">
        <v>0</v>
      </c>
      <c r="AU25" s="7">
        <v>4</v>
      </c>
      <c r="AV25" s="13">
        <v>0</v>
      </c>
      <c r="AW25" s="13">
        <v>0</v>
      </c>
      <c r="AY25" s="113">
        <v>3</v>
      </c>
      <c r="AZ25" s="13">
        <v>0</v>
      </c>
      <c r="BA25" s="13">
        <v>4</v>
      </c>
      <c r="BB25" s="13">
        <v>5</v>
      </c>
      <c r="BD25" s="113">
        <v>4</v>
      </c>
      <c r="BE25" s="13">
        <v>4</v>
      </c>
      <c r="BF25" s="13">
        <v>2</v>
      </c>
      <c r="BG25" s="13">
        <v>3</v>
      </c>
      <c r="BH25" s="13">
        <v>1</v>
      </c>
      <c r="BI25" s="13">
        <v>3</v>
      </c>
      <c r="BR25" s="15">
        <v>0</v>
      </c>
      <c r="BS25" s="7">
        <v>2</v>
      </c>
      <c r="BT25" s="7">
        <v>4</v>
      </c>
      <c r="BU25" s="7">
        <v>4</v>
      </c>
      <c r="BV25" s="7">
        <v>3</v>
      </c>
      <c r="BW25" s="13">
        <v>1</v>
      </c>
      <c r="BX25" s="13">
        <v>2</v>
      </c>
      <c r="BY25" s="13">
        <v>2</v>
      </c>
      <c r="CA25" s="15">
        <v>14</v>
      </c>
      <c r="CB25" s="7">
        <v>8</v>
      </c>
      <c r="CC25" s="7">
        <v>3</v>
      </c>
      <c r="CF25" s="113">
        <v>4</v>
      </c>
      <c r="CG25" s="13">
        <v>4</v>
      </c>
      <c r="CH25" s="13">
        <v>9</v>
      </c>
      <c r="CI25" s="13">
        <v>6</v>
      </c>
      <c r="CJ25" s="13">
        <v>0</v>
      </c>
      <c r="CK25" s="13">
        <v>2</v>
      </c>
      <c r="CM25" s="15">
        <v>5</v>
      </c>
      <c r="CN25" s="7">
        <v>3</v>
      </c>
      <c r="CO25" s="13">
        <v>5</v>
      </c>
      <c r="CT25" s="113">
        <v>5</v>
      </c>
      <c r="CU25" s="13">
        <v>1</v>
      </c>
      <c r="CW25" s="113">
        <v>5</v>
      </c>
      <c r="CX25" s="13">
        <v>2</v>
      </c>
      <c r="CY25" s="13">
        <v>0</v>
      </c>
      <c r="CZ25" s="13">
        <v>5</v>
      </c>
      <c r="DA25" s="13">
        <v>5</v>
      </c>
      <c r="DB25" s="13">
        <v>1</v>
      </c>
      <c r="DC25" s="13">
        <v>8</v>
      </c>
      <c r="DE25" s="113">
        <v>1</v>
      </c>
      <c r="DF25" s="13">
        <v>1</v>
      </c>
      <c r="DH25" s="15">
        <v>6</v>
      </c>
      <c r="DI25" s="7">
        <v>1</v>
      </c>
      <c r="DJ25" s="13">
        <v>0</v>
      </c>
      <c r="DL25" s="15">
        <v>5</v>
      </c>
      <c r="DM25" s="7">
        <v>3</v>
      </c>
      <c r="DN25" s="7">
        <v>0</v>
      </c>
      <c r="DO25" s="7">
        <v>0</v>
      </c>
      <c r="DP25" s="7">
        <v>2</v>
      </c>
      <c r="DQ25" s="13">
        <v>5</v>
      </c>
      <c r="DR25" s="13">
        <v>7</v>
      </c>
      <c r="DS25" s="13">
        <v>4</v>
      </c>
      <c r="DV25" s="15">
        <v>3</v>
      </c>
      <c r="DW25" s="7">
        <v>6</v>
      </c>
      <c r="DX25" s="7">
        <v>1</v>
      </c>
      <c r="DY25" s="7">
        <v>9</v>
      </c>
      <c r="DZ25" s="7">
        <v>2</v>
      </c>
      <c r="EA25" s="13">
        <v>3</v>
      </c>
      <c r="EB25" s="13">
        <v>0</v>
      </c>
      <c r="EC25" s="28"/>
      <c r="ED25" s="15">
        <v>1</v>
      </c>
      <c r="EE25" s="7">
        <v>9</v>
      </c>
      <c r="EF25" s="7">
        <v>5</v>
      </c>
      <c r="EG25" s="7">
        <v>0</v>
      </c>
      <c r="EJ25" s="113">
        <v>6</v>
      </c>
      <c r="EK25" s="13">
        <v>1</v>
      </c>
      <c r="EM25" s="15">
        <v>5</v>
      </c>
      <c r="EN25" s="7">
        <v>2</v>
      </c>
      <c r="EO25" s="7">
        <v>3</v>
      </c>
      <c r="EP25" s="7">
        <v>2</v>
      </c>
    </row>
    <row r="26" spans="1:150" x14ac:dyDescent="0.35">
      <c r="A26" s="62" t="s">
        <v>17</v>
      </c>
      <c r="B26" s="23">
        <v>12</v>
      </c>
      <c r="C26" s="9">
        <v>35</v>
      </c>
      <c r="D26" s="9">
        <v>22</v>
      </c>
      <c r="E26" s="9">
        <v>31</v>
      </c>
      <c r="F26" s="9">
        <v>34</v>
      </c>
      <c r="G26" s="9">
        <v>18</v>
      </c>
      <c r="H26" s="9">
        <v>21</v>
      </c>
      <c r="I26" s="9">
        <v>27</v>
      </c>
      <c r="J26" s="9">
        <v>24</v>
      </c>
      <c r="K26" s="9">
        <v>31</v>
      </c>
      <c r="N26" s="23">
        <v>38</v>
      </c>
      <c r="O26" s="9">
        <v>51</v>
      </c>
      <c r="P26" s="9">
        <v>41</v>
      </c>
      <c r="Q26" s="9">
        <v>32</v>
      </c>
      <c r="R26" s="9">
        <v>29</v>
      </c>
      <c r="S26" s="9">
        <v>41</v>
      </c>
      <c r="T26" s="9">
        <v>36</v>
      </c>
      <c r="U26" s="9">
        <v>22</v>
      </c>
      <c r="V26" s="9">
        <v>38</v>
      </c>
      <c r="W26" s="9">
        <v>34</v>
      </c>
      <c r="X26" s="9">
        <v>37</v>
      </c>
      <c r="Y26" s="9">
        <v>32</v>
      </c>
      <c r="AB26" s="23">
        <v>58</v>
      </c>
      <c r="AC26" s="9">
        <v>74</v>
      </c>
      <c r="AD26" s="9">
        <v>43</v>
      </c>
      <c r="AE26" s="9">
        <v>32</v>
      </c>
      <c r="AF26" s="9">
        <v>26</v>
      </c>
      <c r="AG26" s="9">
        <v>36</v>
      </c>
      <c r="AI26" s="23">
        <v>43</v>
      </c>
      <c r="AJ26" s="9">
        <v>60</v>
      </c>
      <c r="AK26" s="9">
        <v>11</v>
      </c>
      <c r="AP26" s="23">
        <v>20</v>
      </c>
      <c r="AQ26" s="9">
        <v>28</v>
      </c>
      <c r="AR26" s="9">
        <v>17</v>
      </c>
      <c r="AS26" s="9">
        <v>19</v>
      </c>
      <c r="AT26" s="9">
        <v>31</v>
      </c>
      <c r="AU26" s="9">
        <v>27</v>
      </c>
      <c r="AV26" s="9">
        <v>33</v>
      </c>
      <c r="AW26" s="9">
        <v>29</v>
      </c>
      <c r="AY26" s="23">
        <v>37</v>
      </c>
      <c r="AZ26" s="9">
        <v>25</v>
      </c>
      <c r="BA26" s="9">
        <v>27</v>
      </c>
      <c r="BB26" s="9">
        <v>14</v>
      </c>
      <c r="BD26" s="23">
        <v>24</v>
      </c>
      <c r="BE26" s="9">
        <v>25</v>
      </c>
      <c r="BF26" s="9">
        <v>20</v>
      </c>
      <c r="BG26" s="9">
        <v>17</v>
      </c>
      <c r="BH26" s="9">
        <v>21</v>
      </c>
      <c r="BI26" s="9">
        <v>17</v>
      </c>
      <c r="BR26" s="23">
        <v>19</v>
      </c>
      <c r="BS26" s="9">
        <v>26</v>
      </c>
      <c r="BT26" s="9">
        <v>14</v>
      </c>
      <c r="BU26" s="9">
        <v>12</v>
      </c>
      <c r="BV26" s="9">
        <v>13</v>
      </c>
      <c r="BW26" s="9">
        <v>17</v>
      </c>
      <c r="BX26" s="9">
        <v>18</v>
      </c>
      <c r="BY26" s="9">
        <v>15</v>
      </c>
      <c r="CA26" s="23">
        <v>38</v>
      </c>
      <c r="CB26" s="9">
        <v>41</v>
      </c>
      <c r="CC26" s="9">
        <v>21</v>
      </c>
      <c r="CF26" s="23">
        <v>21</v>
      </c>
      <c r="CG26" s="9">
        <v>22</v>
      </c>
      <c r="CH26" s="9">
        <v>44</v>
      </c>
      <c r="CI26" s="9">
        <v>28</v>
      </c>
      <c r="CJ26" s="9">
        <v>40</v>
      </c>
      <c r="CK26" s="9">
        <v>29</v>
      </c>
      <c r="CM26" s="23">
        <v>35</v>
      </c>
      <c r="CN26" s="9">
        <v>27</v>
      </c>
      <c r="CO26" s="9">
        <v>45</v>
      </c>
      <c r="CT26" s="23">
        <v>27</v>
      </c>
      <c r="CU26" s="9">
        <v>25</v>
      </c>
      <c r="CW26" s="23">
        <v>49</v>
      </c>
      <c r="CX26" s="9">
        <v>30</v>
      </c>
      <c r="CY26" s="9">
        <v>13</v>
      </c>
      <c r="CZ26" s="9">
        <v>49</v>
      </c>
      <c r="DA26" s="9">
        <v>43</v>
      </c>
      <c r="DB26" s="9">
        <v>26</v>
      </c>
      <c r="DC26" s="9">
        <v>54</v>
      </c>
      <c r="DE26" s="23">
        <v>22</v>
      </c>
      <c r="DF26" s="9">
        <v>26</v>
      </c>
      <c r="DH26" s="23">
        <v>37</v>
      </c>
      <c r="DI26" s="9">
        <v>30</v>
      </c>
      <c r="DJ26" s="9">
        <v>18</v>
      </c>
      <c r="DL26" s="23">
        <v>55</v>
      </c>
      <c r="DM26" s="9">
        <v>30</v>
      </c>
      <c r="DN26" s="9">
        <v>22</v>
      </c>
      <c r="DO26" s="9">
        <v>28</v>
      </c>
      <c r="DP26" s="9">
        <v>32</v>
      </c>
      <c r="DQ26" s="9">
        <v>54</v>
      </c>
      <c r="DR26" s="9">
        <v>34</v>
      </c>
      <c r="DS26" s="9">
        <v>30</v>
      </c>
      <c r="DV26" s="23">
        <v>32</v>
      </c>
      <c r="DW26" s="9">
        <v>29</v>
      </c>
      <c r="DX26" s="9">
        <v>28</v>
      </c>
      <c r="DY26" s="9">
        <v>35</v>
      </c>
      <c r="DZ26" s="9">
        <v>25</v>
      </c>
      <c r="EA26" s="9">
        <v>27</v>
      </c>
      <c r="EB26" s="9">
        <v>11</v>
      </c>
      <c r="EC26" s="5"/>
      <c r="ED26" s="23">
        <v>34</v>
      </c>
      <c r="EE26" s="9">
        <v>36</v>
      </c>
      <c r="EF26" s="9">
        <v>29</v>
      </c>
      <c r="EG26" s="9">
        <v>35</v>
      </c>
      <c r="EJ26" s="23">
        <v>64</v>
      </c>
      <c r="EK26" s="9">
        <v>30</v>
      </c>
      <c r="EM26" s="23">
        <v>49</v>
      </c>
      <c r="EN26" s="9">
        <v>22</v>
      </c>
      <c r="EO26" s="9">
        <v>29</v>
      </c>
      <c r="EP26" s="9">
        <v>20</v>
      </c>
    </row>
    <row r="27" spans="1:150" x14ac:dyDescent="0.35">
      <c r="A27" s="60" t="s">
        <v>9</v>
      </c>
      <c r="B27" s="24">
        <f>B26*6</f>
        <v>72</v>
      </c>
      <c r="C27" s="24">
        <f t="shared" ref="C27:K27" si="56">C26*6</f>
        <v>210</v>
      </c>
      <c r="D27" s="24">
        <f t="shared" si="56"/>
        <v>132</v>
      </c>
      <c r="E27" s="24">
        <f t="shared" si="56"/>
        <v>186</v>
      </c>
      <c r="F27" s="24">
        <f t="shared" si="56"/>
        <v>204</v>
      </c>
      <c r="G27" s="24">
        <f t="shared" si="56"/>
        <v>108</v>
      </c>
      <c r="H27" s="24">
        <f t="shared" si="56"/>
        <v>126</v>
      </c>
      <c r="I27" s="24">
        <f t="shared" si="56"/>
        <v>162</v>
      </c>
      <c r="J27" s="24">
        <f t="shared" si="56"/>
        <v>144</v>
      </c>
      <c r="K27" s="24">
        <f t="shared" si="56"/>
        <v>186</v>
      </c>
      <c r="N27" s="24">
        <f t="shared" ref="N27:Y27" si="57">N26*6</f>
        <v>228</v>
      </c>
      <c r="O27" s="24">
        <f t="shared" si="57"/>
        <v>306</v>
      </c>
      <c r="P27" s="24">
        <f t="shared" si="57"/>
        <v>246</v>
      </c>
      <c r="Q27" s="24">
        <f t="shared" si="57"/>
        <v>192</v>
      </c>
      <c r="R27" s="24">
        <f t="shared" si="57"/>
        <v>174</v>
      </c>
      <c r="S27" s="24">
        <f t="shared" si="57"/>
        <v>246</v>
      </c>
      <c r="T27" s="24">
        <f t="shared" si="57"/>
        <v>216</v>
      </c>
      <c r="U27" s="24">
        <f t="shared" si="57"/>
        <v>132</v>
      </c>
      <c r="V27" s="24">
        <f t="shared" si="57"/>
        <v>228</v>
      </c>
      <c r="W27" s="24">
        <f t="shared" si="57"/>
        <v>204</v>
      </c>
      <c r="X27" s="24">
        <f t="shared" si="57"/>
        <v>222</v>
      </c>
      <c r="Y27" s="24">
        <f t="shared" si="57"/>
        <v>192</v>
      </c>
      <c r="AB27" s="24">
        <f t="shared" ref="AB27:AG27" si="58">AB26*6</f>
        <v>348</v>
      </c>
      <c r="AC27" s="24">
        <f t="shared" si="58"/>
        <v>444</v>
      </c>
      <c r="AD27" s="24">
        <f t="shared" si="58"/>
        <v>258</v>
      </c>
      <c r="AE27" s="24">
        <f t="shared" si="58"/>
        <v>192</v>
      </c>
      <c r="AF27" s="24">
        <f t="shared" si="58"/>
        <v>156</v>
      </c>
      <c r="AG27" s="24">
        <f t="shared" si="58"/>
        <v>216</v>
      </c>
      <c r="AI27" s="24">
        <f>AI26*6</f>
        <v>258</v>
      </c>
      <c r="AJ27" s="24">
        <f>AJ26*6</f>
        <v>360</v>
      </c>
      <c r="AK27" s="24">
        <f>AK26*6</f>
        <v>66</v>
      </c>
      <c r="AP27" s="24">
        <f>AP26*6</f>
        <v>120</v>
      </c>
      <c r="AQ27" s="24">
        <f t="shared" ref="AQ27:AW27" si="59">AQ26*6</f>
        <v>168</v>
      </c>
      <c r="AR27" s="24">
        <f t="shared" si="59"/>
        <v>102</v>
      </c>
      <c r="AS27" s="24">
        <f t="shared" si="59"/>
        <v>114</v>
      </c>
      <c r="AT27" s="24">
        <f t="shared" si="59"/>
        <v>186</v>
      </c>
      <c r="AU27" s="24">
        <f t="shared" si="59"/>
        <v>162</v>
      </c>
      <c r="AV27" s="24">
        <f t="shared" si="59"/>
        <v>198</v>
      </c>
      <c r="AW27" s="24">
        <f t="shared" si="59"/>
        <v>174</v>
      </c>
      <c r="AY27" s="24">
        <f>AY26*6</f>
        <v>222</v>
      </c>
      <c r="AZ27" s="24">
        <f>AZ26*6</f>
        <v>150</v>
      </c>
      <c r="BA27" s="24">
        <f>BA26*6</f>
        <v>162</v>
      </c>
      <c r="BB27" s="24">
        <f>BB26*6</f>
        <v>84</v>
      </c>
      <c r="BD27" s="24">
        <f>BD26*6</f>
        <v>144</v>
      </c>
      <c r="BE27" s="24">
        <f>BE26*6</f>
        <v>150</v>
      </c>
      <c r="BF27" s="24">
        <f>BF26*6</f>
        <v>120</v>
      </c>
      <c r="BG27" s="24">
        <f>BG26*6</f>
        <v>102</v>
      </c>
      <c r="BH27" s="24">
        <f t="shared" ref="BH27:BI27" si="60">BH26*6</f>
        <v>126</v>
      </c>
      <c r="BI27" s="24">
        <f t="shared" si="60"/>
        <v>102</v>
      </c>
      <c r="BR27" s="24">
        <f t="shared" ref="BR27:BY27" si="61">BR26*6</f>
        <v>114</v>
      </c>
      <c r="BS27" s="24">
        <f t="shared" si="61"/>
        <v>156</v>
      </c>
      <c r="BT27" s="24">
        <f t="shared" si="61"/>
        <v>84</v>
      </c>
      <c r="BU27" s="24">
        <f t="shared" si="61"/>
        <v>72</v>
      </c>
      <c r="BV27" s="24">
        <f t="shared" si="61"/>
        <v>78</v>
      </c>
      <c r="BW27" s="24">
        <f t="shared" si="61"/>
        <v>102</v>
      </c>
      <c r="BX27" s="24">
        <f t="shared" si="61"/>
        <v>108</v>
      </c>
      <c r="BY27" s="24">
        <f t="shared" si="61"/>
        <v>90</v>
      </c>
      <c r="CA27" s="24">
        <f>CA26*6</f>
        <v>228</v>
      </c>
      <c r="CB27" s="24">
        <f t="shared" ref="CB27:CC27" si="62">CB26*6</f>
        <v>246</v>
      </c>
      <c r="CC27" s="24">
        <f t="shared" si="62"/>
        <v>126</v>
      </c>
      <c r="CF27" s="24">
        <f>CF26*6</f>
        <v>126</v>
      </c>
      <c r="CG27" s="24">
        <f>CG26*6</f>
        <v>132</v>
      </c>
      <c r="CH27" s="24">
        <f>CH26*6</f>
        <v>264</v>
      </c>
      <c r="CI27" s="24">
        <f>CI26*6</f>
        <v>168</v>
      </c>
      <c r="CJ27" s="24">
        <f t="shared" ref="CJ27:CK27" si="63">CJ26*6</f>
        <v>240</v>
      </c>
      <c r="CK27" s="24">
        <f t="shared" si="63"/>
        <v>174</v>
      </c>
      <c r="CM27" s="24">
        <f>CM26*6</f>
        <v>210</v>
      </c>
      <c r="CN27" s="24">
        <f t="shared" ref="CN27:CO27" si="64">CN26*6</f>
        <v>162</v>
      </c>
      <c r="CO27" s="24">
        <f t="shared" si="64"/>
        <v>270</v>
      </c>
      <c r="CT27" s="24">
        <f>CT26*6</f>
        <v>162</v>
      </c>
      <c r="CU27" s="24">
        <f>CU26*6</f>
        <v>150</v>
      </c>
      <c r="CW27" s="24">
        <f>CW26*6</f>
        <v>294</v>
      </c>
      <c r="CX27" s="24">
        <f>CX26*6</f>
        <v>180</v>
      </c>
      <c r="CY27" s="24">
        <f>CY26*6</f>
        <v>78</v>
      </c>
      <c r="CZ27" s="24">
        <f>CZ26*6</f>
        <v>294</v>
      </c>
      <c r="DA27" s="24">
        <f t="shared" ref="DA27:DC27" si="65">DA26*6</f>
        <v>258</v>
      </c>
      <c r="DB27" s="24">
        <f t="shared" si="65"/>
        <v>156</v>
      </c>
      <c r="DC27" s="24">
        <f t="shared" si="65"/>
        <v>324</v>
      </c>
      <c r="DE27" s="24">
        <f>DE26*6</f>
        <v>132</v>
      </c>
      <c r="DF27" s="24">
        <f>DF26*6</f>
        <v>156</v>
      </c>
      <c r="DH27" s="24">
        <f>DH26*6</f>
        <v>222</v>
      </c>
      <c r="DI27" s="24">
        <f t="shared" ref="DI27:DJ27" si="66">DI26*6</f>
        <v>180</v>
      </c>
      <c r="DJ27" s="24">
        <f t="shared" si="66"/>
        <v>108</v>
      </c>
      <c r="DL27" s="24">
        <f t="shared" ref="DL27:DS27" si="67">DL26*6</f>
        <v>330</v>
      </c>
      <c r="DM27" s="24">
        <f t="shared" si="67"/>
        <v>180</v>
      </c>
      <c r="DN27" s="24">
        <f t="shared" si="67"/>
        <v>132</v>
      </c>
      <c r="DO27" s="24">
        <f t="shared" si="67"/>
        <v>168</v>
      </c>
      <c r="DP27" s="24">
        <f t="shared" si="67"/>
        <v>192</v>
      </c>
      <c r="DQ27" s="24">
        <f t="shared" si="67"/>
        <v>324</v>
      </c>
      <c r="DR27" s="24">
        <f t="shared" si="67"/>
        <v>204</v>
      </c>
      <c r="DS27" s="24">
        <f t="shared" si="67"/>
        <v>180</v>
      </c>
      <c r="DV27" s="24">
        <f t="shared" ref="DV27:EB27" si="68">DV26*6</f>
        <v>192</v>
      </c>
      <c r="DW27" s="24">
        <f t="shared" si="68"/>
        <v>174</v>
      </c>
      <c r="DX27" s="24">
        <f t="shared" si="68"/>
        <v>168</v>
      </c>
      <c r="DY27" s="24">
        <f t="shared" si="68"/>
        <v>210</v>
      </c>
      <c r="DZ27" s="24">
        <f t="shared" si="68"/>
        <v>150</v>
      </c>
      <c r="EA27" s="24">
        <f t="shared" si="68"/>
        <v>162</v>
      </c>
      <c r="EB27" s="24">
        <f t="shared" si="68"/>
        <v>66</v>
      </c>
      <c r="EC27" s="5"/>
      <c r="ED27" s="24">
        <f>ED26*6</f>
        <v>204</v>
      </c>
      <c r="EE27" s="24">
        <f>EE26*6</f>
        <v>216</v>
      </c>
      <c r="EF27" s="24">
        <f>EF26*6</f>
        <v>174</v>
      </c>
      <c r="EG27" s="24">
        <f>EG26*6</f>
        <v>210</v>
      </c>
      <c r="EJ27" s="24">
        <f>EJ26*6</f>
        <v>384</v>
      </c>
      <c r="EK27" s="24">
        <f>EK26*6</f>
        <v>180</v>
      </c>
      <c r="EM27" s="24">
        <f>EM26*6</f>
        <v>294</v>
      </c>
      <c r="EN27" s="24">
        <f>EN26*6</f>
        <v>132</v>
      </c>
      <c r="EO27" s="24">
        <f>EO26*6</f>
        <v>174</v>
      </c>
      <c r="EP27" s="24">
        <f>EP26*6</f>
        <v>120</v>
      </c>
    </row>
    <row r="28" spans="1:150" x14ac:dyDescent="0.35">
      <c r="A28" s="61" t="s">
        <v>10</v>
      </c>
      <c r="B28" s="24">
        <f t="shared" ref="B28:K28" si="69">SUM(B20:B25)</f>
        <v>27</v>
      </c>
      <c r="C28" s="10">
        <f t="shared" si="69"/>
        <v>40</v>
      </c>
      <c r="D28" s="10">
        <f t="shared" si="69"/>
        <v>31</v>
      </c>
      <c r="E28" s="10">
        <f t="shared" si="69"/>
        <v>82</v>
      </c>
      <c r="F28" s="10">
        <f t="shared" si="69"/>
        <v>35</v>
      </c>
      <c r="G28" s="10">
        <f t="shared" si="69"/>
        <v>48</v>
      </c>
      <c r="H28" s="10">
        <f t="shared" si="69"/>
        <v>46</v>
      </c>
      <c r="I28" s="10">
        <f t="shared" si="69"/>
        <v>75</v>
      </c>
      <c r="J28" s="10">
        <f t="shared" si="69"/>
        <v>32</v>
      </c>
      <c r="K28" s="10">
        <f t="shared" si="69"/>
        <v>68</v>
      </c>
      <c r="N28" s="24">
        <f t="shared" ref="N28:Y28" si="70">SUM(N20:N25)</f>
        <v>25</v>
      </c>
      <c r="O28" s="10">
        <f t="shared" si="70"/>
        <v>79</v>
      </c>
      <c r="P28" s="10">
        <f t="shared" si="70"/>
        <v>64</v>
      </c>
      <c r="Q28" s="10">
        <f t="shared" si="70"/>
        <v>60</v>
      </c>
      <c r="R28" s="10">
        <f t="shared" si="70"/>
        <v>65</v>
      </c>
      <c r="S28" s="10">
        <f t="shared" si="70"/>
        <v>103</v>
      </c>
      <c r="T28" s="10">
        <f t="shared" si="70"/>
        <v>48</v>
      </c>
      <c r="U28" s="10">
        <f t="shared" si="70"/>
        <v>46</v>
      </c>
      <c r="V28" s="10">
        <f t="shared" si="70"/>
        <v>58</v>
      </c>
      <c r="W28" s="10">
        <f t="shared" si="70"/>
        <v>40</v>
      </c>
      <c r="X28" s="10">
        <f t="shared" si="70"/>
        <v>72</v>
      </c>
      <c r="Y28" s="10">
        <f t="shared" si="70"/>
        <v>59</v>
      </c>
      <c r="AB28" s="24">
        <f t="shared" ref="AB28:AG28" si="71">SUM(AB20:AB25)</f>
        <v>84</v>
      </c>
      <c r="AC28" s="10">
        <f t="shared" si="71"/>
        <v>103</v>
      </c>
      <c r="AD28" s="10">
        <f t="shared" si="71"/>
        <v>35</v>
      </c>
      <c r="AE28" s="10">
        <f t="shared" si="71"/>
        <v>66</v>
      </c>
      <c r="AF28" s="10">
        <f t="shared" si="71"/>
        <v>55</v>
      </c>
      <c r="AG28" s="10">
        <f t="shared" si="71"/>
        <v>70</v>
      </c>
      <c r="AI28" s="24">
        <f>SUM(AI20:AI25)</f>
        <v>105</v>
      </c>
      <c r="AJ28" s="10">
        <f>SUM(AJ20:AJ25)</f>
        <v>120</v>
      </c>
      <c r="AK28" s="10">
        <f>SUM(AK20:AK25)</f>
        <v>32</v>
      </c>
      <c r="AP28" s="24">
        <f t="shared" ref="AP28:AW28" si="72">SUM(AP20:AP25)</f>
        <v>44</v>
      </c>
      <c r="AQ28" s="10">
        <f t="shared" si="72"/>
        <v>72</v>
      </c>
      <c r="AR28" s="10">
        <f t="shared" si="72"/>
        <v>22</v>
      </c>
      <c r="AS28" s="10">
        <f t="shared" si="72"/>
        <v>49</v>
      </c>
      <c r="AT28" s="10">
        <f t="shared" si="72"/>
        <v>29</v>
      </c>
      <c r="AU28" s="10">
        <f t="shared" si="72"/>
        <v>61</v>
      </c>
      <c r="AV28" s="10">
        <f t="shared" si="72"/>
        <v>59</v>
      </c>
      <c r="AW28" s="10">
        <f t="shared" si="72"/>
        <v>38</v>
      </c>
      <c r="AY28" s="24">
        <f>SUM(AY20:AY25)</f>
        <v>117</v>
      </c>
      <c r="AZ28" s="10">
        <f>SUM(AZ20:AZ25)</f>
        <v>38</v>
      </c>
      <c r="BA28" s="10">
        <f>SUM(BA20:BA25)</f>
        <v>40</v>
      </c>
      <c r="BB28" s="10">
        <f>SUM(BB20:BB25)</f>
        <v>38</v>
      </c>
      <c r="BD28" s="24">
        <f>SUM(BD20:BD25)</f>
        <v>46</v>
      </c>
      <c r="BE28" s="10">
        <f>SUM(BE20:BE25)</f>
        <v>25</v>
      </c>
      <c r="BF28" s="10">
        <f>SUM(BF20:BF25)</f>
        <v>16</v>
      </c>
      <c r="BG28" s="10">
        <f>SUM(BG20:BG25)</f>
        <v>46</v>
      </c>
      <c r="BH28" s="10">
        <f t="shared" ref="BH28:BI28" si="73">SUM(BH20:BH25)</f>
        <v>11</v>
      </c>
      <c r="BI28" s="10">
        <f t="shared" si="73"/>
        <v>36</v>
      </c>
      <c r="BR28" s="24">
        <f t="shared" ref="BR28:BY28" si="74">SUM(BR20:BR25)</f>
        <v>48</v>
      </c>
      <c r="BS28" s="10">
        <f t="shared" si="74"/>
        <v>65</v>
      </c>
      <c r="BT28" s="10">
        <f t="shared" si="74"/>
        <v>35</v>
      </c>
      <c r="BU28" s="10">
        <f t="shared" si="74"/>
        <v>38</v>
      </c>
      <c r="BV28" s="10">
        <f t="shared" si="74"/>
        <v>53</v>
      </c>
      <c r="BW28" s="10">
        <f t="shared" si="74"/>
        <v>27</v>
      </c>
      <c r="BX28" s="10">
        <f t="shared" si="74"/>
        <v>28</v>
      </c>
      <c r="BY28" s="10">
        <f t="shared" si="74"/>
        <v>55</v>
      </c>
      <c r="CA28" s="24">
        <f>SUM(CA20:CA25)</f>
        <v>168</v>
      </c>
      <c r="CB28" s="10">
        <f>SUM(CB20:CB25)</f>
        <v>83</v>
      </c>
      <c r="CC28" s="10">
        <f>SUM(CC20:CC25)</f>
        <v>45</v>
      </c>
      <c r="CF28" s="24">
        <f>SUM(CF20:CF25)</f>
        <v>42</v>
      </c>
      <c r="CG28" s="10">
        <f>SUM(CG20:CG25)</f>
        <v>52</v>
      </c>
      <c r="CH28" s="10">
        <f>SUM(CH20:CH25)</f>
        <v>91</v>
      </c>
      <c r="CI28" s="10">
        <f>SUM(CI20:CI25)</f>
        <v>70</v>
      </c>
      <c r="CJ28" s="10">
        <f t="shared" ref="CJ28:CK28" si="75">SUM(CJ20:CJ25)</f>
        <v>29</v>
      </c>
      <c r="CK28" s="10">
        <f t="shared" si="75"/>
        <v>49</v>
      </c>
      <c r="CM28" s="24">
        <f>SUM(CM20:CM25)</f>
        <v>107</v>
      </c>
      <c r="CN28" s="10">
        <f>SUM(CN20:CN25)</f>
        <v>50</v>
      </c>
      <c r="CO28" s="10">
        <f>SUM(CO20:CO25)</f>
        <v>77</v>
      </c>
      <c r="CT28" s="24">
        <f>SUM(CT20:CT25)</f>
        <v>49</v>
      </c>
      <c r="CU28" s="10">
        <f>SUM(CU20:CU25)</f>
        <v>43</v>
      </c>
      <c r="CW28" s="24">
        <f>SUM(CW20:CW25)</f>
        <v>80</v>
      </c>
      <c r="CX28" s="10">
        <f>SUM(CX20:CX25)</f>
        <v>46</v>
      </c>
      <c r="CY28" s="10">
        <f>SUM(CY20:CY25)</f>
        <v>25</v>
      </c>
      <c r="CZ28" s="10">
        <f>SUM(CZ20:CZ25)</f>
        <v>45</v>
      </c>
      <c r="DA28" s="10">
        <f t="shared" ref="DA28:DC28" si="76">SUM(DA20:DA25)</f>
        <v>58</v>
      </c>
      <c r="DB28" s="10">
        <f t="shared" si="76"/>
        <v>62</v>
      </c>
      <c r="DC28" s="10">
        <f t="shared" si="76"/>
        <v>100</v>
      </c>
      <c r="DE28" s="24">
        <f>SUM(DE20:DE25)</f>
        <v>52</v>
      </c>
      <c r="DF28" s="10">
        <f>SUM(DF20:DF25)</f>
        <v>22</v>
      </c>
      <c r="DH28" s="24">
        <f>SUM(DH20:DH25)</f>
        <v>112</v>
      </c>
      <c r="DI28" s="10">
        <f>SUM(DI20:DI25)</f>
        <v>37</v>
      </c>
      <c r="DJ28" s="10">
        <f>SUM(DJ20:DJ25)</f>
        <v>56</v>
      </c>
      <c r="DL28" s="24">
        <f t="shared" ref="DL28:DS28" si="77">SUM(DL20:DL25)</f>
        <v>127</v>
      </c>
      <c r="DM28" s="10">
        <f t="shared" si="77"/>
        <v>78</v>
      </c>
      <c r="DN28" s="10">
        <f t="shared" si="77"/>
        <v>16</v>
      </c>
      <c r="DO28" s="10">
        <f t="shared" si="77"/>
        <v>45</v>
      </c>
      <c r="DP28" s="10">
        <f t="shared" si="77"/>
        <v>57</v>
      </c>
      <c r="DQ28" s="10">
        <f t="shared" si="77"/>
        <v>90</v>
      </c>
      <c r="DR28" s="10">
        <f t="shared" si="77"/>
        <v>48</v>
      </c>
      <c r="DS28" s="10">
        <f t="shared" si="77"/>
        <v>50</v>
      </c>
      <c r="DV28" s="24">
        <f t="shared" ref="DV28:EB28" si="78">SUM(DV20:DV25)</f>
        <v>60</v>
      </c>
      <c r="DW28" s="10">
        <f t="shared" si="78"/>
        <v>69</v>
      </c>
      <c r="DX28" s="10">
        <f t="shared" si="78"/>
        <v>46</v>
      </c>
      <c r="DY28" s="10">
        <f t="shared" si="78"/>
        <v>52</v>
      </c>
      <c r="DZ28" s="10">
        <f t="shared" si="78"/>
        <v>30</v>
      </c>
      <c r="EA28" s="10">
        <f t="shared" si="78"/>
        <v>39</v>
      </c>
      <c r="EB28" s="10">
        <f t="shared" si="78"/>
        <v>11</v>
      </c>
      <c r="EC28" s="5"/>
      <c r="ED28" s="24">
        <f>SUM(ED20:ED25)</f>
        <v>66</v>
      </c>
      <c r="EE28" s="10">
        <f>SUM(EE20:EE25)</f>
        <v>56</v>
      </c>
      <c r="EF28" s="10">
        <f>SUM(EF20:EF25)</f>
        <v>35</v>
      </c>
      <c r="EG28" s="10">
        <f>SUM(EG20:EG25)</f>
        <v>49</v>
      </c>
      <c r="EJ28" s="24">
        <f>SUM(EJ20:EJ25)</f>
        <v>122</v>
      </c>
      <c r="EK28" s="10">
        <f>SUM(EK20:EK25)</f>
        <v>24</v>
      </c>
      <c r="EM28" s="24">
        <f>SUM(EM20:EM25)</f>
        <v>123</v>
      </c>
      <c r="EN28" s="10">
        <f>SUM(EN20:EN25)</f>
        <v>72</v>
      </c>
      <c r="EO28" s="10">
        <f>SUM(EO20:EO25)</f>
        <v>50</v>
      </c>
      <c r="EP28" s="10">
        <f>SUM(EP20:EP25)</f>
        <v>76</v>
      </c>
    </row>
    <row r="29" spans="1:150" ht="15" thickBot="1" x14ac:dyDescent="0.4">
      <c r="A29" s="63" t="s">
        <v>11</v>
      </c>
      <c r="B29" s="25">
        <f t="shared" ref="B29:K29" si="79">B27+B28</f>
        <v>99</v>
      </c>
      <c r="C29" s="11">
        <f t="shared" si="79"/>
        <v>250</v>
      </c>
      <c r="D29" s="11">
        <f t="shared" si="79"/>
        <v>163</v>
      </c>
      <c r="E29" s="11">
        <f t="shared" si="79"/>
        <v>268</v>
      </c>
      <c r="F29" s="11">
        <f t="shared" si="79"/>
        <v>239</v>
      </c>
      <c r="G29" s="11">
        <f t="shared" si="79"/>
        <v>156</v>
      </c>
      <c r="H29" s="11">
        <f t="shared" si="79"/>
        <v>172</v>
      </c>
      <c r="I29" s="11">
        <f t="shared" si="79"/>
        <v>237</v>
      </c>
      <c r="J29" s="11">
        <f t="shared" si="79"/>
        <v>176</v>
      </c>
      <c r="K29" s="11">
        <f t="shared" si="79"/>
        <v>254</v>
      </c>
      <c r="N29" s="25">
        <f t="shared" ref="N29:Y29" si="80">N27+N28</f>
        <v>253</v>
      </c>
      <c r="O29" s="11">
        <f t="shared" si="80"/>
        <v>385</v>
      </c>
      <c r="P29" s="11">
        <f t="shared" si="80"/>
        <v>310</v>
      </c>
      <c r="Q29" s="11">
        <f t="shared" si="80"/>
        <v>252</v>
      </c>
      <c r="R29" s="11">
        <f t="shared" si="80"/>
        <v>239</v>
      </c>
      <c r="S29" s="11">
        <f t="shared" si="80"/>
        <v>349</v>
      </c>
      <c r="T29" s="11">
        <f t="shared" si="80"/>
        <v>264</v>
      </c>
      <c r="U29" s="11">
        <f t="shared" si="80"/>
        <v>178</v>
      </c>
      <c r="V29" s="11">
        <f t="shared" si="80"/>
        <v>286</v>
      </c>
      <c r="W29" s="11">
        <f t="shared" si="80"/>
        <v>244</v>
      </c>
      <c r="X29" s="11">
        <f t="shared" si="80"/>
        <v>294</v>
      </c>
      <c r="Y29" s="11">
        <f t="shared" si="80"/>
        <v>251</v>
      </c>
      <c r="AB29" s="25">
        <f t="shared" ref="AB29:AG29" si="81">AB27+AB28</f>
        <v>432</v>
      </c>
      <c r="AC29" s="11">
        <f t="shared" si="81"/>
        <v>547</v>
      </c>
      <c r="AD29" s="11">
        <f t="shared" si="81"/>
        <v>293</v>
      </c>
      <c r="AE29" s="11">
        <f t="shared" si="81"/>
        <v>258</v>
      </c>
      <c r="AF29" s="11">
        <f t="shared" si="81"/>
        <v>211</v>
      </c>
      <c r="AG29" s="11">
        <f t="shared" si="81"/>
        <v>286</v>
      </c>
      <c r="AI29" s="25">
        <f>AI27+AI28</f>
        <v>363</v>
      </c>
      <c r="AJ29" s="11">
        <f>AJ27+AJ28</f>
        <v>480</v>
      </c>
      <c r="AK29" s="11">
        <f>AK27+AK28</f>
        <v>98</v>
      </c>
      <c r="AP29" s="25">
        <f t="shared" ref="AP29:AW29" si="82">AP27+AP28</f>
        <v>164</v>
      </c>
      <c r="AQ29" s="11">
        <f t="shared" si="82"/>
        <v>240</v>
      </c>
      <c r="AR29" s="11">
        <f t="shared" si="82"/>
        <v>124</v>
      </c>
      <c r="AS29" s="11">
        <f t="shared" si="82"/>
        <v>163</v>
      </c>
      <c r="AT29" s="11">
        <f t="shared" si="82"/>
        <v>215</v>
      </c>
      <c r="AU29" s="11">
        <f t="shared" si="82"/>
        <v>223</v>
      </c>
      <c r="AV29" s="11">
        <f t="shared" si="82"/>
        <v>257</v>
      </c>
      <c r="AW29" s="11">
        <f t="shared" si="82"/>
        <v>212</v>
      </c>
      <c r="AY29" s="25">
        <f>AY27+AY28</f>
        <v>339</v>
      </c>
      <c r="AZ29" s="11">
        <f>AZ27+AZ28</f>
        <v>188</v>
      </c>
      <c r="BA29" s="11">
        <f>BA27+BA28</f>
        <v>202</v>
      </c>
      <c r="BB29" s="11">
        <f>BB27+BB28</f>
        <v>122</v>
      </c>
      <c r="BD29" s="25">
        <f>BD27+BD28</f>
        <v>190</v>
      </c>
      <c r="BE29" s="11">
        <f>BE27+BE28</f>
        <v>175</v>
      </c>
      <c r="BF29" s="11">
        <f>BF27+BF28</f>
        <v>136</v>
      </c>
      <c r="BG29" s="11">
        <f>BG27+BG28</f>
        <v>148</v>
      </c>
      <c r="BH29" s="11">
        <f t="shared" ref="BH29:BI29" si="83">BH27+BH28</f>
        <v>137</v>
      </c>
      <c r="BI29" s="11">
        <f t="shared" si="83"/>
        <v>138</v>
      </c>
      <c r="BR29" s="25">
        <f t="shared" ref="BR29:BY29" si="84">BR27+BR28</f>
        <v>162</v>
      </c>
      <c r="BS29" s="11">
        <f t="shared" si="84"/>
        <v>221</v>
      </c>
      <c r="BT29" s="11">
        <f t="shared" si="84"/>
        <v>119</v>
      </c>
      <c r="BU29" s="11">
        <f t="shared" si="84"/>
        <v>110</v>
      </c>
      <c r="BV29" s="11">
        <f t="shared" si="84"/>
        <v>131</v>
      </c>
      <c r="BW29" s="11">
        <f t="shared" si="84"/>
        <v>129</v>
      </c>
      <c r="BX29" s="11">
        <f t="shared" si="84"/>
        <v>136</v>
      </c>
      <c r="BY29" s="11">
        <f t="shared" si="84"/>
        <v>145</v>
      </c>
      <c r="CA29" s="25">
        <f t="shared" ref="CA29:CC29" si="85">CA27+CA28</f>
        <v>396</v>
      </c>
      <c r="CB29" s="11">
        <f t="shared" si="85"/>
        <v>329</v>
      </c>
      <c r="CC29" s="11">
        <f t="shared" si="85"/>
        <v>171</v>
      </c>
      <c r="CF29" s="25">
        <f>CF27+CF28</f>
        <v>168</v>
      </c>
      <c r="CG29" s="11">
        <f>CG27+CG28</f>
        <v>184</v>
      </c>
      <c r="CH29" s="11">
        <f>CH27+CH28</f>
        <v>355</v>
      </c>
      <c r="CI29" s="11">
        <f>CI27+CI28</f>
        <v>238</v>
      </c>
      <c r="CJ29" s="11">
        <f t="shared" ref="CJ29:CK29" si="86">CJ27+CJ28</f>
        <v>269</v>
      </c>
      <c r="CK29" s="11">
        <f t="shared" si="86"/>
        <v>223</v>
      </c>
      <c r="CM29" s="25">
        <f t="shared" ref="CM29:CO29" si="87">CM27+CM28</f>
        <v>317</v>
      </c>
      <c r="CN29" s="11">
        <f t="shared" si="87"/>
        <v>212</v>
      </c>
      <c r="CO29" s="11">
        <f t="shared" si="87"/>
        <v>347</v>
      </c>
      <c r="CT29" s="25">
        <f>CT27+CT28</f>
        <v>211</v>
      </c>
      <c r="CU29" s="11">
        <f>CU27+CU28</f>
        <v>193</v>
      </c>
      <c r="CW29" s="25">
        <f>CW27+CW28</f>
        <v>374</v>
      </c>
      <c r="CX29" s="11">
        <f>CX27+CX28</f>
        <v>226</v>
      </c>
      <c r="CY29" s="11">
        <f>CY27+CY28</f>
        <v>103</v>
      </c>
      <c r="CZ29" s="11">
        <f>CZ27+CZ28</f>
        <v>339</v>
      </c>
      <c r="DA29" s="11">
        <f t="shared" ref="DA29:DC29" si="88">DA27+DA28</f>
        <v>316</v>
      </c>
      <c r="DB29" s="11">
        <f t="shared" si="88"/>
        <v>218</v>
      </c>
      <c r="DC29" s="11">
        <f t="shared" si="88"/>
        <v>424</v>
      </c>
      <c r="DE29" s="25">
        <f>DE27+DE28</f>
        <v>184</v>
      </c>
      <c r="DF29" s="11">
        <f>DF27+DF28</f>
        <v>178</v>
      </c>
      <c r="DH29" s="25">
        <f t="shared" ref="DH29:DJ29" si="89">DH27+DH28</f>
        <v>334</v>
      </c>
      <c r="DI29" s="11">
        <f t="shared" si="89"/>
        <v>217</v>
      </c>
      <c r="DJ29" s="11">
        <f t="shared" si="89"/>
        <v>164</v>
      </c>
      <c r="DL29" s="25">
        <f t="shared" ref="DL29:DS29" si="90">DL27+DL28</f>
        <v>457</v>
      </c>
      <c r="DM29" s="11">
        <f t="shared" si="90"/>
        <v>258</v>
      </c>
      <c r="DN29" s="11">
        <f t="shared" si="90"/>
        <v>148</v>
      </c>
      <c r="DO29" s="11">
        <f t="shared" si="90"/>
        <v>213</v>
      </c>
      <c r="DP29" s="11">
        <f t="shared" si="90"/>
        <v>249</v>
      </c>
      <c r="DQ29" s="11">
        <f t="shared" si="90"/>
        <v>414</v>
      </c>
      <c r="DR29" s="11">
        <f t="shared" si="90"/>
        <v>252</v>
      </c>
      <c r="DS29" s="11">
        <f t="shared" si="90"/>
        <v>230</v>
      </c>
      <c r="DV29" s="25">
        <f t="shared" ref="DV29:EB29" si="91">DV27+DV28</f>
        <v>252</v>
      </c>
      <c r="DW29" s="11">
        <f t="shared" si="91"/>
        <v>243</v>
      </c>
      <c r="DX29" s="11">
        <f t="shared" si="91"/>
        <v>214</v>
      </c>
      <c r="DY29" s="11">
        <f t="shared" si="91"/>
        <v>262</v>
      </c>
      <c r="DZ29" s="11">
        <f t="shared" si="91"/>
        <v>180</v>
      </c>
      <c r="EA29" s="11">
        <f t="shared" si="91"/>
        <v>201</v>
      </c>
      <c r="EB29" s="11">
        <f t="shared" si="91"/>
        <v>77</v>
      </c>
      <c r="EC29" s="5"/>
      <c r="ED29" s="25">
        <f>ED27+ED28</f>
        <v>270</v>
      </c>
      <c r="EE29" s="11">
        <f>EE27+EE28</f>
        <v>272</v>
      </c>
      <c r="EF29" s="11">
        <f>EF27+EF28</f>
        <v>209</v>
      </c>
      <c r="EG29" s="11">
        <f>EG27+EG28</f>
        <v>259</v>
      </c>
      <c r="EJ29" s="25">
        <f>EJ27+EJ28</f>
        <v>506</v>
      </c>
      <c r="EK29" s="11">
        <f>EK27+EK28</f>
        <v>204</v>
      </c>
      <c r="EM29" s="25">
        <f>EM27+EM28</f>
        <v>417</v>
      </c>
      <c r="EN29" s="11">
        <f>EN27+EN28</f>
        <v>204</v>
      </c>
      <c r="EO29" s="11">
        <f>EO27+EO28</f>
        <v>224</v>
      </c>
      <c r="EP29" s="11">
        <f>EP27+EP28</f>
        <v>196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ADR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KARTHEISER Fernand</v>
      </c>
      <c r="B34" s="14">
        <v>16</v>
      </c>
      <c r="C34" s="6">
        <v>20</v>
      </c>
      <c r="D34" s="6">
        <v>24</v>
      </c>
      <c r="E34" s="6">
        <v>18</v>
      </c>
      <c r="F34" s="6">
        <v>15</v>
      </c>
      <c r="G34" s="6">
        <v>14</v>
      </c>
      <c r="H34" s="6">
        <v>10</v>
      </c>
      <c r="I34" s="6">
        <v>14</v>
      </c>
      <c r="J34" s="6">
        <v>5</v>
      </c>
      <c r="K34" s="12">
        <v>17</v>
      </c>
      <c r="N34" s="112">
        <v>30</v>
      </c>
      <c r="O34" s="12">
        <v>51</v>
      </c>
      <c r="P34" s="12">
        <v>25</v>
      </c>
      <c r="Q34" s="12">
        <v>54</v>
      </c>
      <c r="S34" s="14">
        <v>45</v>
      </c>
      <c r="T34" s="6">
        <v>52</v>
      </c>
      <c r="U34" s="6">
        <v>41</v>
      </c>
      <c r="V34" s="6">
        <v>29</v>
      </c>
      <c r="W34" s="6">
        <v>21</v>
      </c>
      <c r="X34" s="12">
        <v>31</v>
      </c>
      <c r="AB34" s="14">
        <v>55</v>
      </c>
      <c r="AC34" s="6">
        <v>33</v>
      </c>
      <c r="AD34" s="6">
        <v>14</v>
      </c>
      <c r="AE34" s="6">
        <v>22</v>
      </c>
      <c r="AF34" s="6">
        <v>34</v>
      </c>
      <c r="AG34" s="6">
        <v>26</v>
      </c>
      <c r="AH34" s="12">
        <v>21</v>
      </c>
      <c r="AP34" s="14">
        <v>28</v>
      </c>
      <c r="AQ34" s="6">
        <v>52</v>
      </c>
      <c r="AR34" s="6">
        <v>45</v>
      </c>
      <c r="AS34" s="6">
        <v>17</v>
      </c>
      <c r="AT34" s="6">
        <v>17</v>
      </c>
      <c r="AU34" s="6">
        <v>24</v>
      </c>
      <c r="AV34" s="6">
        <v>24</v>
      </c>
      <c r="AW34" s="6">
        <v>11</v>
      </c>
      <c r="AX34" s="6">
        <v>17</v>
      </c>
      <c r="AY34" s="12">
        <v>18</v>
      </c>
      <c r="BA34" s="112">
        <v>27</v>
      </c>
      <c r="BB34" s="12">
        <v>22</v>
      </c>
      <c r="BD34" s="14">
        <v>16</v>
      </c>
      <c r="BE34" s="6">
        <v>20</v>
      </c>
      <c r="BF34" s="6">
        <v>33</v>
      </c>
      <c r="BG34" s="6">
        <v>35</v>
      </c>
      <c r="BH34" s="6">
        <v>27</v>
      </c>
      <c r="BI34" s="6">
        <v>48</v>
      </c>
      <c r="BJ34" s="6">
        <v>16</v>
      </c>
      <c r="BK34" s="6">
        <v>4</v>
      </c>
      <c r="BL34" s="6">
        <v>18</v>
      </c>
      <c r="BM34" s="12">
        <v>11</v>
      </c>
      <c r="BR34" s="14">
        <v>36</v>
      </c>
      <c r="BS34" s="6">
        <v>21</v>
      </c>
      <c r="BT34" s="6">
        <v>22</v>
      </c>
      <c r="BU34" s="6">
        <v>10</v>
      </c>
      <c r="BV34" s="6">
        <v>17</v>
      </c>
      <c r="BW34" s="12">
        <v>26</v>
      </c>
      <c r="BX34" s="12">
        <v>21</v>
      </c>
      <c r="CF34" s="14">
        <v>11</v>
      </c>
      <c r="CG34" s="6">
        <v>36</v>
      </c>
      <c r="CH34" s="6">
        <v>39</v>
      </c>
      <c r="CI34" s="6">
        <v>21</v>
      </c>
      <c r="CJ34" s="6">
        <v>26</v>
      </c>
      <c r="CK34" s="6">
        <v>29</v>
      </c>
      <c r="CL34" s="6">
        <v>31</v>
      </c>
      <c r="CM34" s="6">
        <v>17</v>
      </c>
      <c r="CN34" s="6">
        <v>15</v>
      </c>
      <c r="CO34" s="12">
        <v>23</v>
      </c>
      <c r="CP34" s="12">
        <v>16</v>
      </c>
      <c r="CQ34" s="12">
        <v>17</v>
      </c>
      <c r="CR34" s="12">
        <v>10</v>
      </c>
      <c r="CT34" s="14">
        <v>31</v>
      </c>
      <c r="CU34" s="6">
        <v>17</v>
      </c>
      <c r="CV34" s="6">
        <v>8</v>
      </c>
      <c r="CW34" s="6">
        <v>21</v>
      </c>
      <c r="CY34" s="112">
        <v>18</v>
      </c>
      <c r="CZ34" s="12">
        <v>32</v>
      </c>
      <c r="DA34" s="12">
        <v>25</v>
      </c>
      <c r="DB34" s="12">
        <v>18</v>
      </c>
      <c r="DC34" s="12">
        <v>20</v>
      </c>
      <c r="DD34" s="12">
        <v>20</v>
      </c>
      <c r="DH34" s="14">
        <v>50</v>
      </c>
      <c r="DI34" s="6">
        <v>29</v>
      </c>
      <c r="DJ34" s="6">
        <v>20</v>
      </c>
      <c r="DK34" s="6">
        <v>29</v>
      </c>
      <c r="DM34" s="112">
        <v>39</v>
      </c>
      <c r="DO34" s="14">
        <v>42</v>
      </c>
      <c r="DP34" s="6">
        <v>15</v>
      </c>
      <c r="DQ34" s="12">
        <v>29</v>
      </c>
      <c r="DS34" s="112">
        <v>53</v>
      </c>
      <c r="DT34" s="12">
        <v>13</v>
      </c>
      <c r="DV34" s="14">
        <v>28</v>
      </c>
      <c r="DW34" s="6">
        <v>47</v>
      </c>
      <c r="DX34" s="6">
        <v>18</v>
      </c>
      <c r="DY34" s="6">
        <v>8</v>
      </c>
      <c r="DZ34" s="6">
        <v>6</v>
      </c>
      <c r="EA34" s="6">
        <v>22</v>
      </c>
      <c r="EB34" s="6">
        <v>20</v>
      </c>
      <c r="EC34" s="6">
        <v>19</v>
      </c>
      <c r="ED34" s="6">
        <v>34</v>
      </c>
      <c r="EE34" s="12">
        <v>10</v>
      </c>
      <c r="EJ34" s="14">
        <v>21</v>
      </c>
      <c r="EK34" s="6">
        <v>14</v>
      </c>
      <c r="EL34" s="6">
        <v>7</v>
      </c>
      <c r="EM34" s="6">
        <v>18</v>
      </c>
      <c r="EN34" s="6">
        <v>9</v>
      </c>
      <c r="EO34" s="12">
        <v>13</v>
      </c>
      <c r="EP34" s="12">
        <v>31</v>
      </c>
      <c r="EQ34" s="12">
        <v>31</v>
      </c>
      <c r="ES34" s="112">
        <v>27</v>
      </c>
      <c r="ET34" s="12">
        <v>19</v>
      </c>
    </row>
    <row r="35" spans="1:150" ht="15" thickBot="1" x14ac:dyDescent="0.4">
      <c r="A35" s="19" t="str">
        <f t="shared" si="101"/>
        <v>ENGELEN Jeff</v>
      </c>
      <c r="B35" s="15">
        <v>4</v>
      </c>
      <c r="C35" s="7">
        <v>6</v>
      </c>
      <c r="D35" s="7">
        <v>6</v>
      </c>
      <c r="E35" s="7">
        <v>5</v>
      </c>
      <c r="F35" s="7">
        <v>6</v>
      </c>
      <c r="G35" s="7">
        <v>4</v>
      </c>
      <c r="H35" s="7">
        <v>3</v>
      </c>
      <c r="I35" s="7">
        <v>1</v>
      </c>
      <c r="J35" s="7">
        <v>3</v>
      </c>
      <c r="K35" s="13">
        <v>9</v>
      </c>
      <c r="N35" s="113">
        <v>4</v>
      </c>
      <c r="O35" s="13">
        <v>5</v>
      </c>
      <c r="P35" s="13">
        <v>2</v>
      </c>
      <c r="Q35" s="13">
        <v>6</v>
      </c>
      <c r="S35" s="15">
        <v>11</v>
      </c>
      <c r="T35" s="7">
        <v>17</v>
      </c>
      <c r="U35" s="7">
        <v>10</v>
      </c>
      <c r="V35" s="7">
        <v>5</v>
      </c>
      <c r="W35" s="7">
        <v>1</v>
      </c>
      <c r="X35" s="13">
        <v>6</v>
      </c>
      <c r="AB35" s="15">
        <v>127</v>
      </c>
      <c r="AC35" s="7">
        <v>107</v>
      </c>
      <c r="AD35" s="7">
        <v>71</v>
      </c>
      <c r="AE35" s="7">
        <v>49</v>
      </c>
      <c r="AF35" s="7">
        <v>106</v>
      </c>
      <c r="AG35" s="7">
        <v>67</v>
      </c>
      <c r="AH35" s="13">
        <v>52</v>
      </c>
      <c r="AP35" s="15">
        <v>12</v>
      </c>
      <c r="AQ35" s="7">
        <v>20</v>
      </c>
      <c r="AR35" s="7">
        <v>25</v>
      </c>
      <c r="AS35" s="7">
        <v>9</v>
      </c>
      <c r="AT35" s="7">
        <v>7</v>
      </c>
      <c r="AU35" s="7">
        <v>11</v>
      </c>
      <c r="AV35" s="7">
        <v>5</v>
      </c>
      <c r="AW35" s="7">
        <v>4</v>
      </c>
      <c r="AX35" s="7">
        <v>9</v>
      </c>
      <c r="AY35" s="13">
        <v>11</v>
      </c>
      <c r="BA35" s="113">
        <v>11</v>
      </c>
      <c r="BB35" s="13">
        <v>9</v>
      </c>
      <c r="BD35" s="15">
        <v>4</v>
      </c>
      <c r="BE35" s="7">
        <v>2</v>
      </c>
      <c r="BF35" s="7">
        <v>3</v>
      </c>
      <c r="BG35" s="7">
        <v>0</v>
      </c>
      <c r="BH35" s="7">
        <v>3</v>
      </c>
      <c r="BI35" s="7">
        <v>9</v>
      </c>
      <c r="BJ35" s="7">
        <v>5</v>
      </c>
      <c r="BK35" s="7">
        <v>0</v>
      </c>
      <c r="BL35" s="7">
        <v>5</v>
      </c>
      <c r="BM35" s="13">
        <v>4</v>
      </c>
      <c r="BR35" s="15">
        <v>9</v>
      </c>
      <c r="BS35" s="7">
        <v>3</v>
      </c>
      <c r="BT35" s="7">
        <v>12</v>
      </c>
      <c r="BU35" s="7">
        <v>3</v>
      </c>
      <c r="BV35" s="7">
        <v>5</v>
      </c>
      <c r="BW35" s="13">
        <v>8</v>
      </c>
      <c r="BX35" s="13">
        <v>9</v>
      </c>
      <c r="CF35" s="15">
        <v>2</v>
      </c>
      <c r="CG35" s="7">
        <v>6</v>
      </c>
      <c r="CH35" s="7">
        <v>4</v>
      </c>
      <c r="CI35" s="7">
        <v>5</v>
      </c>
      <c r="CJ35" s="7">
        <v>9</v>
      </c>
      <c r="CK35" s="7">
        <v>1</v>
      </c>
      <c r="CL35" s="7">
        <v>7</v>
      </c>
      <c r="CM35" s="7">
        <v>5</v>
      </c>
      <c r="CN35" s="7">
        <v>5</v>
      </c>
      <c r="CO35" s="13">
        <v>3</v>
      </c>
      <c r="CP35" s="13">
        <v>3</v>
      </c>
      <c r="CQ35" s="13">
        <v>5</v>
      </c>
      <c r="CR35" s="13">
        <v>0</v>
      </c>
      <c r="CT35" s="15">
        <v>5</v>
      </c>
      <c r="CU35" s="7">
        <v>8</v>
      </c>
      <c r="CV35" s="7">
        <v>0</v>
      </c>
      <c r="CW35" s="7">
        <v>1</v>
      </c>
      <c r="CY35" s="113">
        <v>8</v>
      </c>
      <c r="CZ35" s="13">
        <v>8</v>
      </c>
      <c r="DA35" s="13">
        <v>10</v>
      </c>
      <c r="DB35" s="13">
        <v>9</v>
      </c>
      <c r="DC35" s="13">
        <v>8</v>
      </c>
      <c r="DD35" s="13">
        <v>0</v>
      </c>
      <c r="DH35" s="15">
        <v>15</v>
      </c>
      <c r="DI35" s="7">
        <v>13</v>
      </c>
      <c r="DJ35" s="7">
        <v>19</v>
      </c>
      <c r="DK35" s="7">
        <v>15</v>
      </c>
      <c r="DM35" s="113">
        <v>12</v>
      </c>
      <c r="DO35" s="15">
        <v>13</v>
      </c>
      <c r="DP35" s="7">
        <v>10</v>
      </c>
      <c r="DQ35" s="13">
        <v>17</v>
      </c>
      <c r="DS35" s="113">
        <v>40</v>
      </c>
      <c r="DT35" s="13">
        <v>5</v>
      </c>
      <c r="DV35" s="15">
        <v>6</v>
      </c>
      <c r="DW35" s="7">
        <v>18</v>
      </c>
      <c r="DX35" s="7">
        <v>6</v>
      </c>
      <c r="DY35" s="7">
        <v>3</v>
      </c>
      <c r="DZ35" s="7">
        <v>2</v>
      </c>
      <c r="EA35" s="7">
        <v>9</v>
      </c>
      <c r="EB35" s="7">
        <v>2</v>
      </c>
      <c r="EC35" s="7">
        <v>3</v>
      </c>
      <c r="ED35" s="7">
        <v>4</v>
      </c>
      <c r="EE35" s="13">
        <v>2</v>
      </c>
      <c r="EJ35" s="15">
        <v>38</v>
      </c>
      <c r="EK35" s="7">
        <v>9</v>
      </c>
      <c r="EL35" s="7">
        <v>2</v>
      </c>
      <c r="EM35" s="7">
        <v>14</v>
      </c>
      <c r="EN35" s="7">
        <v>11</v>
      </c>
      <c r="EO35" s="13">
        <v>14</v>
      </c>
      <c r="EP35" s="13">
        <v>39</v>
      </c>
      <c r="EQ35" s="13">
        <v>46</v>
      </c>
      <c r="ES35" s="113">
        <v>49</v>
      </c>
      <c r="ET35" s="13">
        <v>20</v>
      </c>
    </row>
    <row r="36" spans="1:150" ht="15" thickBot="1" x14ac:dyDescent="0.4">
      <c r="A36" s="19" t="str">
        <f t="shared" si="101"/>
        <v>MISCHEL Sylvie</v>
      </c>
      <c r="B36" s="15">
        <v>1</v>
      </c>
      <c r="C36" s="7">
        <v>8</v>
      </c>
      <c r="D36" s="7">
        <v>8</v>
      </c>
      <c r="E36" s="7">
        <v>2</v>
      </c>
      <c r="F36" s="7">
        <v>9</v>
      </c>
      <c r="G36" s="7">
        <v>8</v>
      </c>
      <c r="H36" s="7">
        <v>5</v>
      </c>
      <c r="I36" s="7">
        <v>2</v>
      </c>
      <c r="J36" s="7">
        <v>2</v>
      </c>
      <c r="K36" s="13">
        <v>10</v>
      </c>
      <c r="N36" s="113">
        <v>7</v>
      </c>
      <c r="O36" s="13">
        <v>11</v>
      </c>
      <c r="P36" s="13">
        <v>7</v>
      </c>
      <c r="Q36" s="13">
        <v>20</v>
      </c>
      <c r="S36" s="15">
        <v>8</v>
      </c>
      <c r="T36" s="7">
        <v>21</v>
      </c>
      <c r="U36" s="7">
        <v>8</v>
      </c>
      <c r="V36" s="7">
        <v>4</v>
      </c>
      <c r="W36" s="7">
        <v>0</v>
      </c>
      <c r="X36" s="13">
        <v>3</v>
      </c>
      <c r="AB36" s="15">
        <v>10</v>
      </c>
      <c r="AC36" s="7">
        <v>10</v>
      </c>
      <c r="AD36" s="7">
        <v>3</v>
      </c>
      <c r="AE36" s="7">
        <v>3</v>
      </c>
      <c r="AF36" s="7">
        <v>10</v>
      </c>
      <c r="AG36" s="7">
        <v>1</v>
      </c>
      <c r="AH36" s="13">
        <v>3</v>
      </c>
      <c r="AP36" s="15">
        <v>3</v>
      </c>
      <c r="AQ36" s="7">
        <v>5</v>
      </c>
      <c r="AR36" s="7">
        <v>12</v>
      </c>
      <c r="AS36" s="7">
        <v>9</v>
      </c>
      <c r="AT36" s="7">
        <v>3</v>
      </c>
      <c r="AU36" s="7">
        <v>3</v>
      </c>
      <c r="AV36" s="7">
        <v>4</v>
      </c>
      <c r="AW36" s="7">
        <v>5</v>
      </c>
      <c r="AX36" s="7">
        <v>3</v>
      </c>
      <c r="AY36" s="13">
        <v>3</v>
      </c>
      <c r="BA36" s="113">
        <v>7</v>
      </c>
      <c r="BB36" s="13">
        <v>3</v>
      </c>
      <c r="BD36" s="15">
        <v>5</v>
      </c>
      <c r="BE36" s="7">
        <v>4</v>
      </c>
      <c r="BF36" s="7">
        <v>4</v>
      </c>
      <c r="BG36" s="7">
        <v>10</v>
      </c>
      <c r="BH36" s="7">
        <v>4</v>
      </c>
      <c r="BI36" s="7">
        <v>7</v>
      </c>
      <c r="BJ36" s="7">
        <v>10</v>
      </c>
      <c r="BK36" s="7">
        <v>4</v>
      </c>
      <c r="BL36" s="7">
        <v>3</v>
      </c>
      <c r="BM36" s="13">
        <v>4</v>
      </c>
      <c r="BR36" s="15">
        <v>11</v>
      </c>
      <c r="BS36" s="7">
        <v>4</v>
      </c>
      <c r="BT36" s="7">
        <v>7</v>
      </c>
      <c r="BU36" s="7">
        <v>3</v>
      </c>
      <c r="BV36" s="7">
        <v>6</v>
      </c>
      <c r="BW36" s="13">
        <v>2</v>
      </c>
      <c r="BX36" s="13">
        <v>6</v>
      </c>
      <c r="CF36" s="15">
        <v>2</v>
      </c>
      <c r="CG36" s="7">
        <v>5</v>
      </c>
      <c r="CH36" s="7">
        <v>2</v>
      </c>
      <c r="CI36" s="7">
        <v>9</v>
      </c>
      <c r="CJ36" s="7">
        <v>7</v>
      </c>
      <c r="CK36" s="7">
        <v>5</v>
      </c>
      <c r="CL36" s="7">
        <v>15</v>
      </c>
      <c r="CM36" s="7">
        <v>3</v>
      </c>
      <c r="CN36" s="7">
        <v>4</v>
      </c>
      <c r="CO36" s="13">
        <v>6</v>
      </c>
      <c r="CP36" s="13">
        <v>2</v>
      </c>
      <c r="CQ36" s="13">
        <v>0</v>
      </c>
      <c r="CR36" s="13">
        <v>2</v>
      </c>
      <c r="CT36" s="15">
        <v>3</v>
      </c>
      <c r="CU36" s="7">
        <v>7</v>
      </c>
      <c r="CV36" s="7">
        <v>3</v>
      </c>
      <c r="CW36" s="7">
        <v>0</v>
      </c>
      <c r="CY36" s="113">
        <v>4</v>
      </c>
      <c r="CZ36" s="13">
        <v>6</v>
      </c>
      <c r="DA36" s="13">
        <v>3</v>
      </c>
      <c r="DB36" s="13">
        <v>6</v>
      </c>
      <c r="DC36" s="13">
        <v>6</v>
      </c>
      <c r="DD36" s="13">
        <v>3</v>
      </c>
      <c r="DH36" s="15">
        <v>4</v>
      </c>
      <c r="DI36" s="7">
        <v>4</v>
      </c>
      <c r="DJ36" s="7">
        <v>6</v>
      </c>
      <c r="DK36" s="7">
        <v>6</v>
      </c>
      <c r="DM36" s="113">
        <v>3</v>
      </c>
      <c r="DO36" s="15">
        <v>2</v>
      </c>
      <c r="DP36" s="7">
        <v>3</v>
      </c>
      <c r="DQ36" s="13">
        <v>11</v>
      </c>
      <c r="DS36" s="113">
        <v>4</v>
      </c>
      <c r="DT36" s="13">
        <v>6</v>
      </c>
      <c r="DV36" s="15">
        <v>2</v>
      </c>
      <c r="DW36" s="7">
        <v>7</v>
      </c>
      <c r="DX36" s="7">
        <v>5</v>
      </c>
      <c r="DY36" s="7">
        <v>4</v>
      </c>
      <c r="DZ36" s="7">
        <v>4</v>
      </c>
      <c r="EA36" s="7">
        <v>10</v>
      </c>
      <c r="EB36" s="7">
        <v>3</v>
      </c>
      <c r="EC36" s="7">
        <v>1</v>
      </c>
      <c r="ED36" s="7">
        <v>4</v>
      </c>
      <c r="EE36" s="13">
        <v>3</v>
      </c>
      <c r="EJ36" s="15">
        <v>2</v>
      </c>
      <c r="EK36" s="7">
        <v>3</v>
      </c>
      <c r="EL36" s="7">
        <v>5</v>
      </c>
      <c r="EM36" s="7">
        <v>5</v>
      </c>
      <c r="EN36" s="7">
        <v>3</v>
      </c>
      <c r="EO36" s="13">
        <v>5</v>
      </c>
      <c r="EP36" s="13">
        <v>5</v>
      </c>
      <c r="EQ36" s="13">
        <v>4</v>
      </c>
      <c r="ES36" s="113">
        <v>2</v>
      </c>
      <c r="ET36" s="13">
        <v>7</v>
      </c>
    </row>
    <row r="37" spans="1:150" ht="15" thickBot="1" x14ac:dyDescent="0.4">
      <c r="A37" s="19" t="str">
        <f t="shared" si="101"/>
        <v>PENNING Alex</v>
      </c>
      <c r="B37" s="15">
        <v>8</v>
      </c>
      <c r="C37" s="7">
        <v>11</v>
      </c>
      <c r="D37" s="7">
        <v>8</v>
      </c>
      <c r="E37" s="7">
        <v>2</v>
      </c>
      <c r="F37" s="7">
        <v>10</v>
      </c>
      <c r="G37" s="7">
        <v>6</v>
      </c>
      <c r="H37" s="7">
        <v>3</v>
      </c>
      <c r="I37" s="7">
        <v>0</v>
      </c>
      <c r="J37" s="7">
        <v>3</v>
      </c>
      <c r="K37" s="13">
        <v>6</v>
      </c>
      <c r="N37" s="113">
        <v>10</v>
      </c>
      <c r="O37" s="13">
        <v>9</v>
      </c>
      <c r="P37" s="13">
        <v>2</v>
      </c>
      <c r="Q37" s="13">
        <v>7</v>
      </c>
      <c r="S37" s="15">
        <v>9</v>
      </c>
      <c r="T37" s="7">
        <v>12</v>
      </c>
      <c r="U37" s="7">
        <v>9</v>
      </c>
      <c r="V37" s="7">
        <v>0</v>
      </c>
      <c r="W37" s="7">
        <v>4</v>
      </c>
      <c r="X37" s="13">
        <v>4</v>
      </c>
      <c r="AB37" s="15">
        <v>9</v>
      </c>
      <c r="AC37" s="7">
        <v>1</v>
      </c>
      <c r="AD37" s="7">
        <v>4</v>
      </c>
      <c r="AE37" s="7">
        <v>8</v>
      </c>
      <c r="AF37" s="7">
        <v>11</v>
      </c>
      <c r="AG37" s="7">
        <v>1</v>
      </c>
      <c r="AH37" s="13">
        <v>1</v>
      </c>
      <c r="AP37" s="15">
        <v>7</v>
      </c>
      <c r="AQ37" s="7">
        <v>8</v>
      </c>
      <c r="AR37" s="7">
        <v>8</v>
      </c>
      <c r="AS37" s="7">
        <v>2</v>
      </c>
      <c r="AT37" s="7">
        <v>3</v>
      </c>
      <c r="AU37" s="7">
        <v>8</v>
      </c>
      <c r="AV37" s="7">
        <v>5</v>
      </c>
      <c r="AW37" s="7">
        <v>2</v>
      </c>
      <c r="AX37" s="7">
        <v>2</v>
      </c>
      <c r="AY37" s="13">
        <v>4</v>
      </c>
      <c r="BA37" s="113">
        <v>8</v>
      </c>
      <c r="BB37" s="13">
        <v>3</v>
      </c>
      <c r="BD37" s="15">
        <v>1</v>
      </c>
      <c r="BE37" s="7">
        <v>3</v>
      </c>
      <c r="BF37" s="7">
        <v>7</v>
      </c>
      <c r="BG37" s="7">
        <v>11</v>
      </c>
      <c r="BH37" s="7">
        <v>4</v>
      </c>
      <c r="BI37" s="7">
        <v>10</v>
      </c>
      <c r="BJ37" s="7">
        <v>6</v>
      </c>
      <c r="BK37" s="7">
        <v>1</v>
      </c>
      <c r="BL37" s="7">
        <v>2</v>
      </c>
      <c r="BM37" s="13">
        <v>1</v>
      </c>
      <c r="BR37" s="15">
        <v>1</v>
      </c>
      <c r="BS37" s="7">
        <v>7</v>
      </c>
      <c r="BT37" s="7">
        <v>11</v>
      </c>
      <c r="BU37" s="7">
        <v>1</v>
      </c>
      <c r="BV37" s="7">
        <v>5</v>
      </c>
      <c r="BW37" s="13">
        <v>4</v>
      </c>
      <c r="BX37" s="13">
        <v>3</v>
      </c>
      <c r="CF37" s="15">
        <v>0</v>
      </c>
      <c r="CG37" s="7">
        <v>5</v>
      </c>
      <c r="CH37" s="7">
        <v>9</v>
      </c>
      <c r="CI37" s="7">
        <v>4</v>
      </c>
      <c r="CJ37" s="7">
        <v>6</v>
      </c>
      <c r="CK37" s="7">
        <v>8</v>
      </c>
      <c r="CL37" s="7">
        <v>9</v>
      </c>
      <c r="CM37" s="7">
        <v>3</v>
      </c>
      <c r="CN37" s="7">
        <v>4</v>
      </c>
      <c r="CO37" s="13">
        <v>4</v>
      </c>
      <c r="CP37" s="13">
        <v>5</v>
      </c>
      <c r="CQ37" s="13">
        <v>3</v>
      </c>
      <c r="CR37" s="13">
        <v>4</v>
      </c>
      <c r="CT37" s="15">
        <v>5</v>
      </c>
      <c r="CU37" s="7">
        <v>5</v>
      </c>
      <c r="CV37" s="7">
        <v>4</v>
      </c>
      <c r="CW37" s="7">
        <v>0</v>
      </c>
      <c r="CY37" s="113">
        <v>8</v>
      </c>
      <c r="CZ37" s="13">
        <v>9</v>
      </c>
      <c r="DA37" s="13">
        <v>5</v>
      </c>
      <c r="DB37" s="13">
        <v>2</v>
      </c>
      <c r="DC37" s="13">
        <v>5</v>
      </c>
      <c r="DD37" s="13">
        <v>0</v>
      </c>
      <c r="DH37" s="15">
        <v>18</v>
      </c>
      <c r="DI37" s="7">
        <v>7</v>
      </c>
      <c r="DJ37" s="7">
        <v>5</v>
      </c>
      <c r="DK37" s="7">
        <v>7</v>
      </c>
      <c r="DM37" s="113">
        <v>7</v>
      </c>
      <c r="DO37" s="15">
        <v>5</v>
      </c>
      <c r="DP37" s="7">
        <v>6</v>
      </c>
      <c r="DQ37" s="13">
        <v>16</v>
      </c>
      <c r="DS37" s="113">
        <v>14</v>
      </c>
      <c r="DT37" s="13">
        <v>2</v>
      </c>
      <c r="DV37" s="15">
        <v>10</v>
      </c>
      <c r="DW37" s="7">
        <v>19</v>
      </c>
      <c r="DX37" s="7">
        <v>4</v>
      </c>
      <c r="DY37" s="7">
        <v>4</v>
      </c>
      <c r="DZ37" s="7">
        <v>4</v>
      </c>
      <c r="EA37" s="7">
        <v>10</v>
      </c>
      <c r="EB37" s="7">
        <v>3</v>
      </c>
      <c r="EC37" s="7">
        <v>10</v>
      </c>
      <c r="ED37" s="7">
        <v>3</v>
      </c>
      <c r="EE37" s="13">
        <v>0</v>
      </c>
      <c r="EJ37" s="15">
        <v>2</v>
      </c>
      <c r="EK37" s="7">
        <v>5</v>
      </c>
      <c r="EL37" s="7">
        <v>0</v>
      </c>
      <c r="EM37" s="7">
        <v>5</v>
      </c>
      <c r="EN37" s="7">
        <v>1</v>
      </c>
      <c r="EO37" s="13">
        <v>2</v>
      </c>
      <c r="EP37" s="13">
        <v>6</v>
      </c>
      <c r="EQ37" s="13">
        <v>3</v>
      </c>
      <c r="ES37" s="113">
        <v>3</v>
      </c>
      <c r="ET37" s="13">
        <v>3</v>
      </c>
    </row>
    <row r="38" spans="1:150" ht="15" thickBot="1" x14ac:dyDescent="0.4">
      <c r="A38" s="19" t="str">
        <f t="shared" si="101"/>
        <v>SCHOOS Alexandra</v>
      </c>
      <c r="B38" s="15">
        <v>4</v>
      </c>
      <c r="C38" s="7">
        <v>6</v>
      </c>
      <c r="D38" s="7">
        <v>5</v>
      </c>
      <c r="E38" s="7">
        <v>4</v>
      </c>
      <c r="F38" s="7">
        <v>4</v>
      </c>
      <c r="G38" s="7">
        <v>6</v>
      </c>
      <c r="H38" s="7">
        <v>3</v>
      </c>
      <c r="I38" s="7">
        <v>2</v>
      </c>
      <c r="J38" s="7">
        <v>1</v>
      </c>
      <c r="K38" s="13">
        <v>5</v>
      </c>
      <c r="N38" s="113">
        <v>4</v>
      </c>
      <c r="O38" s="13">
        <v>3</v>
      </c>
      <c r="P38" s="13">
        <v>8</v>
      </c>
      <c r="Q38" s="13">
        <v>3</v>
      </c>
      <c r="S38" s="15">
        <v>18</v>
      </c>
      <c r="T38" s="7">
        <v>14</v>
      </c>
      <c r="U38" s="7">
        <v>9</v>
      </c>
      <c r="V38" s="7">
        <v>7</v>
      </c>
      <c r="W38" s="7">
        <v>5</v>
      </c>
      <c r="X38" s="13">
        <v>5</v>
      </c>
      <c r="AB38" s="15">
        <v>29</v>
      </c>
      <c r="AC38" s="7">
        <v>6</v>
      </c>
      <c r="AD38" s="7">
        <v>12</v>
      </c>
      <c r="AE38" s="7">
        <v>5</v>
      </c>
      <c r="AF38" s="7">
        <v>15</v>
      </c>
      <c r="AG38" s="7">
        <v>1</v>
      </c>
      <c r="AH38" s="13">
        <v>4</v>
      </c>
      <c r="AP38" s="15">
        <v>10</v>
      </c>
      <c r="AQ38" s="7">
        <v>14</v>
      </c>
      <c r="AR38" s="7">
        <v>10</v>
      </c>
      <c r="AS38" s="7">
        <v>5</v>
      </c>
      <c r="AT38" s="7">
        <v>4</v>
      </c>
      <c r="AU38" s="7">
        <v>11</v>
      </c>
      <c r="AV38" s="7">
        <v>10</v>
      </c>
      <c r="AW38" s="7">
        <v>2</v>
      </c>
      <c r="AX38" s="7">
        <v>3</v>
      </c>
      <c r="AY38" s="13">
        <v>5</v>
      </c>
      <c r="BA38" s="113">
        <v>7</v>
      </c>
      <c r="BB38" s="13">
        <v>4</v>
      </c>
      <c r="BD38" s="15">
        <v>1</v>
      </c>
      <c r="BE38" s="7">
        <v>4</v>
      </c>
      <c r="BF38" s="7">
        <v>8</v>
      </c>
      <c r="BG38" s="7">
        <v>8</v>
      </c>
      <c r="BH38" s="7">
        <v>6</v>
      </c>
      <c r="BI38" s="7">
        <v>14</v>
      </c>
      <c r="BJ38" s="7">
        <v>6</v>
      </c>
      <c r="BK38" s="7">
        <v>6</v>
      </c>
      <c r="BL38" s="7">
        <v>5</v>
      </c>
      <c r="BM38" s="13">
        <v>2</v>
      </c>
      <c r="BR38" s="15">
        <v>23</v>
      </c>
      <c r="BS38" s="7">
        <v>19</v>
      </c>
      <c r="BT38" s="7">
        <v>18</v>
      </c>
      <c r="BU38" s="7">
        <v>6</v>
      </c>
      <c r="BV38" s="7">
        <v>18</v>
      </c>
      <c r="BW38" s="13">
        <v>18</v>
      </c>
      <c r="BX38" s="13">
        <v>14</v>
      </c>
      <c r="CF38" s="15">
        <v>2</v>
      </c>
      <c r="CG38" s="7">
        <v>19</v>
      </c>
      <c r="CH38" s="7">
        <v>23</v>
      </c>
      <c r="CI38" s="7">
        <v>11</v>
      </c>
      <c r="CJ38" s="7">
        <v>8</v>
      </c>
      <c r="CK38" s="7">
        <v>13</v>
      </c>
      <c r="CL38" s="7">
        <v>18</v>
      </c>
      <c r="CM38" s="7">
        <v>14</v>
      </c>
      <c r="CN38" s="7">
        <v>8</v>
      </c>
      <c r="CO38" s="13">
        <v>8</v>
      </c>
      <c r="CP38" s="13">
        <v>2</v>
      </c>
      <c r="CQ38" s="13">
        <v>1</v>
      </c>
      <c r="CR38" s="13">
        <v>14</v>
      </c>
      <c r="CT38" s="15">
        <v>4</v>
      </c>
      <c r="CU38" s="7">
        <v>9</v>
      </c>
      <c r="CV38" s="7">
        <v>2</v>
      </c>
      <c r="CW38" s="7">
        <v>2</v>
      </c>
      <c r="CY38" s="113">
        <v>8</v>
      </c>
      <c r="CZ38" s="13">
        <v>11</v>
      </c>
      <c r="DA38" s="13">
        <v>10</v>
      </c>
      <c r="DB38" s="13">
        <v>11</v>
      </c>
      <c r="DC38" s="13">
        <v>8</v>
      </c>
      <c r="DD38" s="13">
        <v>7</v>
      </c>
      <c r="DH38" s="15">
        <v>25</v>
      </c>
      <c r="DI38" s="7">
        <v>6</v>
      </c>
      <c r="DJ38" s="7">
        <v>7</v>
      </c>
      <c r="DK38" s="7">
        <v>10</v>
      </c>
      <c r="DM38" s="113">
        <v>8</v>
      </c>
      <c r="DO38" s="15">
        <v>10</v>
      </c>
      <c r="DP38" s="7">
        <v>3</v>
      </c>
      <c r="DQ38" s="13">
        <v>20</v>
      </c>
      <c r="DS38" s="113">
        <v>21</v>
      </c>
      <c r="DT38" s="13">
        <v>8</v>
      </c>
      <c r="DV38" s="15">
        <v>17</v>
      </c>
      <c r="DW38" s="7">
        <v>28</v>
      </c>
      <c r="DX38" s="7">
        <v>4</v>
      </c>
      <c r="DY38" s="7">
        <v>6</v>
      </c>
      <c r="DZ38" s="7">
        <v>9</v>
      </c>
      <c r="EA38" s="7">
        <v>13</v>
      </c>
      <c r="EB38" s="7">
        <v>2</v>
      </c>
      <c r="EC38" s="7">
        <v>11</v>
      </c>
      <c r="ED38" s="7">
        <v>6</v>
      </c>
      <c r="EE38" s="13">
        <v>4</v>
      </c>
      <c r="EJ38" s="15">
        <v>3</v>
      </c>
      <c r="EK38" s="7">
        <v>3</v>
      </c>
      <c r="EL38" s="7">
        <v>5</v>
      </c>
      <c r="EM38" s="7">
        <v>2</v>
      </c>
      <c r="EN38" s="7">
        <v>2</v>
      </c>
      <c r="EO38" s="13">
        <v>7</v>
      </c>
      <c r="EP38" s="13">
        <v>8</v>
      </c>
      <c r="EQ38" s="13">
        <v>7</v>
      </c>
      <c r="ES38" s="113">
        <v>4</v>
      </c>
      <c r="ET38" s="13">
        <v>5</v>
      </c>
    </row>
    <row r="39" spans="1:150" ht="15" thickBot="1" x14ac:dyDescent="0.4">
      <c r="A39" s="19" t="str">
        <f t="shared" si="101"/>
        <v>STOFFEL Véronique</v>
      </c>
      <c r="B39" s="15">
        <v>3</v>
      </c>
      <c r="C39" s="7">
        <v>6</v>
      </c>
      <c r="D39" s="7">
        <v>4</v>
      </c>
      <c r="E39" s="7">
        <v>0</v>
      </c>
      <c r="F39" s="7">
        <v>0</v>
      </c>
      <c r="G39" s="7">
        <v>4</v>
      </c>
      <c r="H39" s="7">
        <v>6</v>
      </c>
      <c r="I39" s="7">
        <v>0</v>
      </c>
      <c r="J39" s="7">
        <v>1</v>
      </c>
      <c r="K39" s="13">
        <v>4</v>
      </c>
      <c r="N39" s="113">
        <v>0</v>
      </c>
      <c r="O39" s="13">
        <v>3</v>
      </c>
      <c r="P39" s="13">
        <v>3</v>
      </c>
      <c r="Q39" s="13">
        <v>2</v>
      </c>
      <c r="S39" s="15">
        <v>7</v>
      </c>
      <c r="T39" s="7">
        <v>8</v>
      </c>
      <c r="U39" s="7">
        <v>4</v>
      </c>
      <c r="V39" s="7">
        <v>1</v>
      </c>
      <c r="W39" s="7">
        <v>3</v>
      </c>
      <c r="X39" s="13">
        <v>8</v>
      </c>
      <c r="AB39" s="15">
        <v>9</v>
      </c>
      <c r="AC39" s="7">
        <v>1</v>
      </c>
      <c r="AD39" s="7">
        <v>1</v>
      </c>
      <c r="AE39" s="7">
        <v>0</v>
      </c>
      <c r="AF39" s="7">
        <v>5</v>
      </c>
      <c r="AG39" s="7">
        <v>1</v>
      </c>
      <c r="AH39" s="13">
        <v>1</v>
      </c>
      <c r="AP39" s="15">
        <v>3</v>
      </c>
      <c r="AQ39" s="7">
        <v>7</v>
      </c>
      <c r="AR39" s="7">
        <v>2</v>
      </c>
      <c r="AS39" s="7">
        <v>6</v>
      </c>
      <c r="AT39" s="7">
        <v>5</v>
      </c>
      <c r="AU39" s="7">
        <v>2</v>
      </c>
      <c r="AV39" s="7">
        <v>5</v>
      </c>
      <c r="AW39" s="7">
        <v>1</v>
      </c>
      <c r="AX39" s="7">
        <v>4</v>
      </c>
      <c r="AY39" s="13">
        <v>5</v>
      </c>
      <c r="BA39" s="113">
        <v>4</v>
      </c>
      <c r="BB39" s="13">
        <v>3</v>
      </c>
      <c r="BD39" s="15">
        <v>0</v>
      </c>
      <c r="BE39" s="7">
        <v>1</v>
      </c>
      <c r="BF39" s="7">
        <v>3</v>
      </c>
      <c r="BG39" s="7">
        <v>6</v>
      </c>
      <c r="BH39" s="7">
        <v>3</v>
      </c>
      <c r="BI39" s="7">
        <v>6</v>
      </c>
      <c r="BJ39" s="7">
        <v>2</v>
      </c>
      <c r="BK39" s="7">
        <v>2</v>
      </c>
      <c r="BL39" s="7">
        <v>4</v>
      </c>
      <c r="BM39" s="13">
        <v>1</v>
      </c>
      <c r="BR39" s="15">
        <v>1</v>
      </c>
      <c r="BS39" s="7">
        <v>3</v>
      </c>
      <c r="BT39" s="7">
        <v>6</v>
      </c>
      <c r="BU39" s="7">
        <v>1</v>
      </c>
      <c r="BV39" s="7">
        <v>7</v>
      </c>
      <c r="BW39" s="13">
        <v>2</v>
      </c>
      <c r="BX39" s="13">
        <v>3</v>
      </c>
      <c r="CF39" s="15">
        <v>3</v>
      </c>
      <c r="CG39" s="7">
        <v>3</v>
      </c>
      <c r="CH39" s="7">
        <v>10</v>
      </c>
      <c r="CI39" s="7">
        <v>2</v>
      </c>
      <c r="CJ39" s="7">
        <v>6</v>
      </c>
      <c r="CK39" s="7">
        <v>11</v>
      </c>
      <c r="CL39" s="7">
        <v>1</v>
      </c>
      <c r="CM39" s="7">
        <v>0</v>
      </c>
      <c r="CN39" s="7">
        <v>1</v>
      </c>
      <c r="CO39" s="13">
        <v>1</v>
      </c>
      <c r="CP39" s="13">
        <v>1</v>
      </c>
      <c r="CQ39" s="13">
        <v>2</v>
      </c>
      <c r="CR39" s="13">
        <v>1</v>
      </c>
      <c r="CT39" s="15">
        <v>3</v>
      </c>
      <c r="CU39" s="7">
        <v>0</v>
      </c>
      <c r="CV39" s="7">
        <v>1</v>
      </c>
      <c r="CW39" s="7">
        <v>3</v>
      </c>
      <c r="CY39" s="113">
        <v>5</v>
      </c>
      <c r="CZ39" s="13">
        <v>5</v>
      </c>
      <c r="DA39" s="13">
        <v>2</v>
      </c>
      <c r="DB39" s="13">
        <v>0</v>
      </c>
      <c r="DC39" s="13">
        <v>4</v>
      </c>
      <c r="DD39" s="13">
        <v>1</v>
      </c>
      <c r="DH39" s="15">
        <v>9</v>
      </c>
      <c r="DI39" s="7">
        <v>1</v>
      </c>
      <c r="DJ39" s="7">
        <v>1</v>
      </c>
      <c r="DK39" s="7">
        <v>4</v>
      </c>
      <c r="DM39" s="113">
        <v>3</v>
      </c>
      <c r="DO39" s="15">
        <v>4</v>
      </c>
      <c r="DP39" s="7">
        <v>2</v>
      </c>
      <c r="DQ39" s="13">
        <v>6</v>
      </c>
      <c r="DS39" s="113">
        <v>3</v>
      </c>
      <c r="DT39" s="13">
        <v>8</v>
      </c>
      <c r="DV39" s="15">
        <v>4</v>
      </c>
      <c r="DW39" s="7">
        <v>7</v>
      </c>
      <c r="DX39" s="7">
        <v>3</v>
      </c>
      <c r="DY39" s="7">
        <v>3</v>
      </c>
      <c r="DZ39" s="7">
        <v>6</v>
      </c>
      <c r="EA39" s="7">
        <v>1</v>
      </c>
      <c r="EB39" s="7">
        <v>4</v>
      </c>
      <c r="EC39" s="7">
        <v>4</v>
      </c>
      <c r="ED39" s="7">
        <v>4</v>
      </c>
      <c r="EE39" s="13">
        <v>3</v>
      </c>
      <c r="EJ39" s="15">
        <v>2</v>
      </c>
      <c r="EK39" s="7">
        <v>4</v>
      </c>
      <c r="EL39" s="7">
        <v>3</v>
      </c>
      <c r="EM39" s="7">
        <v>4</v>
      </c>
      <c r="EN39" s="7">
        <v>1</v>
      </c>
      <c r="EO39" s="13">
        <v>3</v>
      </c>
      <c r="EP39" s="13">
        <v>6</v>
      </c>
      <c r="EQ39" s="13">
        <v>0</v>
      </c>
      <c r="ES39" s="113">
        <v>1</v>
      </c>
      <c r="ET39" s="13">
        <v>2</v>
      </c>
    </row>
    <row r="40" spans="1:150" x14ac:dyDescent="0.35">
      <c r="A40" s="62" t="s">
        <v>17</v>
      </c>
      <c r="B40" s="23">
        <v>15</v>
      </c>
      <c r="C40" s="9">
        <v>24</v>
      </c>
      <c r="D40" s="9">
        <v>30</v>
      </c>
      <c r="E40" s="9">
        <v>17</v>
      </c>
      <c r="F40" s="9">
        <v>24</v>
      </c>
      <c r="G40" s="9">
        <v>14</v>
      </c>
      <c r="H40" s="9">
        <v>11</v>
      </c>
      <c r="I40" s="9">
        <v>11</v>
      </c>
      <c r="J40" s="9">
        <v>8</v>
      </c>
      <c r="K40" s="9">
        <v>27</v>
      </c>
      <c r="N40" s="23">
        <v>35</v>
      </c>
      <c r="O40" s="9">
        <v>55</v>
      </c>
      <c r="P40" s="9">
        <v>33</v>
      </c>
      <c r="Q40" s="9">
        <v>39</v>
      </c>
      <c r="S40" s="23">
        <v>43</v>
      </c>
      <c r="T40" s="9">
        <v>56</v>
      </c>
      <c r="U40" s="9">
        <v>48</v>
      </c>
      <c r="V40" s="9">
        <v>27</v>
      </c>
      <c r="W40" s="9">
        <v>27</v>
      </c>
      <c r="X40" s="9">
        <v>32</v>
      </c>
      <c r="AB40" s="23">
        <v>60</v>
      </c>
      <c r="AC40" s="9">
        <v>42</v>
      </c>
      <c r="AD40" s="9">
        <v>35</v>
      </c>
      <c r="AE40" s="9">
        <v>46</v>
      </c>
      <c r="AF40" s="9">
        <v>35</v>
      </c>
      <c r="AG40" s="9">
        <v>35</v>
      </c>
      <c r="AH40" s="9">
        <v>30</v>
      </c>
      <c r="AP40" s="23">
        <v>17</v>
      </c>
      <c r="AQ40" s="9">
        <v>28</v>
      </c>
      <c r="AR40" s="9">
        <v>34</v>
      </c>
      <c r="AS40" s="9">
        <v>29</v>
      </c>
      <c r="AT40" s="9">
        <v>18</v>
      </c>
      <c r="AU40" s="9">
        <v>22</v>
      </c>
      <c r="AV40" s="9">
        <v>24</v>
      </c>
      <c r="AW40" s="9">
        <v>24</v>
      </c>
      <c r="AX40" s="9">
        <v>27</v>
      </c>
      <c r="AY40" s="9">
        <v>36</v>
      </c>
      <c r="BA40" s="23">
        <v>30</v>
      </c>
      <c r="BB40" s="9">
        <v>28</v>
      </c>
      <c r="BD40" s="23">
        <v>17</v>
      </c>
      <c r="BE40" s="9">
        <v>39</v>
      </c>
      <c r="BF40" s="9">
        <v>48</v>
      </c>
      <c r="BG40" s="9">
        <v>49</v>
      </c>
      <c r="BH40" s="9">
        <v>57</v>
      </c>
      <c r="BI40" s="9">
        <v>51</v>
      </c>
      <c r="BJ40" s="9">
        <v>25</v>
      </c>
      <c r="BK40" s="9">
        <v>28</v>
      </c>
      <c r="BL40" s="9">
        <v>32</v>
      </c>
      <c r="BM40" s="9">
        <v>25</v>
      </c>
      <c r="BR40" s="23">
        <v>38</v>
      </c>
      <c r="BS40" s="9">
        <v>27</v>
      </c>
      <c r="BT40" s="9">
        <v>20</v>
      </c>
      <c r="BU40" s="9">
        <v>21</v>
      </c>
      <c r="BV40" s="9">
        <v>27</v>
      </c>
      <c r="BW40" s="9">
        <v>16</v>
      </c>
      <c r="BX40" s="9">
        <v>37</v>
      </c>
      <c r="CF40" s="23">
        <v>14</v>
      </c>
      <c r="CG40" s="9">
        <v>29</v>
      </c>
      <c r="CH40" s="9">
        <v>23</v>
      </c>
      <c r="CI40" s="9">
        <v>23</v>
      </c>
      <c r="CJ40" s="9">
        <v>20</v>
      </c>
      <c r="CK40" s="9">
        <v>25</v>
      </c>
      <c r="CL40" s="9">
        <v>28</v>
      </c>
      <c r="CM40" s="9">
        <v>19</v>
      </c>
      <c r="CN40" s="9">
        <v>17</v>
      </c>
      <c r="CO40" s="9">
        <v>9</v>
      </c>
      <c r="CP40" s="9">
        <v>23</v>
      </c>
      <c r="CQ40" s="9">
        <v>16</v>
      </c>
      <c r="CR40" s="9">
        <v>22</v>
      </c>
      <c r="CT40" s="23">
        <v>39</v>
      </c>
      <c r="CU40" s="9">
        <v>27</v>
      </c>
      <c r="CV40" s="9">
        <v>25</v>
      </c>
      <c r="CW40" s="9">
        <v>11</v>
      </c>
      <c r="CY40" s="23">
        <v>17</v>
      </c>
      <c r="CZ40" s="9">
        <v>18</v>
      </c>
      <c r="DA40" s="9">
        <v>25</v>
      </c>
      <c r="DB40" s="9">
        <v>27</v>
      </c>
      <c r="DC40" s="9">
        <v>21</v>
      </c>
      <c r="DD40" s="9">
        <v>16</v>
      </c>
      <c r="DH40" s="23">
        <v>46</v>
      </c>
      <c r="DI40" s="9">
        <v>32</v>
      </c>
      <c r="DJ40" s="9">
        <v>34</v>
      </c>
      <c r="DK40" s="9">
        <v>34</v>
      </c>
      <c r="DM40" s="23">
        <v>47</v>
      </c>
      <c r="DO40" s="23">
        <v>42</v>
      </c>
      <c r="DP40" s="9">
        <v>46</v>
      </c>
      <c r="DQ40" s="9">
        <v>27</v>
      </c>
      <c r="DS40" s="23">
        <v>32</v>
      </c>
      <c r="DT40" s="9">
        <v>50</v>
      </c>
      <c r="DV40" s="23">
        <v>28</v>
      </c>
      <c r="DW40" s="9">
        <v>33</v>
      </c>
      <c r="DX40" s="9">
        <v>21</v>
      </c>
      <c r="DY40" s="9">
        <v>21</v>
      </c>
      <c r="DZ40" s="9">
        <v>12</v>
      </c>
      <c r="EA40" s="9">
        <v>41</v>
      </c>
      <c r="EB40" s="9">
        <v>12</v>
      </c>
      <c r="EC40" s="9">
        <v>11</v>
      </c>
      <c r="ED40" s="9">
        <v>24</v>
      </c>
      <c r="EE40" s="9">
        <v>13</v>
      </c>
      <c r="EJ40" s="23">
        <v>48</v>
      </c>
      <c r="EK40" s="9">
        <v>23</v>
      </c>
      <c r="EL40" s="9">
        <v>21</v>
      </c>
      <c r="EM40" s="9">
        <v>21</v>
      </c>
      <c r="EN40" s="9">
        <v>26</v>
      </c>
      <c r="EO40" s="9">
        <v>24</v>
      </c>
      <c r="EP40" s="9">
        <v>53</v>
      </c>
      <c r="EQ40" s="9">
        <v>45</v>
      </c>
      <c r="ES40" s="23">
        <v>36</v>
      </c>
      <c r="ET40" s="9">
        <v>30</v>
      </c>
    </row>
    <row r="41" spans="1:150" x14ac:dyDescent="0.35">
      <c r="A41" s="60" t="s">
        <v>9</v>
      </c>
      <c r="B41" s="24">
        <f>B40*6</f>
        <v>90</v>
      </c>
      <c r="C41" s="24">
        <f t="shared" ref="C41:K41" si="102">C40*6</f>
        <v>144</v>
      </c>
      <c r="D41" s="24">
        <f t="shared" si="102"/>
        <v>180</v>
      </c>
      <c r="E41" s="24">
        <f t="shared" si="102"/>
        <v>102</v>
      </c>
      <c r="F41" s="24">
        <f t="shared" si="102"/>
        <v>144</v>
      </c>
      <c r="G41" s="24">
        <f t="shared" si="102"/>
        <v>84</v>
      </c>
      <c r="H41" s="24">
        <f t="shared" si="102"/>
        <v>66</v>
      </c>
      <c r="I41" s="24">
        <f t="shared" si="102"/>
        <v>66</v>
      </c>
      <c r="J41" s="24">
        <f t="shared" si="102"/>
        <v>48</v>
      </c>
      <c r="K41" s="24">
        <f t="shared" si="102"/>
        <v>162</v>
      </c>
      <c r="N41" s="24">
        <f>N40*6</f>
        <v>210</v>
      </c>
      <c r="O41" s="24">
        <f>O40*6</f>
        <v>330</v>
      </c>
      <c r="P41" s="24">
        <f>P40*6</f>
        <v>198</v>
      </c>
      <c r="Q41" s="24">
        <f>Q40*6</f>
        <v>234</v>
      </c>
      <c r="S41" s="24">
        <f t="shared" ref="S41:X41" si="103">S40*6</f>
        <v>258</v>
      </c>
      <c r="T41" s="24">
        <f t="shared" si="103"/>
        <v>336</v>
      </c>
      <c r="U41" s="24">
        <f t="shared" si="103"/>
        <v>288</v>
      </c>
      <c r="V41" s="24">
        <f t="shared" si="103"/>
        <v>162</v>
      </c>
      <c r="W41" s="24">
        <f t="shared" si="103"/>
        <v>162</v>
      </c>
      <c r="X41" s="24">
        <f t="shared" si="103"/>
        <v>192</v>
      </c>
      <c r="AB41" s="24">
        <f>AB40*6</f>
        <v>360</v>
      </c>
      <c r="AC41" s="24">
        <f t="shared" ref="AC41:AH41" si="104">AC40*6</f>
        <v>252</v>
      </c>
      <c r="AD41" s="24">
        <f t="shared" si="104"/>
        <v>210</v>
      </c>
      <c r="AE41" s="24">
        <f t="shared" si="104"/>
        <v>276</v>
      </c>
      <c r="AF41" s="24">
        <f t="shared" si="104"/>
        <v>210</v>
      </c>
      <c r="AG41" s="24">
        <f t="shared" si="104"/>
        <v>210</v>
      </c>
      <c r="AH41" s="24">
        <f t="shared" si="104"/>
        <v>180</v>
      </c>
      <c r="AP41" s="24">
        <f t="shared" ref="AP41:AY41" si="105">AP40*6</f>
        <v>102</v>
      </c>
      <c r="AQ41" s="24">
        <f t="shared" si="105"/>
        <v>168</v>
      </c>
      <c r="AR41" s="24">
        <f t="shared" si="105"/>
        <v>204</v>
      </c>
      <c r="AS41" s="24">
        <f t="shared" si="105"/>
        <v>174</v>
      </c>
      <c r="AT41" s="24">
        <f t="shared" si="105"/>
        <v>108</v>
      </c>
      <c r="AU41" s="24">
        <f t="shared" si="105"/>
        <v>132</v>
      </c>
      <c r="AV41" s="24">
        <f t="shared" si="105"/>
        <v>144</v>
      </c>
      <c r="AW41" s="24">
        <f t="shared" si="105"/>
        <v>144</v>
      </c>
      <c r="AX41" s="24">
        <f t="shared" si="105"/>
        <v>162</v>
      </c>
      <c r="AY41" s="24">
        <f t="shared" si="105"/>
        <v>216</v>
      </c>
      <c r="BA41" s="24">
        <f>BA40*6</f>
        <v>180</v>
      </c>
      <c r="BB41" s="24">
        <f>BB40*6</f>
        <v>168</v>
      </c>
      <c r="BD41" s="24">
        <f>BD40*6</f>
        <v>102</v>
      </c>
      <c r="BE41" s="24">
        <f t="shared" ref="BE41:BM41" si="106">BE40*6</f>
        <v>234</v>
      </c>
      <c r="BF41" s="24">
        <f t="shared" si="106"/>
        <v>288</v>
      </c>
      <c r="BG41" s="24">
        <f t="shared" si="106"/>
        <v>294</v>
      </c>
      <c r="BH41" s="24">
        <f t="shared" si="106"/>
        <v>342</v>
      </c>
      <c r="BI41" s="24">
        <f t="shared" si="106"/>
        <v>306</v>
      </c>
      <c r="BJ41" s="24">
        <f t="shared" si="106"/>
        <v>150</v>
      </c>
      <c r="BK41" s="24">
        <f t="shared" si="106"/>
        <v>168</v>
      </c>
      <c r="BL41" s="24">
        <f t="shared" si="106"/>
        <v>192</v>
      </c>
      <c r="BM41" s="24">
        <f t="shared" si="106"/>
        <v>150</v>
      </c>
      <c r="BR41" s="24">
        <f t="shared" ref="BR41:BX41" si="107">BR40*6</f>
        <v>228</v>
      </c>
      <c r="BS41" s="24">
        <f t="shared" si="107"/>
        <v>162</v>
      </c>
      <c r="BT41" s="24">
        <f t="shared" si="107"/>
        <v>120</v>
      </c>
      <c r="BU41" s="24">
        <f t="shared" si="107"/>
        <v>126</v>
      </c>
      <c r="BV41" s="24">
        <f t="shared" si="107"/>
        <v>162</v>
      </c>
      <c r="BW41" s="24">
        <f t="shared" si="107"/>
        <v>96</v>
      </c>
      <c r="BX41" s="24">
        <f t="shared" si="107"/>
        <v>222</v>
      </c>
      <c r="CF41" s="24">
        <f t="shared" ref="CF41:CR41" si="108">CF40*6</f>
        <v>84</v>
      </c>
      <c r="CG41" s="24">
        <f t="shared" si="108"/>
        <v>174</v>
      </c>
      <c r="CH41" s="24">
        <f t="shared" si="108"/>
        <v>138</v>
      </c>
      <c r="CI41" s="24">
        <f t="shared" si="108"/>
        <v>138</v>
      </c>
      <c r="CJ41" s="24">
        <f t="shared" si="108"/>
        <v>120</v>
      </c>
      <c r="CK41" s="24">
        <f t="shared" si="108"/>
        <v>150</v>
      </c>
      <c r="CL41" s="24">
        <f t="shared" si="108"/>
        <v>168</v>
      </c>
      <c r="CM41" s="24">
        <f t="shared" si="108"/>
        <v>114</v>
      </c>
      <c r="CN41" s="24">
        <f t="shared" si="108"/>
        <v>102</v>
      </c>
      <c r="CO41" s="24">
        <f t="shared" si="108"/>
        <v>54</v>
      </c>
      <c r="CP41" s="24">
        <f t="shared" si="108"/>
        <v>138</v>
      </c>
      <c r="CQ41" s="24">
        <f t="shared" si="108"/>
        <v>96</v>
      </c>
      <c r="CR41" s="24">
        <f t="shared" si="108"/>
        <v>132</v>
      </c>
      <c r="CT41" s="24">
        <f>CT40*6</f>
        <v>234</v>
      </c>
      <c r="CU41" s="24">
        <f>CU40*6</f>
        <v>162</v>
      </c>
      <c r="CV41" s="24">
        <f>CV40*6</f>
        <v>150</v>
      </c>
      <c r="CW41" s="24">
        <f>CW40*6</f>
        <v>66</v>
      </c>
      <c r="CY41" s="24">
        <f>CY40*6</f>
        <v>102</v>
      </c>
      <c r="CZ41" s="24">
        <f>CZ40*6</f>
        <v>108</v>
      </c>
      <c r="DA41" s="24">
        <f>DA40*6</f>
        <v>150</v>
      </c>
      <c r="DB41" s="24">
        <f>DB40*6</f>
        <v>162</v>
      </c>
      <c r="DC41" s="24">
        <f t="shared" ref="DC41:DD41" si="109">DC40*6</f>
        <v>126</v>
      </c>
      <c r="DD41" s="24">
        <f t="shared" si="109"/>
        <v>96</v>
      </c>
      <c r="DH41" s="24">
        <f>DH40*6</f>
        <v>276</v>
      </c>
      <c r="DI41" s="24">
        <f>DI40*6</f>
        <v>192</v>
      </c>
      <c r="DJ41" s="24">
        <f>DJ40*6</f>
        <v>204</v>
      </c>
      <c r="DK41" s="24">
        <f>DK40*6</f>
        <v>204</v>
      </c>
      <c r="DM41" s="24">
        <f>DM40*6</f>
        <v>282</v>
      </c>
      <c r="DO41" s="24">
        <f>DO40*6</f>
        <v>252</v>
      </c>
      <c r="DP41" s="24">
        <f t="shared" ref="DP41:DQ41" si="110">DP40*6</f>
        <v>276</v>
      </c>
      <c r="DQ41" s="24">
        <f t="shared" si="110"/>
        <v>162</v>
      </c>
      <c r="DS41" s="24">
        <f>DS40*6</f>
        <v>192</v>
      </c>
      <c r="DT41" s="24">
        <f>DT40*6</f>
        <v>300</v>
      </c>
      <c r="DV41" s="24">
        <f>DV40*6</f>
        <v>168</v>
      </c>
      <c r="DW41" s="24">
        <f t="shared" ref="DW41:EE41" si="111">DW40*6</f>
        <v>198</v>
      </c>
      <c r="DX41" s="24">
        <f t="shared" si="111"/>
        <v>126</v>
      </c>
      <c r="DY41" s="24">
        <f t="shared" si="111"/>
        <v>126</v>
      </c>
      <c r="DZ41" s="24">
        <f t="shared" si="111"/>
        <v>72</v>
      </c>
      <c r="EA41" s="24">
        <f t="shared" si="111"/>
        <v>246</v>
      </c>
      <c r="EB41" s="24">
        <f t="shared" si="111"/>
        <v>72</v>
      </c>
      <c r="EC41" s="24">
        <f t="shared" si="111"/>
        <v>66</v>
      </c>
      <c r="ED41" s="24">
        <f t="shared" si="111"/>
        <v>144</v>
      </c>
      <c r="EE41" s="24">
        <f t="shared" si="111"/>
        <v>78</v>
      </c>
      <c r="EJ41" s="24">
        <f t="shared" ref="EJ41:EQ41" si="112">EJ40*6</f>
        <v>288</v>
      </c>
      <c r="EK41" s="24">
        <f t="shared" si="112"/>
        <v>138</v>
      </c>
      <c r="EL41" s="24">
        <f t="shared" si="112"/>
        <v>126</v>
      </c>
      <c r="EM41" s="24">
        <f t="shared" si="112"/>
        <v>126</v>
      </c>
      <c r="EN41" s="24">
        <f t="shared" si="112"/>
        <v>156</v>
      </c>
      <c r="EO41" s="24">
        <f t="shared" si="112"/>
        <v>144</v>
      </c>
      <c r="EP41" s="24">
        <f t="shared" si="112"/>
        <v>318</v>
      </c>
      <c r="EQ41" s="24">
        <f t="shared" si="112"/>
        <v>270</v>
      </c>
      <c r="ES41" s="24">
        <f>ES40*6</f>
        <v>216</v>
      </c>
      <c r="ET41" s="24">
        <f>ET40*6</f>
        <v>180</v>
      </c>
    </row>
    <row r="42" spans="1:150" x14ac:dyDescent="0.35">
      <c r="A42" s="61" t="s">
        <v>10</v>
      </c>
      <c r="B42" s="24">
        <f t="shared" ref="B42:K42" si="113">SUM(B34:B39)</f>
        <v>36</v>
      </c>
      <c r="C42" s="10">
        <f t="shared" si="113"/>
        <v>57</v>
      </c>
      <c r="D42" s="10">
        <f t="shared" si="113"/>
        <v>55</v>
      </c>
      <c r="E42" s="10">
        <f t="shared" si="113"/>
        <v>31</v>
      </c>
      <c r="F42" s="10">
        <f t="shared" si="113"/>
        <v>44</v>
      </c>
      <c r="G42" s="10">
        <f t="shared" si="113"/>
        <v>42</v>
      </c>
      <c r="H42" s="10">
        <f t="shared" si="113"/>
        <v>30</v>
      </c>
      <c r="I42" s="10">
        <f t="shared" si="113"/>
        <v>19</v>
      </c>
      <c r="J42" s="10">
        <f t="shared" si="113"/>
        <v>15</v>
      </c>
      <c r="K42" s="10">
        <f t="shared" si="113"/>
        <v>51</v>
      </c>
      <c r="N42" s="24">
        <f>SUM(N34:N39)</f>
        <v>55</v>
      </c>
      <c r="O42" s="10">
        <f>SUM(O34:O39)</f>
        <v>82</v>
      </c>
      <c r="P42" s="10">
        <f>SUM(P34:P39)</f>
        <v>47</v>
      </c>
      <c r="Q42" s="10">
        <f>SUM(Q34:Q39)</f>
        <v>92</v>
      </c>
      <c r="S42" s="24">
        <f t="shared" ref="S42:X42" si="114">SUM(S34:S39)</f>
        <v>98</v>
      </c>
      <c r="T42" s="10">
        <f t="shared" si="114"/>
        <v>124</v>
      </c>
      <c r="U42" s="10">
        <f t="shared" si="114"/>
        <v>81</v>
      </c>
      <c r="V42" s="10">
        <f t="shared" si="114"/>
        <v>46</v>
      </c>
      <c r="W42" s="10">
        <f t="shared" si="114"/>
        <v>34</v>
      </c>
      <c r="X42" s="10">
        <f t="shared" si="114"/>
        <v>57</v>
      </c>
      <c r="AB42" s="24">
        <f t="shared" ref="AB42:AH42" si="115">SUM(AB34:AB39)</f>
        <v>239</v>
      </c>
      <c r="AC42" s="10">
        <f t="shared" si="115"/>
        <v>158</v>
      </c>
      <c r="AD42" s="10">
        <f t="shared" si="115"/>
        <v>105</v>
      </c>
      <c r="AE42" s="10">
        <f t="shared" si="115"/>
        <v>87</v>
      </c>
      <c r="AF42" s="10">
        <f t="shared" si="115"/>
        <v>181</v>
      </c>
      <c r="AG42" s="10">
        <f t="shared" si="115"/>
        <v>97</v>
      </c>
      <c r="AH42" s="10">
        <f t="shared" si="115"/>
        <v>82</v>
      </c>
      <c r="AP42" s="24">
        <f t="shared" ref="AP42:AY42" si="116">SUM(AP34:AP39)</f>
        <v>63</v>
      </c>
      <c r="AQ42" s="10">
        <f t="shared" si="116"/>
        <v>106</v>
      </c>
      <c r="AR42" s="10">
        <f t="shared" si="116"/>
        <v>102</v>
      </c>
      <c r="AS42" s="10">
        <f t="shared" si="116"/>
        <v>48</v>
      </c>
      <c r="AT42" s="10">
        <f t="shared" si="116"/>
        <v>39</v>
      </c>
      <c r="AU42" s="10">
        <f t="shared" si="116"/>
        <v>59</v>
      </c>
      <c r="AV42" s="10">
        <f t="shared" si="116"/>
        <v>53</v>
      </c>
      <c r="AW42" s="10">
        <f t="shared" si="116"/>
        <v>25</v>
      </c>
      <c r="AX42" s="10">
        <f t="shared" si="116"/>
        <v>38</v>
      </c>
      <c r="AY42" s="10">
        <f t="shared" si="116"/>
        <v>46</v>
      </c>
      <c r="BA42" s="24">
        <f>SUM(BA34:BA39)</f>
        <v>64</v>
      </c>
      <c r="BB42" s="10">
        <f>SUM(BB34:BB39)</f>
        <v>44</v>
      </c>
      <c r="BD42" s="24">
        <f t="shared" ref="BD42:BM42" si="117">SUM(BD34:BD39)</f>
        <v>27</v>
      </c>
      <c r="BE42" s="10">
        <f t="shared" si="117"/>
        <v>34</v>
      </c>
      <c r="BF42" s="10">
        <f t="shared" si="117"/>
        <v>58</v>
      </c>
      <c r="BG42" s="10">
        <f t="shared" si="117"/>
        <v>70</v>
      </c>
      <c r="BH42" s="10">
        <f t="shared" si="117"/>
        <v>47</v>
      </c>
      <c r="BI42" s="10">
        <f t="shared" si="117"/>
        <v>94</v>
      </c>
      <c r="BJ42" s="10">
        <f t="shared" si="117"/>
        <v>45</v>
      </c>
      <c r="BK42" s="10">
        <f t="shared" si="117"/>
        <v>17</v>
      </c>
      <c r="BL42" s="10">
        <f t="shared" si="117"/>
        <v>37</v>
      </c>
      <c r="BM42" s="10">
        <f t="shared" si="117"/>
        <v>23</v>
      </c>
      <c r="BR42" s="24">
        <f t="shared" ref="BR42:BX42" si="118">SUM(BR34:BR39)</f>
        <v>81</v>
      </c>
      <c r="BS42" s="10">
        <f t="shared" si="118"/>
        <v>57</v>
      </c>
      <c r="BT42" s="10">
        <f t="shared" si="118"/>
        <v>76</v>
      </c>
      <c r="BU42" s="10">
        <f t="shared" si="118"/>
        <v>24</v>
      </c>
      <c r="BV42" s="10">
        <f t="shared" si="118"/>
        <v>58</v>
      </c>
      <c r="BW42" s="10">
        <f t="shared" si="118"/>
        <v>60</v>
      </c>
      <c r="BX42" s="10">
        <f t="shared" si="118"/>
        <v>56</v>
      </c>
      <c r="CF42" s="24">
        <f t="shared" ref="CF42:CR42" si="119">SUM(CF34:CF39)</f>
        <v>20</v>
      </c>
      <c r="CG42" s="10">
        <f t="shared" si="119"/>
        <v>74</v>
      </c>
      <c r="CH42" s="10">
        <f t="shared" si="119"/>
        <v>87</v>
      </c>
      <c r="CI42" s="10">
        <f t="shared" si="119"/>
        <v>52</v>
      </c>
      <c r="CJ42" s="10">
        <f t="shared" si="119"/>
        <v>62</v>
      </c>
      <c r="CK42" s="10">
        <f t="shared" si="119"/>
        <v>67</v>
      </c>
      <c r="CL42" s="10">
        <f t="shared" si="119"/>
        <v>81</v>
      </c>
      <c r="CM42" s="10">
        <f t="shared" si="119"/>
        <v>42</v>
      </c>
      <c r="CN42" s="10">
        <f t="shared" si="119"/>
        <v>37</v>
      </c>
      <c r="CO42" s="10">
        <f t="shared" si="119"/>
        <v>45</v>
      </c>
      <c r="CP42" s="10">
        <f t="shared" si="119"/>
        <v>29</v>
      </c>
      <c r="CQ42" s="10">
        <f t="shared" si="119"/>
        <v>28</v>
      </c>
      <c r="CR42" s="10">
        <f t="shared" si="119"/>
        <v>31</v>
      </c>
      <c r="CT42" s="24">
        <f>SUM(CT34:CT39)</f>
        <v>51</v>
      </c>
      <c r="CU42" s="10">
        <f>SUM(CU34:CU39)</f>
        <v>46</v>
      </c>
      <c r="CV42" s="10">
        <f>SUM(CV34:CV39)</f>
        <v>18</v>
      </c>
      <c r="CW42" s="10">
        <f>SUM(CW34:CW39)</f>
        <v>27</v>
      </c>
      <c r="CY42" s="24">
        <f>SUM(CY34:CY39)</f>
        <v>51</v>
      </c>
      <c r="CZ42" s="10">
        <f>SUM(CZ34:CZ39)</f>
        <v>71</v>
      </c>
      <c r="DA42" s="10">
        <f>SUM(DA34:DA39)</f>
        <v>55</v>
      </c>
      <c r="DB42" s="10">
        <f>SUM(DB34:DB39)</f>
        <v>46</v>
      </c>
      <c r="DC42" s="10">
        <f t="shared" ref="DC42:DD42" si="120">SUM(DC34:DC39)</f>
        <v>51</v>
      </c>
      <c r="DD42" s="10">
        <f t="shared" si="120"/>
        <v>31</v>
      </c>
      <c r="DH42" s="24">
        <f>SUM(DH34:DH39)</f>
        <v>121</v>
      </c>
      <c r="DI42" s="10">
        <f>SUM(DI34:DI39)</f>
        <v>60</v>
      </c>
      <c r="DJ42" s="10">
        <f>SUM(DJ34:DJ39)</f>
        <v>58</v>
      </c>
      <c r="DK42" s="10">
        <f>SUM(DK34:DK39)</f>
        <v>71</v>
      </c>
      <c r="DM42" s="24">
        <f>SUM(DM34:DM39)</f>
        <v>72</v>
      </c>
      <c r="DO42" s="24">
        <f>SUM(DO34:DO39)</f>
        <v>76</v>
      </c>
      <c r="DP42" s="10">
        <f>SUM(DP34:DP39)</f>
        <v>39</v>
      </c>
      <c r="DQ42" s="10">
        <f>SUM(DQ34:DQ39)</f>
        <v>99</v>
      </c>
      <c r="DS42" s="24">
        <f>SUM(DS34:DS39)</f>
        <v>135</v>
      </c>
      <c r="DT42" s="10">
        <f>SUM(DT34:DT39)</f>
        <v>42</v>
      </c>
      <c r="DV42" s="24">
        <f t="shared" ref="DV42:EE42" si="121">SUM(DV34:DV39)</f>
        <v>67</v>
      </c>
      <c r="DW42" s="10">
        <f t="shared" si="121"/>
        <v>126</v>
      </c>
      <c r="DX42" s="10">
        <f t="shared" si="121"/>
        <v>40</v>
      </c>
      <c r="DY42" s="10">
        <f t="shared" si="121"/>
        <v>28</v>
      </c>
      <c r="DZ42" s="10">
        <f t="shared" si="121"/>
        <v>31</v>
      </c>
      <c r="EA42" s="10">
        <f t="shared" si="121"/>
        <v>65</v>
      </c>
      <c r="EB42" s="10">
        <f t="shared" si="121"/>
        <v>34</v>
      </c>
      <c r="EC42" s="10">
        <f t="shared" si="121"/>
        <v>48</v>
      </c>
      <c r="ED42" s="10">
        <f t="shared" si="121"/>
        <v>55</v>
      </c>
      <c r="EE42" s="10">
        <f t="shared" si="121"/>
        <v>22</v>
      </c>
      <c r="EJ42" s="24">
        <f t="shared" ref="EJ42:EQ42" si="122">SUM(EJ34:EJ39)</f>
        <v>68</v>
      </c>
      <c r="EK42" s="10">
        <f t="shared" si="122"/>
        <v>38</v>
      </c>
      <c r="EL42" s="10">
        <f t="shared" si="122"/>
        <v>22</v>
      </c>
      <c r="EM42" s="10">
        <f t="shared" si="122"/>
        <v>48</v>
      </c>
      <c r="EN42" s="10">
        <f t="shared" si="122"/>
        <v>27</v>
      </c>
      <c r="EO42" s="10">
        <f t="shared" si="122"/>
        <v>44</v>
      </c>
      <c r="EP42" s="10">
        <f t="shared" si="122"/>
        <v>95</v>
      </c>
      <c r="EQ42" s="10">
        <f t="shared" si="122"/>
        <v>91</v>
      </c>
      <c r="ES42" s="24">
        <f>SUM(ES34:ES39)</f>
        <v>86</v>
      </c>
      <c r="ET42" s="10">
        <f>SUM(ET34:ET39)</f>
        <v>56</v>
      </c>
    </row>
    <row r="43" spans="1:150" ht="15" thickBot="1" x14ac:dyDescent="0.4">
      <c r="A43" s="63" t="s">
        <v>11</v>
      </c>
      <c r="B43" s="25">
        <f t="shared" ref="B43:K43" si="123">B41+B42</f>
        <v>126</v>
      </c>
      <c r="C43" s="11">
        <f t="shared" si="123"/>
        <v>201</v>
      </c>
      <c r="D43" s="11">
        <f t="shared" si="123"/>
        <v>235</v>
      </c>
      <c r="E43" s="11">
        <f t="shared" si="123"/>
        <v>133</v>
      </c>
      <c r="F43" s="11">
        <f t="shared" si="123"/>
        <v>188</v>
      </c>
      <c r="G43" s="11">
        <f t="shared" si="123"/>
        <v>126</v>
      </c>
      <c r="H43" s="11">
        <f t="shared" si="123"/>
        <v>96</v>
      </c>
      <c r="I43" s="11">
        <f t="shared" si="123"/>
        <v>85</v>
      </c>
      <c r="J43" s="11">
        <f t="shared" si="123"/>
        <v>63</v>
      </c>
      <c r="K43" s="11">
        <f t="shared" si="123"/>
        <v>213</v>
      </c>
      <c r="N43" s="25">
        <f>N41+N42</f>
        <v>265</v>
      </c>
      <c r="O43" s="11">
        <f>O41+O42</f>
        <v>412</v>
      </c>
      <c r="P43" s="11">
        <f>P41+P42</f>
        <v>245</v>
      </c>
      <c r="Q43" s="11">
        <f>Q41+Q42</f>
        <v>326</v>
      </c>
      <c r="S43" s="25">
        <f t="shared" ref="S43:X43" si="124">S41+S42</f>
        <v>356</v>
      </c>
      <c r="T43" s="11">
        <f t="shared" si="124"/>
        <v>460</v>
      </c>
      <c r="U43" s="11">
        <f t="shared" si="124"/>
        <v>369</v>
      </c>
      <c r="V43" s="11">
        <f t="shared" si="124"/>
        <v>208</v>
      </c>
      <c r="W43" s="11">
        <f t="shared" si="124"/>
        <v>196</v>
      </c>
      <c r="X43" s="11">
        <f t="shared" si="124"/>
        <v>249</v>
      </c>
      <c r="AB43" s="25">
        <f t="shared" ref="AB43:AH43" si="125">AB41+AB42</f>
        <v>599</v>
      </c>
      <c r="AC43" s="11">
        <f t="shared" si="125"/>
        <v>410</v>
      </c>
      <c r="AD43" s="11">
        <f t="shared" si="125"/>
        <v>315</v>
      </c>
      <c r="AE43" s="11">
        <f t="shared" si="125"/>
        <v>363</v>
      </c>
      <c r="AF43" s="11">
        <f t="shared" si="125"/>
        <v>391</v>
      </c>
      <c r="AG43" s="11">
        <f t="shared" si="125"/>
        <v>307</v>
      </c>
      <c r="AH43" s="11">
        <f t="shared" si="125"/>
        <v>262</v>
      </c>
      <c r="AP43" s="25">
        <f t="shared" ref="AP43:AY43" si="126">AP41+AP42</f>
        <v>165</v>
      </c>
      <c r="AQ43" s="11">
        <f t="shared" si="126"/>
        <v>274</v>
      </c>
      <c r="AR43" s="11">
        <f t="shared" si="126"/>
        <v>306</v>
      </c>
      <c r="AS43" s="11">
        <f t="shared" si="126"/>
        <v>222</v>
      </c>
      <c r="AT43" s="11">
        <f t="shared" si="126"/>
        <v>147</v>
      </c>
      <c r="AU43" s="11">
        <f t="shared" si="126"/>
        <v>191</v>
      </c>
      <c r="AV43" s="11">
        <f t="shared" si="126"/>
        <v>197</v>
      </c>
      <c r="AW43" s="11">
        <f t="shared" si="126"/>
        <v>169</v>
      </c>
      <c r="AX43" s="11">
        <f t="shared" si="126"/>
        <v>200</v>
      </c>
      <c r="AY43" s="11">
        <f t="shared" si="126"/>
        <v>262</v>
      </c>
      <c r="BA43" s="25">
        <f>BA41+BA42</f>
        <v>244</v>
      </c>
      <c r="BB43" s="11">
        <f>BB41+BB42</f>
        <v>212</v>
      </c>
      <c r="BD43" s="25">
        <f t="shared" ref="BD43:BM43" si="127">BD41+BD42</f>
        <v>129</v>
      </c>
      <c r="BE43" s="11">
        <f t="shared" si="127"/>
        <v>268</v>
      </c>
      <c r="BF43" s="11">
        <f t="shared" si="127"/>
        <v>346</v>
      </c>
      <c r="BG43" s="11">
        <f t="shared" si="127"/>
        <v>364</v>
      </c>
      <c r="BH43" s="11">
        <f t="shared" si="127"/>
        <v>389</v>
      </c>
      <c r="BI43" s="11">
        <f t="shared" si="127"/>
        <v>400</v>
      </c>
      <c r="BJ43" s="11">
        <f t="shared" si="127"/>
        <v>195</v>
      </c>
      <c r="BK43" s="11">
        <f t="shared" si="127"/>
        <v>185</v>
      </c>
      <c r="BL43" s="11">
        <f t="shared" si="127"/>
        <v>229</v>
      </c>
      <c r="BM43" s="11">
        <f t="shared" si="127"/>
        <v>173</v>
      </c>
      <c r="BR43" s="25">
        <f t="shared" ref="BR43:BX43" si="128">BR41+BR42</f>
        <v>309</v>
      </c>
      <c r="BS43" s="11">
        <f t="shared" si="128"/>
        <v>219</v>
      </c>
      <c r="BT43" s="11">
        <f t="shared" si="128"/>
        <v>196</v>
      </c>
      <c r="BU43" s="11">
        <f t="shared" si="128"/>
        <v>150</v>
      </c>
      <c r="BV43" s="11">
        <f t="shared" si="128"/>
        <v>220</v>
      </c>
      <c r="BW43" s="11">
        <f t="shared" si="128"/>
        <v>156</v>
      </c>
      <c r="BX43" s="11">
        <f t="shared" si="128"/>
        <v>278</v>
      </c>
      <c r="CF43" s="25">
        <f t="shared" ref="CF43:CR43" si="129">CF41+CF42</f>
        <v>104</v>
      </c>
      <c r="CG43" s="11">
        <f t="shared" si="129"/>
        <v>248</v>
      </c>
      <c r="CH43" s="11">
        <f t="shared" si="129"/>
        <v>225</v>
      </c>
      <c r="CI43" s="11">
        <f t="shared" si="129"/>
        <v>190</v>
      </c>
      <c r="CJ43" s="11">
        <f t="shared" si="129"/>
        <v>182</v>
      </c>
      <c r="CK43" s="11">
        <f t="shared" si="129"/>
        <v>217</v>
      </c>
      <c r="CL43" s="11">
        <f t="shared" si="129"/>
        <v>249</v>
      </c>
      <c r="CM43" s="11">
        <f t="shared" si="129"/>
        <v>156</v>
      </c>
      <c r="CN43" s="11">
        <f t="shared" si="129"/>
        <v>139</v>
      </c>
      <c r="CO43" s="11">
        <f t="shared" si="129"/>
        <v>99</v>
      </c>
      <c r="CP43" s="11">
        <f t="shared" si="129"/>
        <v>167</v>
      </c>
      <c r="CQ43" s="11">
        <f t="shared" si="129"/>
        <v>124</v>
      </c>
      <c r="CR43" s="11">
        <f t="shared" si="129"/>
        <v>163</v>
      </c>
      <c r="CT43" s="25">
        <f>CT41+CT42</f>
        <v>285</v>
      </c>
      <c r="CU43" s="11">
        <f>CU41+CU42</f>
        <v>208</v>
      </c>
      <c r="CV43" s="11">
        <f>CV41+CV42</f>
        <v>168</v>
      </c>
      <c r="CW43" s="11">
        <f>CW41+CW42</f>
        <v>93</v>
      </c>
      <c r="CY43" s="25">
        <f>CY41+CY42</f>
        <v>153</v>
      </c>
      <c r="CZ43" s="11">
        <f>CZ41+CZ42</f>
        <v>179</v>
      </c>
      <c r="DA43" s="11">
        <f>DA41+DA42</f>
        <v>205</v>
      </c>
      <c r="DB43" s="11">
        <f>DB41+DB42</f>
        <v>208</v>
      </c>
      <c r="DC43" s="11">
        <f t="shared" ref="DC43:DD43" si="130">DC41+DC42</f>
        <v>177</v>
      </c>
      <c r="DD43" s="11">
        <f t="shared" si="130"/>
        <v>127</v>
      </c>
      <c r="DH43" s="25">
        <f>DH41+DH42</f>
        <v>397</v>
      </c>
      <c r="DI43" s="11">
        <f>DI41+DI42</f>
        <v>252</v>
      </c>
      <c r="DJ43" s="11">
        <f>DJ41+DJ42</f>
        <v>262</v>
      </c>
      <c r="DK43" s="11">
        <f>DK41+DK42</f>
        <v>275</v>
      </c>
      <c r="DM43" s="25">
        <f>DM41+DM42</f>
        <v>354</v>
      </c>
      <c r="DO43" s="25">
        <f t="shared" ref="DO43:DQ43" si="131">DO41+DO42</f>
        <v>328</v>
      </c>
      <c r="DP43" s="11">
        <f t="shared" si="131"/>
        <v>315</v>
      </c>
      <c r="DQ43" s="11">
        <f t="shared" si="131"/>
        <v>261</v>
      </c>
      <c r="DS43" s="25">
        <f>DS41+DS42</f>
        <v>327</v>
      </c>
      <c r="DT43" s="11">
        <f>DT41+DT42</f>
        <v>342</v>
      </c>
      <c r="DV43" s="25">
        <f t="shared" ref="DV43:EE43" si="132">DV41+DV42</f>
        <v>235</v>
      </c>
      <c r="DW43" s="11">
        <f t="shared" si="132"/>
        <v>324</v>
      </c>
      <c r="DX43" s="11">
        <f t="shared" si="132"/>
        <v>166</v>
      </c>
      <c r="DY43" s="11">
        <f t="shared" si="132"/>
        <v>154</v>
      </c>
      <c r="DZ43" s="11">
        <f t="shared" si="132"/>
        <v>103</v>
      </c>
      <c r="EA43" s="11">
        <f t="shared" si="132"/>
        <v>311</v>
      </c>
      <c r="EB43" s="11">
        <f t="shared" si="132"/>
        <v>106</v>
      </c>
      <c r="EC43" s="11">
        <f t="shared" si="132"/>
        <v>114</v>
      </c>
      <c r="ED43" s="11">
        <f t="shared" si="132"/>
        <v>199</v>
      </c>
      <c r="EE43" s="11">
        <f t="shared" si="132"/>
        <v>100</v>
      </c>
      <c r="EJ43" s="25">
        <f t="shared" ref="EJ43:EQ43" si="133">EJ41+EJ42</f>
        <v>356</v>
      </c>
      <c r="EK43" s="11">
        <f t="shared" si="133"/>
        <v>176</v>
      </c>
      <c r="EL43" s="11">
        <f t="shared" si="133"/>
        <v>148</v>
      </c>
      <c r="EM43" s="11">
        <f t="shared" si="133"/>
        <v>174</v>
      </c>
      <c r="EN43" s="11">
        <f t="shared" si="133"/>
        <v>183</v>
      </c>
      <c r="EO43" s="11">
        <f t="shared" si="133"/>
        <v>188</v>
      </c>
      <c r="EP43" s="11">
        <f t="shared" si="133"/>
        <v>413</v>
      </c>
      <c r="EQ43" s="11">
        <f t="shared" si="133"/>
        <v>361</v>
      </c>
      <c r="ES43" s="25">
        <f>ES41+ES42</f>
        <v>302</v>
      </c>
      <c r="ET43" s="11">
        <f>ET41+ET42</f>
        <v>236</v>
      </c>
    </row>
    <row r="44" spans="1:150" ht="24" thickBot="1" x14ac:dyDescent="0.6">
      <c r="A44" s="224" t="s">
        <v>144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N44" s="218" t="s">
        <v>151</v>
      </c>
      <c r="O44" s="218"/>
      <c r="P44" s="218"/>
      <c r="Q44" s="218"/>
      <c r="R44" s="218"/>
      <c r="S44" s="218"/>
      <c r="T44" s="218"/>
      <c r="U44" s="218"/>
      <c r="V44" s="218"/>
      <c r="X44" s="218" t="s">
        <v>152</v>
      </c>
      <c r="Y44" s="218"/>
      <c r="Z44" s="218"/>
      <c r="AP44" s="217" t="s">
        <v>197</v>
      </c>
      <c r="AQ44" s="217"/>
      <c r="AR44" s="217"/>
      <c r="AT44" s="217" t="s">
        <v>199</v>
      </c>
      <c r="AU44" s="217"/>
      <c r="AW44" s="218" t="s">
        <v>200</v>
      </c>
      <c r="AX44" s="218"/>
      <c r="AY44" s="218"/>
      <c r="AZ44" s="218"/>
      <c r="BD44" s="218" t="s">
        <v>158</v>
      </c>
      <c r="BE44" s="218"/>
      <c r="BF44" s="218"/>
      <c r="BG44" s="218"/>
      <c r="BH44" s="218"/>
      <c r="BI44" s="218"/>
      <c r="BJ44" s="218"/>
      <c r="BK44" s="218"/>
      <c r="BL44" s="218"/>
      <c r="BM44" s="218"/>
      <c r="BR44" s="217" t="s">
        <v>177</v>
      </c>
      <c r="BS44" s="217"/>
      <c r="BT44" s="217"/>
      <c r="BU44" s="217"/>
      <c r="CF44" s="217" t="s">
        <v>184</v>
      </c>
      <c r="CG44" s="217"/>
      <c r="CH44" s="217"/>
      <c r="CI44" s="217"/>
      <c r="CJ44" s="217"/>
      <c r="CK44" s="217"/>
      <c r="CM44" s="217" t="s">
        <v>185</v>
      </c>
      <c r="CN44" s="217"/>
      <c r="CO44" s="217"/>
      <c r="CP44" s="217"/>
      <c r="CQ44" s="217"/>
      <c r="CR44" s="217"/>
      <c r="CT44" s="217" t="s">
        <v>37</v>
      </c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V44" s="217" t="s">
        <v>228</v>
      </c>
      <c r="DW44" s="217"/>
    </row>
    <row r="45" spans="1:150" ht="15" customHeight="1" x14ac:dyDescent="0.35">
      <c r="A45" s="221" t="str">
        <f t="shared" ref="A45:A57" si="134">A31</f>
        <v>ADR</v>
      </c>
      <c r="B45" s="210">
        <v>32</v>
      </c>
      <c r="C45" s="210">
        <v>33</v>
      </c>
      <c r="D45" s="210">
        <v>34</v>
      </c>
      <c r="E45" s="210">
        <v>35</v>
      </c>
      <c r="F45" s="210">
        <v>36</v>
      </c>
      <c r="G45" s="210">
        <v>37</v>
      </c>
      <c r="H45" s="210">
        <v>38</v>
      </c>
      <c r="I45" s="210">
        <v>39</v>
      </c>
      <c r="J45" s="210">
        <v>40</v>
      </c>
      <c r="K45" s="213">
        <v>41</v>
      </c>
      <c r="N45" s="210">
        <v>1</v>
      </c>
      <c r="O45" s="210">
        <f>N45+1</f>
        <v>2</v>
      </c>
      <c r="P45" s="210">
        <f>O45+1</f>
        <v>3</v>
      </c>
      <c r="Q45" s="210">
        <f>P45+1</f>
        <v>4</v>
      </c>
      <c r="R45" s="210">
        <f>Q45+1</f>
        <v>5</v>
      </c>
      <c r="S45" s="213">
        <f>R45+1</f>
        <v>6</v>
      </c>
      <c r="T45" s="213">
        <f t="shared" ref="T45:V45" si="135">S45+1</f>
        <v>7</v>
      </c>
      <c r="U45" s="213">
        <f t="shared" si="135"/>
        <v>8</v>
      </c>
      <c r="V45" s="213">
        <f t="shared" si="135"/>
        <v>9</v>
      </c>
      <c r="X45" s="210">
        <v>1</v>
      </c>
      <c r="Y45" s="210">
        <f>X45+1</f>
        <v>2</v>
      </c>
      <c r="Z45" s="213">
        <f t="shared" ref="Z45" si="136">Y45+1</f>
        <v>3</v>
      </c>
      <c r="AP45" s="213">
        <v>1</v>
      </c>
      <c r="AQ45" s="213">
        <f>AP45+1</f>
        <v>2</v>
      </c>
      <c r="AR45" s="213">
        <f>AQ45+1</f>
        <v>3</v>
      </c>
      <c r="AT45" s="213">
        <v>1</v>
      </c>
      <c r="AU45" s="213">
        <f>AT45+1</f>
        <v>2</v>
      </c>
      <c r="AW45" s="213">
        <v>1</v>
      </c>
      <c r="AX45" s="213">
        <f>AW45+1</f>
        <v>2</v>
      </c>
      <c r="AY45" s="213">
        <f>AX45+1</f>
        <v>3</v>
      </c>
      <c r="AZ45" s="213">
        <f>AY45+1</f>
        <v>4</v>
      </c>
      <c r="BD45" s="210">
        <v>11</v>
      </c>
      <c r="BE45" s="210">
        <f>BD45+1</f>
        <v>12</v>
      </c>
      <c r="BF45" s="210">
        <f t="shared" ref="BF45:BM45" si="137">BE45+1</f>
        <v>13</v>
      </c>
      <c r="BG45" s="210">
        <f t="shared" si="137"/>
        <v>14</v>
      </c>
      <c r="BH45" s="210">
        <f t="shared" si="137"/>
        <v>15</v>
      </c>
      <c r="BI45" s="210">
        <f t="shared" si="137"/>
        <v>16</v>
      </c>
      <c r="BJ45" s="210">
        <f t="shared" si="137"/>
        <v>17</v>
      </c>
      <c r="BK45" s="210">
        <f t="shared" si="137"/>
        <v>18</v>
      </c>
      <c r="BL45" s="210">
        <f t="shared" si="137"/>
        <v>19</v>
      </c>
      <c r="BM45" s="213">
        <f t="shared" si="137"/>
        <v>20</v>
      </c>
      <c r="BR45" s="210">
        <v>1</v>
      </c>
      <c r="BS45" s="210">
        <f>BR45+1</f>
        <v>2</v>
      </c>
      <c r="BT45" s="210">
        <f t="shared" ref="BT45:BU45" si="138">BS45+1</f>
        <v>3</v>
      </c>
      <c r="BU45" s="213">
        <f t="shared" si="138"/>
        <v>4</v>
      </c>
      <c r="CF45" s="213">
        <v>1</v>
      </c>
      <c r="CG45" s="213">
        <f>CF45+1</f>
        <v>2</v>
      </c>
      <c r="CH45" s="213">
        <f>CG45+1</f>
        <v>3</v>
      </c>
      <c r="CI45" s="213">
        <f>CH45+1</f>
        <v>4</v>
      </c>
      <c r="CJ45" s="213">
        <f t="shared" ref="CJ45:CK45" si="139">CI45+1</f>
        <v>5</v>
      </c>
      <c r="CK45" s="213">
        <f t="shared" si="139"/>
        <v>6</v>
      </c>
      <c r="CM45" s="213">
        <v>1</v>
      </c>
      <c r="CN45" s="213">
        <f>CM45+1</f>
        <v>2</v>
      </c>
      <c r="CO45" s="213">
        <f>CN45+1</f>
        <v>3</v>
      </c>
      <c r="CP45" s="213">
        <f>CO45+1</f>
        <v>4</v>
      </c>
      <c r="CQ45" s="213">
        <f t="shared" ref="CQ45:CR45" si="140">CP45+1</f>
        <v>5</v>
      </c>
      <c r="CR45" s="213">
        <f t="shared" si="140"/>
        <v>6</v>
      </c>
      <c r="CT45" s="210">
        <v>1</v>
      </c>
      <c r="CU45" s="210">
        <f t="shared" ref="CU45:DF45" si="141">CT45+1</f>
        <v>2</v>
      </c>
      <c r="CV45" s="210">
        <f t="shared" si="141"/>
        <v>3</v>
      </c>
      <c r="CW45" s="210">
        <f t="shared" si="141"/>
        <v>4</v>
      </c>
      <c r="CX45" s="210">
        <f t="shared" si="141"/>
        <v>5</v>
      </c>
      <c r="CY45" s="210">
        <f t="shared" si="141"/>
        <v>6</v>
      </c>
      <c r="CZ45" s="210">
        <f t="shared" si="141"/>
        <v>7</v>
      </c>
      <c r="DA45" s="210">
        <f t="shared" si="141"/>
        <v>8</v>
      </c>
      <c r="DB45" s="210">
        <f t="shared" si="141"/>
        <v>9</v>
      </c>
      <c r="DC45" s="210">
        <f t="shared" si="141"/>
        <v>10</v>
      </c>
      <c r="DD45" s="210">
        <f t="shared" si="141"/>
        <v>11</v>
      </c>
      <c r="DE45" s="210">
        <f t="shared" si="141"/>
        <v>12</v>
      </c>
      <c r="DF45" s="210">
        <f t="shared" si="141"/>
        <v>13</v>
      </c>
      <c r="DV45" s="213">
        <v>1</v>
      </c>
      <c r="DW45" s="213">
        <f>DV45+1</f>
        <v>2</v>
      </c>
    </row>
    <row r="46" spans="1:150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4"/>
      <c r="T46" s="214"/>
      <c r="U46" s="214"/>
      <c r="V46" s="214"/>
      <c r="X46" s="211"/>
      <c r="Y46" s="211"/>
      <c r="Z46" s="214"/>
      <c r="AP46" s="214"/>
      <c r="AQ46" s="214"/>
      <c r="AR46" s="214"/>
      <c r="AT46" s="214"/>
      <c r="AU46" s="214"/>
      <c r="AW46" s="214"/>
      <c r="AX46" s="214"/>
      <c r="AY46" s="214"/>
      <c r="A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  <c r="BR46" s="211"/>
      <c r="BS46" s="211"/>
      <c r="BT46" s="211"/>
      <c r="BU46" s="214"/>
      <c r="CF46" s="214"/>
      <c r="CG46" s="214"/>
      <c r="CH46" s="214"/>
      <c r="CI46" s="214"/>
      <c r="CJ46" s="214"/>
      <c r="CK46" s="214"/>
      <c r="CM46" s="214"/>
      <c r="CN46" s="214"/>
      <c r="CO46" s="214"/>
      <c r="CP46" s="214"/>
      <c r="CQ46" s="214"/>
      <c r="CR46" s="214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V46" s="214"/>
      <c r="DW46" s="214"/>
    </row>
    <row r="47" spans="1:150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5"/>
      <c r="T47" s="215"/>
      <c r="U47" s="215"/>
      <c r="V47" s="215"/>
      <c r="X47" s="212"/>
      <c r="Y47" s="212"/>
      <c r="Z47" s="215"/>
      <c r="AP47" s="215"/>
      <c r="AQ47" s="215"/>
      <c r="AR47" s="215"/>
      <c r="AT47" s="215"/>
      <c r="AU47" s="215"/>
      <c r="AW47" s="215"/>
      <c r="AX47" s="215"/>
      <c r="AY47" s="215"/>
      <c r="A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  <c r="BR47" s="212"/>
      <c r="BS47" s="212"/>
      <c r="BT47" s="212"/>
      <c r="BU47" s="215"/>
      <c r="CF47" s="215"/>
      <c r="CG47" s="215"/>
      <c r="CH47" s="215"/>
      <c r="CI47" s="215"/>
      <c r="CJ47" s="215"/>
      <c r="CK47" s="215"/>
      <c r="CM47" s="215"/>
      <c r="CN47" s="215"/>
      <c r="CO47" s="215"/>
      <c r="CP47" s="215"/>
      <c r="CQ47" s="215"/>
      <c r="CR47" s="215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V47" s="215"/>
      <c r="DW47" s="215"/>
    </row>
    <row r="48" spans="1:150" ht="15" thickBot="1" x14ac:dyDescent="0.4">
      <c r="A48" s="19" t="str">
        <f t="shared" si="134"/>
        <v>KARTHEISER Fernand</v>
      </c>
      <c r="B48" s="14">
        <v>11</v>
      </c>
      <c r="C48" s="6">
        <v>19</v>
      </c>
      <c r="D48" s="6">
        <v>11</v>
      </c>
      <c r="E48" s="6">
        <v>12</v>
      </c>
      <c r="F48" s="6">
        <v>19</v>
      </c>
      <c r="G48" s="6">
        <v>13</v>
      </c>
      <c r="H48" s="6">
        <v>15</v>
      </c>
      <c r="I48" s="6">
        <v>10</v>
      </c>
      <c r="J48" s="6">
        <v>8</v>
      </c>
      <c r="K48" s="12">
        <v>6</v>
      </c>
      <c r="N48" s="14">
        <v>28</v>
      </c>
      <c r="O48" s="6">
        <v>18</v>
      </c>
      <c r="P48" s="6">
        <v>22</v>
      </c>
      <c r="Q48" s="6">
        <v>37</v>
      </c>
      <c r="R48" s="6">
        <v>31</v>
      </c>
      <c r="S48" s="12">
        <v>46</v>
      </c>
      <c r="T48" s="12">
        <v>30</v>
      </c>
      <c r="U48" s="12">
        <v>38</v>
      </c>
      <c r="V48" s="12">
        <v>20</v>
      </c>
      <c r="X48" s="14">
        <v>36</v>
      </c>
      <c r="Y48" s="6">
        <v>30</v>
      </c>
      <c r="Z48" s="12">
        <v>30</v>
      </c>
      <c r="AP48" s="112">
        <v>46</v>
      </c>
      <c r="AQ48" s="12">
        <v>28</v>
      </c>
      <c r="AR48" s="12">
        <v>28</v>
      </c>
      <c r="AT48" s="112">
        <v>27</v>
      </c>
      <c r="AU48" s="12">
        <v>14</v>
      </c>
      <c r="AW48" s="112">
        <v>11</v>
      </c>
      <c r="AX48" s="12">
        <v>23</v>
      </c>
      <c r="AY48" s="12">
        <v>17</v>
      </c>
      <c r="AZ48" s="12">
        <v>12</v>
      </c>
      <c r="BD48" s="14">
        <v>24</v>
      </c>
      <c r="BE48" s="6">
        <v>27</v>
      </c>
      <c r="BF48" s="6">
        <v>7</v>
      </c>
      <c r="BG48" s="6">
        <v>18</v>
      </c>
      <c r="BH48" s="6">
        <v>23</v>
      </c>
      <c r="BI48" s="6">
        <v>5</v>
      </c>
      <c r="BJ48" s="6">
        <v>9</v>
      </c>
      <c r="BK48" s="6">
        <v>15</v>
      </c>
      <c r="BL48" s="6">
        <v>6</v>
      </c>
      <c r="BM48" s="12">
        <v>10</v>
      </c>
      <c r="BR48" s="14">
        <v>14</v>
      </c>
      <c r="BS48" s="6">
        <v>20</v>
      </c>
      <c r="BT48" s="6">
        <v>16</v>
      </c>
      <c r="BU48" s="12">
        <v>15</v>
      </c>
      <c r="CF48" s="112">
        <v>34</v>
      </c>
      <c r="CG48" s="12">
        <v>21</v>
      </c>
      <c r="CH48" s="12">
        <v>27</v>
      </c>
      <c r="CI48" s="12">
        <v>26</v>
      </c>
      <c r="CJ48" s="12">
        <v>40</v>
      </c>
      <c r="CK48" s="12">
        <v>41</v>
      </c>
      <c r="CM48" s="112">
        <v>26</v>
      </c>
      <c r="CN48" s="12">
        <v>16</v>
      </c>
      <c r="CO48" s="12">
        <v>9</v>
      </c>
      <c r="CP48" s="12">
        <v>20</v>
      </c>
      <c r="CQ48" s="12">
        <v>14</v>
      </c>
      <c r="CR48" s="12">
        <v>6</v>
      </c>
      <c r="CT48" s="14">
        <v>9</v>
      </c>
      <c r="CU48" s="6">
        <v>27</v>
      </c>
      <c r="CV48" s="6">
        <v>25</v>
      </c>
      <c r="CW48" s="6">
        <v>25</v>
      </c>
      <c r="CX48" s="6">
        <v>11</v>
      </c>
      <c r="CY48" s="6">
        <v>14</v>
      </c>
      <c r="CZ48" s="6">
        <v>12</v>
      </c>
      <c r="DA48" s="6">
        <v>16</v>
      </c>
      <c r="DB48" s="6">
        <v>26</v>
      </c>
      <c r="DC48" s="12">
        <v>11</v>
      </c>
      <c r="DD48" s="12">
        <v>27</v>
      </c>
      <c r="DE48" s="12">
        <v>16</v>
      </c>
      <c r="DF48" s="12">
        <v>12</v>
      </c>
      <c r="DV48" s="112">
        <v>33</v>
      </c>
      <c r="DW48" s="12">
        <v>70</v>
      </c>
    </row>
    <row r="49" spans="1:127" ht="15" thickBot="1" x14ac:dyDescent="0.4">
      <c r="A49" s="19" t="str">
        <f t="shared" si="134"/>
        <v>ENGELEN Jeff</v>
      </c>
      <c r="B49" s="15">
        <v>3</v>
      </c>
      <c r="C49" s="7">
        <v>6</v>
      </c>
      <c r="D49" s="7">
        <v>6</v>
      </c>
      <c r="E49" s="7">
        <v>8</v>
      </c>
      <c r="F49" s="7">
        <v>1</v>
      </c>
      <c r="G49" s="7">
        <v>1</v>
      </c>
      <c r="H49" s="7">
        <v>2</v>
      </c>
      <c r="I49" s="7">
        <v>6</v>
      </c>
      <c r="J49" s="7">
        <v>1</v>
      </c>
      <c r="K49" s="13">
        <v>3</v>
      </c>
      <c r="N49" s="15">
        <v>5</v>
      </c>
      <c r="O49" s="7">
        <v>3</v>
      </c>
      <c r="P49" s="7">
        <v>3</v>
      </c>
      <c r="Q49" s="7">
        <v>8</v>
      </c>
      <c r="R49" s="7">
        <v>8</v>
      </c>
      <c r="S49" s="13">
        <v>9</v>
      </c>
      <c r="T49" s="13">
        <v>13</v>
      </c>
      <c r="U49" s="13">
        <v>10</v>
      </c>
      <c r="V49" s="13">
        <v>7</v>
      </c>
      <c r="X49" s="15">
        <v>9</v>
      </c>
      <c r="Y49" s="7">
        <v>12</v>
      </c>
      <c r="Z49" s="13">
        <v>10</v>
      </c>
      <c r="AP49" s="113">
        <v>29</v>
      </c>
      <c r="AQ49" s="13">
        <v>15</v>
      </c>
      <c r="AR49" s="13">
        <v>11</v>
      </c>
      <c r="AT49" s="113">
        <v>15</v>
      </c>
      <c r="AU49" s="13">
        <v>13</v>
      </c>
      <c r="AW49" s="113">
        <v>7</v>
      </c>
      <c r="AX49" s="13">
        <v>15</v>
      </c>
      <c r="AY49" s="13">
        <v>3</v>
      </c>
      <c r="AZ49" s="13">
        <v>3</v>
      </c>
      <c r="BD49" s="15">
        <v>8</v>
      </c>
      <c r="BE49" s="7">
        <v>4</v>
      </c>
      <c r="BF49" s="7">
        <v>3</v>
      </c>
      <c r="BG49" s="7">
        <v>6</v>
      </c>
      <c r="BH49" s="7">
        <v>4</v>
      </c>
      <c r="BI49" s="7">
        <v>1</v>
      </c>
      <c r="BJ49" s="7">
        <v>1</v>
      </c>
      <c r="BK49" s="7">
        <v>2</v>
      </c>
      <c r="BL49" s="7">
        <v>5</v>
      </c>
      <c r="BM49" s="13">
        <v>4</v>
      </c>
      <c r="BR49" s="15">
        <v>1</v>
      </c>
      <c r="BS49" s="7">
        <v>2</v>
      </c>
      <c r="BT49" s="7">
        <v>0</v>
      </c>
      <c r="BU49" s="13">
        <v>3</v>
      </c>
      <c r="CF49" s="113">
        <v>5</v>
      </c>
      <c r="CG49" s="13">
        <v>6</v>
      </c>
      <c r="CH49" s="13">
        <v>2</v>
      </c>
      <c r="CI49" s="13">
        <v>7</v>
      </c>
      <c r="CJ49" s="13">
        <v>5</v>
      </c>
      <c r="CK49" s="13">
        <v>6</v>
      </c>
      <c r="CM49" s="113">
        <v>1</v>
      </c>
      <c r="CN49" s="13">
        <v>1</v>
      </c>
      <c r="CO49" s="13">
        <v>6</v>
      </c>
      <c r="CP49" s="13">
        <v>7</v>
      </c>
      <c r="CQ49" s="13">
        <v>0</v>
      </c>
      <c r="CR49" s="13">
        <v>5</v>
      </c>
      <c r="CT49" s="15">
        <v>4</v>
      </c>
      <c r="CU49" s="7">
        <v>9</v>
      </c>
      <c r="CV49" s="7">
        <v>7</v>
      </c>
      <c r="CW49" s="7">
        <v>3</v>
      </c>
      <c r="CX49" s="7">
        <v>8</v>
      </c>
      <c r="CY49" s="7">
        <v>10</v>
      </c>
      <c r="CZ49" s="7">
        <v>3</v>
      </c>
      <c r="DA49" s="7">
        <v>3</v>
      </c>
      <c r="DB49" s="7">
        <v>8</v>
      </c>
      <c r="DC49" s="13">
        <v>8</v>
      </c>
      <c r="DD49" s="13">
        <v>6</v>
      </c>
      <c r="DE49" s="13">
        <v>4</v>
      </c>
      <c r="DF49" s="13">
        <v>4</v>
      </c>
      <c r="DV49" s="113">
        <v>11</v>
      </c>
      <c r="DW49" s="13">
        <v>29</v>
      </c>
    </row>
    <row r="50" spans="1:127" ht="15" thickBot="1" x14ac:dyDescent="0.4">
      <c r="A50" s="19" t="str">
        <f t="shared" si="134"/>
        <v>MISCHEL Sylvie</v>
      </c>
      <c r="B50" s="15">
        <v>2</v>
      </c>
      <c r="C50" s="7">
        <v>7</v>
      </c>
      <c r="D50" s="7">
        <v>4</v>
      </c>
      <c r="E50" s="7">
        <v>6</v>
      </c>
      <c r="F50" s="7">
        <v>3</v>
      </c>
      <c r="G50" s="7">
        <v>1</v>
      </c>
      <c r="H50" s="7">
        <v>6</v>
      </c>
      <c r="I50" s="7">
        <v>6</v>
      </c>
      <c r="J50" s="7">
        <v>0</v>
      </c>
      <c r="K50" s="13">
        <v>3</v>
      </c>
      <c r="N50" s="15">
        <v>3</v>
      </c>
      <c r="O50" s="7">
        <v>5</v>
      </c>
      <c r="P50" s="7">
        <v>3</v>
      </c>
      <c r="Q50" s="7">
        <v>4</v>
      </c>
      <c r="R50" s="7">
        <v>10</v>
      </c>
      <c r="S50" s="13">
        <v>11</v>
      </c>
      <c r="T50" s="13">
        <v>7</v>
      </c>
      <c r="U50" s="13">
        <v>5</v>
      </c>
      <c r="V50" s="13">
        <v>3</v>
      </c>
      <c r="X50" s="15">
        <v>9</v>
      </c>
      <c r="Y50" s="7">
        <v>8</v>
      </c>
      <c r="Z50" s="13">
        <v>10</v>
      </c>
      <c r="AP50" s="113">
        <v>3</v>
      </c>
      <c r="AQ50" s="13">
        <v>7</v>
      </c>
      <c r="AR50" s="13">
        <v>5</v>
      </c>
      <c r="AT50" s="113">
        <v>15</v>
      </c>
      <c r="AU50" s="13">
        <v>2</v>
      </c>
      <c r="AW50" s="113">
        <v>4</v>
      </c>
      <c r="AX50" s="13">
        <v>6</v>
      </c>
      <c r="AY50" s="13">
        <v>2</v>
      </c>
      <c r="AZ50" s="13">
        <v>0</v>
      </c>
      <c r="BD50" s="15">
        <v>5</v>
      </c>
      <c r="BE50" s="7">
        <v>12</v>
      </c>
      <c r="BF50" s="7">
        <v>2</v>
      </c>
      <c r="BG50" s="7">
        <v>4</v>
      </c>
      <c r="BH50" s="7">
        <v>6</v>
      </c>
      <c r="BI50" s="7">
        <v>1</v>
      </c>
      <c r="BJ50" s="7">
        <v>2</v>
      </c>
      <c r="BK50" s="7">
        <v>7</v>
      </c>
      <c r="BL50" s="7">
        <v>0</v>
      </c>
      <c r="BM50" s="13">
        <v>2</v>
      </c>
      <c r="BR50" s="15">
        <v>10</v>
      </c>
      <c r="BS50" s="7">
        <v>6</v>
      </c>
      <c r="BT50" s="7">
        <v>5</v>
      </c>
      <c r="BU50" s="13">
        <v>6</v>
      </c>
      <c r="CF50" s="113">
        <v>2</v>
      </c>
      <c r="CG50" s="13">
        <v>6</v>
      </c>
      <c r="CH50" s="13">
        <v>0</v>
      </c>
      <c r="CI50" s="13">
        <v>5</v>
      </c>
      <c r="CJ50" s="13">
        <v>10</v>
      </c>
      <c r="CK50" s="13">
        <v>5</v>
      </c>
      <c r="CM50" s="113">
        <v>2</v>
      </c>
      <c r="CN50" s="13">
        <v>0</v>
      </c>
      <c r="CO50" s="13">
        <v>1</v>
      </c>
      <c r="CP50" s="13">
        <v>9</v>
      </c>
      <c r="CQ50" s="13">
        <v>0</v>
      </c>
      <c r="CR50" s="13">
        <v>5</v>
      </c>
      <c r="CT50" s="15">
        <v>2</v>
      </c>
      <c r="CU50" s="7">
        <v>6</v>
      </c>
      <c r="CV50" s="7">
        <v>5</v>
      </c>
      <c r="CW50" s="7">
        <v>4</v>
      </c>
      <c r="CX50" s="7">
        <v>3</v>
      </c>
      <c r="CY50" s="7">
        <v>1</v>
      </c>
      <c r="CZ50" s="7">
        <v>6</v>
      </c>
      <c r="DA50" s="7">
        <v>5</v>
      </c>
      <c r="DB50" s="7">
        <v>6</v>
      </c>
      <c r="DC50" s="13">
        <v>2</v>
      </c>
      <c r="DD50" s="13">
        <v>2</v>
      </c>
      <c r="DE50" s="13">
        <v>6</v>
      </c>
      <c r="DF50" s="13">
        <v>6</v>
      </c>
      <c r="DV50" s="113">
        <v>4</v>
      </c>
      <c r="DW50" s="13">
        <v>10</v>
      </c>
    </row>
    <row r="51" spans="1:127" ht="15" thickBot="1" x14ac:dyDescent="0.4">
      <c r="A51" s="19" t="str">
        <f t="shared" si="134"/>
        <v>PENNING Alex</v>
      </c>
      <c r="B51" s="15">
        <v>2</v>
      </c>
      <c r="C51" s="7">
        <v>5</v>
      </c>
      <c r="D51" s="7">
        <v>10</v>
      </c>
      <c r="E51" s="7">
        <v>6</v>
      </c>
      <c r="F51" s="7">
        <v>6</v>
      </c>
      <c r="G51" s="7">
        <v>2</v>
      </c>
      <c r="H51" s="7">
        <v>1</v>
      </c>
      <c r="I51" s="7">
        <v>5</v>
      </c>
      <c r="J51" s="7">
        <v>0</v>
      </c>
      <c r="K51" s="13">
        <v>5</v>
      </c>
      <c r="N51" s="15">
        <v>10</v>
      </c>
      <c r="O51" s="7">
        <v>1</v>
      </c>
      <c r="P51" s="7">
        <v>1</v>
      </c>
      <c r="Q51" s="7">
        <v>11</v>
      </c>
      <c r="R51" s="7">
        <v>3</v>
      </c>
      <c r="S51" s="13">
        <v>13</v>
      </c>
      <c r="T51" s="13">
        <v>4</v>
      </c>
      <c r="U51" s="13">
        <v>13</v>
      </c>
      <c r="V51" s="13">
        <v>6</v>
      </c>
      <c r="X51" s="15">
        <v>6</v>
      </c>
      <c r="Y51" s="7">
        <v>3</v>
      </c>
      <c r="Z51" s="13">
        <v>12</v>
      </c>
      <c r="AP51" s="113">
        <v>15</v>
      </c>
      <c r="AQ51" s="13">
        <v>9</v>
      </c>
      <c r="AR51" s="13">
        <v>9</v>
      </c>
      <c r="AT51" s="113">
        <v>3</v>
      </c>
      <c r="AU51" s="13">
        <v>2</v>
      </c>
      <c r="AW51" s="113">
        <v>5</v>
      </c>
      <c r="AX51" s="13">
        <v>6</v>
      </c>
      <c r="AY51" s="13">
        <v>1</v>
      </c>
      <c r="AZ51" s="13">
        <v>2</v>
      </c>
      <c r="BD51" s="15">
        <v>13</v>
      </c>
      <c r="BE51" s="7">
        <v>8</v>
      </c>
      <c r="BF51" s="7">
        <v>0</v>
      </c>
      <c r="BG51" s="7">
        <v>4</v>
      </c>
      <c r="BH51" s="7">
        <v>5</v>
      </c>
      <c r="BI51" s="7">
        <v>2</v>
      </c>
      <c r="BJ51" s="7">
        <v>4</v>
      </c>
      <c r="BK51" s="7">
        <v>7</v>
      </c>
      <c r="BL51" s="7">
        <v>7</v>
      </c>
      <c r="BM51" s="13">
        <v>3</v>
      </c>
      <c r="BR51" s="15">
        <v>3</v>
      </c>
      <c r="BS51" s="7">
        <v>4</v>
      </c>
      <c r="BT51" s="7">
        <v>3</v>
      </c>
      <c r="BU51" s="13">
        <v>2</v>
      </c>
      <c r="CF51" s="113">
        <v>8</v>
      </c>
      <c r="CG51" s="13">
        <v>5</v>
      </c>
      <c r="CH51" s="13">
        <v>4</v>
      </c>
      <c r="CI51" s="13">
        <v>9</v>
      </c>
      <c r="CJ51" s="13">
        <v>9</v>
      </c>
      <c r="CK51" s="13">
        <v>4</v>
      </c>
      <c r="CM51" s="113">
        <v>7</v>
      </c>
      <c r="CN51" s="13">
        <v>2</v>
      </c>
      <c r="CO51" s="13">
        <v>5</v>
      </c>
      <c r="CP51" s="13">
        <v>3</v>
      </c>
      <c r="CQ51" s="13">
        <v>3</v>
      </c>
      <c r="CR51" s="13">
        <v>3</v>
      </c>
      <c r="CT51" s="15">
        <v>2</v>
      </c>
      <c r="CU51" s="7">
        <v>7</v>
      </c>
      <c r="CV51" s="7">
        <v>3</v>
      </c>
      <c r="CW51" s="7">
        <v>6</v>
      </c>
      <c r="CX51" s="7">
        <v>5</v>
      </c>
      <c r="CY51" s="7">
        <v>8</v>
      </c>
      <c r="CZ51" s="7">
        <v>2</v>
      </c>
      <c r="DA51" s="7">
        <v>3</v>
      </c>
      <c r="DB51" s="7">
        <v>3</v>
      </c>
      <c r="DC51" s="13">
        <v>3</v>
      </c>
      <c r="DD51" s="13">
        <v>5</v>
      </c>
      <c r="DE51" s="13">
        <v>2</v>
      </c>
      <c r="DF51" s="13">
        <v>3</v>
      </c>
      <c r="DV51" s="113">
        <v>10</v>
      </c>
      <c r="DW51" s="13">
        <v>10</v>
      </c>
    </row>
    <row r="52" spans="1:127" ht="15" thickBot="1" x14ac:dyDescent="0.4">
      <c r="A52" s="19" t="str">
        <f t="shared" si="134"/>
        <v>SCHOOS Alexandra</v>
      </c>
      <c r="B52" s="15">
        <v>4</v>
      </c>
      <c r="C52" s="7">
        <v>9</v>
      </c>
      <c r="D52" s="7">
        <v>5</v>
      </c>
      <c r="E52" s="7">
        <v>6</v>
      </c>
      <c r="F52" s="7">
        <v>3</v>
      </c>
      <c r="G52" s="7">
        <v>3</v>
      </c>
      <c r="H52" s="7">
        <v>4</v>
      </c>
      <c r="I52" s="7">
        <v>5</v>
      </c>
      <c r="J52" s="7">
        <v>0</v>
      </c>
      <c r="K52" s="13">
        <v>1</v>
      </c>
      <c r="N52" s="15">
        <v>9</v>
      </c>
      <c r="O52" s="7">
        <v>6</v>
      </c>
      <c r="P52" s="7">
        <v>2</v>
      </c>
      <c r="Q52" s="7">
        <v>14</v>
      </c>
      <c r="R52" s="7">
        <v>7</v>
      </c>
      <c r="S52" s="13">
        <v>19</v>
      </c>
      <c r="T52" s="13">
        <v>7</v>
      </c>
      <c r="U52" s="13">
        <v>8</v>
      </c>
      <c r="V52" s="13">
        <v>7</v>
      </c>
      <c r="X52" s="15">
        <v>5</v>
      </c>
      <c r="Y52" s="7">
        <v>3</v>
      </c>
      <c r="Z52" s="13">
        <v>8</v>
      </c>
      <c r="AP52" s="113">
        <v>8</v>
      </c>
      <c r="AQ52" s="13">
        <v>11</v>
      </c>
      <c r="AR52" s="13">
        <v>6</v>
      </c>
      <c r="AT52" s="113">
        <v>7</v>
      </c>
      <c r="AU52" s="13">
        <v>4</v>
      </c>
      <c r="AW52" s="113">
        <v>14</v>
      </c>
      <c r="AX52" s="13">
        <v>14</v>
      </c>
      <c r="AY52" s="13">
        <v>10</v>
      </c>
      <c r="AZ52" s="13">
        <v>9</v>
      </c>
      <c r="BD52" s="15">
        <v>3</v>
      </c>
      <c r="BE52" s="7">
        <v>7</v>
      </c>
      <c r="BF52" s="7">
        <v>0</v>
      </c>
      <c r="BG52" s="7">
        <v>0</v>
      </c>
      <c r="BH52" s="7">
        <v>3</v>
      </c>
      <c r="BI52" s="7">
        <v>2</v>
      </c>
      <c r="BJ52" s="7">
        <v>0</v>
      </c>
      <c r="BK52" s="7">
        <v>7</v>
      </c>
      <c r="BL52" s="7">
        <v>1</v>
      </c>
      <c r="BM52" s="13">
        <v>3</v>
      </c>
      <c r="BR52" s="15">
        <v>23</v>
      </c>
      <c r="BS52" s="7">
        <v>14</v>
      </c>
      <c r="BT52" s="7">
        <v>21</v>
      </c>
      <c r="BU52" s="13">
        <v>6</v>
      </c>
      <c r="CF52" s="113">
        <v>18</v>
      </c>
      <c r="CG52" s="13">
        <v>11</v>
      </c>
      <c r="CH52" s="13">
        <v>1</v>
      </c>
      <c r="CI52" s="13">
        <v>15</v>
      </c>
      <c r="CJ52" s="13">
        <v>23</v>
      </c>
      <c r="CK52" s="13">
        <v>8</v>
      </c>
      <c r="CM52" s="113">
        <v>21</v>
      </c>
      <c r="CN52" s="13">
        <v>14</v>
      </c>
      <c r="CO52" s="13">
        <v>5</v>
      </c>
      <c r="CP52" s="13">
        <v>6</v>
      </c>
      <c r="CQ52" s="13">
        <v>11</v>
      </c>
      <c r="CR52" s="13">
        <v>4</v>
      </c>
      <c r="CT52" s="15">
        <v>0</v>
      </c>
      <c r="CU52" s="7">
        <v>11</v>
      </c>
      <c r="CV52" s="7">
        <v>13</v>
      </c>
      <c r="CW52" s="7">
        <v>13</v>
      </c>
      <c r="CX52" s="7">
        <v>7</v>
      </c>
      <c r="CY52" s="7">
        <v>3</v>
      </c>
      <c r="CZ52" s="7">
        <v>5</v>
      </c>
      <c r="DA52" s="7">
        <v>4</v>
      </c>
      <c r="DB52" s="7">
        <v>14</v>
      </c>
      <c r="DC52" s="13">
        <v>1</v>
      </c>
      <c r="DD52" s="13">
        <v>6</v>
      </c>
      <c r="DE52" s="13">
        <v>3</v>
      </c>
      <c r="DF52" s="13">
        <v>4</v>
      </c>
      <c r="DV52" s="113">
        <v>30</v>
      </c>
      <c r="DW52" s="13">
        <v>40</v>
      </c>
    </row>
    <row r="53" spans="1:127" ht="15" thickBot="1" x14ac:dyDescent="0.4">
      <c r="A53" s="19" t="str">
        <f t="shared" si="134"/>
        <v>STOFFEL Véronique</v>
      </c>
      <c r="B53" s="15">
        <v>5</v>
      </c>
      <c r="C53" s="7">
        <v>3</v>
      </c>
      <c r="D53" s="7">
        <v>2</v>
      </c>
      <c r="E53" s="7">
        <v>4</v>
      </c>
      <c r="F53" s="7">
        <v>2</v>
      </c>
      <c r="G53" s="7">
        <v>1</v>
      </c>
      <c r="H53" s="7">
        <v>4</v>
      </c>
      <c r="I53" s="7">
        <v>3</v>
      </c>
      <c r="J53" s="7">
        <v>0</v>
      </c>
      <c r="K53" s="13">
        <v>2</v>
      </c>
      <c r="N53" s="15">
        <v>4</v>
      </c>
      <c r="O53" s="7">
        <v>3</v>
      </c>
      <c r="P53" s="7">
        <v>5</v>
      </c>
      <c r="Q53" s="7">
        <v>1</v>
      </c>
      <c r="R53" s="7">
        <v>0</v>
      </c>
      <c r="S53" s="13">
        <v>8</v>
      </c>
      <c r="T53" s="13">
        <v>5</v>
      </c>
      <c r="U53" s="13">
        <v>2</v>
      </c>
      <c r="V53" s="13">
        <v>4</v>
      </c>
      <c r="X53" s="15">
        <v>3</v>
      </c>
      <c r="Y53" s="7">
        <v>1</v>
      </c>
      <c r="Z53" s="13">
        <v>5</v>
      </c>
      <c r="AP53" s="113">
        <v>3</v>
      </c>
      <c r="AQ53" s="13">
        <v>5</v>
      </c>
      <c r="AR53" s="13">
        <v>1</v>
      </c>
      <c r="AT53" s="113">
        <v>4</v>
      </c>
      <c r="AU53" s="13">
        <v>2</v>
      </c>
      <c r="AW53" s="113">
        <v>3</v>
      </c>
      <c r="AX53" s="13">
        <v>4</v>
      </c>
      <c r="AY53" s="13">
        <v>0</v>
      </c>
      <c r="AZ53" s="13">
        <v>0</v>
      </c>
      <c r="BD53" s="15">
        <v>2</v>
      </c>
      <c r="BE53" s="7">
        <v>1</v>
      </c>
      <c r="BF53" s="7">
        <v>1</v>
      </c>
      <c r="BG53" s="7">
        <v>2</v>
      </c>
      <c r="BH53" s="7">
        <v>5</v>
      </c>
      <c r="BI53" s="7">
        <v>2</v>
      </c>
      <c r="BJ53" s="7">
        <v>2</v>
      </c>
      <c r="BK53" s="7">
        <v>3</v>
      </c>
      <c r="BL53" s="7">
        <v>2</v>
      </c>
      <c r="BM53" s="13">
        <v>4</v>
      </c>
      <c r="BR53" s="16">
        <v>8</v>
      </c>
      <c r="BS53" s="17">
        <v>2</v>
      </c>
      <c r="BT53" s="17">
        <v>3</v>
      </c>
      <c r="BU53" s="18">
        <v>4</v>
      </c>
      <c r="CF53" s="113">
        <v>3</v>
      </c>
      <c r="CG53" s="13">
        <v>4</v>
      </c>
      <c r="CH53" s="13">
        <v>2</v>
      </c>
      <c r="CI53" s="13">
        <v>5</v>
      </c>
      <c r="CJ53" s="13">
        <v>8</v>
      </c>
      <c r="CK53" s="13">
        <v>1</v>
      </c>
      <c r="CM53" s="113">
        <v>2</v>
      </c>
      <c r="CN53" s="13">
        <v>2</v>
      </c>
      <c r="CO53" s="13">
        <v>1</v>
      </c>
      <c r="CP53" s="13">
        <v>4</v>
      </c>
      <c r="CQ53" s="13">
        <v>4</v>
      </c>
      <c r="CR53" s="13">
        <v>1</v>
      </c>
      <c r="CT53" s="15">
        <v>0</v>
      </c>
      <c r="CU53" s="7">
        <v>9</v>
      </c>
      <c r="CV53" s="7">
        <v>6</v>
      </c>
      <c r="CW53" s="7">
        <v>2</v>
      </c>
      <c r="CX53" s="7">
        <v>2</v>
      </c>
      <c r="CY53" s="7">
        <v>1</v>
      </c>
      <c r="CZ53" s="7">
        <v>0</v>
      </c>
      <c r="DA53" s="7">
        <v>4</v>
      </c>
      <c r="DB53" s="7">
        <v>6</v>
      </c>
      <c r="DC53" s="13">
        <v>0</v>
      </c>
      <c r="DD53" s="13">
        <v>2</v>
      </c>
      <c r="DE53" s="13">
        <v>1</v>
      </c>
      <c r="DF53" s="13">
        <v>1</v>
      </c>
      <c r="DV53" s="113">
        <v>8</v>
      </c>
      <c r="DW53" s="13">
        <v>9</v>
      </c>
    </row>
    <row r="54" spans="1:127" x14ac:dyDescent="0.35">
      <c r="A54" s="62" t="str">
        <f t="shared" si="134"/>
        <v>Suffrages par Liste</v>
      </c>
      <c r="B54" s="23">
        <v>16</v>
      </c>
      <c r="C54" s="9">
        <v>16</v>
      </c>
      <c r="D54" s="9">
        <v>22</v>
      </c>
      <c r="E54" s="9">
        <v>13</v>
      </c>
      <c r="F54" s="9">
        <v>19</v>
      </c>
      <c r="G54" s="9">
        <v>20</v>
      </c>
      <c r="H54" s="9">
        <v>20</v>
      </c>
      <c r="I54" s="9">
        <v>19</v>
      </c>
      <c r="J54" s="9">
        <v>14</v>
      </c>
      <c r="K54" s="9">
        <v>23</v>
      </c>
      <c r="N54" s="23">
        <v>16</v>
      </c>
      <c r="O54" s="9">
        <v>16</v>
      </c>
      <c r="P54" s="9">
        <v>12</v>
      </c>
      <c r="Q54" s="9">
        <v>24</v>
      </c>
      <c r="R54" s="9">
        <v>23</v>
      </c>
      <c r="S54" s="9">
        <v>25</v>
      </c>
      <c r="T54" s="9">
        <v>31</v>
      </c>
      <c r="U54" s="9">
        <v>25</v>
      </c>
      <c r="V54" s="9">
        <v>30</v>
      </c>
      <c r="X54" s="23">
        <v>24</v>
      </c>
      <c r="Y54" s="9">
        <v>30</v>
      </c>
      <c r="Z54" s="9">
        <v>38</v>
      </c>
      <c r="AP54" s="23">
        <v>37</v>
      </c>
      <c r="AQ54" s="9">
        <v>21</v>
      </c>
      <c r="AR54" s="9">
        <v>26</v>
      </c>
      <c r="AT54" s="23">
        <v>33</v>
      </c>
      <c r="AU54" s="9">
        <v>32</v>
      </c>
      <c r="AW54" s="23">
        <v>22</v>
      </c>
      <c r="AX54" s="9">
        <v>49</v>
      </c>
      <c r="AY54" s="9">
        <v>23</v>
      </c>
      <c r="AZ54" s="9">
        <v>17</v>
      </c>
      <c r="BD54" s="23">
        <v>30</v>
      </c>
      <c r="BE54" s="9">
        <v>29</v>
      </c>
      <c r="BF54" s="9">
        <v>17</v>
      </c>
      <c r="BG54" s="9">
        <v>29</v>
      </c>
      <c r="BH54" s="9">
        <v>27</v>
      </c>
      <c r="BI54" s="9">
        <v>34</v>
      </c>
      <c r="BJ54" s="9">
        <v>30</v>
      </c>
      <c r="BK54" s="9">
        <v>29</v>
      </c>
      <c r="BL54" s="9">
        <v>25</v>
      </c>
      <c r="BM54" s="9">
        <v>20</v>
      </c>
      <c r="BR54" s="23">
        <v>37</v>
      </c>
      <c r="BS54" s="9">
        <v>18</v>
      </c>
      <c r="BT54" s="9">
        <v>26</v>
      </c>
      <c r="BU54" s="9">
        <v>17</v>
      </c>
      <c r="CF54" s="23">
        <v>26</v>
      </c>
      <c r="CG54" s="9">
        <v>33</v>
      </c>
      <c r="CH54" s="9">
        <v>37</v>
      </c>
      <c r="CI54" s="9">
        <v>19</v>
      </c>
      <c r="CJ54" s="9">
        <v>32</v>
      </c>
      <c r="CK54" s="9">
        <v>37</v>
      </c>
      <c r="CM54" s="23">
        <v>40</v>
      </c>
      <c r="CN54" s="9">
        <v>17</v>
      </c>
      <c r="CO54" s="9">
        <v>7</v>
      </c>
      <c r="CP54" s="9">
        <v>16</v>
      </c>
      <c r="CQ54" s="9">
        <v>14</v>
      </c>
      <c r="CR54" s="9">
        <v>18</v>
      </c>
      <c r="CT54" s="23">
        <v>7</v>
      </c>
      <c r="CU54" s="9">
        <v>43</v>
      </c>
      <c r="CV54" s="9">
        <v>28</v>
      </c>
      <c r="CW54" s="9">
        <v>30</v>
      </c>
      <c r="CX54" s="9">
        <v>13</v>
      </c>
      <c r="CY54" s="9">
        <v>25</v>
      </c>
      <c r="CZ54" s="9">
        <v>30</v>
      </c>
      <c r="DA54" s="9">
        <v>28</v>
      </c>
      <c r="DB54" s="9">
        <v>30</v>
      </c>
      <c r="DC54" s="9">
        <v>19</v>
      </c>
      <c r="DD54" s="9">
        <v>21</v>
      </c>
      <c r="DE54" s="9">
        <v>26</v>
      </c>
      <c r="DF54" s="9">
        <v>28</v>
      </c>
      <c r="DV54" s="23">
        <v>67</v>
      </c>
      <c r="DW54" s="9">
        <v>48</v>
      </c>
    </row>
    <row r="55" spans="1:127" x14ac:dyDescent="0.35">
      <c r="A55" s="60" t="str">
        <f t="shared" si="134"/>
        <v>Total suffrages de liste :</v>
      </c>
      <c r="B55" s="24">
        <f>B54*6</f>
        <v>96</v>
      </c>
      <c r="C55" s="24">
        <f t="shared" ref="C55:K55" si="142">C54*6</f>
        <v>96</v>
      </c>
      <c r="D55" s="24">
        <f t="shared" si="142"/>
        <v>132</v>
      </c>
      <c r="E55" s="24">
        <f t="shared" si="142"/>
        <v>78</v>
      </c>
      <c r="F55" s="24">
        <f t="shared" si="142"/>
        <v>114</v>
      </c>
      <c r="G55" s="24">
        <f t="shared" si="142"/>
        <v>120</v>
      </c>
      <c r="H55" s="24">
        <f t="shared" si="142"/>
        <v>120</v>
      </c>
      <c r="I55" s="24">
        <f t="shared" si="142"/>
        <v>114</v>
      </c>
      <c r="J55" s="24">
        <f t="shared" si="142"/>
        <v>84</v>
      </c>
      <c r="K55" s="24">
        <f t="shared" si="142"/>
        <v>138</v>
      </c>
      <c r="N55" s="24">
        <f t="shared" ref="N55:V55" si="143">N54*6</f>
        <v>96</v>
      </c>
      <c r="O55" s="24">
        <f t="shared" si="143"/>
        <v>96</v>
      </c>
      <c r="P55" s="24">
        <f t="shared" si="143"/>
        <v>72</v>
      </c>
      <c r="Q55" s="24">
        <f t="shared" si="143"/>
        <v>144</v>
      </c>
      <c r="R55" s="24">
        <f t="shared" si="143"/>
        <v>138</v>
      </c>
      <c r="S55" s="24">
        <f t="shared" si="143"/>
        <v>150</v>
      </c>
      <c r="T55" s="24">
        <f t="shared" si="143"/>
        <v>186</v>
      </c>
      <c r="U55" s="24">
        <f t="shared" si="143"/>
        <v>150</v>
      </c>
      <c r="V55" s="24">
        <f t="shared" si="143"/>
        <v>180</v>
      </c>
      <c r="X55" s="24">
        <f>X54*6</f>
        <v>144</v>
      </c>
      <c r="Y55" s="24">
        <f t="shared" ref="Y55:Z55" si="144">Y54*6</f>
        <v>180</v>
      </c>
      <c r="Z55" s="24">
        <f t="shared" si="144"/>
        <v>228</v>
      </c>
      <c r="AP55" s="24">
        <f>AP54*6</f>
        <v>222</v>
      </c>
      <c r="AQ55" s="24">
        <f>AQ54*6</f>
        <v>126</v>
      </c>
      <c r="AR55" s="24">
        <f>AR54*6</f>
        <v>156</v>
      </c>
      <c r="AT55" s="24">
        <f>AT54*6</f>
        <v>198</v>
      </c>
      <c r="AU55" s="24">
        <f>AU54*6</f>
        <v>192</v>
      </c>
      <c r="AW55" s="24">
        <f>AW54*6</f>
        <v>132</v>
      </c>
      <c r="AX55" s="24">
        <f>AX54*6</f>
        <v>294</v>
      </c>
      <c r="AY55" s="24">
        <f>AY54*6</f>
        <v>138</v>
      </c>
      <c r="AZ55" s="24">
        <f>AZ54*6</f>
        <v>102</v>
      </c>
      <c r="BD55" s="24">
        <f>BD54*6</f>
        <v>180</v>
      </c>
      <c r="BE55" s="24">
        <f t="shared" ref="BE55:BM55" si="145">BE54*6</f>
        <v>174</v>
      </c>
      <c r="BF55" s="24">
        <f t="shared" si="145"/>
        <v>102</v>
      </c>
      <c r="BG55" s="24">
        <f t="shared" si="145"/>
        <v>174</v>
      </c>
      <c r="BH55" s="24">
        <f t="shared" si="145"/>
        <v>162</v>
      </c>
      <c r="BI55" s="24">
        <f t="shared" si="145"/>
        <v>204</v>
      </c>
      <c r="BJ55" s="24">
        <f t="shared" si="145"/>
        <v>180</v>
      </c>
      <c r="BK55" s="24">
        <f t="shared" si="145"/>
        <v>174</v>
      </c>
      <c r="BL55" s="24">
        <f t="shared" si="145"/>
        <v>150</v>
      </c>
      <c r="BM55" s="24">
        <f t="shared" si="145"/>
        <v>120</v>
      </c>
      <c r="BR55" s="24">
        <f>BR54*6</f>
        <v>222</v>
      </c>
      <c r="BS55" s="24">
        <f t="shared" ref="BS55:BU55" si="146">BS54*6</f>
        <v>108</v>
      </c>
      <c r="BT55" s="24">
        <f t="shared" si="146"/>
        <v>156</v>
      </c>
      <c r="BU55" s="24">
        <f t="shared" si="146"/>
        <v>102</v>
      </c>
      <c r="CF55" s="24">
        <f>CF54*6</f>
        <v>156</v>
      </c>
      <c r="CG55" s="24">
        <f>CG54*6</f>
        <v>198</v>
      </c>
      <c r="CH55" s="24">
        <f>CH54*6</f>
        <v>222</v>
      </c>
      <c r="CI55" s="24">
        <f>CI54*6</f>
        <v>114</v>
      </c>
      <c r="CJ55" s="24">
        <f t="shared" ref="CJ55:CK55" si="147">CJ54*6</f>
        <v>192</v>
      </c>
      <c r="CK55" s="24">
        <f t="shared" si="147"/>
        <v>222</v>
      </c>
      <c r="CM55" s="24">
        <f>CM54*6</f>
        <v>240</v>
      </c>
      <c r="CN55" s="24">
        <f>CN54*6</f>
        <v>102</v>
      </c>
      <c r="CO55" s="24">
        <f>CO54*6</f>
        <v>42</v>
      </c>
      <c r="CP55" s="24">
        <f>CP54*6</f>
        <v>96</v>
      </c>
      <c r="CQ55" s="24">
        <f t="shared" ref="CQ55:CR55" si="148">CQ54*6</f>
        <v>84</v>
      </c>
      <c r="CR55" s="24">
        <f t="shared" si="148"/>
        <v>108</v>
      </c>
      <c r="CT55" s="24">
        <f t="shared" ref="CT55:DF55" si="149">CT54*6</f>
        <v>42</v>
      </c>
      <c r="CU55" s="24">
        <f t="shared" si="149"/>
        <v>258</v>
      </c>
      <c r="CV55" s="24">
        <f t="shared" si="149"/>
        <v>168</v>
      </c>
      <c r="CW55" s="24">
        <f t="shared" si="149"/>
        <v>180</v>
      </c>
      <c r="CX55" s="24">
        <f t="shared" si="149"/>
        <v>78</v>
      </c>
      <c r="CY55" s="24">
        <f t="shared" si="149"/>
        <v>150</v>
      </c>
      <c r="CZ55" s="24">
        <f t="shared" si="149"/>
        <v>180</v>
      </c>
      <c r="DA55" s="24">
        <f t="shared" si="149"/>
        <v>168</v>
      </c>
      <c r="DB55" s="24">
        <f t="shared" si="149"/>
        <v>180</v>
      </c>
      <c r="DC55" s="24">
        <f t="shared" si="149"/>
        <v>114</v>
      </c>
      <c r="DD55" s="24">
        <f t="shared" si="149"/>
        <v>126</v>
      </c>
      <c r="DE55" s="24">
        <f t="shared" si="149"/>
        <v>156</v>
      </c>
      <c r="DF55" s="24">
        <f t="shared" si="149"/>
        <v>168</v>
      </c>
      <c r="DV55" s="24">
        <f>DV54*6</f>
        <v>402</v>
      </c>
      <c r="DW55" s="24">
        <f>DW54*6</f>
        <v>288</v>
      </c>
    </row>
    <row r="56" spans="1:127" x14ac:dyDescent="0.35">
      <c r="A56" s="61" t="str">
        <f t="shared" si="134"/>
        <v>Total suffrages nominatifs :</v>
      </c>
      <c r="B56" s="24">
        <f t="shared" ref="B56:K56" si="150">SUM(B48:B53)</f>
        <v>27</v>
      </c>
      <c r="C56" s="10">
        <f t="shared" si="150"/>
        <v>49</v>
      </c>
      <c r="D56" s="10">
        <f t="shared" si="150"/>
        <v>38</v>
      </c>
      <c r="E56" s="10">
        <f t="shared" si="150"/>
        <v>42</v>
      </c>
      <c r="F56" s="10">
        <f t="shared" si="150"/>
        <v>34</v>
      </c>
      <c r="G56" s="10">
        <f t="shared" si="150"/>
        <v>21</v>
      </c>
      <c r="H56" s="10">
        <f t="shared" si="150"/>
        <v>32</v>
      </c>
      <c r="I56" s="10">
        <f t="shared" si="150"/>
        <v>35</v>
      </c>
      <c r="J56" s="10">
        <f t="shared" si="150"/>
        <v>9</v>
      </c>
      <c r="K56" s="10">
        <f t="shared" si="150"/>
        <v>20</v>
      </c>
      <c r="N56" s="24">
        <f t="shared" ref="N56:V56" si="151">SUM(N48:N53)</f>
        <v>59</v>
      </c>
      <c r="O56" s="10">
        <f t="shared" si="151"/>
        <v>36</v>
      </c>
      <c r="P56" s="10">
        <f t="shared" si="151"/>
        <v>36</v>
      </c>
      <c r="Q56" s="10">
        <f t="shared" si="151"/>
        <v>75</v>
      </c>
      <c r="R56" s="10">
        <f t="shared" si="151"/>
        <v>59</v>
      </c>
      <c r="S56" s="10">
        <f t="shared" si="151"/>
        <v>106</v>
      </c>
      <c r="T56" s="10">
        <f t="shared" si="151"/>
        <v>66</v>
      </c>
      <c r="U56" s="10">
        <f t="shared" si="151"/>
        <v>76</v>
      </c>
      <c r="V56" s="10">
        <f t="shared" si="151"/>
        <v>47</v>
      </c>
      <c r="X56" s="24">
        <f>SUM(X48:X53)</f>
        <v>68</v>
      </c>
      <c r="Y56" s="10">
        <f>SUM(Y48:Y53)</f>
        <v>57</v>
      </c>
      <c r="Z56" s="10">
        <f>SUM(Z48:Z53)</f>
        <v>75</v>
      </c>
      <c r="AP56" s="24">
        <f>SUM(AP48:AP53)</f>
        <v>104</v>
      </c>
      <c r="AQ56" s="10">
        <f>SUM(AQ48:AQ53)</f>
        <v>75</v>
      </c>
      <c r="AR56" s="10">
        <f>SUM(AR48:AR53)</f>
        <v>60</v>
      </c>
      <c r="AT56" s="24">
        <f>SUM(AT48:AT53)</f>
        <v>71</v>
      </c>
      <c r="AU56" s="10">
        <f>SUM(AU48:AU53)</f>
        <v>37</v>
      </c>
      <c r="AW56" s="24">
        <f>SUM(AW48:AW53)</f>
        <v>44</v>
      </c>
      <c r="AX56" s="10">
        <f>SUM(AX48:AX53)</f>
        <v>68</v>
      </c>
      <c r="AY56" s="10">
        <f>SUM(AY48:AY53)</f>
        <v>33</v>
      </c>
      <c r="AZ56" s="10">
        <f>SUM(AZ48:AZ53)</f>
        <v>26</v>
      </c>
      <c r="BD56" s="24">
        <f t="shared" ref="BD56:BM56" si="152">SUM(BD48:BD53)</f>
        <v>55</v>
      </c>
      <c r="BE56" s="10">
        <f t="shared" si="152"/>
        <v>59</v>
      </c>
      <c r="BF56" s="10">
        <f t="shared" si="152"/>
        <v>13</v>
      </c>
      <c r="BG56" s="10">
        <f t="shared" si="152"/>
        <v>34</v>
      </c>
      <c r="BH56" s="10">
        <f t="shared" si="152"/>
        <v>46</v>
      </c>
      <c r="BI56" s="10">
        <f t="shared" si="152"/>
        <v>13</v>
      </c>
      <c r="BJ56" s="10">
        <f t="shared" si="152"/>
        <v>18</v>
      </c>
      <c r="BK56" s="10">
        <f t="shared" si="152"/>
        <v>41</v>
      </c>
      <c r="BL56" s="10">
        <f t="shared" si="152"/>
        <v>21</v>
      </c>
      <c r="BM56" s="10">
        <f t="shared" si="152"/>
        <v>26</v>
      </c>
      <c r="BR56" s="24">
        <f>SUM(BR48:BR53)</f>
        <v>59</v>
      </c>
      <c r="BS56" s="10">
        <f>SUM(BS48:BS53)</f>
        <v>48</v>
      </c>
      <c r="BT56" s="10">
        <f>SUM(BT48:BT53)</f>
        <v>48</v>
      </c>
      <c r="BU56" s="10">
        <f>SUM(BU48:BU53)</f>
        <v>36</v>
      </c>
      <c r="CF56" s="24">
        <f>SUM(CF48:CF53)</f>
        <v>70</v>
      </c>
      <c r="CG56" s="10">
        <f>SUM(CG48:CG53)</f>
        <v>53</v>
      </c>
      <c r="CH56" s="10">
        <f>SUM(CH48:CH53)</f>
        <v>36</v>
      </c>
      <c r="CI56" s="10">
        <f>SUM(CI48:CI53)</f>
        <v>67</v>
      </c>
      <c r="CJ56" s="10">
        <f t="shared" ref="CJ56:CK56" si="153">SUM(CJ48:CJ53)</f>
        <v>95</v>
      </c>
      <c r="CK56" s="10">
        <f t="shared" si="153"/>
        <v>65</v>
      </c>
      <c r="CM56" s="24">
        <f>SUM(CM48:CM53)</f>
        <v>59</v>
      </c>
      <c r="CN56" s="10">
        <f>SUM(CN48:CN53)</f>
        <v>35</v>
      </c>
      <c r="CO56" s="10">
        <f>SUM(CO48:CO53)</f>
        <v>27</v>
      </c>
      <c r="CP56" s="10">
        <f>SUM(CP48:CP53)</f>
        <v>49</v>
      </c>
      <c r="CQ56" s="10">
        <f t="shared" ref="CQ56:CR56" si="154">SUM(CQ48:CQ53)</f>
        <v>32</v>
      </c>
      <c r="CR56" s="10">
        <f t="shared" si="154"/>
        <v>24</v>
      </c>
      <c r="CT56" s="24">
        <f t="shared" ref="CT56:DF56" si="155">SUM(CT48:CT53)</f>
        <v>17</v>
      </c>
      <c r="CU56" s="10">
        <f t="shared" si="155"/>
        <v>69</v>
      </c>
      <c r="CV56" s="10">
        <f t="shared" si="155"/>
        <v>59</v>
      </c>
      <c r="CW56" s="10">
        <f t="shared" si="155"/>
        <v>53</v>
      </c>
      <c r="CX56" s="10">
        <f t="shared" si="155"/>
        <v>36</v>
      </c>
      <c r="CY56" s="10">
        <f t="shared" si="155"/>
        <v>37</v>
      </c>
      <c r="CZ56" s="10">
        <f t="shared" si="155"/>
        <v>28</v>
      </c>
      <c r="DA56" s="10">
        <f t="shared" si="155"/>
        <v>35</v>
      </c>
      <c r="DB56" s="10">
        <f t="shared" si="155"/>
        <v>63</v>
      </c>
      <c r="DC56" s="10">
        <f t="shared" si="155"/>
        <v>25</v>
      </c>
      <c r="DD56" s="10">
        <f t="shared" si="155"/>
        <v>48</v>
      </c>
      <c r="DE56" s="10">
        <f t="shared" si="155"/>
        <v>32</v>
      </c>
      <c r="DF56" s="10">
        <f t="shared" si="155"/>
        <v>30</v>
      </c>
      <c r="DV56" s="24">
        <f>SUM(DV48:DV53)</f>
        <v>96</v>
      </c>
      <c r="DW56" s="10">
        <f>SUM(DW48:DW53)</f>
        <v>168</v>
      </c>
    </row>
    <row r="57" spans="1:127" ht="15" thickBot="1" x14ac:dyDescent="0.4">
      <c r="A57" s="63" t="str">
        <f t="shared" si="134"/>
        <v>Total général :</v>
      </c>
      <c r="B57" s="25">
        <f t="shared" ref="B57:K57" si="156">B55+B56</f>
        <v>123</v>
      </c>
      <c r="C57" s="11">
        <f t="shared" si="156"/>
        <v>145</v>
      </c>
      <c r="D57" s="11">
        <f t="shared" si="156"/>
        <v>170</v>
      </c>
      <c r="E57" s="11">
        <f t="shared" si="156"/>
        <v>120</v>
      </c>
      <c r="F57" s="11">
        <f t="shared" si="156"/>
        <v>148</v>
      </c>
      <c r="G57" s="11">
        <f t="shared" si="156"/>
        <v>141</v>
      </c>
      <c r="H57" s="11">
        <f t="shared" si="156"/>
        <v>152</v>
      </c>
      <c r="I57" s="11">
        <f t="shared" si="156"/>
        <v>149</v>
      </c>
      <c r="J57" s="11">
        <f t="shared" si="156"/>
        <v>93</v>
      </c>
      <c r="K57" s="11">
        <f t="shared" si="156"/>
        <v>158</v>
      </c>
      <c r="N57" s="25">
        <f t="shared" ref="N57:V57" si="157">N55+N56</f>
        <v>155</v>
      </c>
      <c r="O57" s="11">
        <f t="shared" si="157"/>
        <v>132</v>
      </c>
      <c r="P57" s="11">
        <f t="shared" si="157"/>
        <v>108</v>
      </c>
      <c r="Q57" s="11">
        <f t="shared" si="157"/>
        <v>219</v>
      </c>
      <c r="R57" s="11">
        <f t="shared" si="157"/>
        <v>197</v>
      </c>
      <c r="S57" s="11">
        <f t="shared" si="157"/>
        <v>256</v>
      </c>
      <c r="T57" s="11">
        <f t="shared" si="157"/>
        <v>252</v>
      </c>
      <c r="U57" s="11">
        <f t="shared" si="157"/>
        <v>226</v>
      </c>
      <c r="V57" s="11">
        <f t="shared" si="157"/>
        <v>227</v>
      </c>
      <c r="X57" s="25">
        <f t="shared" ref="X57:Z57" si="158">X55+X56</f>
        <v>212</v>
      </c>
      <c r="Y57" s="11">
        <f t="shared" si="158"/>
        <v>237</v>
      </c>
      <c r="Z57" s="11">
        <f t="shared" si="158"/>
        <v>303</v>
      </c>
      <c r="AP57" s="25">
        <f>AP55+AP56</f>
        <v>326</v>
      </c>
      <c r="AQ57" s="11">
        <f>AQ55+AQ56</f>
        <v>201</v>
      </c>
      <c r="AR57" s="11">
        <f>AR55+AR56</f>
        <v>216</v>
      </c>
      <c r="AT57" s="25">
        <f>AT55+AT56</f>
        <v>269</v>
      </c>
      <c r="AU57" s="11">
        <f>AU55+AU56</f>
        <v>229</v>
      </c>
      <c r="AW57" s="25">
        <f>AW55+AW56</f>
        <v>176</v>
      </c>
      <c r="AX57" s="11">
        <f>AX55+AX56</f>
        <v>362</v>
      </c>
      <c r="AY57" s="11">
        <f>AY55+AY56</f>
        <v>171</v>
      </c>
      <c r="AZ57" s="11">
        <f>AZ55+AZ56</f>
        <v>128</v>
      </c>
      <c r="BD57" s="25">
        <f t="shared" ref="BD57:BM57" si="159">BD55+BD56</f>
        <v>235</v>
      </c>
      <c r="BE57" s="11">
        <f t="shared" si="159"/>
        <v>233</v>
      </c>
      <c r="BF57" s="11">
        <f t="shared" si="159"/>
        <v>115</v>
      </c>
      <c r="BG57" s="11">
        <f t="shared" si="159"/>
        <v>208</v>
      </c>
      <c r="BH57" s="11">
        <f t="shared" si="159"/>
        <v>208</v>
      </c>
      <c r="BI57" s="11">
        <f t="shared" si="159"/>
        <v>217</v>
      </c>
      <c r="BJ57" s="11">
        <f t="shared" si="159"/>
        <v>198</v>
      </c>
      <c r="BK57" s="11">
        <f t="shared" si="159"/>
        <v>215</v>
      </c>
      <c r="BL57" s="11">
        <f t="shared" si="159"/>
        <v>171</v>
      </c>
      <c r="BM57" s="11">
        <f t="shared" si="159"/>
        <v>146</v>
      </c>
      <c r="BR57" s="25">
        <f t="shared" ref="BR57:BU57" si="160">BR55+BR56</f>
        <v>281</v>
      </c>
      <c r="BS57" s="11">
        <f t="shared" si="160"/>
        <v>156</v>
      </c>
      <c r="BT57" s="11">
        <f t="shared" si="160"/>
        <v>204</v>
      </c>
      <c r="BU57" s="11">
        <f t="shared" si="160"/>
        <v>138</v>
      </c>
      <c r="CF57" s="25">
        <f>CF55+CF56</f>
        <v>226</v>
      </c>
      <c r="CG57" s="11">
        <f>CG55+CG56</f>
        <v>251</v>
      </c>
      <c r="CH57" s="11">
        <f>CH55+CH56</f>
        <v>258</v>
      </c>
      <c r="CI57" s="11">
        <f>CI55+CI56</f>
        <v>181</v>
      </c>
      <c r="CJ57" s="11">
        <f t="shared" ref="CJ57:CK57" si="161">CJ55+CJ56</f>
        <v>287</v>
      </c>
      <c r="CK57" s="11">
        <f t="shared" si="161"/>
        <v>287</v>
      </c>
      <c r="CM57" s="25">
        <f>CM55+CM56</f>
        <v>299</v>
      </c>
      <c r="CN57" s="11">
        <f>CN55+CN56</f>
        <v>137</v>
      </c>
      <c r="CO57" s="11">
        <f>CO55+CO56</f>
        <v>69</v>
      </c>
      <c r="CP57" s="11">
        <f>CP55+CP56</f>
        <v>145</v>
      </c>
      <c r="CQ57" s="11">
        <f t="shared" ref="CQ57:CR57" si="162">CQ55+CQ56</f>
        <v>116</v>
      </c>
      <c r="CR57" s="11">
        <f t="shared" si="162"/>
        <v>132</v>
      </c>
      <c r="CT57" s="25">
        <f t="shared" ref="CT57:DF57" si="163">CT55+CT56</f>
        <v>59</v>
      </c>
      <c r="CU57" s="11">
        <f t="shared" si="163"/>
        <v>327</v>
      </c>
      <c r="CV57" s="11">
        <f t="shared" si="163"/>
        <v>227</v>
      </c>
      <c r="CW57" s="11">
        <f t="shared" si="163"/>
        <v>233</v>
      </c>
      <c r="CX57" s="11">
        <f t="shared" si="163"/>
        <v>114</v>
      </c>
      <c r="CY57" s="11">
        <f t="shared" si="163"/>
        <v>187</v>
      </c>
      <c r="CZ57" s="11">
        <f t="shared" si="163"/>
        <v>208</v>
      </c>
      <c r="DA57" s="11">
        <f t="shared" si="163"/>
        <v>203</v>
      </c>
      <c r="DB57" s="11">
        <f t="shared" si="163"/>
        <v>243</v>
      </c>
      <c r="DC57" s="11">
        <f t="shared" si="163"/>
        <v>139</v>
      </c>
      <c r="DD57" s="11">
        <f t="shared" si="163"/>
        <v>174</v>
      </c>
      <c r="DE57" s="11">
        <f t="shared" si="163"/>
        <v>188</v>
      </c>
      <c r="DF57" s="11">
        <f t="shared" si="163"/>
        <v>198</v>
      </c>
      <c r="DV57" s="25">
        <f>DV55+DV56</f>
        <v>498</v>
      </c>
      <c r="DW57" s="11">
        <f>DW55+DW56</f>
        <v>456</v>
      </c>
    </row>
    <row r="58" spans="1:127" x14ac:dyDescent="0.35">
      <c r="A58" s="180"/>
      <c r="B58" s="5"/>
      <c r="C58" s="5"/>
      <c r="D58" s="5"/>
      <c r="E58" s="5"/>
      <c r="F58" s="5"/>
      <c r="G58" s="5"/>
      <c r="H58" s="5"/>
      <c r="I58" s="5"/>
      <c r="J58" s="5"/>
      <c r="K58" s="5"/>
      <c r="N58" s="5"/>
      <c r="O58" s="5"/>
      <c r="P58" s="5"/>
      <c r="Q58" s="5"/>
      <c r="R58" s="5"/>
      <c r="S58" s="5"/>
      <c r="T58" s="5"/>
      <c r="U58" s="5"/>
      <c r="V58" s="5"/>
      <c r="X58" s="5"/>
      <c r="Y58" s="5"/>
      <c r="Z58" s="5"/>
      <c r="AP58" s="5"/>
      <c r="AQ58" s="5"/>
      <c r="AR58" s="5"/>
      <c r="AT58" s="5"/>
      <c r="AU58" s="5"/>
      <c r="AW58" s="5"/>
      <c r="AX58" s="5"/>
      <c r="AY58" s="5"/>
      <c r="AZ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R58" s="5"/>
      <c r="BS58" s="5"/>
      <c r="BT58" s="5"/>
      <c r="BU58" s="5"/>
      <c r="CF58" s="5"/>
      <c r="CG58" s="5"/>
      <c r="CH58" s="5"/>
      <c r="CI58" s="5"/>
      <c r="CJ58" s="5"/>
      <c r="CK58" s="5"/>
      <c r="CM58" s="5"/>
      <c r="CN58" s="5"/>
      <c r="CO58" s="5"/>
      <c r="CP58" s="5"/>
      <c r="CQ58" s="5"/>
      <c r="CR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V58" s="5"/>
      <c r="DW58" s="5"/>
    </row>
    <row r="59" spans="1:127" s="20" customFormat="1" x14ac:dyDescent="0.35">
      <c r="A59" s="180"/>
      <c r="B59" s="5"/>
      <c r="C59" s="5"/>
      <c r="D59" s="5"/>
      <c r="E59" s="5"/>
      <c r="F59" s="5"/>
      <c r="G59" s="5"/>
      <c r="H59" s="5"/>
      <c r="I59" s="5"/>
      <c r="J59" s="5"/>
      <c r="K59" s="5"/>
      <c r="N59" s="5"/>
      <c r="O59" s="5"/>
      <c r="P59" s="5"/>
      <c r="Q59" s="5"/>
      <c r="R59" s="5"/>
      <c r="S59" s="5"/>
      <c r="T59" s="5"/>
      <c r="U59" s="5"/>
      <c r="V59" s="5"/>
      <c r="X59" s="5"/>
      <c r="Y59" s="5"/>
      <c r="Z59" s="5"/>
      <c r="AP59" s="5"/>
      <c r="AQ59" s="5"/>
      <c r="AR59" s="5"/>
      <c r="AT59" s="5"/>
      <c r="AU59" s="5"/>
      <c r="AW59" s="5"/>
      <c r="AX59" s="5"/>
      <c r="AY59" s="5"/>
      <c r="AZ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R59" s="5"/>
      <c r="BS59" s="5"/>
      <c r="BT59" s="5"/>
      <c r="BU59" s="5"/>
      <c r="CF59" s="5"/>
      <c r="CG59" s="5"/>
      <c r="CH59" s="5"/>
      <c r="CI59" s="5"/>
      <c r="CJ59" s="5"/>
      <c r="CK59" s="5"/>
      <c r="CM59" s="5"/>
      <c r="CN59" s="5"/>
      <c r="CO59" s="5"/>
      <c r="CP59" s="5"/>
      <c r="CQ59" s="5"/>
      <c r="CR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V59" s="5"/>
      <c r="DW59" s="5"/>
    </row>
    <row r="60" spans="1:127" ht="24" thickBot="1" x14ac:dyDescent="0.6">
      <c r="A60" s="225" t="s">
        <v>144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N60" s="218" t="s">
        <v>153</v>
      </c>
      <c r="O60" s="218"/>
      <c r="P60" s="218"/>
      <c r="Q60" s="218"/>
      <c r="R60" s="218"/>
      <c r="S60" s="111"/>
      <c r="BD60" s="218" t="s">
        <v>158</v>
      </c>
      <c r="BE60" s="218"/>
      <c r="BF60" s="218"/>
      <c r="BG60" s="218"/>
      <c r="BH60" s="218"/>
      <c r="BI60" s="218"/>
      <c r="BJ60" s="218"/>
      <c r="BK60" s="218"/>
      <c r="BL60" s="218"/>
      <c r="BM60" s="218"/>
      <c r="CT60" s="218" t="s">
        <v>38</v>
      </c>
      <c r="CU60" s="218"/>
      <c r="CV60" s="218"/>
    </row>
    <row r="61" spans="1:127" ht="15" customHeight="1" x14ac:dyDescent="0.35">
      <c r="A61" s="221" t="str">
        <f>A45</f>
        <v>ADR</v>
      </c>
      <c r="B61" s="210">
        <v>42</v>
      </c>
      <c r="C61" s="210">
        <f>B61+1</f>
        <v>43</v>
      </c>
      <c r="D61" s="210">
        <f t="shared" ref="D61:K61" si="164">C61+1</f>
        <v>44</v>
      </c>
      <c r="E61" s="210">
        <f t="shared" si="164"/>
        <v>45</v>
      </c>
      <c r="F61" s="210">
        <f t="shared" si="164"/>
        <v>46</v>
      </c>
      <c r="G61" s="210">
        <f t="shared" si="164"/>
        <v>47</v>
      </c>
      <c r="H61" s="210">
        <f t="shared" si="164"/>
        <v>48</v>
      </c>
      <c r="I61" s="210">
        <f t="shared" si="164"/>
        <v>49</v>
      </c>
      <c r="J61" s="210">
        <f t="shared" si="164"/>
        <v>50</v>
      </c>
      <c r="K61" s="213">
        <f t="shared" si="164"/>
        <v>51</v>
      </c>
      <c r="N61" s="213">
        <v>1</v>
      </c>
      <c r="O61" s="213">
        <f>N61+1</f>
        <v>2</v>
      </c>
      <c r="P61" s="213">
        <f>O61+1</f>
        <v>3</v>
      </c>
      <c r="Q61" s="213">
        <f>P61+1</f>
        <v>4</v>
      </c>
      <c r="R61" s="213">
        <f>Q61+1</f>
        <v>5</v>
      </c>
      <c r="BD61" s="210">
        <v>21</v>
      </c>
      <c r="BE61" s="210">
        <f>BD61+1</f>
        <v>22</v>
      </c>
      <c r="BF61" s="210">
        <f t="shared" ref="BF61:BM61" si="165">BE61+1</f>
        <v>23</v>
      </c>
      <c r="BG61" s="210">
        <f t="shared" si="165"/>
        <v>24</v>
      </c>
      <c r="BH61" s="210">
        <f t="shared" si="165"/>
        <v>25</v>
      </c>
      <c r="BI61" s="210">
        <f t="shared" si="165"/>
        <v>26</v>
      </c>
      <c r="BJ61" s="210">
        <f t="shared" si="165"/>
        <v>27</v>
      </c>
      <c r="BK61" s="210">
        <f t="shared" si="165"/>
        <v>28</v>
      </c>
      <c r="BL61" s="210">
        <f t="shared" si="165"/>
        <v>29</v>
      </c>
      <c r="BM61" s="213">
        <f t="shared" si="165"/>
        <v>30</v>
      </c>
      <c r="CT61" s="210">
        <v>1</v>
      </c>
      <c r="CU61" s="210">
        <f>CT61+1</f>
        <v>2</v>
      </c>
      <c r="CV61" s="210">
        <f t="shared" ref="CV61" si="166">CU61+1</f>
        <v>3</v>
      </c>
    </row>
    <row r="62" spans="1:127" x14ac:dyDescent="0.35">
      <c r="A62" s="222"/>
      <c r="B62" s="211"/>
      <c r="C62" s="211"/>
      <c r="D62" s="211"/>
      <c r="E62" s="211"/>
      <c r="F62" s="211"/>
      <c r="G62" s="211"/>
      <c r="H62" s="211"/>
      <c r="I62" s="211"/>
      <c r="J62" s="211"/>
      <c r="K62" s="214"/>
      <c r="N62" s="214"/>
      <c r="O62" s="214"/>
      <c r="P62" s="214"/>
      <c r="Q62" s="214"/>
      <c r="R62" s="214"/>
      <c r="BD62" s="211"/>
      <c r="BE62" s="211"/>
      <c r="BF62" s="211"/>
      <c r="BG62" s="211"/>
      <c r="BH62" s="211"/>
      <c r="BI62" s="211"/>
      <c r="BJ62" s="211"/>
      <c r="BK62" s="211"/>
      <c r="BL62" s="211"/>
      <c r="BM62" s="214"/>
      <c r="CT62" s="211"/>
      <c r="CU62" s="211"/>
      <c r="CV62" s="211"/>
    </row>
    <row r="63" spans="1:127" ht="15" thickBot="1" x14ac:dyDescent="0.4">
      <c r="A63" s="223"/>
      <c r="B63" s="212"/>
      <c r="C63" s="212"/>
      <c r="D63" s="212"/>
      <c r="E63" s="212"/>
      <c r="F63" s="212"/>
      <c r="G63" s="212"/>
      <c r="H63" s="212"/>
      <c r="I63" s="212"/>
      <c r="J63" s="212"/>
      <c r="K63" s="215"/>
      <c r="N63" s="215"/>
      <c r="O63" s="215"/>
      <c r="P63" s="215"/>
      <c r="Q63" s="215"/>
      <c r="R63" s="215"/>
      <c r="BD63" s="212"/>
      <c r="BE63" s="212"/>
      <c r="BF63" s="212"/>
      <c r="BG63" s="212"/>
      <c r="BH63" s="212"/>
      <c r="BI63" s="212"/>
      <c r="BJ63" s="212"/>
      <c r="BK63" s="212"/>
      <c r="BL63" s="212"/>
      <c r="BM63" s="215"/>
      <c r="CT63" s="212"/>
      <c r="CU63" s="212"/>
      <c r="CV63" s="212"/>
    </row>
    <row r="64" spans="1:127" ht="15" thickBot="1" x14ac:dyDescent="0.4">
      <c r="A64" s="19" t="str">
        <f t="shared" ref="A64:A69" si="167">A48</f>
        <v>KARTHEISER Fernand</v>
      </c>
      <c r="B64" s="14">
        <v>16</v>
      </c>
      <c r="C64" s="6">
        <v>18</v>
      </c>
      <c r="D64" s="6">
        <v>20</v>
      </c>
      <c r="E64" s="6">
        <v>6</v>
      </c>
      <c r="F64" s="6">
        <v>18</v>
      </c>
      <c r="G64" s="6">
        <v>9</v>
      </c>
      <c r="H64" s="6">
        <v>17</v>
      </c>
      <c r="I64" s="6">
        <v>13</v>
      </c>
      <c r="J64" s="6">
        <v>22</v>
      </c>
      <c r="K64" s="12">
        <v>9</v>
      </c>
      <c r="N64" s="14">
        <v>21</v>
      </c>
      <c r="O64" s="6">
        <v>26</v>
      </c>
      <c r="P64" s="6">
        <v>11</v>
      </c>
      <c r="Q64" s="6">
        <v>27</v>
      </c>
      <c r="R64" s="12">
        <v>24</v>
      </c>
      <c r="BD64" s="14">
        <v>10</v>
      </c>
      <c r="BE64" s="6">
        <v>7</v>
      </c>
      <c r="BF64" s="6">
        <v>8</v>
      </c>
      <c r="BG64" s="6">
        <v>8</v>
      </c>
      <c r="BH64" s="6">
        <v>11</v>
      </c>
      <c r="BI64" s="6">
        <v>28</v>
      </c>
      <c r="BJ64" s="6">
        <v>4</v>
      </c>
      <c r="BK64" s="6">
        <v>17</v>
      </c>
      <c r="BL64" s="6">
        <v>12</v>
      </c>
      <c r="BM64" s="12">
        <v>38</v>
      </c>
      <c r="CT64" s="14">
        <v>20</v>
      </c>
      <c r="CU64" s="6">
        <v>23</v>
      </c>
      <c r="CV64" s="6">
        <v>13</v>
      </c>
    </row>
    <row r="65" spans="1:100" ht="15" thickBot="1" x14ac:dyDescent="0.4">
      <c r="A65" s="19" t="str">
        <f t="shared" si="167"/>
        <v>ENGELEN Jeff</v>
      </c>
      <c r="B65" s="15">
        <v>5</v>
      </c>
      <c r="C65" s="7">
        <v>7</v>
      </c>
      <c r="D65" s="7">
        <v>5</v>
      </c>
      <c r="E65" s="7">
        <v>1</v>
      </c>
      <c r="F65" s="7">
        <v>3</v>
      </c>
      <c r="G65" s="7">
        <v>7</v>
      </c>
      <c r="H65" s="7">
        <v>8</v>
      </c>
      <c r="I65" s="7">
        <v>7</v>
      </c>
      <c r="J65" s="7">
        <v>7</v>
      </c>
      <c r="K65" s="13">
        <v>3</v>
      </c>
      <c r="N65" s="15">
        <v>5</v>
      </c>
      <c r="O65" s="7">
        <v>8</v>
      </c>
      <c r="P65" s="7">
        <v>8</v>
      </c>
      <c r="Q65" s="7">
        <v>5</v>
      </c>
      <c r="R65" s="13">
        <v>5</v>
      </c>
      <c r="BD65" s="15">
        <v>4</v>
      </c>
      <c r="BE65" s="7">
        <v>5</v>
      </c>
      <c r="BF65" s="7">
        <v>3</v>
      </c>
      <c r="BG65" s="7">
        <v>4</v>
      </c>
      <c r="BH65" s="7">
        <v>1</v>
      </c>
      <c r="BI65" s="7">
        <v>7</v>
      </c>
      <c r="BJ65" s="7">
        <v>0</v>
      </c>
      <c r="BK65" s="7">
        <v>4</v>
      </c>
      <c r="BL65" s="7">
        <v>3</v>
      </c>
      <c r="BM65" s="13">
        <v>2</v>
      </c>
      <c r="CT65" s="15">
        <v>1</v>
      </c>
      <c r="CU65" s="7">
        <v>8</v>
      </c>
      <c r="CV65" s="7">
        <v>5</v>
      </c>
    </row>
    <row r="66" spans="1:100" ht="15" thickBot="1" x14ac:dyDescent="0.4">
      <c r="A66" s="19" t="str">
        <f t="shared" si="167"/>
        <v>MISCHEL Sylvie</v>
      </c>
      <c r="B66" s="15">
        <v>7</v>
      </c>
      <c r="C66" s="7">
        <v>3</v>
      </c>
      <c r="D66" s="7">
        <v>7</v>
      </c>
      <c r="E66" s="7">
        <v>2</v>
      </c>
      <c r="F66" s="7">
        <v>5</v>
      </c>
      <c r="G66" s="7">
        <v>5</v>
      </c>
      <c r="H66" s="7">
        <v>3</v>
      </c>
      <c r="I66" s="7">
        <v>2</v>
      </c>
      <c r="J66" s="7">
        <v>11</v>
      </c>
      <c r="K66" s="13">
        <v>3</v>
      </c>
      <c r="N66" s="15">
        <v>2</v>
      </c>
      <c r="O66" s="7">
        <v>3</v>
      </c>
      <c r="P66" s="7">
        <v>9</v>
      </c>
      <c r="Q66" s="7">
        <v>3</v>
      </c>
      <c r="R66" s="13">
        <v>9</v>
      </c>
      <c r="BD66" s="15">
        <v>3</v>
      </c>
      <c r="BE66" s="7">
        <v>2</v>
      </c>
      <c r="BF66" s="7">
        <v>2</v>
      </c>
      <c r="BG66" s="7">
        <v>3</v>
      </c>
      <c r="BH66" s="7">
        <v>5</v>
      </c>
      <c r="BI66" s="7">
        <v>6</v>
      </c>
      <c r="BJ66" s="7">
        <v>4</v>
      </c>
      <c r="BK66" s="7">
        <v>2</v>
      </c>
      <c r="BL66" s="7">
        <v>5</v>
      </c>
      <c r="BM66" s="13">
        <v>12</v>
      </c>
      <c r="CT66" s="15">
        <v>0</v>
      </c>
      <c r="CU66" s="7">
        <v>6</v>
      </c>
      <c r="CV66" s="7">
        <v>0</v>
      </c>
    </row>
    <row r="67" spans="1:100" ht="15" thickBot="1" x14ac:dyDescent="0.4">
      <c r="A67" s="19" t="str">
        <f t="shared" si="167"/>
        <v>PENNING Alex</v>
      </c>
      <c r="B67" s="15">
        <v>6</v>
      </c>
      <c r="C67" s="7">
        <v>5</v>
      </c>
      <c r="D67" s="7">
        <v>3</v>
      </c>
      <c r="E67" s="7">
        <v>7</v>
      </c>
      <c r="F67" s="7">
        <v>4</v>
      </c>
      <c r="G67" s="7">
        <v>0</v>
      </c>
      <c r="H67" s="7">
        <v>4</v>
      </c>
      <c r="I67" s="7">
        <v>8</v>
      </c>
      <c r="J67" s="7">
        <v>14</v>
      </c>
      <c r="K67" s="13">
        <v>1</v>
      </c>
      <c r="N67" s="15">
        <v>5</v>
      </c>
      <c r="O67" s="7">
        <v>8</v>
      </c>
      <c r="P67" s="7">
        <v>2</v>
      </c>
      <c r="Q67" s="7">
        <v>7</v>
      </c>
      <c r="R67" s="13">
        <v>9</v>
      </c>
      <c r="BD67" s="15">
        <v>1</v>
      </c>
      <c r="BE67" s="7">
        <v>6</v>
      </c>
      <c r="BF67" s="7">
        <v>1</v>
      </c>
      <c r="BG67" s="7">
        <v>4</v>
      </c>
      <c r="BH67" s="7">
        <v>4</v>
      </c>
      <c r="BI67" s="7">
        <v>5</v>
      </c>
      <c r="BJ67" s="7">
        <v>0</v>
      </c>
      <c r="BK67" s="7">
        <v>2</v>
      </c>
      <c r="BL67" s="7">
        <v>1</v>
      </c>
      <c r="BM67" s="13">
        <v>8</v>
      </c>
      <c r="CT67" s="15">
        <v>4</v>
      </c>
      <c r="CU67" s="7">
        <v>6</v>
      </c>
      <c r="CV67" s="7">
        <v>3</v>
      </c>
    </row>
    <row r="68" spans="1:100" ht="15" thickBot="1" x14ac:dyDescent="0.4">
      <c r="A68" s="19" t="str">
        <f t="shared" si="167"/>
        <v>SCHOOS Alexandra</v>
      </c>
      <c r="B68" s="15">
        <v>4</v>
      </c>
      <c r="C68" s="7">
        <v>7</v>
      </c>
      <c r="D68" s="7">
        <v>8</v>
      </c>
      <c r="E68" s="7">
        <v>4</v>
      </c>
      <c r="F68" s="7">
        <v>3</v>
      </c>
      <c r="G68" s="7">
        <v>7</v>
      </c>
      <c r="H68" s="7">
        <v>2</v>
      </c>
      <c r="I68" s="7">
        <v>1</v>
      </c>
      <c r="J68" s="7">
        <v>6</v>
      </c>
      <c r="K68" s="13">
        <v>4</v>
      </c>
      <c r="N68" s="15">
        <v>6</v>
      </c>
      <c r="O68" s="7">
        <v>5</v>
      </c>
      <c r="P68" s="7">
        <v>6</v>
      </c>
      <c r="Q68" s="7">
        <v>6</v>
      </c>
      <c r="R68" s="13">
        <v>7</v>
      </c>
      <c r="BD68" s="15">
        <v>2</v>
      </c>
      <c r="BE68" s="7">
        <v>0</v>
      </c>
      <c r="BF68" s="7">
        <v>1</v>
      </c>
      <c r="BG68" s="7">
        <v>2</v>
      </c>
      <c r="BH68" s="7">
        <v>4</v>
      </c>
      <c r="BI68" s="7">
        <v>4</v>
      </c>
      <c r="BJ68" s="7">
        <v>1</v>
      </c>
      <c r="BK68" s="7">
        <v>2</v>
      </c>
      <c r="BL68" s="7">
        <v>0</v>
      </c>
      <c r="BM68" s="13">
        <v>6</v>
      </c>
      <c r="CT68" s="15">
        <v>10</v>
      </c>
      <c r="CU68" s="7">
        <v>24</v>
      </c>
      <c r="CV68" s="7">
        <v>5</v>
      </c>
    </row>
    <row r="69" spans="1:100" ht="15" thickBot="1" x14ac:dyDescent="0.4">
      <c r="A69" s="19" t="str">
        <f t="shared" si="167"/>
        <v>STOFFEL Véronique</v>
      </c>
      <c r="B69" s="15">
        <v>4</v>
      </c>
      <c r="C69" s="7">
        <v>3</v>
      </c>
      <c r="D69" s="7">
        <v>0</v>
      </c>
      <c r="E69" s="7">
        <v>4</v>
      </c>
      <c r="F69" s="7">
        <v>6</v>
      </c>
      <c r="G69" s="7">
        <v>0</v>
      </c>
      <c r="H69" s="7">
        <v>3</v>
      </c>
      <c r="I69" s="7">
        <v>3</v>
      </c>
      <c r="J69" s="7">
        <v>5</v>
      </c>
      <c r="K69" s="13">
        <v>4</v>
      </c>
      <c r="N69" s="15">
        <v>0</v>
      </c>
      <c r="O69" s="7">
        <v>1</v>
      </c>
      <c r="P69" s="7">
        <v>2</v>
      </c>
      <c r="Q69" s="7">
        <v>0</v>
      </c>
      <c r="R69" s="13">
        <v>4</v>
      </c>
      <c r="BD69" s="15">
        <v>1</v>
      </c>
      <c r="BE69" s="7">
        <v>1</v>
      </c>
      <c r="BF69" s="7">
        <v>5</v>
      </c>
      <c r="BG69" s="7">
        <v>2</v>
      </c>
      <c r="BH69" s="7">
        <v>2</v>
      </c>
      <c r="BI69" s="7">
        <v>2</v>
      </c>
      <c r="BJ69" s="7">
        <v>4</v>
      </c>
      <c r="BK69" s="7">
        <v>0</v>
      </c>
      <c r="BL69" s="7">
        <v>1</v>
      </c>
      <c r="BM69" s="13">
        <v>4</v>
      </c>
      <c r="CT69" s="15">
        <v>0</v>
      </c>
      <c r="CU69" s="7">
        <v>3</v>
      </c>
      <c r="CV69" s="7">
        <v>1</v>
      </c>
    </row>
    <row r="70" spans="1:100" x14ac:dyDescent="0.35">
      <c r="A70" s="62" t="s">
        <v>17</v>
      </c>
      <c r="B70" s="23">
        <v>16</v>
      </c>
      <c r="C70" s="9">
        <v>18</v>
      </c>
      <c r="D70" s="9">
        <v>15</v>
      </c>
      <c r="E70" s="9">
        <v>8</v>
      </c>
      <c r="F70" s="9">
        <v>21</v>
      </c>
      <c r="G70" s="9">
        <v>10</v>
      </c>
      <c r="H70" s="9">
        <v>9</v>
      </c>
      <c r="I70" s="9">
        <v>21</v>
      </c>
      <c r="J70" s="9">
        <v>18</v>
      </c>
      <c r="K70" s="9">
        <v>19</v>
      </c>
      <c r="N70" s="23">
        <v>23</v>
      </c>
      <c r="O70" s="9">
        <v>16</v>
      </c>
      <c r="P70" s="9">
        <v>19</v>
      </c>
      <c r="Q70" s="9">
        <v>18</v>
      </c>
      <c r="R70" s="9">
        <v>27</v>
      </c>
      <c r="BD70" s="23">
        <v>21</v>
      </c>
      <c r="BE70" s="9">
        <v>20</v>
      </c>
      <c r="BF70" s="9">
        <v>31</v>
      </c>
      <c r="BG70" s="9">
        <v>25</v>
      </c>
      <c r="BH70" s="9">
        <v>25</v>
      </c>
      <c r="BI70" s="9">
        <v>20</v>
      </c>
      <c r="BJ70" s="9">
        <v>30</v>
      </c>
      <c r="BK70" s="9">
        <v>47</v>
      </c>
      <c r="BL70" s="9">
        <v>26</v>
      </c>
      <c r="BM70" s="9">
        <v>29</v>
      </c>
      <c r="CT70" s="23">
        <v>29</v>
      </c>
      <c r="CU70" s="9">
        <v>28</v>
      </c>
      <c r="CV70" s="9">
        <v>19</v>
      </c>
    </row>
    <row r="71" spans="1:100" x14ac:dyDescent="0.35">
      <c r="A71" s="60" t="s">
        <v>9</v>
      </c>
      <c r="B71" s="24">
        <f>B70*6</f>
        <v>96</v>
      </c>
      <c r="C71" s="24">
        <f t="shared" ref="C71:K71" si="168">C70*6</f>
        <v>108</v>
      </c>
      <c r="D71" s="24">
        <f t="shared" si="168"/>
        <v>90</v>
      </c>
      <c r="E71" s="24">
        <f t="shared" si="168"/>
        <v>48</v>
      </c>
      <c r="F71" s="24">
        <f t="shared" si="168"/>
        <v>126</v>
      </c>
      <c r="G71" s="24">
        <f t="shared" si="168"/>
        <v>60</v>
      </c>
      <c r="H71" s="24">
        <f t="shared" si="168"/>
        <v>54</v>
      </c>
      <c r="I71" s="24">
        <f t="shared" si="168"/>
        <v>126</v>
      </c>
      <c r="J71" s="24">
        <f t="shared" si="168"/>
        <v>108</v>
      </c>
      <c r="K71" s="24">
        <f t="shared" si="168"/>
        <v>114</v>
      </c>
      <c r="N71" s="24">
        <f>N70*6</f>
        <v>138</v>
      </c>
      <c r="O71" s="24">
        <f>O70*6</f>
        <v>96</v>
      </c>
      <c r="P71" s="24">
        <f>P70*6</f>
        <v>114</v>
      </c>
      <c r="Q71" s="24">
        <f>Q70*6</f>
        <v>108</v>
      </c>
      <c r="R71" s="24">
        <f>R70*6</f>
        <v>162</v>
      </c>
      <c r="BD71" s="24">
        <f>BD70*6</f>
        <v>126</v>
      </c>
      <c r="BE71" s="24">
        <f t="shared" ref="BE71:BM71" si="169">BE70*6</f>
        <v>120</v>
      </c>
      <c r="BF71" s="24">
        <f t="shared" si="169"/>
        <v>186</v>
      </c>
      <c r="BG71" s="24">
        <f t="shared" si="169"/>
        <v>150</v>
      </c>
      <c r="BH71" s="24">
        <f t="shared" si="169"/>
        <v>150</v>
      </c>
      <c r="BI71" s="24">
        <f t="shared" si="169"/>
        <v>120</v>
      </c>
      <c r="BJ71" s="24">
        <f t="shared" si="169"/>
        <v>180</v>
      </c>
      <c r="BK71" s="24">
        <f t="shared" si="169"/>
        <v>282</v>
      </c>
      <c r="BL71" s="24">
        <f t="shared" si="169"/>
        <v>156</v>
      </c>
      <c r="BM71" s="24">
        <f t="shared" si="169"/>
        <v>174</v>
      </c>
      <c r="CT71" s="24">
        <f>CT70*6</f>
        <v>174</v>
      </c>
      <c r="CU71" s="24">
        <f t="shared" ref="CU71:CV71" si="170">CU70*6</f>
        <v>168</v>
      </c>
      <c r="CV71" s="24">
        <f t="shared" si="170"/>
        <v>114</v>
      </c>
    </row>
    <row r="72" spans="1:100" x14ac:dyDescent="0.35">
      <c r="A72" s="61" t="s">
        <v>10</v>
      </c>
      <c r="B72" s="24">
        <f t="shared" ref="B72:K72" si="171">SUM(B64:B69)</f>
        <v>42</v>
      </c>
      <c r="C72" s="10">
        <f t="shared" si="171"/>
        <v>43</v>
      </c>
      <c r="D72" s="10">
        <f t="shared" si="171"/>
        <v>43</v>
      </c>
      <c r="E72" s="10">
        <f t="shared" si="171"/>
        <v>24</v>
      </c>
      <c r="F72" s="10">
        <f t="shared" si="171"/>
        <v>39</v>
      </c>
      <c r="G72" s="10">
        <f t="shared" si="171"/>
        <v>28</v>
      </c>
      <c r="H72" s="10">
        <f t="shared" si="171"/>
        <v>37</v>
      </c>
      <c r="I72" s="10">
        <f t="shared" si="171"/>
        <v>34</v>
      </c>
      <c r="J72" s="10">
        <f t="shared" si="171"/>
        <v>65</v>
      </c>
      <c r="K72" s="10">
        <f t="shared" si="171"/>
        <v>24</v>
      </c>
      <c r="N72" s="24">
        <f>SUM(N64:N69)</f>
        <v>39</v>
      </c>
      <c r="O72" s="10">
        <f>SUM(O64:O69)</f>
        <v>51</v>
      </c>
      <c r="P72" s="10">
        <f>SUM(P64:P69)</f>
        <v>38</v>
      </c>
      <c r="Q72" s="10">
        <f>SUM(Q64:Q69)</f>
        <v>48</v>
      </c>
      <c r="R72" s="10">
        <f>SUM(R64:R69)</f>
        <v>58</v>
      </c>
      <c r="BD72" s="24">
        <f t="shared" ref="BD72:BM72" si="172">SUM(BD64:BD69)</f>
        <v>21</v>
      </c>
      <c r="BE72" s="10">
        <f t="shared" si="172"/>
        <v>21</v>
      </c>
      <c r="BF72" s="10">
        <f t="shared" si="172"/>
        <v>20</v>
      </c>
      <c r="BG72" s="10">
        <f t="shared" si="172"/>
        <v>23</v>
      </c>
      <c r="BH72" s="10">
        <f t="shared" si="172"/>
        <v>27</v>
      </c>
      <c r="BI72" s="10">
        <f t="shared" si="172"/>
        <v>52</v>
      </c>
      <c r="BJ72" s="10">
        <f t="shared" si="172"/>
        <v>13</v>
      </c>
      <c r="BK72" s="10">
        <f t="shared" si="172"/>
        <v>27</v>
      </c>
      <c r="BL72" s="10">
        <f t="shared" si="172"/>
        <v>22</v>
      </c>
      <c r="BM72" s="10">
        <f t="shared" si="172"/>
        <v>70</v>
      </c>
      <c r="CT72" s="24">
        <f>SUM(CT64:CT69)</f>
        <v>35</v>
      </c>
      <c r="CU72" s="10">
        <f>SUM(CU64:CU69)</f>
        <v>70</v>
      </c>
      <c r="CV72" s="10">
        <f>SUM(CV64:CV69)</f>
        <v>27</v>
      </c>
    </row>
    <row r="73" spans="1:100" ht="15" thickBot="1" x14ac:dyDescent="0.4">
      <c r="A73" s="63" t="s">
        <v>11</v>
      </c>
      <c r="B73" s="25">
        <f t="shared" ref="B73:K73" si="173">B71+B72</f>
        <v>138</v>
      </c>
      <c r="C73" s="11">
        <f t="shared" si="173"/>
        <v>151</v>
      </c>
      <c r="D73" s="11">
        <f t="shared" si="173"/>
        <v>133</v>
      </c>
      <c r="E73" s="11">
        <f t="shared" si="173"/>
        <v>72</v>
      </c>
      <c r="F73" s="11">
        <f t="shared" si="173"/>
        <v>165</v>
      </c>
      <c r="G73" s="11">
        <f t="shared" si="173"/>
        <v>88</v>
      </c>
      <c r="H73" s="11">
        <f t="shared" si="173"/>
        <v>91</v>
      </c>
      <c r="I73" s="11">
        <f t="shared" si="173"/>
        <v>160</v>
      </c>
      <c r="J73" s="11">
        <f t="shared" si="173"/>
        <v>173</v>
      </c>
      <c r="K73" s="11">
        <f t="shared" si="173"/>
        <v>138</v>
      </c>
      <c r="N73" s="25">
        <f>N71+N72</f>
        <v>177</v>
      </c>
      <c r="O73" s="11">
        <f>O71+O72</f>
        <v>147</v>
      </c>
      <c r="P73" s="11">
        <f>P71+P72</f>
        <v>152</v>
      </c>
      <c r="Q73" s="11">
        <f>Q71+Q72</f>
        <v>156</v>
      </c>
      <c r="R73" s="11">
        <f>R71+R72</f>
        <v>220</v>
      </c>
      <c r="BD73" s="25">
        <f t="shared" ref="BD73:BM73" si="174">BD71+BD72</f>
        <v>147</v>
      </c>
      <c r="BE73" s="11">
        <f t="shared" si="174"/>
        <v>141</v>
      </c>
      <c r="BF73" s="11">
        <f t="shared" si="174"/>
        <v>206</v>
      </c>
      <c r="BG73" s="11">
        <f t="shared" si="174"/>
        <v>173</v>
      </c>
      <c r="BH73" s="11">
        <f t="shared" si="174"/>
        <v>177</v>
      </c>
      <c r="BI73" s="11">
        <f t="shared" si="174"/>
        <v>172</v>
      </c>
      <c r="BJ73" s="11">
        <f t="shared" si="174"/>
        <v>193</v>
      </c>
      <c r="BK73" s="11">
        <f t="shared" si="174"/>
        <v>309</v>
      </c>
      <c r="BL73" s="11">
        <f t="shared" si="174"/>
        <v>178</v>
      </c>
      <c r="BM73" s="11">
        <f t="shared" si="174"/>
        <v>244</v>
      </c>
      <c r="CT73" s="25">
        <f t="shared" ref="CT73:CV73" si="175">CT71+CT72</f>
        <v>209</v>
      </c>
      <c r="CU73" s="11">
        <f t="shared" si="175"/>
        <v>238</v>
      </c>
      <c r="CV73" s="11">
        <f t="shared" si="175"/>
        <v>141</v>
      </c>
    </row>
    <row r="74" spans="1:100" ht="24" thickBot="1" x14ac:dyDescent="0.6">
      <c r="A74" s="225" t="s">
        <v>144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N74" s="217" t="s">
        <v>154</v>
      </c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BD74" s="218" t="s">
        <v>159</v>
      </c>
      <c r="BE74" s="218"/>
      <c r="BF74" s="218"/>
      <c r="BG74" s="218"/>
      <c r="BH74" s="218"/>
      <c r="BI74" s="218"/>
      <c r="BJ74" s="218"/>
      <c r="BK74" s="218"/>
      <c r="BL74" s="218"/>
      <c r="BM74" s="218"/>
    </row>
    <row r="75" spans="1:100" ht="15" customHeight="1" x14ac:dyDescent="0.35">
      <c r="A75" s="221" t="str">
        <f t="shared" ref="A75:A87" si="176">A61</f>
        <v>ADR</v>
      </c>
      <c r="B75" s="210">
        <f>52</f>
        <v>52</v>
      </c>
      <c r="C75" s="210">
        <f>B75+1</f>
        <v>53</v>
      </c>
      <c r="D75" s="210">
        <f t="shared" ref="D75:K75" si="177">C75+1</f>
        <v>54</v>
      </c>
      <c r="E75" s="210">
        <f t="shared" si="177"/>
        <v>55</v>
      </c>
      <c r="F75" s="210">
        <f t="shared" si="177"/>
        <v>56</v>
      </c>
      <c r="G75" s="210">
        <f t="shared" si="177"/>
        <v>57</v>
      </c>
      <c r="H75" s="210">
        <f t="shared" si="177"/>
        <v>58</v>
      </c>
      <c r="I75" s="210">
        <f t="shared" si="177"/>
        <v>59</v>
      </c>
      <c r="J75" s="210">
        <f t="shared" si="177"/>
        <v>60</v>
      </c>
      <c r="K75" s="213">
        <f t="shared" si="177"/>
        <v>61</v>
      </c>
      <c r="N75" s="210">
        <v>1</v>
      </c>
      <c r="O75" s="210">
        <f t="shared" ref="O75:Z75" si="178">N75+1</f>
        <v>2</v>
      </c>
      <c r="P75" s="210">
        <f t="shared" si="178"/>
        <v>3</v>
      </c>
      <c r="Q75" s="210">
        <f t="shared" si="178"/>
        <v>4</v>
      </c>
      <c r="R75" s="210">
        <f t="shared" si="178"/>
        <v>5</v>
      </c>
      <c r="S75" s="210">
        <f t="shared" si="178"/>
        <v>6</v>
      </c>
      <c r="T75" s="210">
        <f t="shared" si="178"/>
        <v>7</v>
      </c>
      <c r="U75" s="210">
        <f t="shared" si="178"/>
        <v>8</v>
      </c>
      <c r="V75" s="210">
        <f t="shared" si="178"/>
        <v>9</v>
      </c>
      <c r="W75" s="210">
        <f t="shared" si="178"/>
        <v>10</v>
      </c>
      <c r="X75" s="210">
        <f t="shared" si="178"/>
        <v>11</v>
      </c>
      <c r="Y75" s="213">
        <f t="shared" si="178"/>
        <v>12</v>
      </c>
      <c r="Z75" s="213">
        <f t="shared" si="178"/>
        <v>13</v>
      </c>
      <c r="BD75" s="210">
        <v>1</v>
      </c>
      <c r="BE75" s="210">
        <f>BD75+1</f>
        <v>2</v>
      </c>
      <c r="BF75" s="210">
        <f t="shared" ref="BF75:BM75" si="179">BE75+1</f>
        <v>3</v>
      </c>
      <c r="BG75" s="210">
        <f t="shared" si="179"/>
        <v>4</v>
      </c>
      <c r="BH75" s="210">
        <f t="shared" si="179"/>
        <v>5</v>
      </c>
      <c r="BI75" s="210">
        <f t="shared" si="179"/>
        <v>6</v>
      </c>
      <c r="BJ75" s="210">
        <f t="shared" si="179"/>
        <v>7</v>
      </c>
      <c r="BK75" s="210">
        <f t="shared" si="179"/>
        <v>8</v>
      </c>
      <c r="BL75" s="210">
        <f t="shared" si="179"/>
        <v>9</v>
      </c>
      <c r="BM75" s="213">
        <f t="shared" si="179"/>
        <v>10</v>
      </c>
    </row>
    <row r="76" spans="1:100" x14ac:dyDescent="0.35">
      <c r="A76" s="222"/>
      <c r="B76" s="211"/>
      <c r="C76" s="211"/>
      <c r="D76" s="211"/>
      <c r="E76" s="211"/>
      <c r="F76" s="211"/>
      <c r="G76" s="211"/>
      <c r="H76" s="211"/>
      <c r="I76" s="211"/>
      <c r="J76" s="211"/>
      <c r="K76" s="214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4"/>
      <c r="Z76" s="214"/>
      <c r="BD76" s="211"/>
      <c r="BE76" s="211"/>
      <c r="BF76" s="211"/>
      <c r="BG76" s="211"/>
      <c r="BH76" s="211"/>
      <c r="BI76" s="211"/>
      <c r="BJ76" s="211"/>
      <c r="BK76" s="211"/>
      <c r="BL76" s="211"/>
      <c r="BM76" s="214"/>
    </row>
    <row r="77" spans="1:100" ht="15" thickBot="1" x14ac:dyDescent="0.4">
      <c r="A77" s="223"/>
      <c r="B77" s="212"/>
      <c r="C77" s="212"/>
      <c r="D77" s="212"/>
      <c r="E77" s="212"/>
      <c r="F77" s="212"/>
      <c r="G77" s="212"/>
      <c r="H77" s="212"/>
      <c r="I77" s="212"/>
      <c r="J77" s="212"/>
      <c r="K77" s="215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5"/>
      <c r="Z77" s="215"/>
      <c r="BD77" s="212"/>
      <c r="BE77" s="212"/>
      <c r="BF77" s="212"/>
      <c r="BG77" s="212"/>
      <c r="BH77" s="212"/>
      <c r="BI77" s="212"/>
      <c r="BJ77" s="212"/>
      <c r="BK77" s="212"/>
      <c r="BL77" s="212"/>
      <c r="BM77" s="215"/>
    </row>
    <row r="78" spans="1:100" ht="15" thickBot="1" x14ac:dyDescent="0.4">
      <c r="A78" s="19" t="str">
        <f t="shared" si="176"/>
        <v>KARTHEISER Fernand</v>
      </c>
      <c r="B78" s="14">
        <v>13</v>
      </c>
      <c r="C78" s="6">
        <v>6</v>
      </c>
      <c r="D78" s="6">
        <v>14</v>
      </c>
      <c r="E78" s="6">
        <v>20</v>
      </c>
      <c r="F78" s="6">
        <v>27</v>
      </c>
      <c r="G78" s="6">
        <v>16</v>
      </c>
      <c r="H78" s="6">
        <v>26</v>
      </c>
      <c r="I78" s="6">
        <v>14</v>
      </c>
      <c r="J78" s="6">
        <v>10</v>
      </c>
      <c r="K78" s="12">
        <v>20</v>
      </c>
      <c r="N78" s="14">
        <v>22</v>
      </c>
      <c r="O78" s="6">
        <v>11</v>
      </c>
      <c r="P78" s="6">
        <v>19</v>
      </c>
      <c r="Q78" s="6">
        <v>25</v>
      </c>
      <c r="R78" s="6">
        <v>8</v>
      </c>
      <c r="S78" s="6">
        <v>13</v>
      </c>
      <c r="T78" s="6">
        <v>25</v>
      </c>
      <c r="U78" s="6">
        <v>19</v>
      </c>
      <c r="V78" s="6">
        <v>16</v>
      </c>
      <c r="W78" s="12">
        <v>22</v>
      </c>
      <c r="X78" s="12">
        <v>10</v>
      </c>
      <c r="Y78" s="12">
        <v>14</v>
      </c>
      <c r="Z78" s="12">
        <v>16</v>
      </c>
      <c r="BD78" s="14">
        <v>39</v>
      </c>
      <c r="BE78" s="6">
        <v>12</v>
      </c>
      <c r="BF78" s="6">
        <v>6</v>
      </c>
      <c r="BG78" s="6">
        <v>15</v>
      </c>
      <c r="BH78" s="6">
        <v>14</v>
      </c>
      <c r="BI78" s="6">
        <v>25</v>
      </c>
      <c r="BJ78" s="6">
        <v>20</v>
      </c>
      <c r="BK78" s="6">
        <v>14</v>
      </c>
      <c r="BL78" s="6">
        <v>23</v>
      </c>
      <c r="BM78" s="12">
        <v>24</v>
      </c>
    </row>
    <row r="79" spans="1:100" ht="15" thickBot="1" x14ac:dyDescent="0.4">
      <c r="A79" s="19" t="str">
        <f t="shared" si="176"/>
        <v>ENGELEN Jeff</v>
      </c>
      <c r="B79" s="15">
        <v>4</v>
      </c>
      <c r="C79" s="7">
        <v>3</v>
      </c>
      <c r="D79" s="7">
        <v>5</v>
      </c>
      <c r="E79" s="7">
        <v>8</v>
      </c>
      <c r="F79" s="7">
        <v>6</v>
      </c>
      <c r="G79" s="7">
        <v>5</v>
      </c>
      <c r="H79" s="7">
        <v>7</v>
      </c>
      <c r="I79" s="7">
        <v>1</v>
      </c>
      <c r="J79" s="7">
        <v>1</v>
      </c>
      <c r="K79" s="13">
        <v>9</v>
      </c>
      <c r="N79" s="15">
        <v>9</v>
      </c>
      <c r="O79" s="7">
        <v>8</v>
      </c>
      <c r="P79" s="7">
        <v>7</v>
      </c>
      <c r="Q79" s="7">
        <v>2</v>
      </c>
      <c r="R79" s="7">
        <v>3</v>
      </c>
      <c r="S79" s="7">
        <v>2</v>
      </c>
      <c r="T79" s="7">
        <v>0</v>
      </c>
      <c r="U79" s="7">
        <v>6</v>
      </c>
      <c r="V79" s="7">
        <v>2</v>
      </c>
      <c r="W79" s="13">
        <v>1</v>
      </c>
      <c r="X79" s="13">
        <v>2</v>
      </c>
      <c r="Y79" s="13">
        <v>4</v>
      </c>
      <c r="Z79" s="13">
        <v>4</v>
      </c>
      <c r="BD79" s="15">
        <v>11</v>
      </c>
      <c r="BE79" s="7">
        <v>6</v>
      </c>
      <c r="BF79" s="7">
        <v>4</v>
      </c>
      <c r="BG79" s="7">
        <v>4</v>
      </c>
      <c r="BH79" s="7">
        <v>5</v>
      </c>
      <c r="BI79" s="7">
        <v>5</v>
      </c>
      <c r="BJ79" s="7">
        <v>12</v>
      </c>
      <c r="BK79" s="7">
        <v>6</v>
      </c>
      <c r="BL79" s="7">
        <v>6</v>
      </c>
      <c r="BM79" s="13">
        <v>2</v>
      </c>
    </row>
    <row r="80" spans="1:100" ht="15" thickBot="1" x14ac:dyDescent="0.4">
      <c r="A80" s="19" t="str">
        <f t="shared" si="176"/>
        <v>MISCHEL Sylvie</v>
      </c>
      <c r="B80" s="15">
        <v>4</v>
      </c>
      <c r="C80" s="7">
        <v>5</v>
      </c>
      <c r="D80" s="7">
        <v>7</v>
      </c>
      <c r="E80" s="7">
        <v>8</v>
      </c>
      <c r="F80" s="7">
        <v>8</v>
      </c>
      <c r="G80" s="7">
        <v>3</v>
      </c>
      <c r="H80" s="7">
        <v>10</v>
      </c>
      <c r="I80" s="7">
        <v>9</v>
      </c>
      <c r="J80" s="7">
        <v>2</v>
      </c>
      <c r="K80" s="13">
        <v>3</v>
      </c>
      <c r="N80" s="15">
        <v>8</v>
      </c>
      <c r="O80" s="7">
        <v>5</v>
      </c>
      <c r="P80" s="7">
        <v>5</v>
      </c>
      <c r="Q80" s="7">
        <v>2</v>
      </c>
      <c r="R80" s="7">
        <v>4</v>
      </c>
      <c r="S80" s="7">
        <v>3</v>
      </c>
      <c r="T80" s="7">
        <v>2</v>
      </c>
      <c r="U80" s="7">
        <v>5</v>
      </c>
      <c r="V80" s="7">
        <v>3</v>
      </c>
      <c r="W80" s="13">
        <v>4</v>
      </c>
      <c r="X80" s="13">
        <v>3</v>
      </c>
      <c r="Y80" s="13">
        <v>1</v>
      </c>
      <c r="Z80" s="13">
        <v>6</v>
      </c>
      <c r="BD80" s="15">
        <v>10</v>
      </c>
      <c r="BE80" s="7">
        <v>5</v>
      </c>
      <c r="BF80" s="7">
        <v>3</v>
      </c>
      <c r="BG80" s="7">
        <v>3</v>
      </c>
      <c r="BH80" s="7">
        <v>2</v>
      </c>
      <c r="BI80" s="7">
        <v>4</v>
      </c>
      <c r="BJ80" s="7">
        <v>4</v>
      </c>
      <c r="BK80" s="7">
        <v>2</v>
      </c>
      <c r="BL80" s="7">
        <v>2</v>
      </c>
      <c r="BM80" s="13">
        <v>8</v>
      </c>
    </row>
    <row r="81" spans="1:65" ht="15" thickBot="1" x14ac:dyDescent="0.4">
      <c r="A81" s="19" t="str">
        <f t="shared" si="176"/>
        <v>PENNING Alex</v>
      </c>
      <c r="B81" s="15">
        <v>1</v>
      </c>
      <c r="C81" s="7">
        <v>3</v>
      </c>
      <c r="D81" s="7">
        <v>7</v>
      </c>
      <c r="E81" s="7">
        <v>2</v>
      </c>
      <c r="F81" s="7">
        <v>5</v>
      </c>
      <c r="G81" s="7">
        <v>8</v>
      </c>
      <c r="H81" s="7">
        <v>10</v>
      </c>
      <c r="I81" s="7">
        <v>4</v>
      </c>
      <c r="J81" s="7">
        <v>5</v>
      </c>
      <c r="K81" s="13">
        <v>7</v>
      </c>
      <c r="N81" s="15">
        <v>9</v>
      </c>
      <c r="O81" s="7">
        <v>3</v>
      </c>
      <c r="P81" s="7">
        <v>11</v>
      </c>
      <c r="Q81" s="7">
        <v>8</v>
      </c>
      <c r="R81" s="7">
        <v>6</v>
      </c>
      <c r="S81" s="7">
        <v>4</v>
      </c>
      <c r="T81" s="7">
        <v>4</v>
      </c>
      <c r="U81" s="7">
        <v>12</v>
      </c>
      <c r="V81" s="7">
        <v>5</v>
      </c>
      <c r="W81" s="13">
        <v>4</v>
      </c>
      <c r="X81" s="13">
        <v>5</v>
      </c>
      <c r="Y81" s="13">
        <v>4</v>
      </c>
      <c r="Z81" s="13">
        <v>1</v>
      </c>
      <c r="BD81" s="15">
        <v>4</v>
      </c>
      <c r="BE81" s="7">
        <v>1</v>
      </c>
      <c r="BF81" s="7">
        <v>2</v>
      </c>
      <c r="BG81" s="7">
        <v>5</v>
      </c>
      <c r="BH81" s="7">
        <v>2</v>
      </c>
      <c r="BI81" s="7">
        <v>3</v>
      </c>
      <c r="BJ81" s="7">
        <v>5</v>
      </c>
      <c r="BK81" s="7">
        <v>5</v>
      </c>
      <c r="BL81" s="7">
        <v>7</v>
      </c>
      <c r="BM81" s="13">
        <v>6</v>
      </c>
    </row>
    <row r="82" spans="1:65" ht="15" thickBot="1" x14ac:dyDescent="0.4">
      <c r="A82" s="19" t="str">
        <f t="shared" si="176"/>
        <v>SCHOOS Alexandra</v>
      </c>
      <c r="B82" s="15">
        <v>4</v>
      </c>
      <c r="C82" s="7">
        <v>4</v>
      </c>
      <c r="D82" s="7">
        <v>6</v>
      </c>
      <c r="E82" s="7">
        <v>6</v>
      </c>
      <c r="F82" s="7">
        <v>7</v>
      </c>
      <c r="G82" s="7">
        <v>3</v>
      </c>
      <c r="H82" s="7">
        <v>4</v>
      </c>
      <c r="I82" s="7">
        <v>13</v>
      </c>
      <c r="J82" s="7">
        <v>2</v>
      </c>
      <c r="K82" s="13">
        <v>2</v>
      </c>
      <c r="N82" s="15">
        <v>8</v>
      </c>
      <c r="O82" s="7">
        <v>7</v>
      </c>
      <c r="P82" s="7">
        <v>9</v>
      </c>
      <c r="Q82" s="7">
        <v>8</v>
      </c>
      <c r="R82" s="7">
        <v>2</v>
      </c>
      <c r="S82" s="7">
        <v>5</v>
      </c>
      <c r="T82" s="7">
        <v>5</v>
      </c>
      <c r="U82" s="7">
        <v>6</v>
      </c>
      <c r="V82" s="7">
        <v>1</v>
      </c>
      <c r="W82" s="13">
        <v>6</v>
      </c>
      <c r="X82" s="13">
        <v>2</v>
      </c>
      <c r="Y82" s="13">
        <v>0</v>
      </c>
      <c r="Z82" s="13">
        <v>5</v>
      </c>
      <c r="BD82" s="15">
        <v>10</v>
      </c>
      <c r="BE82" s="7">
        <v>1</v>
      </c>
      <c r="BF82" s="7">
        <v>3</v>
      </c>
      <c r="BG82" s="7">
        <v>1</v>
      </c>
      <c r="BH82" s="7">
        <v>0</v>
      </c>
      <c r="BI82" s="7">
        <v>5</v>
      </c>
      <c r="BJ82" s="7">
        <v>5</v>
      </c>
      <c r="BK82" s="7">
        <v>1</v>
      </c>
      <c r="BL82" s="7">
        <v>7</v>
      </c>
      <c r="BM82" s="13">
        <v>13</v>
      </c>
    </row>
    <row r="83" spans="1:65" ht="15" thickBot="1" x14ac:dyDescent="0.4">
      <c r="A83" s="19" t="str">
        <f t="shared" si="176"/>
        <v>STOFFEL Véronique</v>
      </c>
      <c r="B83" s="15">
        <v>10</v>
      </c>
      <c r="C83" s="7">
        <v>5</v>
      </c>
      <c r="D83" s="7">
        <v>6</v>
      </c>
      <c r="E83" s="7">
        <v>2</v>
      </c>
      <c r="F83" s="7">
        <v>2</v>
      </c>
      <c r="G83" s="7">
        <v>5</v>
      </c>
      <c r="H83" s="7">
        <v>5</v>
      </c>
      <c r="I83" s="7">
        <v>2</v>
      </c>
      <c r="J83" s="7">
        <v>5</v>
      </c>
      <c r="K83" s="13">
        <v>2</v>
      </c>
      <c r="N83" s="15">
        <v>5</v>
      </c>
      <c r="O83" s="7">
        <v>1</v>
      </c>
      <c r="P83" s="7">
        <v>1</v>
      </c>
      <c r="Q83" s="7">
        <v>2</v>
      </c>
      <c r="R83" s="7">
        <v>4</v>
      </c>
      <c r="S83" s="7">
        <v>1</v>
      </c>
      <c r="T83" s="7">
        <v>3</v>
      </c>
      <c r="U83" s="7">
        <v>6</v>
      </c>
      <c r="V83" s="7">
        <v>2</v>
      </c>
      <c r="W83" s="13">
        <v>2</v>
      </c>
      <c r="X83" s="13">
        <v>2</v>
      </c>
      <c r="Y83" s="13">
        <v>1</v>
      </c>
      <c r="Z83" s="13">
        <v>1</v>
      </c>
      <c r="BD83" s="15">
        <v>6</v>
      </c>
      <c r="BE83" s="7">
        <v>0</v>
      </c>
      <c r="BF83" s="7">
        <v>1</v>
      </c>
      <c r="BG83" s="7">
        <v>2</v>
      </c>
      <c r="BH83" s="7">
        <v>0</v>
      </c>
      <c r="BI83" s="7">
        <v>2</v>
      </c>
      <c r="BJ83" s="7">
        <v>2</v>
      </c>
      <c r="BK83" s="7">
        <v>1</v>
      </c>
      <c r="BL83" s="7">
        <v>1</v>
      </c>
      <c r="BM83" s="13">
        <v>6</v>
      </c>
    </row>
    <row r="84" spans="1:65" x14ac:dyDescent="0.35">
      <c r="A84" s="62" t="str">
        <f t="shared" si="176"/>
        <v>Suffrages par Liste</v>
      </c>
      <c r="B84" s="23">
        <v>13</v>
      </c>
      <c r="C84" s="9">
        <v>20</v>
      </c>
      <c r="D84" s="9">
        <v>20</v>
      </c>
      <c r="E84" s="9">
        <v>18</v>
      </c>
      <c r="F84" s="9">
        <v>19</v>
      </c>
      <c r="G84" s="9">
        <v>14</v>
      </c>
      <c r="H84" s="9">
        <v>16</v>
      </c>
      <c r="I84" s="9">
        <v>14</v>
      </c>
      <c r="J84" s="9">
        <v>21</v>
      </c>
      <c r="K84" s="9">
        <v>22</v>
      </c>
      <c r="N84" s="23">
        <v>6</v>
      </c>
      <c r="O84" s="9">
        <v>28</v>
      </c>
      <c r="P84" s="9">
        <v>13</v>
      </c>
      <c r="Q84" s="9">
        <v>13</v>
      </c>
      <c r="R84" s="9">
        <v>15</v>
      </c>
      <c r="S84" s="9">
        <v>20</v>
      </c>
      <c r="T84" s="9">
        <v>18</v>
      </c>
      <c r="U84" s="9">
        <v>25</v>
      </c>
      <c r="V84" s="9">
        <v>20</v>
      </c>
      <c r="W84" s="9">
        <v>18</v>
      </c>
      <c r="X84" s="9">
        <v>34</v>
      </c>
      <c r="Y84" s="9">
        <v>29</v>
      </c>
      <c r="Z84" s="9">
        <v>12</v>
      </c>
      <c r="BD84" s="23">
        <v>25</v>
      </c>
      <c r="BE84" s="9">
        <v>28</v>
      </c>
      <c r="BF84" s="9">
        <v>34</v>
      </c>
      <c r="BG84" s="9">
        <v>27</v>
      </c>
      <c r="BH84" s="9">
        <v>20</v>
      </c>
      <c r="BI84" s="9">
        <v>19</v>
      </c>
      <c r="BJ84" s="9">
        <v>15</v>
      </c>
      <c r="BK84" s="9">
        <v>32</v>
      </c>
      <c r="BL84" s="9">
        <v>22</v>
      </c>
      <c r="BM84" s="9">
        <v>23</v>
      </c>
    </row>
    <row r="85" spans="1:65" x14ac:dyDescent="0.35">
      <c r="A85" s="60" t="str">
        <f t="shared" si="176"/>
        <v>Total suffrages de liste :</v>
      </c>
      <c r="B85" s="24">
        <f>B84*6</f>
        <v>78</v>
      </c>
      <c r="C85" s="24">
        <f t="shared" ref="C85:K85" si="180">C84*6</f>
        <v>120</v>
      </c>
      <c r="D85" s="24">
        <f t="shared" si="180"/>
        <v>120</v>
      </c>
      <c r="E85" s="24">
        <f t="shared" si="180"/>
        <v>108</v>
      </c>
      <c r="F85" s="24">
        <f t="shared" si="180"/>
        <v>114</v>
      </c>
      <c r="G85" s="24">
        <f t="shared" si="180"/>
        <v>84</v>
      </c>
      <c r="H85" s="24">
        <f t="shared" si="180"/>
        <v>96</v>
      </c>
      <c r="I85" s="24">
        <f t="shared" si="180"/>
        <v>84</v>
      </c>
      <c r="J85" s="24">
        <f t="shared" si="180"/>
        <v>126</v>
      </c>
      <c r="K85" s="24">
        <f t="shared" si="180"/>
        <v>132</v>
      </c>
      <c r="N85" s="24">
        <f t="shared" ref="N85:Z85" si="181">N84*6</f>
        <v>36</v>
      </c>
      <c r="O85" s="24">
        <f t="shared" si="181"/>
        <v>168</v>
      </c>
      <c r="P85" s="24">
        <f t="shared" si="181"/>
        <v>78</v>
      </c>
      <c r="Q85" s="24">
        <f t="shared" si="181"/>
        <v>78</v>
      </c>
      <c r="R85" s="24">
        <f t="shared" si="181"/>
        <v>90</v>
      </c>
      <c r="S85" s="24">
        <f t="shared" si="181"/>
        <v>120</v>
      </c>
      <c r="T85" s="24">
        <f t="shared" si="181"/>
        <v>108</v>
      </c>
      <c r="U85" s="24">
        <f t="shared" si="181"/>
        <v>150</v>
      </c>
      <c r="V85" s="24">
        <f t="shared" si="181"/>
        <v>120</v>
      </c>
      <c r="W85" s="24">
        <f t="shared" si="181"/>
        <v>108</v>
      </c>
      <c r="X85" s="24">
        <f t="shared" si="181"/>
        <v>204</v>
      </c>
      <c r="Y85" s="24">
        <f t="shared" si="181"/>
        <v>174</v>
      </c>
      <c r="Z85" s="24">
        <f t="shared" si="181"/>
        <v>72</v>
      </c>
      <c r="BD85" s="24">
        <f>BD84*6</f>
        <v>150</v>
      </c>
      <c r="BE85" s="24">
        <f t="shared" ref="BE85:BM85" si="182">BE84*6</f>
        <v>168</v>
      </c>
      <c r="BF85" s="24">
        <f t="shared" si="182"/>
        <v>204</v>
      </c>
      <c r="BG85" s="24">
        <f t="shared" si="182"/>
        <v>162</v>
      </c>
      <c r="BH85" s="24">
        <f t="shared" si="182"/>
        <v>120</v>
      </c>
      <c r="BI85" s="24">
        <f t="shared" si="182"/>
        <v>114</v>
      </c>
      <c r="BJ85" s="24">
        <f t="shared" si="182"/>
        <v>90</v>
      </c>
      <c r="BK85" s="24">
        <f t="shared" si="182"/>
        <v>192</v>
      </c>
      <c r="BL85" s="24">
        <f t="shared" si="182"/>
        <v>132</v>
      </c>
      <c r="BM85" s="24">
        <f t="shared" si="182"/>
        <v>138</v>
      </c>
    </row>
    <row r="86" spans="1:65" x14ac:dyDescent="0.35">
      <c r="A86" s="61" t="str">
        <f t="shared" si="176"/>
        <v>Total suffrages nominatifs :</v>
      </c>
      <c r="B86" s="24">
        <f t="shared" ref="B86:K86" si="183">SUM(B78:B83)</f>
        <v>36</v>
      </c>
      <c r="C86" s="10">
        <f t="shared" si="183"/>
        <v>26</v>
      </c>
      <c r="D86" s="10">
        <f t="shared" si="183"/>
        <v>45</v>
      </c>
      <c r="E86" s="10">
        <f t="shared" si="183"/>
        <v>46</v>
      </c>
      <c r="F86" s="10">
        <f t="shared" si="183"/>
        <v>55</v>
      </c>
      <c r="G86" s="10">
        <f t="shared" si="183"/>
        <v>40</v>
      </c>
      <c r="H86" s="10">
        <f t="shared" si="183"/>
        <v>62</v>
      </c>
      <c r="I86" s="10">
        <f t="shared" si="183"/>
        <v>43</v>
      </c>
      <c r="J86" s="10">
        <f t="shared" si="183"/>
        <v>25</v>
      </c>
      <c r="K86" s="10">
        <f t="shared" si="183"/>
        <v>43</v>
      </c>
      <c r="N86" s="24">
        <f t="shared" ref="N86:Z86" si="184">SUM(N78:N83)</f>
        <v>61</v>
      </c>
      <c r="O86" s="10">
        <f t="shared" si="184"/>
        <v>35</v>
      </c>
      <c r="P86" s="10">
        <f t="shared" si="184"/>
        <v>52</v>
      </c>
      <c r="Q86" s="10">
        <f t="shared" si="184"/>
        <v>47</v>
      </c>
      <c r="R86" s="10">
        <f t="shared" si="184"/>
        <v>27</v>
      </c>
      <c r="S86" s="10">
        <f t="shared" si="184"/>
        <v>28</v>
      </c>
      <c r="T86" s="10">
        <f t="shared" si="184"/>
        <v>39</v>
      </c>
      <c r="U86" s="10">
        <f t="shared" si="184"/>
        <v>54</v>
      </c>
      <c r="V86" s="10">
        <f t="shared" si="184"/>
        <v>29</v>
      </c>
      <c r="W86" s="10">
        <f t="shared" si="184"/>
        <v>39</v>
      </c>
      <c r="X86" s="10">
        <f t="shared" si="184"/>
        <v>24</v>
      </c>
      <c r="Y86" s="10">
        <f t="shared" si="184"/>
        <v>24</v>
      </c>
      <c r="Z86" s="10">
        <f t="shared" si="184"/>
        <v>33</v>
      </c>
      <c r="BD86" s="24">
        <f t="shared" ref="BD86:BM86" si="185">SUM(BD78:BD83)</f>
        <v>80</v>
      </c>
      <c r="BE86" s="10">
        <f t="shared" si="185"/>
        <v>25</v>
      </c>
      <c r="BF86" s="10">
        <f t="shared" si="185"/>
        <v>19</v>
      </c>
      <c r="BG86" s="10">
        <f t="shared" si="185"/>
        <v>30</v>
      </c>
      <c r="BH86" s="10">
        <f t="shared" si="185"/>
        <v>23</v>
      </c>
      <c r="BI86" s="10">
        <f t="shared" si="185"/>
        <v>44</v>
      </c>
      <c r="BJ86" s="10">
        <f t="shared" si="185"/>
        <v>48</v>
      </c>
      <c r="BK86" s="10">
        <f t="shared" si="185"/>
        <v>29</v>
      </c>
      <c r="BL86" s="10">
        <f t="shared" si="185"/>
        <v>46</v>
      </c>
      <c r="BM86" s="10">
        <f t="shared" si="185"/>
        <v>59</v>
      </c>
    </row>
    <row r="87" spans="1:65" ht="15" thickBot="1" x14ac:dyDescent="0.4">
      <c r="A87" s="63" t="str">
        <f t="shared" si="176"/>
        <v>Total général :</v>
      </c>
      <c r="B87" s="25">
        <f t="shared" ref="B87:K87" si="186">B85+B86</f>
        <v>114</v>
      </c>
      <c r="C87" s="11">
        <f t="shared" si="186"/>
        <v>146</v>
      </c>
      <c r="D87" s="11">
        <f t="shared" si="186"/>
        <v>165</v>
      </c>
      <c r="E87" s="11">
        <f t="shared" si="186"/>
        <v>154</v>
      </c>
      <c r="F87" s="11">
        <f t="shared" si="186"/>
        <v>169</v>
      </c>
      <c r="G87" s="11">
        <f t="shared" si="186"/>
        <v>124</v>
      </c>
      <c r="H87" s="11">
        <f t="shared" si="186"/>
        <v>158</v>
      </c>
      <c r="I87" s="11">
        <f t="shared" si="186"/>
        <v>127</v>
      </c>
      <c r="J87" s="11">
        <f t="shared" si="186"/>
        <v>151</v>
      </c>
      <c r="K87" s="11">
        <f t="shared" si="186"/>
        <v>175</v>
      </c>
      <c r="N87" s="25">
        <f t="shared" ref="N87:Z87" si="187">N85+N86</f>
        <v>97</v>
      </c>
      <c r="O87" s="11">
        <f t="shared" si="187"/>
        <v>203</v>
      </c>
      <c r="P87" s="11">
        <f t="shared" si="187"/>
        <v>130</v>
      </c>
      <c r="Q87" s="11">
        <f t="shared" si="187"/>
        <v>125</v>
      </c>
      <c r="R87" s="11">
        <f t="shared" si="187"/>
        <v>117</v>
      </c>
      <c r="S87" s="11">
        <f t="shared" si="187"/>
        <v>148</v>
      </c>
      <c r="T87" s="11">
        <f t="shared" si="187"/>
        <v>147</v>
      </c>
      <c r="U87" s="11">
        <f t="shared" si="187"/>
        <v>204</v>
      </c>
      <c r="V87" s="11">
        <f t="shared" si="187"/>
        <v>149</v>
      </c>
      <c r="W87" s="11">
        <f t="shared" si="187"/>
        <v>147</v>
      </c>
      <c r="X87" s="11">
        <f t="shared" si="187"/>
        <v>228</v>
      </c>
      <c r="Y87" s="11">
        <f t="shared" si="187"/>
        <v>198</v>
      </c>
      <c r="Z87" s="11">
        <f t="shared" si="187"/>
        <v>105</v>
      </c>
      <c r="BD87" s="25">
        <f t="shared" ref="BD87:BM87" si="188">BD85+BD86</f>
        <v>230</v>
      </c>
      <c r="BE87" s="11">
        <f t="shared" si="188"/>
        <v>193</v>
      </c>
      <c r="BF87" s="11">
        <f t="shared" si="188"/>
        <v>223</v>
      </c>
      <c r="BG87" s="11">
        <f t="shared" si="188"/>
        <v>192</v>
      </c>
      <c r="BH87" s="11">
        <f t="shared" si="188"/>
        <v>143</v>
      </c>
      <c r="BI87" s="11">
        <f t="shared" si="188"/>
        <v>158</v>
      </c>
      <c r="BJ87" s="11">
        <f t="shared" si="188"/>
        <v>138</v>
      </c>
      <c r="BK87" s="11">
        <f t="shared" si="188"/>
        <v>221</v>
      </c>
      <c r="BL87" s="11">
        <f t="shared" si="188"/>
        <v>178</v>
      </c>
      <c r="BM87" s="11">
        <f t="shared" si="188"/>
        <v>197</v>
      </c>
    </row>
    <row r="88" spans="1:65" x14ac:dyDescent="0.35">
      <c r="A88" s="180"/>
      <c r="B88" s="5"/>
      <c r="C88" s="5"/>
      <c r="D88" s="5"/>
      <c r="E88" s="5"/>
      <c r="F88" s="5"/>
      <c r="G88" s="5"/>
      <c r="H88" s="5"/>
      <c r="I88" s="5"/>
      <c r="J88" s="5"/>
      <c r="K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s="20" customFormat="1" x14ac:dyDescent="0.35">
      <c r="A89" s="180"/>
      <c r="B89" s="5"/>
      <c r="C89" s="5"/>
      <c r="D89" s="5"/>
      <c r="E89" s="5"/>
      <c r="F89" s="5"/>
      <c r="G89" s="5"/>
      <c r="H89" s="5"/>
      <c r="I89" s="5"/>
      <c r="J89" s="5"/>
      <c r="K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24" thickBot="1" x14ac:dyDescent="0.6">
      <c r="A90" s="225" t="s">
        <v>144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N90" s="218" t="s">
        <v>155</v>
      </c>
      <c r="O90" s="218"/>
      <c r="P90" s="218"/>
      <c r="Q90" s="218"/>
      <c r="R90" s="218"/>
      <c r="S90" s="218"/>
      <c r="T90" s="218"/>
      <c r="U90" s="218"/>
      <c r="V90" s="218"/>
      <c r="BD90" s="218" t="s">
        <v>159</v>
      </c>
      <c r="BE90" s="218"/>
      <c r="BF90" s="218"/>
      <c r="BG90" s="218"/>
      <c r="BH90" s="218"/>
      <c r="BI90" s="218"/>
      <c r="BJ90" s="218"/>
      <c r="BK90" s="218"/>
      <c r="BL90" s="218"/>
      <c r="BM90" s="218"/>
    </row>
    <row r="91" spans="1:65" ht="15" customHeight="1" x14ac:dyDescent="0.35">
      <c r="A91" s="221" t="str">
        <f>A75</f>
        <v>ADR</v>
      </c>
      <c r="B91" s="210">
        <v>62</v>
      </c>
      <c r="C91" s="210">
        <f>B91+1</f>
        <v>63</v>
      </c>
      <c r="D91" s="210">
        <f t="shared" ref="D91:K91" si="189">C91+1</f>
        <v>64</v>
      </c>
      <c r="E91" s="210">
        <f t="shared" si="189"/>
        <v>65</v>
      </c>
      <c r="F91" s="210">
        <f t="shared" si="189"/>
        <v>66</v>
      </c>
      <c r="G91" s="210">
        <f t="shared" si="189"/>
        <v>67</v>
      </c>
      <c r="H91" s="210">
        <f t="shared" si="189"/>
        <v>68</v>
      </c>
      <c r="I91" s="210">
        <f t="shared" si="189"/>
        <v>69</v>
      </c>
      <c r="J91" s="210">
        <f t="shared" si="189"/>
        <v>70</v>
      </c>
      <c r="K91" s="213">
        <f t="shared" si="189"/>
        <v>71</v>
      </c>
      <c r="N91" s="210">
        <v>1</v>
      </c>
      <c r="O91" s="210">
        <f>N91+1</f>
        <v>2</v>
      </c>
      <c r="P91" s="210">
        <f>O91+1</f>
        <v>3</v>
      </c>
      <c r="Q91" s="210">
        <f>P91+1</f>
        <v>4</v>
      </c>
      <c r="R91" s="210">
        <f>Q91+1</f>
        <v>5</v>
      </c>
      <c r="S91" s="213">
        <f>R91+1</f>
        <v>6</v>
      </c>
      <c r="T91" s="213">
        <f t="shared" ref="T91:V91" si="190">S91+1</f>
        <v>7</v>
      </c>
      <c r="U91" s="213">
        <f t="shared" si="190"/>
        <v>8</v>
      </c>
      <c r="V91" s="213">
        <f t="shared" si="190"/>
        <v>9</v>
      </c>
      <c r="BD91" s="210">
        <v>11</v>
      </c>
      <c r="BE91" s="210">
        <f>BD91+1</f>
        <v>12</v>
      </c>
      <c r="BF91" s="210">
        <f t="shared" ref="BF91:BM91" si="191">BE91+1</f>
        <v>13</v>
      </c>
      <c r="BG91" s="210">
        <f t="shared" si="191"/>
        <v>14</v>
      </c>
      <c r="BH91" s="210">
        <f t="shared" si="191"/>
        <v>15</v>
      </c>
      <c r="BI91" s="210">
        <f t="shared" si="191"/>
        <v>16</v>
      </c>
      <c r="BJ91" s="210">
        <f t="shared" si="191"/>
        <v>17</v>
      </c>
      <c r="BK91" s="210">
        <f t="shared" si="191"/>
        <v>18</v>
      </c>
      <c r="BL91" s="210">
        <f t="shared" si="191"/>
        <v>19</v>
      </c>
      <c r="BM91" s="213">
        <f t="shared" si="191"/>
        <v>20</v>
      </c>
    </row>
    <row r="92" spans="1:65" x14ac:dyDescent="0.35">
      <c r="A92" s="222"/>
      <c r="B92" s="211"/>
      <c r="C92" s="211"/>
      <c r="D92" s="211"/>
      <c r="E92" s="211"/>
      <c r="F92" s="211"/>
      <c r="G92" s="211"/>
      <c r="H92" s="211"/>
      <c r="I92" s="211"/>
      <c r="J92" s="211"/>
      <c r="K92" s="214"/>
      <c r="N92" s="211"/>
      <c r="O92" s="211"/>
      <c r="P92" s="211"/>
      <c r="Q92" s="211"/>
      <c r="R92" s="211"/>
      <c r="S92" s="214"/>
      <c r="T92" s="214"/>
      <c r="U92" s="214"/>
      <c r="V92" s="214"/>
      <c r="BD92" s="211"/>
      <c r="BE92" s="211"/>
      <c r="BF92" s="211"/>
      <c r="BG92" s="211"/>
      <c r="BH92" s="211"/>
      <c r="BI92" s="211"/>
      <c r="BJ92" s="211"/>
      <c r="BK92" s="211"/>
      <c r="BL92" s="211"/>
      <c r="BM92" s="214"/>
    </row>
    <row r="93" spans="1:65" ht="15" thickBot="1" x14ac:dyDescent="0.4">
      <c r="A93" s="223"/>
      <c r="B93" s="212"/>
      <c r="C93" s="212"/>
      <c r="D93" s="212"/>
      <c r="E93" s="212"/>
      <c r="F93" s="212"/>
      <c r="G93" s="212"/>
      <c r="H93" s="212"/>
      <c r="I93" s="212"/>
      <c r="J93" s="212"/>
      <c r="K93" s="215"/>
      <c r="N93" s="212"/>
      <c r="O93" s="212"/>
      <c r="P93" s="212"/>
      <c r="Q93" s="212"/>
      <c r="R93" s="212"/>
      <c r="S93" s="215"/>
      <c r="T93" s="215"/>
      <c r="U93" s="215"/>
      <c r="V93" s="215"/>
      <c r="BD93" s="212"/>
      <c r="BE93" s="212"/>
      <c r="BF93" s="212"/>
      <c r="BG93" s="212"/>
      <c r="BH93" s="212"/>
      <c r="BI93" s="212"/>
      <c r="BJ93" s="212"/>
      <c r="BK93" s="212"/>
      <c r="BL93" s="212"/>
      <c r="BM93" s="215"/>
    </row>
    <row r="94" spans="1:65" ht="15" thickBot="1" x14ac:dyDescent="0.4">
      <c r="A94" s="19" t="str">
        <f t="shared" ref="A94:A99" si="192">A78</f>
        <v>KARTHEISER Fernand</v>
      </c>
      <c r="B94" s="14">
        <v>6</v>
      </c>
      <c r="C94" s="6">
        <v>7</v>
      </c>
      <c r="D94" s="6">
        <v>12</v>
      </c>
      <c r="E94" s="6">
        <v>14</v>
      </c>
      <c r="F94" s="6">
        <v>9</v>
      </c>
      <c r="G94" s="6">
        <v>22</v>
      </c>
      <c r="H94" s="6">
        <v>20</v>
      </c>
      <c r="I94" s="6">
        <v>23</v>
      </c>
      <c r="J94" s="6">
        <v>25</v>
      </c>
      <c r="K94" s="12">
        <v>20</v>
      </c>
      <c r="N94" s="14">
        <v>25</v>
      </c>
      <c r="O94" s="6">
        <v>34</v>
      </c>
      <c r="P94" s="6">
        <v>41</v>
      </c>
      <c r="Q94" s="6">
        <v>21</v>
      </c>
      <c r="R94" s="6">
        <v>22</v>
      </c>
      <c r="S94" s="12">
        <v>15</v>
      </c>
      <c r="T94" s="12">
        <v>14</v>
      </c>
      <c r="U94" s="12">
        <v>12</v>
      </c>
      <c r="V94" s="12">
        <v>8</v>
      </c>
      <c r="BD94" s="14">
        <v>10</v>
      </c>
      <c r="BE94" s="6">
        <v>18</v>
      </c>
      <c r="BF94" s="6">
        <v>22</v>
      </c>
      <c r="BG94" s="6">
        <v>23</v>
      </c>
      <c r="BH94" s="6">
        <v>29</v>
      </c>
      <c r="BI94" s="6">
        <v>17</v>
      </c>
      <c r="BJ94" s="6">
        <v>24</v>
      </c>
      <c r="BK94" s="6">
        <v>19</v>
      </c>
      <c r="BL94" s="6">
        <v>40</v>
      </c>
      <c r="BM94" s="12">
        <v>21</v>
      </c>
    </row>
    <row r="95" spans="1:65" ht="15" thickBot="1" x14ac:dyDescent="0.4">
      <c r="A95" s="19" t="str">
        <f t="shared" si="192"/>
        <v>ENGELEN Jeff</v>
      </c>
      <c r="B95" s="15">
        <v>3</v>
      </c>
      <c r="C95" s="7">
        <v>7</v>
      </c>
      <c r="D95" s="7">
        <v>12</v>
      </c>
      <c r="E95" s="7">
        <v>8</v>
      </c>
      <c r="F95" s="7">
        <v>3</v>
      </c>
      <c r="G95" s="7">
        <v>11</v>
      </c>
      <c r="H95" s="7">
        <v>9</v>
      </c>
      <c r="I95" s="7">
        <v>10</v>
      </c>
      <c r="J95" s="7">
        <v>11</v>
      </c>
      <c r="K95" s="13">
        <v>5</v>
      </c>
      <c r="N95" s="15">
        <v>4</v>
      </c>
      <c r="O95" s="7">
        <v>6</v>
      </c>
      <c r="P95" s="7">
        <v>12</v>
      </c>
      <c r="Q95" s="7">
        <v>4</v>
      </c>
      <c r="R95" s="7">
        <v>4</v>
      </c>
      <c r="S95" s="13">
        <v>9</v>
      </c>
      <c r="T95" s="13">
        <v>1</v>
      </c>
      <c r="U95" s="13">
        <v>2</v>
      </c>
      <c r="V95" s="13">
        <v>1</v>
      </c>
      <c r="BD95" s="15">
        <v>6</v>
      </c>
      <c r="BE95" s="7">
        <v>5</v>
      </c>
      <c r="BF95" s="7">
        <v>4</v>
      </c>
      <c r="BG95" s="7">
        <v>2</v>
      </c>
      <c r="BH95" s="7">
        <v>4</v>
      </c>
      <c r="BI95" s="7">
        <v>5</v>
      </c>
      <c r="BJ95" s="7">
        <v>7</v>
      </c>
      <c r="BK95" s="7">
        <v>4</v>
      </c>
      <c r="BL95" s="7">
        <v>9</v>
      </c>
      <c r="BM95" s="13">
        <v>9</v>
      </c>
    </row>
    <row r="96" spans="1:65" ht="15" thickBot="1" x14ac:dyDescent="0.4">
      <c r="A96" s="19" t="str">
        <f t="shared" si="192"/>
        <v>MISCHEL Sylvie</v>
      </c>
      <c r="B96" s="15">
        <v>1</v>
      </c>
      <c r="C96" s="7">
        <v>4</v>
      </c>
      <c r="D96" s="7">
        <v>6</v>
      </c>
      <c r="E96" s="7">
        <v>9</v>
      </c>
      <c r="F96" s="7">
        <v>4</v>
      </c>
      <c r="G96" s="7">
        <v>7</v>
      </c>
      <c r="H96" s="7">
        <v>6</v>
      </c>
      <c r="I96" s="7">
        <v>8</v>
      </c>
      <c r="J96" s="7">
        <v>9</v>
      </c>
      <c r="K96" s="13">
        <v>8</v>
      </c>
      <c r="N96" s="15">
        <v>3</v>
      </c>
      <c r="O96" s="7">
        <v>10</v>
      </c>
      <c r="P96" s="7">
        <v>8</v>
      </c>
      <c r="Q96" s="7">
        <v>1</v>
      </c>
      <c r="R96" s="7">
        <v>1</v>
      </c>
      <c r="S96" s="13">
        <v>7</v>
      </c>
      <c r="T96" s="13">
        <v>3</v>
      </c>
      <c r="U96" s="13">
        <v>3</v>
      </c>
      <c r="V96" s="13">
        <v>2</v>
      </c>
      <c r="BD96" s="15">
        <v>6</v>
      </c>
      <c r="BE96" s="7">
        <v>6</v>
      </c>
      <c r="BF96" s="7">
        <v>5</v>
      </c>
      <c r="BG96" s="7">
        <v>4</v>
      </c>
      <c r="BH96" s="7">
        <v>10</v>
      </c>
      <c r="BI96" s="7">
        <v>3</v>
      </c>
      <c r="BJ96" s="7">
        <v>4</v>
      </c>
      <c r="BK96" s="7">
        <v>2</v>
      </c>
      <c r="BL96" s="7">
        <v>3</v>
      </c>
      <c r="BM96" s="13">
        <v>6</v>
      </c>
    </row>
    <row r="97" spans="1:65" ht="15" thickBot="1" x14ac:dyDescent="0.4">
      <c r="A97" s="19" t="str">
        <f t="shared" si="192"/>
        <v>PENNING Alex</v>
      </c>
      <c r="B97" s="15">
        <v>3</v>
      </c>
      <c r="C97" s="7">
        <v>5</v>
      </c>
      <c r="D97" s="7">
        <v>7</v>
      </c>
      <c r="E97" s="7">
        <v>7</v>
      </c>
      <c r="F97" s="7">
        <v>8</v>
      </c>
      <c r="G97" s="7">
        <v>19</v>
      </c>
      <c r="H97" s="7">
        <v>9</v>
      </c>
      <c r="I97" s="7">
        <v>8</v>
      </c>
      <c r="J97" s="7">
        <v>10</v>
      </c>
      <c r="K97" s="13">
        <v>5</v>
      </c>
      <c r="N97" s="15">
        <v>2</v>
      </c>
      <c r="O97" s="7">
        <v>15</v>
      </c>
      <c r="P97" s="7">
        <v>20</v>
      </c>
      <c r="Q97" s="7">
        <v>5</v>
      </c>
      <c r="R97" s="7">
        <v>2</v>
      </c>
      <c r="S97" s="13">
        <v>1</v>
      </c>
      <c r="T97" s="13">
        <v>0</v>
      </c>
      <c r="U97" s="13">
        <v>2</v>
      </c>
      <c r="V97" s="13">
        <v>3</v>
      </c>
      <c r="BD97" s="15">
        <v>5</v>
      </c>
      <c r="BE97" s="7">
        <v>5</v>
      </c>
      <c r="BF97" s="7">
        <v>5</v>
      </c>
      <c r="BG97" s="7">
        <v>6</v>
      </c>
      <c r="BH97" s="7">
        <v>6</v>
      </c>
      <c r="BI97" s="7">
        <v>2</v>
      </c>
      <c r="BJ97" s="7">
        <v>3</v>
      </c>
      <c r="BK97" s="7">
        <v>4</v>
      </c>
      <c r="BL97" s="7">
        <v>10</v>
      </c>
      <c r="BM97" s="13">
        <v>4</v>
      </c>
    </row>
    <row r="98" spans="1:65" ht="15" thickBot="1" x14ac:dyDescent="0.4">
      <c r="A98" s="19" t="str">
        <f t="shared" si="192"/>
        <v>SCHOOS Alexandra</v>
      </c>
      <c r="B98" s="15">
        <v>4</v>
      </c>
      <c r="C98" s="7">
        <v>1</v>
      </c>
      <c r="D98" s="7">
        <v>9</v>
      </c>
      <c r="E98" s="7">
        <v>9</v>
      </c>
      <c r="F98" s="7">
        <v>5</v>
      </c>
      <c r="G98" s="7">
        <v>6</v>
      </c>
      <c r="H98" s="7">
        <v>5</v>
      </c>
      <c r="I98" s="7">
        <v>7</v>
      </c>
      <c r="J98" s="7">
        <v>8</v>
      </c>
      <c r="K98" s="13">
        <v>8</v>
      </c>
      <c r="N98" s="15">
        <v>7</v>
      </c>
      <c r="O98" s="7">
        <v>9</v>
      </c>
      <c r="P98" s="7">
        <v>17</v>
      </c>
      <c r="Q98" s="7">
        <v>4</v>
      </c>
      <c r="R98" s="7">
        <v>4</v>
      </c>
      <c r="S98" s="13">
        <v>0</v>
      </c>
      <c r="T98" s="13">
        <v>1</v>
      </c>
      <c r="U98" s="13">
        <v>1</v>
      </c>
      <c r="V98" s="13">
        <v>3</v>
      </c>
      <c r="BD98" s="15">
        <v>3</v>
      </c>
      <c r="BE98" s="7">
        <v>5</v>
      </c>
      <c r="BF98" s="7">
        <v>2</v>
      </c>
      <c r="BG98" s="7">
        <v>8</v>
      </c>
      <c r="BH98" s="7">
        <v>10</v>
      </c>
      <c r="BI98" s="7">
        <v>2</v>
      </c>
      <c r="BJ98" s="7">
        <v>4</v>
      </c>
      <c r="BK98" s="7">
        <v>3</v>
      </c>
      <c r="BL98" s="7">
        <v>9</v>
      </c>
      <c r="BM98" s="13">
        <v>7</v>
      </c>
    </row>
    <row r="99" spans="1:65" ht="15" thickBot="1" x14ac:dyDescent="0.4">
      <c r="A99" s="19" t="str">
        <f t="shared" si="192"/>
        <v>STOFFEL Véronique</v>
      </c>
      <c r="B99" s="15">
        <v>2</v>
      </c>
      <c r="C99" s="7">
        <v>1</v>
      </c>
      <c r="D99" s="7">
        <v>5</v>
      </c>
      <c r="E99" s="7">
        <v>6</v>
      </c>
      <c r="F99" s="7">
        <v>2</v>
      </c>
      <c r="G99" s="7">
        <v>7</v>
      </c>
      <c r="H99" s="7">
        <v>3</v>
      </c>
      <c r="I99" s="7">
        <v>5</v>
      </c>
      <c r="J99" s="7">
        <v>7</v>
      </c>
      <c r="K99" s="13">
        <v>7</v>
      </c>
      <c r="N99" s="15">
        <v>3</v>
      </c>
      <c r="O99" s="7">
        <v>10</v>
      </c>
      <c r="P99" s="7">
        <v>6</v>
      </c>
      <c r="Q99" s="7">
        <v>1</v>
      </c>
      <c r="R99" s="7">
        <v>4</v>
      </c>
      <c r="S99" s="13">
        <v>0</v>
      </c>
      <c r="T99" s="13">
        <v>0</v>
      </c>
      <c r="U99" s="13">
        <v>4</v>
      </c>
      <c r="V99" s="13">
        <v>2</v>
      </c>
      <c r="BD99" s="15">
        <v>3</v>
      </c>
      <c r="BE99" s="7">
        <v>2</v>
      </c>
      <c r="BF99" s="7">
        <v>0</v>
      </c>
      <c r="BG99" s="7">
        <v>4</v>
      </c>
      <c r="BH99" s="7">
        <v>3</v>
      </c>
      <c r="BI99" s="7">
        <v>0</v>
      </c>
      <c r="BJ99" s="7">
        <v>0</v>
      </c>
      <c r="BK99" s="7">
        <v>1</v>
      </c>
      <c r="BL99" s="7">
        <v>4</v>
      </c>
      <c r="BM99" s="13">
        <v>1</v>
      </c>
    </row>
    <row r="100" spans="1:65" x14ac:dyDescent="0.35">
      <c r="A100" s="62" t="s">
        <v>17</v>
      </c>
      <c r="B100" s="23">
        <v>20</v>
      </c>
      <c r="C100" s="9">
        <v>24</v>
      </c>
      <c r="D100" s="9">
        <v>24</v>
      </c>
      <c r="E100" s="9">
        <v>16</v>
      </c>
      <c r="F100" s="9">
        <v>16</v>
      </c>
      <c r="G100" s="9">
        <v>20</v>
      </c>
      <c r="H100" s="9">
        <v>14</v>
      </c>
      <c r="I100" s="9">
        <v>20</v>
      </c>
      <c r="J100" s="9">
        <v>30</v>
      </c>
      <c r="K100" s="9">
        <v>31</v>
      </c>
      <c r="N100" s="23">
        <v>24</v>
      </c>
      <c r="O100" s="9">
        <v>27</v>
      </c>
      <c r="P100" s="9">
        <v>29</v>
      </c>
      <c r="Q100" s="9">
        <v>31</v>
      </c>
      <c r="R100" s="9">
        <v>34</v>
      </c>
      <c r="S100" s="9">
        <v>19</v>
      </c>
      <c r="T100" s="9">
        <v>34</v>
      </c>
      <c r="U100" s="9">
        <v>16</v>
      </c>
      <c r="V100" s="9">
        <v>17</v>
      </c>
      <c r="BD100" s="23">
        <v>23</v>
      </c>
      <c r="BE100" s="9">
        <v>26</v>
      </c>
      <c r="BF100" s="9">
        <v>17</v>
      </c>
      <c r="BG100" s="9">
        <v>24</v>
      </c>
      <c r="BH100" s="9">
        <v>27</v>
      </c>
      <c r="BI100" s="9">
        <v>18</v>
      </c>
      <c r="BJ100" s="9">
        <v>17</v>
      </c>
      <c r="BK100" s="9">
        <v>22</v>
      </c>
      <c r="BL100" s="9">
        <v>46</v>
      </c>
      <c r="BM100" s="9">
        <v>18</v>
      </c>
    </row>
    <row r="101" spans="1:65" x14ac:dyDescent="0.35">
      <c r="A101" s="60" t="s">
        <v>9</v>
      </c>
      <c r="B101" s="24">
        <f>B100*6</f>
        <v>120</v>
      </c>
      <c r="C101" s="24">
        <f t="shared" ref="C101:K101" si="193">C100*6</f>
        <v>144</v>
      </c>
      <c r="D101" s="24">
        <f t="shared" si="193"/>
        <v>144</v>
      </c>
      <c r="E101" s="24">
        <f t="shared" si="193"/>
        <v>96</v>
      </c>
      <c r="F101" s="24">
        <f t="shared" si="193"/>
        <v>96</v>
      </c>
      <c r="G101" s="24">
        <f t="shared" si="193"/>
        <v>120</v>
      </c>
      <c r="H101" s="24">
        <f t="shared" si="193"/>
        <v>84</v>
      </c>
      <c r="I101" s="24">
        <f t="shared" si="193"/>
        <v>120</v>
      </c>
      <c r="J101" s="24">
        <f t="shared" si="193"/>
        <v>180</v>
      </c>
      <c r="K101" s="24">
        <f t="shared" si="193"/>
        <v>186</v>
      </c>
      <c r="N101" s="24">
        <f t="shared" ref="N101:V101" si="194">N100*6</f>
        <v>144</v>
      </c>
      <c r="O101" s="24">
        <f t="shared" si="194"/>
        <v>162</v>
      </c>
      <c r="P101" s="24">
        <f t="shared" si="194"/>
        <v>174</v>
      </c>
      <c r="Q101" s="24">
        <f t="shared" si="194"/>
        <v>186</v>
      </c>
      <c r="R101" s="24">
        <f t="shared" si="194"/>
        <v>204</v>
      </c>
      <c r="S101" s="24">
        <f t="shared" si="194"/>
        <v>114</v>
      </c>
      <c r="T101" s="24">
        <f t="shared" si="194"/>
        <v>204</v>
      </c>
      <c r="U101" s="24">
        <f t="shared" si="194"/>
        <v>96</v>
      </c>
      <c r="V101" s="24">
        <f t="shared" si="194"/>
        <v>102</v>
      </c>
      <c r="BD101" s="24">
        <f>BD100*6</f>
        <v>138</v>
      </c>
      <c r="BE101" s="24">
        <f t="shared" ref="BE101:BM101" si="195">BE100*6</f>
        <v>156</v>
      </c>
      <c r="BF101" s="24">
        <f t="shared" si="195"/>
        <v>102</v>
      </c>
      <c r="BG101" s="24">
        <f t="shared" si="195"/>
        <v>144</v>
      </c>
      <c r="BH101" s="24">
        <f t="shared" si="195"/>
        <v>162</v>
      </c>
      <c r="BI101" s="24">
        <f t="shared" si="195"/>
        <v>108</v>
      </c>
      <c r="BJ101" s="24">
        <f t="shared" si="195"/>
        <v>102</v>
      </c>
      <c r="BK101" s="24">
        <f t="shared" si="195"/>
        <v>132</v>
      </c>
      <c r="BL101" s="24">
        <f t="shared" si="195"/>
        <v>276</v>
      </c>
      <c r="BM101" s="24">
        <f t="shared" si="195"/>
        <v>108</v>
      </c>
    </row>
    <row r="102" spans="1:65" x14ac:dyDescent="0.35">
      <c r="A102" s="61" t="s">
        <v>10</v>
      </c>
      <c r="B102" s="24">
        <f t="shared" ref="B102:K102" si="196">SUM(B94:B99)</f>
        <v>19</v>
      </c>
      <c r="C102" s="10">
        <f t="shared" si="196"/>
        <v>25</v>
      </c>
      <c r="D102" s="10">
        <f t="shared" si="196"/>
        <v>51</v>
      </c>
      <c r="E102" s="10">
        <f t="shared" si="196"/>
        <v>53</v>
      </c>
      <c r="F102" s="10">
        <f t="shared" si="196"/>
        <v>31</v>
      </c>
      <c r="G102" s="10">
        <f t="shared" si="196"/>
        <v>72</v>
      </c>
      <c r="H102" s="10">
        <f t="shared" si="196"/>
        <v>52</v>
      </c>
      <c r="I102" s="10">
        <f t="shared" si="196"/>
        <v>61</v>
      </c>
      <c r="J102" s="10">
        <f t="shared" si="196"/>
        <v>70</v>
      </c>
      <c r="K102" s="10">
        <f t="shared" si="196"/>
        <v>53</v>
      </c>
      <c r="N102" s="24">
        <f t="shared" ref="N102:V102" si="197">SUM(N94:N99)</f>
        <v>44</v>
      </c>
      <c r="O102" s="10">
        <f t="shared" si="197"/>
        <v>84</v>
      </c>
      <c r="P102" s="10">
        <f t="shared" si="197"/>
        <v>104</v>
      </c>
      <c r="Q102" s="10">
        <f t="shared" si="197"/>
        <v>36</v>
      </c>
      <c r="R102" s="10">
        <f t="shared" si="197"/>
        <v>37</v>
      </c>
      <c r="S102" s="10">
        <f t="shared" si="197"/>
        <v>32</v>
      </c>
      <c r="T102" s="10">
        <f t="shared" si="197"/>
        <v>19</v>
      </c>
      <c r="U102" s="10">
        <f t="shared" si="197"/>
        <v>24</v>
      </c>
      <c r="V102" s="10">
        <f t="shared" si="197"/>
        <v>19</v>
      </c>
      <c r="BD102" s="24">
        <f t="shared" ref="BD102:BM102" si="198">SUM(BD94:BD99)</f>
        <v>33</v>
      </c>
      <c r="BE102" s="10">
        <f t="shared" si="198"/>
        <v>41</v>
      </c>
      <c r="BF102" s="10">
        <f t="shared" si="198"/>
        <v>38</v>
      </c>
      <c r="BG102" s="10">
        <f t="shared" si="198"/>
        <v>47</v>
      </c>
      <c r="BH102" s="10">
        <f t="shared" si="198"/>
        <v>62</v>
      </c>
      <c r="BI102" s="10">
        <f t="shared" si="198"/>
        <v>29</v>
      </c>
      <c r="BJ102" s="10">
        <f t="shared" si="198"/>
        <v>42</v>
      </c>
      <c r="BK102" s="10">
        <f t="shared" si="198"/>
        <v>33</v>
      </c>
      <c r="BL102" s="10">
        <f t="shared" si="198"/>
        <v>75</v>
      </c>
      <c r="BM102" s="10">
        <f t="shared" si="198"/>
        <v>48</v>
      </c>
    </row>
    <row r="103" spans="1:65" ht="15" thickBot="1" x14ac:dyDescent="0.4">
      <c r="A103" s="63" t="s">
        <v>11</v>
      </c>
      <c r="B103" s="25">
        <f t="shared" ref="B103:K103" si="199">B101+B102</f>
        <v>139</v>
      </c>
      <c r="C103" s="11">
        <f t="shared" si="199"/>
        <v>169</v>
      </c>
      <c r="D103" s="11">
        <f t="shared" si="199"/>
        <v>195</v>
      </c>
      <c r="E103" s="11">
        <f t="shared" si="199"/>
        <v>149</v>
      </c>
      <c r="F103" s="11">
        <f t="shared" si="199"/>
        <v>127</v>
      </c>
      <c r="G103" s="11">
        <f t="shared" si="199"/>
        <v>192</v>
      </c>
      <c r="H103" s="11">
        <f t="shared" si="199"/>
        <v>136</v>
      </c>
      <c r="I103" s="11">
        <f t="shared" si="199"/>
        <v>181</v>
      </c>
      <c r="J103" s="11">
        <f t="shared" si="199"/>
        <v>250</v>
      </c>
      <c r="K103" s="11">
        <f t="shared" si="199"/>
        <v>239</v>
      </c>
      <c r="N103" s="25">
        <f t="shared" ref="N103:V103" si="200">N101+N102</f>
        <v>188</v>
      </c>
      <c r="O103" s="11">
        <f t="shared" si="200"/>
        <v>246</v>
      </c>
      <c r="P103" s="11">
        <f t="shared" si="200"/>
        <v>278</v>
      </c>
      <c r="Q103" s="11">
        <f t="shared" si="200"/>
        <v>222</v>
      </c>
      <c r="R103" s="11">
        <f t="shared" si="200"/>
        <v>241</v>
      </c>
      <c r="S103" s="11">
        <f t="shared" si="200"/>
        <v>146</v>
      </c>
      <c r="T103" s="11">
        <f t="shared" si="200"/>
        <v>223</v>
      </c>
      <c r="U103" s="11">
        <f t="shared" si="200"/>
        <v>120</v>
      </c>
      <c r="V103" s="11">
        <f t="shared" si="200"/>
        <v>121</v>
      </c>
      <c r="BD103" s="25">
        <f t="shared" ref="BD103:BM103" si="201">BD101+BD102</f>
        <v>171</v>
      </c>
      <c r="BE103" s="11">
        <f t="shared" si="201"/>
        <v>197</v>
      </c>
      <c r="BF103" s="11">
        <f t="shared" si="201"/>
        <v>140</v>
      </c>
      <c r="BG103" s="11">
        <f t="shared" si="201"/>
        <v>191</v>
      </c>
      <c r="BH103" s="11">
        <f t="shared" si="201"/>
        <v>224</v>
      </c>
      <c r="BI103" s="11">
        <f t="shared" si="201"/>
        <v>137</v>
      </c>
      <c r="BJ103" s="11">
        <f t="shared" si="201"/>
        <v>144</v>
      </c>
      <c r="BK103" s="11">
        <f t="shared" si="201"/>
        <v>165</v>
      </c>
      <c r="BL103" s="11">
        <f t="shared" si="201"/>
        <v>351</v>
      </c>
      <c r="BM103" s="11">
        <f t="shared" si="201"/>
        <v>156</v>
      </c>
    </row>
    <row r="104" spans="1:65" ht="24" thickBot="1" x14ac:dyDescent="0.6">
      <c r="A104" s="225" t="s">
        <v>144</v>
      </c>
      <c r="B104" s="225"/>
      <c r="C104" s="225"/>
      <c r="D104" s="225"/>
      <c r="E104" s="225"/>
      <c r="F104" s="225"/>
      <c r="G104" s="225"/>
      <c r="H104" s="225"/>
      <c r="I104" s="225"/>
      <c r="J104" s="225"/>
      <c r="K104" s="225"/>
      <c r="BD104" s="218" t="s">
        <v>159</v>
      </c>
      <c r="BE104" s="218"/>
      <c r="BF104" s="218"/>
      <c r="BG104" s="218"/>
      <c r="BH104" s="218"/>
      <c r="BI104" s="218"/>
      <c r="BJ104" s="218"/>
      <c r="BK104" s="218"/>
      <c r="BL104" s="218"/>
      <c r="BM104" s="218"/>
    </row>
    <row r="105" spans="1:65" ht="15" customHeight="1" x14ac:dyDescent="0.35">
      <c r="A105" s="221" t="str">
        <f t="shared" ref="A105:A117" si="202">A91</f>
        <v>ADR</v>
      </c>
      <c r="B105" s="210">
        <v>72</v>
      </c>
      <c r="C105" s="210">
        <f>B105+1</f>
        <v>73</v>
      </c>
      <c r="D105" s="210">
        <f t="shared" ref="D105:K105" si="203">C105+1</f>
        <v>74</v>
      </c>
      <c r="E105" s="210">
        <f t="shared" si="203"/>
        <v>75</v>
      </c>
      <c r="F105" s="210">
        <f t="shared" si="203"/>
        <v>76</v>
      </c>
      <c r="G105" s="210">
        <f t="shared" si="203"/>
        <v>77</v>
      </c>
      <c r="H105" s="210">
        <f t="shared" si="203"/>
        <v>78</v>
      </c>
      <c r="I105" s="210">
        <f t="shared" si="203"/>
        <v>79</v>
      </c>
      <c r="J105" s="210">
        <f t="shared" si="203"/>
        <v>80</v>
      </c>
      <c r="K105" s="213">
        <f t="shared" si="203"/>
        <v>81</v>
      </c>
      <c r="BD105" s="210">
        <v>21</v>
      </c>
      <c r="BE105" s="210">
        <f>BD105+1</f>
        <v>22</v>
      </c>
      <c r="BF105" s="210">
        <f t="shared" ref="BF105:BM105" si="204">BE105+1</f>
        <v>23</v>
      </c>
      <c r="BG105" s="210">
        <f t="shared" si="204"/>
        <v>24</v>
      </c>
      <c r="BH105" s="210">
        <f t="shared" si="204"/>
        <v>25</v>
      </c>
      <c r="BI105" s="210">
        <f t="shared" si="204"/>
        <v>26</v>
      </c>
      <c r="BJ105" s="210">
        <f t="shared" si="204"/>
        <v>27</v>
      </c>
      <c r="BK105" s="210">
        <f t="shared" si="204"/>
        <v>28</v>
      </c>
      <c r="BL105" s="210">
        <f t="shared" si="204"/>
        <v>29</v>
      </c>
      <c r="BM105" s="213">
        <f t="shared" si="204"/>
        <v>30</v>
      </c>
    </row>
    <row r="106" spans="1:65" x14ac:dyDescent="0.35">
      <c r="A106" s="222"/>
      <c r="B106" s="211"/>
      <c r="C106" s="211"/>
      <c r="D106" s="211"/>
      <c r="E106" s="211"/>
      <c r="F106" s="211"/>
      <c r="G106" s="211"/>
      <c r="H106" s="211"/>
      <c r="I106" s="211"/>
      <c r="J106" s="211"/>
      <c r="K106" s="214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4"/>
    </row>
    <row r="107" spans="1:65" ht="15" thickBot="1" x14ac:dyDescent="0.4">
      <c r="A107" s="223"/>
      <c r="B107" s="212"/>
      <c r="C107" s="212"/>
      <c r="D107" s="212"/>
      <c r="E107" s="212"/>
      <c r="F107" s="212"/>
      <c r="G107" s="212"/>
      <c r="H107" s="212"/>
      <c r="I107" s="212"/>
      <c r="J107" s="212"/>
      <c r="K107" s="215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5"/>
    </row>
    <row r="108" spans="1:65" ht="15" thickBot="1" x14ac:dyDescent="0.4">
      <c r="A108" s="19" t="str">
        <f t="shared" si="202"/>
        <v>KARTHEISER Fernand</v>
      </c>
      <c r="B108" s="14">
        <v>8</v>
      </c>
      <c r="C108" s="6">
        <v>18</v>
      </c>
      <c r="D108" s="6">
        <v>51</v>
      </c>
      <c r="E108" s="6">
        <v>34</v>
      </c>
      <c r="F108" s="6">
        <v>29</v>
      </c>
      <c r="G108" s="6">
        <v>24</v>
      </c>
      <c r="H108" s="6">
        <v>30</v>
      </c>
      <c r="I108" s="6">
        <v>25</v>
      </c>
      <c r="J108" s="6">
        <v>17</v>
      </c>
      <c r="K108" s="12">
        <v>22</v>
      </c>
      <c r="BD108" s="14">
        <v>17</v>
      </c>
      <c r="BE108" s="6">
        <v>18</v>
      </c>
      <c r="BF108" s="6">
        <v>9</v>
      </c>
      <c r="BG108" s="6">
        <v>35</v>
      </c>
      <c r="BH108" s="6">
        <v>30</v>
      </c>
      <c r="BI108" s="6">
        <v>13</v>
      </c>
      <c r="BJ108" s="6">
        <v>35</v>
      </c>
      <c r="BK108" s="6">
        <v>51</v>
      </c>
      <c r="BL108" s="6">
        <v>29</v>
      </c>
      <c r="BM108" s="12">
        <v>49</v>
      </c>
    </row>
    <row r="109" spans="1:65" ht="15" thickBot="1" x14ac:dyDescent="0.4">
      <c r="A109" s="19" t="str">
        <f t="shared" si="202"/>
        <v>ENGELEN Jeff</v>
      </c>
      <c r="B109" s="15">
        <v>5</v>
      </c>
      <c r="C109" s="7">
        <v>3</v>
      </c>
      <c r="D109" s="7">
        <v>11</v>
      </c>
      <c r="E109" s="7">
        <v>6</v>
      </c>
      <c r="F109" s="7">
        <v>6</v>
      </c>
      <c r="G109" s="7">
        <v>6</v>
      </c>
      <c r="H109" s="7">
        <v>6</v>
      </c>
      <c r="I109" s="7">
        <v>7</v>
      </c>
      <c r="J109" s="7">
        <v>6</v>
      </c>
      <c r="K109" s="13">
        <v>8</v>
      </c>
      <c r="BD109" s="15">
        <v>7</v>
      </c>
      <c r="BE109" s="7">
        <v>6</v>
      </c>
      <c r="BF109" s="7">
        <v>1</v>
      </c>
      <c r="BG109" s="7">
        <v>5</v>
      </c>
      <c r="BH109" s="7">
        <v>14</v>
      </c>
      <c r="BI109" s="7">
        <v>6</v>
      </c>
      <c r="BJ109" s="7">
        <v>7</v>
      </c>
      <c r="BK109" s="7">
        <v>6</v>
      </c>
      <c r="BL109" s="7">
        <v>0</v>
      </c>
      <c r="BM109" s="13">
        <v>10</v>
      </c>
    </row>
    <row r="110" spans="1:65" ht="15" thickBot="1" x14ac:dyDescent="0.4">
      <c r="A110" s="19" t="str">
        <f t="shared" si="202"/>
        <v>MISCHEL Sylvie</v>
      </c>
      <c r="B110" s="15">
        <v>2</v>
      </c>
      <c r="C110" s="7">
        <v>5</v>
      </c>
      <c r="D110" s="7">
        <v>12</v>
      </c>
      <c r="E110" s="7">
        <v>13</v>
      </c>
      <c r="F110" s="7">
        <v>4</v>
      </c>
      <c r="G110" s="7">
        <v>6</v>
      </c>
      <c r="H110" s="7">
        <v>8</v>
      </c>
      <c r="I110" s="7">
        <v>2</v>
      </c>
      <c r="J110" s="7">
        <v>4</v>
      </c>
      <c r="K110" s="13">
        <v>6</v>
      </c>
      <c r="BD110" s="15">
        <v>4</v>
      </c>
      <c r="BE110" s="7">
        <v>5</v>
      </c>
      <c r="BF110" s="7">
        <v>1</v>
      </c>
      <c r="BG110" s="7">
        <v>8</v>
      </c>
      <c r="BH110" s="7">
        <v>7</v>
      </c>
      <c r="BI110" s="7">
        <v>3</v>
      </c>
      <c r="BJ110" s="7">
        <v>6</v>
      </c>
      <c r="BK110" s="7">
        <v>5</v>
      </c>
      <c r="BL110" s="7">
        <v>3</v>
      </c>
      <c r="BM110" s="13">
        <v>7</v>
      </c>
    </row>
    <row r="111" spans="1:65" ht="15" thickBot="1" x14ac:dyDescent="0.4">
      <c r="A111" s="19" t="str">
        <f t="shared" si="202"/>
        <v>PENNING Alex</v>
      </c>
      <c r="B111" s="15">
        <v>0</v>
      </c>
      <c r="C111" s="7">
        <v>7</v>
      </c>
      <c r="D111" s="7">
        <v>12</v>
      </c>
      <c r="E111" s="7">
        <v>10</v>
      </c>
      <c r="F111" s="7">
        <v>7</v>
      </c>
      <c r="G111" s="7">
        <v>14</v>
      </c>
      <c r="H111" s="7">
        <v>14</v>
      </c>
      <c r="I111" s="7">
        <v>10</v>
      </c>
      <c r="J111" s="7">
        <v>12</v>
      </c>
      <c r="K111" s="13">
        <v>13</v>
      </c>
      <c r="BD111" s="15">
        <v>4</v>
      </c>
      <c r="BE111" s="7">
        <v>3</v>
      </c>
      <c r="BF111" s="7">
        <v>1</v>
      </c>
      <c r="BG111" s="7">
        <v>5</v>
      </c>
      <c r="BH111" s="7">
        <v>5</v>
      </c>
      <c r="BI111" s="7">
        <v>8</v>
      </c>
      <c r="BJ111" s="7">
        <v>8</v>
      </c>
      <c r="BK111" s="7">
        <v>8</v>
      </c>
      <c r="BL111" s="7">
        <v>9</v>
      </c>
      <c r="BM111" s="13">
        <v>8</v>
      </c>
    </row>
    <row r="112" spans="1:65" ht="15" thickBot="1" x14ac:dyDescent="0.4">
      <c r="A112" s="19" t="str">
        <f t="shared" si="202"/>
        <v>SCHOOS Alexandra</v>
      </c>
      <c r="B112" s="15">
        <v>0</v>
      </c>
      <c r="C112" s="7">
        <v>9</v>
      </c>
      <c r="D112" s="7">
        <v>16</v>
      </c>
      <c r="E112" s="7">
        <v>15</v>
      </c>
      <c r="F112" s="7">
        <v>14</v>
      </c>
      <c r="G112" s="7">
        <v>7</v>
      </c>
      <c r="H112" s="7">
        <v>20</v>
      </c>
      <c r="I112" s="7">
        <v>8</v>
      </c>
      <c r="J112" s="7">
        <v>2</v>
      </c>
      <c r="K112" s="13">
        <v>7</v>
      </c>
      <c r="BD112" s="15">
        <v>4</v>
      </c>
      <c r="BE112" s="7">
        <v>5</v>
      </c>
      <c r="BF112" s="7">
        <v>3</v>
      </c>
      <c r="BG112" s="7">
        <v>6</v>
      </c>
      <c r="BH112" s="7">
        <v>8</v>
      </c>
      <c r="BI112" s="7">
        <v>6</v>
      </c>
      <c r="BJ112" s="7">
        <v>3</v>
      </c>
      <c r="BK112" s="7">
        <v>17</v>
      </c>
      <c r="BL112" s="7">
        <v>5</v>
      </c>
      <c r="BM112" s="13">
        <v>14</v>
      </c>
    </row>
    <row r="113" spans="1:65" ht="15" thickBot="1" x14ac:dyDescent="0.4">
      <c r="A113" s="19" t="str">
        <f t="shared" si="202"/>
        <v>STOFFEL Véronique</v>
      </c>
      <c r="B113" s="15">
        <v>1</v>
      </c>
      <c r="C113" s="7">
        <v>3</v>
      </c>
      <c r="D113" s="7">
        <v>8</v>
      </c>
      <c r="E113" s="7">
        <v>7</v>
      </c>
      <c r="F113" s="7">
        <v>6</v>
      </c>
      <c r="G113" s="7">
        <v>4</v>
      </c>
      <c r="H113" s="7">
        <v>13</v>
      </c>
      <c r="I113" s="7">
        <v>3</v>
      </c>
      <c r="J113" s="7">
        <v>2</v>
      </c>
      <c r="K113" s="13">
        <v>1</v>
      </c>
      <c r="BD113" s="15">
        <v>2</v>
      </c>
      <c r="BE113" s="7">
        <v>0</v>
      </c>
      <c r="BF113" s="7">
        <v>3</v>
      </c>
      <c r="BG113" s="7">
        <v>1</v>
      </c>
      <c r="BH113" s="7">
        <v>10</v>
      </c>
      <c r="BI113" s="7">
        <v>6</v>
      </c>
      <c r="BJ113" s="7">
        <v>1</v>
      </c>
      <c r="BK113" s="7">
        <v>6</v>
      </c>
      <c r="BL113" s="7">
        <v>1</v>
      </c>
      <c r="BM113" s="13">
        <v>5</v>
      </c>
    </row>
    <row r="114" spans="1:65" x14ac:dyDescent="0.35">
      <c r="A114" s="62" t="str">
        <f t="shared" si="202"/>
        <v>Suffrages par Liste</v>
      </c>
      <c r="B114" s="23">
        <v>15</v>
      </c>
      <c r="C114" s="9">
        <v>20</v>
      </c>
      <c r="D114" s="9">
        <v>21</v>
      </c>
      <c r="E114" s="9">
        <v>30</v>
      </c>
      <c r="F114" s="9">
        <v>34</v>
      </c>
      <c r="G114" s="9">
        <v>14</v>
      </c>
      <c r="H114" s="9">
        <v>20</v>
      </c>
      <c r="I114" s="9">
        <v>18</v>
      </c>
      <c r="J114" s="9">
        <v>23</v>
      </c>
      <c r="K114" s="9">
        <v>26</v>
      </c>
      <c r="BD114" s="23">
        <v>21</v>
      </c>
      <c r="BE114" s="9">
        <v>15</v>
      </c>
      <c r="BF114" s="9">
        <v>17</v>
      </c>
      <c r="BG114" s="9">
        <v>26</v>
      </c>
      <c r="BH114" s="9">
        <v>18</v>
      </c>
      <c r="BI114" s="9">
        <v>17</v>
      </c>
      <c r="BJ114" s="9">
        <v>41</v>
      </c>
      <c r="BK114" s="9">
        <v>33</v>
      </c>
      <c r="BL114" s="9">
        <v>41</v>
      </c>
      <c r="BM114" s="9">
        <v>28</v>
      </c>
    </row>
    <row r="115" spans="1:65" x14ac:dyDescent="0.35">
      <c r="A115" s="60" t="str">
        <f t="shared" si="202"/>
        <v>Total suffrages de liste :</v>
      </c>
      <c r="B115" s="24">
        <f>B114*6</f>
        <v>90</v>
      </c>
      <c r="C115" s="24">
        <f t="shared" ref="C115:K115" si="205">C114*6</f>
        <v>120</v>
      </c>
      <c r="D115" s="24">
        <f t="shared" si="205"/>
        <v>126</v>
      </c>
      <c r="E115" s="24">
        <f t="shared" si="205"/>
        <v>180</v>
      </c>
      <c r="F115" s="24">
        <f t="shared" si="205"/>
        <v>204</v>
      </c>
      <c r="G115" s="24">
        <f t="shared" si="205"/>
        <v>84</v>
      </c>
      <c r="H115" s="24">
        <f t="shared" si="205"/>
        <v>120</v>
      </c>
      <c r="I115" s="24">
        <f t="shared" si="205"/>
        <v>108</v>
      </c>
      <c r="J115" s="24">
        <f t="shared" si="205"/>
        <v>138</v>
      </c>
      <c r="K115" s="24">
        <f t="shared" si="205"/>
        <v>156</v>
      </c>
      <c r="BD115" s="24">
        <f>BD114*6</f>
        <v>126</v>
      </c>
      <c r="BE115" s="24">
        <f t="shared" ref="BE115:BM115" si="206">BE114*6</f>
        <v>90</v>
      </c>
      <c r="BF115" s="24">
        <f t="shared" si="206"/>
        <v>102</v>
      </c>
      <c r="BG115" s="24">
        <f t="shared" si="206"/>
        <v>156</v>
      </c>
      <c r="BH115" s="24">
        <f t="shared" si="206"/>
        <v>108</v>
      </c>
      <c r="BI115" s="24">
        <f t="shared" si="206"/>
        <v>102</v>
      </c>
      <c r="BJ115" s="24">
        <f t="shared" si="206"/>
        <v>246</v>
      </c>
      <c r="BK115" s="24">
        <f t="shared" si="206"/>
        <v>198</v>
      </c>
      <c r="BL115" s="24">
        <f t="shared" si="206"/>
        <v>246</v>
      </c>
      <c r="BM115" s="24">
        <f t="shared" si="206"/>
        <v>168</v>
      </c>
    </row>
    <row r="116" spans="1:65" x14ac:dyDescent="0.35">
      <c r="A116" s="61" t="str">
        <f t="shared" si="202"/>
        <v>Total suffrages nominatifs :</v>
      </c>
      <c r="B116" s="24">
        <f t="shared" ref="B116:K116" si="207">SUM(B108:B113)</f>
        <v>16</v>
      </c>
      <c r="C116" s="10">
        <f t="shared" si="207"/>
        <v>45</v>
      </c>
      <c r="D116" s="10">
        <f t="shared" si="207"/>
        <v>110</v>
      </c>
      <c r="E116" s="10">
        <f t="shared" si="207"/>
        <v>85</v>
      </c>
      <c r="F116" s="10">
        <f t="shared" si="207"/>
        <v>66</v>
      </c>
      <c r="G116" s="10">
        <f t="shared" si="207"/>
        <v>61</v>
      </c>
      <c r="H116" s="10">
        <f t="shared" si="207"/>
        <v>91</v>
      </c>
      <c r="I116" s="10">
        <f t="shared" si="207"/>
        <v>55</v>
      </c>
      <c r="J116" s="10">
        <f t="shared" si="207"/>
        <v>43</v>
      </c>
      <c r="K116" s="10">
        <f t="shared" si="207"/>
        <v>57</v>
      </c>
      <c r="BD116" s="24">
        <f t="shared" ref="BD116:BM116" si="208">SUM(BD108:BD113)</f>
        <v>38</v>
      </c>
      <c r="BE116" s="10">
        <f t="shared" si="208"/>
        <v>37</v>
      </c>
      <c r="BF116" s="10">
        <f t="shared" si="208"/>
        <v>18</v>
      </c>
      <c r="BG116" s="10">
        <f t="shared" si="208"/>
        <v>60</v>
      </c>
      <c r="BH116" s="10">
        <f t="shared" si="208"/>
        <v>74</v>
      </c>
      <c r="BI116" s="10">
        <f t="shared" si="208"/>
        <v>42</v>
      </c>
      <c r="BJ116" s="10">
        <f t="shared" si="208"/>
        <v>60</v>
      </c>
      <c r="BK116" s="10">
        <f t="shared" si="208"/>
        <v>93</v>
      </c>
      <c r="BL116" s="10">
        <f t="shared" si="208"/>
        <v>47</v>
      </c>
      <c r="BM116" s="10">
        <f t="shared" si="208"/>
        <v>93</v>
      </c>
    </row>
    <row r="117" spans="1:65" ht="15" thickBot="1" x14ac:dyDescent="0.4">
      <c r="A117" s="63" t="str">
        <f t="shared" si="202"/>
        <v>Total général :</v>
      </c>
      <c r="B117" s="25">
        <f t="shared" ref="B117:K117" si="209">B115+B116</f>
        <v>106</v>
      </c>
      <c r="C117" s="11">
        <f t="shared" si="209"/>
        <v>165</v>
      </c>
      <c r="D117" s="11">
        <f t="shared" si="209"/>
        <v>236</v>
      </c>
      <c r="E117" s="11">
        <f t="shared" si="209"/>
        <v>265</v>
      </c>
      <c r="F117" s="11">
        <f t="shared" si="209"/>
        <v>270</v>
      </c>
      <c r="G117" s="11">
        <f t="shared" si="209"/>
        <v>145</v>
      </c>
      <c r="H117" s="11">
        <f t="shared" si="209"/>
        <v>211</v>
      </c>
      <c r="I117" s="11">
        <f t="shared" si="209"/>
        <v>163</v>
      </c>
      <c r="J117" s="11">
        <f t="shared" si="209"/>
        <v>181</v>
      </c>
      <c r="K117" s="11">
        <f t="shared" si="209"/>
        <v>213</v>
      </c>
      <c r="BD117" s="25">
        <f t="shared" ref="BD117:BM117" si="210">BD115+BD116</f>
        <v>164</v>
      </c>
      <c r="BE117" s="11">
        <f t="shared" si="210"/>
        <v>127</v>
      </c>
      <c r="BF117" s="11">
        <f t="shared" si="210"/>
        <v>120</v>
      </c>
      <c r="BG117" s="11">
        <f t="shared" si="210"/>
        <v>216</v>
      </c>
      <c r="BH117" s="11">
        <f t="shared" si="210"/>
        <v>182</v>
      </c>
      <c r="BI117" s="11">
        <f t="shared" si="210"/>
        <v>144</v>
      </c>
      <c r="BJ117" s="11">
        <f t="shared" si="210"/>
        <v>306</v>
      </c>
      <c r="BK117" s="11">
        <f t="shared" si="210"/>
        <v>291</v>
      </c>
      <c r="BL117" s="11">
        <f t="shared" si="210"/>
        <v>293</v>
      </c>
      <c r="BM117" s="11">
        <f t="shared" si="210"/>
        <v>261</v>
      </c>
    </row>
    <row r="118" spans="1:65" x14ac:dyDescent="0.35">
      <c r="A118" s="180"/>
      <c r="B118" s="5"/>
      <c r="C118" s="5"/>
      <c r="D118" s="5"/>
      <c r="E118" s="5"/>
      <c r="F118" s="5"/>
      <c r="G118" s="5"/>
      <c r="H118" s="5"/>
      <c r="I118" s="5"/>
      <c r="J118" s="5"/>
      <c r="K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s="20" customFormat="1" x14ac:dyDescent="0.35">
      <c r="A119" s="180"/>
      <c r="B119" s="5"/>
      <c r="C119" s="5"/>
      <c r="D119" s="5"/>
      <c r="E119" s="5"/>
      <c r="F119" s="5"/>
      <c r="G119" s="5"/>
      <c r="H119" s="5"/>
      <c r="I119" s="5"/>
      <c r="J119" s="5"/>
      <c r="K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24" thickBot="1" x14ac:dyDescent="0.6">
      <c r="A120" s="225" t="s">
        <v>144</v>
      </c>
      <c r="B120" s="225"/>
      <c r="C120" s="225"/>
      <c r="D120" s="225"/>
      <c r="E120" s="225"/>
      <c r="F120" s="225"/>
      <c r="G120" s="225"/>
      <c r="H120" s="225"/>
      <c r="I120" s="110"/>
      <c r="J120" s="110"/>
      <c r="K120" s="110"/>
      <c r="BD120" s="218" t="s">
        <v>160</v>
      </c>
      <c r="BE120" s="218"/>
      <c r="BF120" s="218"/>
      <c r="BG120" s="218"/>
      <c r="BH120" s="218"/>
      <c r="BI120" s="218"/>
      <c r="BJ120" s="218"/>
      <c r="BK120" s="218"/>
      <c r="BL120" s="218"/>
      <c r="BM120" s="218"/>
    </row>
    <row r="121" spans="1:65" ht="15" customHeight="1" x14ac:dyDescent="0.35">
      <c r="A121" s="221" t="str">
        <f>A105</f>
        <v>ADR</v>
      </c>
      <c r="B121" s="210">
        <v>82</v>
      </c>
      <c r="C121" s="210">
        <f>B121+1</f>
        <v>83</v>
      </c>
      <c r="D121" s="210">
        <f t="shared" ref="D121:H121" si="211">C121+1</f>
        <v>84</v>
      </c>
      <c r="E121" s="210">
        <f t="shared" si="211"/>
        <v>85</v>
      </c>
      <c r="F121" s="210">
        <f t="shared" si="211"/>
        <v>86</v>
      </c>
      <c r="G121" s="210">
        <f t="shared" si="211"/>
        <v>87</v>
      </c>
      <c r="H121" s="213">
        <f t="shared" si="211"/>
        <v>88</v>
      </c>
      <c r="BD121" s="210">
        <v>1</v>
      </c>
      <c r="BE121" s="210">
        <f>BD121+1</f>
        <v>2</v>
      </c>
      <c r="BF121" s="210">
        <f t="shared" ref="BF121:BM121" si="212">BE121+1</f>
        <v>3</v>
      </c>
      <c r="BG121" s="210">
        <f t="shared" si="212"/>
        <v>4</v>
      </c>
      <c r="BH121" s="210">
        <f t="shared" si="212"/>
        <v>5</v>
      </c>
      <c r="BI121" s="210">
        <f t="shared" si="212"/>
        <v>6</v>
      </c>
      <c r="BJ121" s="210">
        <f t="shared" si="212"/>
        <v>7</v>
      </c>
      <c r="BK121" s="210">
        <f t="shared" si="212"/>
        <v>8</v>
      </c>
      <c r="BL121" s="210">
        <f t="shared" si="212"/>
        <v>9</v>
      </c>
      <c r="BM121" s="213">
        <f t="shared" si="212"/>
        <v>10</v>
      </c>
    </row>
    <row r="122" spans="1:65" x14ac:dyDescent="0.35">
      <c r="A122" s="222"/>
      <c r="B122" s="211"/>
      <c r="C122" s="211"/>
      <c r="D122" s="211"/>
      <c r="E122" s="211"/>
      <c r="F122" s="211"/>
      <c r="G122" s="211"/>
      <c r="H122" s="214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4"/>
    </row>
    <row r="123" spans="1:65" ht="15" thickBot="1" x14ac:dyDescent="0.4">
      <c r="A123" s="223"/>
      <c r="B123" s="212"/>
      <c r="C123" s="212"/>
      <c r="D123" s="212"/>
      <c r="E123" s="212"/>
      <c r="F123" s="212"/>
      <c r="G123" s="212"/>
      <c r="H123" s="215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5"/>
    </row>
    <row r="124" spans="1:65" ht="15" thickBot="1" x14ac:dyDescent="0.4">
      <c r="A124" s="19" t="str">
        <f t="shared" ref="A124:A129" si="213">A108</f>
        <v>KARTHEISER Fernand</v>
      </c>
      <c r="B124" s="14">
        <v>43</v>
      </c>
      <c r="C124" s="6">
        <v>33</v>
      </c>
      <c r="D124" s="6">
        <v>14</v>
      </c>
      <c r="E124" s="6">
        <v>24</v>
      </c>
      <c r="F124" s="6">
        <v>24</v>
      </c>
      <c r="G124" s="6">
        <v>21</v>
      </c>
      <c r="H124" s="12">
        <v>30</v>
      </c>
      <c r="BD124" s="14">
        <v>38</v>
      </c>
      <c r="BE124" s="6">
        <v>6</v>
      </c>
      <c r="BF124" s="6">
        <v>13</v>
      </c>
      <c r="BG124" s="6">
        <v>11</v>
      </c>
      <c r="BH124" s="6">
        <v>2</v>
      </c>
      <c r="BI124" s="6">
        <v>17</v>
      </c>
      <c r="BJ124" s="6">
        <v>9</v>
      </c>
      <c r="BK124" s="6">
        <v>13</v>
      </c>
      <c r="BL124" s="6">
        <v>6</v>
      </c>
      <c r="BM124" s="12">
        <v>18</v>
      </c>
    </row>
    <row r="125" spans="1:65" ht="15" thickBot="1" x14ac:dyDescent="0.4">
      <c r="A125" s="19" t="str">
        <f t="shared" si="213"/>
        <v>ENGELEN Jeff</v>
      </c>
      <c r="B125" s="15">
        <v>8</v>
      </c>
      <c r="C125" s="7">
        <v>14</v>
      </c>
      <c r="D125" s="7">
        <v>2</v>
      </c>
      <c r="E125" s="7">
        <v>11</v>
      </c>
      <c r="F125" s="7">
        <v>1</v>
      </c>
      <c r="G125" s="7">
        <v>6</v>
      </c>
      <c r="H125" s="13">
        <v>3</v>
      </c>
      <c r="BD125" s="15">
        <v>5</v>
      </c>
      <c r="BE125" s="7">
        <v>1</v>
      </c>
      <c r="BF125" s="7">
        <v>3</v>
      </c>
      <c r="BG125" s="7">
        <v>3</v>
      </c>
      <c r="BH125" s="7">
        <v>0</v>
      </c>
      <c r="BI125" s="7">
        <v>6</v>
      </c>
      <c r="BJ125" s="7">
        <v>4</v>
      </c>
      <c r="BK125" s="7">
        <v>4</v>
      </c>
      <c r="BL125" s="7">
        <v>0</v>
      </c>
      <c r="BM125" s="13">
        <v>3</v>
      </c>
    </row>
    <row r="126" spans="1:65" ht="15" thickBot="1" x14ac:dyDescent="0.4">
      <c r="A126" s="19" t="str">
        <f t="shared" si="213"/>
        <v>MISCHEL Sylvie</v>
      </c>
      <c r="B126" s="15">
        <v>7</v>
      </c>
      <c r="C126" s="7">
        <v>8</v>
      </c>
      <c r="D126" s="7">
        <v>3</v>
      </c>
      <c r="E126" s="7">
        <v>5</v>
      </c>
      <c r="F126" s="7">
        <v>3</v>
      </c>
      <c r="G126" s="7">
        <v>7</v>
      </c>
      <c r="H126" s="13">
        <v>9</v>
      </c>
      <c r="BD126" s="15">
        <v>4</v>
      </c>
      <c r="BE126" s="7">
        <v>1</v>
      </c>
      <c r="BF126" s="7">
        <v>5</v>
      </c>
      <c r="BG126" s="7">
        <v>3</v>
      </c>
      <c r="BH126" s="7">
        <v>0</v>
      </c>
      <c r="BI126" s="7">
        <v>5</v>
      </c>
      <c r="BJ126" s="7">
        <v>6</v>
      </c>
      <c r="BK126" s="7">
        <v>1</v>
      </c>
      <c r="BL126" s="7">
        <v>2</v>
      </c>
      <c r="BM126" s="13">
        <v>2</v>
      </c>
    </row>
    <row r="127" spans="1:65" ht="15" thickBot="1" x14ac:dyDescent="0.4">
      <c r="A127" s="19" t="str">
        <f t="shared" si="213"/>
        <v>PENNING Alex</v>
      </c>
      <c r="B127" s="15">
        <v>9</v>
      </c>
      <c r="C127" s="7">
        <v>14</v>
      </c>
      <c r="D127" s="7">
        <v>8</v>
      </c>
      <c r="E127" s="7">
        <v>11</v>
      </c>
      <c r="F127" s="7">
        <v>4</v>
      </c>
      <c r="G127" s="7">
        <v>5</v>
      </c>
      <c r="H127" s="13">
        <v>13</v>
      </c>
      <c r="BD127" s="15">
        <v>7</v>
      </c>
      <c r="BE127" s="7">
        <v>2</v>
      </c>
      <c r="BF127" s="7">
        <v>4</v>
      </c>
      <c r="BG127" s="7">
        <v>2</v>
      </c>
      <c r="BH127" s="7">
        <v>0</v>
      </c>
      <c r="BI127" s="7">
        <v>7</v>
      </c>
      <c r="BJ127" s="7">
        <v>6</v>
      </c>
      <c r="BK127" s="7">
        <v>1</v>
      </c>
      <c r="BL127" s="7">
        <v>3</v>
      </c>
      <c r="BM127" s="13">
        <v>5</v>
      </c>
    </row>
    <row r="128" spans="1:65" ht="15" thickBot="1" x14ac:dyDescent="0.4">
      <c r="A128" s="19" t="str">
        <f t="shared" si="213"/>
        <v>SCHOOS Alexandra</v>
      </c>
      <c r="B128" s="15">
        <v>9</v>
      </c>
      <c r="C128" s="7">
        <v>10</v>
      </c>
      <c r="D128" s="7">
        <v>5</v>
      </c>
      <c r="E128" s="7">
        <v>7</v>
      </c>
      <c r="F128" s="7">
        <v>7</v>
      </c>
      <c r="G128" s="7">
        <v>7</v>
      </c>
      <c r="H128" s="13">
        <v>11</v>
      </c>
      <c r="BD128" s="15">
        <v>5</v>
      </c>
      <c r="BE128" s="7">
        <v>3</v>
      </c>
      <c r="BF128" s="7">
        <v>3</v>
      </c>
      <c r="BG128" s="7">
        <v>4</v>
      </c>
      <c r="BH128" s="7">
        <v>2</v>
      </c>
      <c r="BI128" s="7">
        <v>4</v>
      </c>
      <c r="BJ128" s="7">
        <v>5</v>
      </c>
      <c r="BK128" s="7">
        <v>1</v>
      </c>
      <c r="BL128" s="7">
        <v>2</v>
      </c>
      <c r="BM128" s="13">
        <v>1</v>
      </c>
    </row>
    <row r="129" spans="1:65" ht="15" thickBot="1" x14ac:dyDescent="0.4">
      <c r="A129" s="19" t="str">
        <f t="shared" si="213"/>
        <v>STOFFEL Véronique</v>
      </c>
      <c r="B129" s="15">
        <v>7</v>
      </c>
      <c r="C129" s="7">
        <v>10</v>
      </c>
      <c r="D129" s="7">
        <v>3</v>
      </c>
      <c r="E129" s="7">
        <v>6</v>
      </c>
      <c r="F129" s="7">
        <v>5</v>
      </c>
      <c r="G129" s="7">
        <v>2</v>
      </c>
      <c r="H129" s="13">
        <v>7</v>
      </c>
      <c r="BD129" s="15">
        <v>4</v>
      </c>
      <c r="BE129" s="7">
        <v>1</v>
      </c>
      <c r="BF129" s="7">
        <v>6</v>
      </c>
      <c r="BG129" s="7">
        <v>0</v>
      </c>
      <c r="BH129" s="7">
        <v>2</v>
      </c>
      <c r="BI129" s="7">
        <v>3</v>
      </c>
      <c r="BJ129" s="7">
        <v>2</v>
      </c>
      <c r="BK129" s="7">
        <v>1</v>
      </c>
      <c r="BL129" s="7">
        <v>0</v>
      </c>
      <c r="BM129" s="13">
        <v>3</v>
      </c>
    </row>
    <row r="130" spans="1:65" x14ac:dyDescent="0.35">
      <c r="A130" s="62" t="s">
        <v>17</v>
      </c>
      <c r="B130" s="23">
        <v>25</v>
      </c>
      <c r="C130" s="9">
        <v>21</v>
      </c>
      <c r="D130" s="9">
        <v>21</v>
      </c>
      <c r="E130" s="9">
        <v>13</v>
      </c>
      <c r="F130" s="9">
        <v>12</v>
      </c>
      <c r="G130" s="9">
        <v>26</v>
      </c>
      <c r="H130" s="9">
        <v>19</v>
      </c>
      <c r="BD130" s="23">
        <v>31</v>
      </c>
      <c r="BE130" s="9">
        <v>16</v>
      </c>
      <c r="BF130" s="9">
        <v>18</v>
      </c>
      <c r="BG130" s="9">
        <v>15</v>
      </c>
      <c r="BH130" s="9">
        <v>36</v>
      </c>
      <c r="BI130" s="9">
        <v>22</v>
      </c>
      <c r="BJ130" s="9">
        <v>18</v>
      </c>
      <c r="BK130" s="9">
        <v>19</v>
      </c>
      <c r="BL130" s="9">
        <v>23</v>
      </c>
      <c r="BM130" s="9">
        <v>24</v>
      </c>
    </row>
    <row r="131" spans="1:65" x14ac:dyDescent="0.35">
      <c r="A131" s="60" t="s">
        <v>9</v>
      </c>
      <c r="B131" s="24">
        <f>B130*6</f>
        <v>150</v>
      </c>
      <c r="C131" s="24">
        <f t="shared" ref="C131:H131" si="214">C130*6</f>
        <v>126</v>
      </c>
      <c r="D131" s="24">
        <f t="shared" si="214"/>
        <v>126</v>
      </c>
      <c r="E131" s="24">
        <f t="shared" si="214"/>
        <v>78</v>
      </c>
      <c r="F131" s="24">
        <f t="shared" si="214"/>
        <v>72</v>
      </c>
      <c r="G131" s="24">
        <f t="shared" si="214"/>
        <v>156</v>
      </c>
      <c r="H131" s="24">
        <f t="shared" si="214"/>
        <v>114</v>
      </c>
      <c r="BD131" s="24">
        <f>BD130*6</f>
        <v>186</v>
      </c>
      <c r="BE131" s="24">
        <f t="shared" ref="BE131:BM131" si="215">BE130*6</f>
        <v>96</v>
      </c>
      <c r="BF131" s="24">
        <f t="shared" si="215"/>
        <v>108</v>
      </c>
      <c r="BG131" s="24">
        <f t="shared" si="215"/>
        <v>90</v>
      </c>
      <c r="BH131" s="24">
        <f t="shared" si="215"/>
        <v>216</v>
      </c>
      <c r="BI131" s="24">
        <f t="shared" si="215"/>
        <v>132</v>
      </c>
      <c r="BJ131" s="24">
        <f t="shared" si="215"/>
        <v>108</v>
      </c>
      <c r="BK131" s="24">
        <f t="shared" si="215"/>
        <v>114</v>
      </c>
      <c r="BL131" s="24">
        <f t="shared" si="215"/>
        <v>138</v>
      </c>
      <c r="BM131" s="24">
        <f t="shared" si="215"/>
        <v>144</v>
      </c>
    </row>
    <row r="132" spans="1:65" x14ac:dyDescent="0.35">
      <c r="A132" s="61" t="s">
        <v>10</v>
      </c>
      <c r="B132" s="24">
        <f t="shared" ref="B132:H132" si="216">SUM(B124:B129)</f>
        <v>83</v>
      </c>
      <c r="C132" s="10">
        <f t="shared" si="216"/>
        <v>89</v>
      </c>
      <c r="D132" s="10">
        <f t="shared" si="216"/>
        <v>35</v>
      </c>
      <c r="E132" s="10">
        <f t="shared" si="216"/>
        <v>64</v>
      </c>
      <c r="F132" s="10">
        <f t="shared" si="216"/>
        <v>44</v>
      </c>
      <c r="G132" s="10">
        <f t="shared" si="216"/>
        <v>48</v>
      </c>
      <c r="H132" s="10">
        <f t="shared" si="216"/>
        <v>73</v>
      </c>
      <c r="BD132" s="24">
        <f t="shared" ref="BD132:BM132" si="217">SUM(BD124:BD129)</f>
        <v>63</v>
      </c>
      <c r="BE132" s="10">
        <f t="shared" si="217"/>
        <v>14</v>
      </c>
      <c r="BF132" s="10">
        <f t="shared" si="217"/>
        <v>34</v>
      </c>
      <c r="BG132" s="10">
        <f t="shared" si="217"/>
        <v>23</v>
      </c>
      <c r="BH132" s="10">
        <f t="shared" si="217"/>
        <v>6</v>
      </c>
      <c r="BI132" s="10">
        <f t="shared" si="217"/>
        <v>42</v>
      </c>
      <c r="BJ132" s="10">
        <f t="shared" si="217"/>
        <v>32</v>
      </c>
      <c r="BK132" s="10">
        <f t="shared" si="217"/>
        <v>21</v>
      </c>
      <c r="BL132" s="10">
        <f t="shared" si="217"/>
        <v>13</v>
      </c>
      <c r="BM132" s="10">
        <f t="shared" si="217"/>
        <v>32</v>
      </c>
    </row>
    <row r="133" spans="1:65" ht="15" thickBot="1" x14ac:dyDescent="0.4">
      <c r="A133" s="63" t="s">
        <v>11</v>
      </c>
      <c r="B133" s="25">
        <f t="shared" ref="B133:H133" si="218">B131+B132</f>
        <v>233</v>
      </c>
      <c r="C133" s="11">
        <f t="shared" si="218"/>
        <v>215</v>
      </c>
      <c r="D133" s="11">
        <f t="shared" si="218"/>
        <v>161</v>
      </c>
      <c r="E133" s="11">
        <f t="shared" si="218"/>
        <v>142</v>
      </c>
      <c r="F133" s="11">
        <f t="shared" si="218"/>
        <v>116</v>
      </c>
      <c r="G133" s="11">
        <f t="shared" si="218"/>
        <v>204</v>
      </c>
      <c r="H133" s="11">
        <f t="shared" si="218"/>
        <v>187</v>
      </c>
      <c r="BD133" s="25">
        <f t="shared" ref="BD133:BM133" si="219">BD131+BD132</f>
        <v>249</v>
      </c>
      <c r="BE133" s="11">
        <f t="shared" si="219"/>
        <v>110</v>
      </c>
      <c r="BF133" s="11">
        <f t="shared" si="219"/>
        <v>142</v>
      </c>
      <c r="BG133" s="11">
        <f t="shared" si="219"/>
        <v>113</v>
      </c>
      <c r="BH133" s="11">
        <f t="shared" si="219"/>
        <v>222</v>
      </c>
      <c r="BI133" s="11">
        <f t="shared" si="219"/>
        <v>174</v>
      </c>
      <c r="BJ133" s="11">
        <f t="shared" si="219"/>
        <v>140</v>
      </c>
      <c r="BK133" s="11">
        <f t="shared" si="219"/>
        <v>135</v>
      </c>
      <c r="BL133" s="11">
        <f t="shared" si="219"/>
        <v>151</v>
      </c>
      <c r="BM133" s="11">
        <f t="shared" si="219"/>
        <v>176</v>
      </c>
    </row>
    <row r="134" spans="1:65" ht="24" thickBot="1" x14ac:dyDescent="0.6">
      <c r="A134" s="224" t="s">
        <v>19</v>
      </c>
      <c r="B134" s="224"/>
      <c r="C134" s="224"/>
      <c r="D134" s="224"/>
      <c r="E134" s="224"/>
      <c r="F134" s="224"/>
      <c r="G134" s="224"/>
      <c r="H134" s="224"/>
      <c r="I134" s="109"/>
      <c r="J134" s="109"/>
      <c r="K134" s="109"/>
      <c r="BD134" s="218" t="s">
        <v>160</v>
      </c>
      <c r="BE134" s="218"/>
      <c r="BF134" s="218"/>
      <c r="BG134" s="218"/>
      <c r="BH134" s="218"/>
      <c r="BI134" s="218"/>
      <c r="BJ134" s="218"/>
      <c r="BK134" s="218"/>
      <c r="BL134" s="218"/>
      <c r="BM134" s="218"/>
    </row>
    <row r="135" spans="1:65" ht="15" customHeight="1" x14ac:dyDescent="0.35">
      <c r="A135" s="221" t="str">
        <f>A121</f>
        <v>ADR</v>
      </c>
      <c r="B135" s="210">
        <v>1</v>
      </c>
      <c r="C135" s="210">
        <f>B135+1</f>
        <v>2</v>
      </c>
      <c r="D135" s="210">
        <f t="shared" ref="D135:H135" si="220">C135+1</f>
        <v>3</v>
      </c>
      <c r="E135" s="210">
        <f t="shared" si="220"/>
        <v>4</v>
      </c>
      <c r="F135" s="210">
        <f t="shared" si="220"/>
        <v>5</v>
      </c>
      <c r="G135" s="210">
        <f t="shared" si="220"/>
        <v>6</v>
      </c>
      <c r="H135" s="213">
        <f t="shared" si="220"/>
        <v>7</v>
      </c>
      <c r="BD135" s="210">
        <v>11</v>
      </c>
      <c r="BE135" s="210">
        <f>BD135+1</f>
        <v>12</v>
      </c>
      <c r="BF135" s="210">
        <f t="shared" ref="BF135:BM135" si="221">BE135+1</f>
        <v>13</v>
      </c>
      <c r="BG135" s="210">
        <f t="shared" si="221"/>
        <v>14</v>
      </c>
      <c r="BH135" s="210">
        <f t="shared" si="221"/>
        <v>15</v>
      </c>
      <c r="BI135" s="210">
        <f t="shared" si="221"/>
        <v>16</v>
      </c>
      <c r="BJ135" s="210">
        <f t="shared" si="221"/>
        <v>17</v>
      </c>
      <c r="BK135" s="210">
        <f t="shared" si="221"/>
        <v>18</v>
      </c>
      <c r="BL135" s="210">
        <f t="shared" si="221"/>
        <v>19</v>
      </c>
      <c r="BM135" s="213">
        <f t="shared" si="221"/>
        <v>20</v>
      </c>
    </row>
    <row r="136" spans="1:65" x14ac:dyDescent="0.35">
      <c r="A136" s="222"/>
      <c r="B136" s="211"/>
      <c r="C136" s="211"/>
      <c r="D136" s="211"/>
      <c r="E136" s="211"/>
      <c r="F136" s="211"/>
      <c r="G136" s="211"/>
      <c r="H136" s="214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4"/>
    </row>
    <row r="137" spans="1:65" ht="15" thickBot="1" x14ac:dyDescent="0.4">
      <c r="A137" s="223"/>
      <c r="B137" s="212"/>
      <c r="C137" s="212"/>
      <c r="D137" s="212"/>
      <c r="E137" s="212"/>
      <c r="F137" s="212"/>
      <c r="G137" s="212"/>
      <c r="H137" s="215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5"/>
    </row>
    <row r="138" spans="1:65" ht="15" thickBot="1" x14ac:dyDescent="0.4">
      <c r="A138" s="19" t="str">
        <f t="shared" ref="A138:A143" si="222">A124</f>
        <v>KARTHEISER Fernand</v>
      </c>
      <c r="B138" s="14">
        <v>32</v>
      </c>
      <c r="C138" s="6">
        <v>48</v>
      </c>
      <c r="D138" s="6">
        <v>16</v>
      </c>
      <c r="E138" s="6">
        <v>22</v>
      </c>
      <c r="F138" s="6">
        <v>31</v>
      </c>
      <c r="G138" s="6">
        <v>18</v>
      </c>
      <c r="H138" s="12">
        <v>22</v>
      </c>
      <c r="BD138" s="14">
        <v>17</v>
      </c>
      <c r="BE138" s="6">
        <v>16</v>
      </c>
      <c r="BF138" s="6">
        <v>17</v>
      </c>
      <c r="BG138" s="6">
        <v>7</v>
      </c>
      <c r="BH138" s="6">
        <v>1</v>
      </c>
      <c r="BI138" s="6">
        <v>12</v>
      </c>
      <c r="BJ138" s="6">
        <v>14</v>
      </c>
      <c r="BK138" s="6">
        <v>14</v>
      </c>
      <c r="BL138" s="6">
        <v>7</v>
      </c>
      <c r="BM138" s="12">
        <v>17</v>
      </c>
    </row>
    <row r="139" spans="1:65" ht="15" thickBot="1" x14ac:dyDescent="0.4">
      <c r="A139" s="19" t="str">
        <f t="shared" si="222"/>
        <v>ENGELEN Jeff</v>
      </c>
      <c r="B139" s="15">
        <v>6</v>
      </c>
      <c r="C139" s="7">
        <v>2</v>
      </c>
      <c r="D139" s="7">
        <v>7</v>
      </c>
      <c r="E139" s="7">
        <v>8</v>
      </c>
      <c r="F139" s="7">
        <v>9</v>
      </c>
      <c r="G139" s="7">
        <v>8</v>
      </c>
      <c r="H139" s="13">
        <v>11</v>
      </c>
      <c r="BD139" s="15">
        <v>5</v>
      </c>
      <c r="BE139" s="7">
        <v>0</v>
      </c>
      <c r="BF139" s="7">
        <v>8</v>
      </c>
      <c r="BG139" s="7">
        <v>4</v>
      </c>
      <c r="BH139" s="7">
        <v>1</v>
      </c>
      <c r="BI139" s="7">
        <v>3</v>
      </c>
      <c r="BJ139" s="7">
        <v>5</v>
      </c>
      <c r="BK139" s="7">
        <v>2</v>
      </c>
      <c r="BL139" s="7">
        <v>3</v>
      </c>
      <c r="BM139" s="13">
        <v>0</v>
      </c>
    </row>
    <row r="140" spans="1:65" ht="15" thickBot="1" x14ac:dyDescent="0.4">
      <c r="A140" s="19" t="str">
        <f t="shared" si="222"/>
        <v>MISCHEL Sylvie</v>
      </c>
      <c r="B140" s="15">
        <v>7</v>
      </c>
      <c r="C140" s="7">
        <v>4</v>
      </c>
      <c r="D140" s="7">
        <v>8</v>
      </c>
      <c r="E140" s="7">
        <v>6</v>
      </c>
      <c r="F140" s="7">
        <v>14</v>
      </c>
      <c r="G140" s="7">
        <v>2</v>
      </c>
      <c r="H140" s="13">
        <v>10</v>
      </c>
      <c r="BD140" s="15">
        <v>1</v>
      </c>
      <c r="BE140" s="7">
        <v>6</v>
      </c>
      <c r="BF140" s="7">
        <v>3</v>
      </c>
      <c r="BG140" s="7">
        <v>1</v>
      </c>
      <c r="BH140" s="7">
        <v>1</v>
      </c>
      <c r="BI140" s="7">
        <v>4</v>
      </c>
      <c r="BJ140" s="7">
        <v>8</v>
      </c>
      <c r="BK140" s="7">
        <v>1</v>
      </c>
      <c r="BL140" s="7">
        <v>3</v>
      </c>
      <c r="BM140" s="13">
        <v>4</v>
      </c>
    </row>
    <row r="141" spans="1:65" ht="15" thickBot="1" x14ac:dyDescent="0.4">
      <c r="A141" s="19" t="str">
        <f t="shared" si="222"/>
        <v>PENNING Alex</v>
      </c>
      <c r="B141" s="15">
        <v>7</v>
      </c>
      <c r="C141" s="7">
        <v>4</v>
      </c>
      <c r="D141" s="7">
        <v>7</v>
      </c>
      <c r="E141" s="7">
        <v>4</v>
      </c>
      <c r="F141" s="7">
        <v>8</v>
      </c>
      <c r="G141" s="7">
        <v>9</v>
      </c>
      <c r="H141" s="13">
        <v>7</v>
      </c>
      <c r="BD141" s="15">
        <v>4</v>
      </c>
      <c r="BE141" s="7">
        <v>5</v>
      </c>
      <c r="BF141" s="7">
        <v>4</v>
      </c>
      <c r="BG141" s="7">
        <v>1</v>
      </c>
      <c r="BH141" s="7">
        <v>3</v>
      </c>
      <c r="BI141" s="7">
        <v>3</v>
      </c>
      <c r="BJ141" s="7">
        <v>6</v>
      </c>
      <c r="BK141" s="7">
        <v>0</v>
      </c>
      <c r="BL141" s="7">
        <v>1</v>
      </c>
      <c r="BM141" s="13">
        <v>5</v>
      </c>
    </row>
    <row r="142" spans="1:65" ht="15" thickBot="1" x14ac:dyDescent="0.4">
      <c r="A142" s="19" t="str">
        <f t="shared" si="222"/>
        <v>SCHOOS Alexandra</v>
      </c>
      <c r="B142" s="15">
        <v>8</v>
      </c>
      <c r="C142" s="7">
        <v>7</v>
      </c>
      <c r="D142" s="7">
        <v>4</v>
      </c>
      <c r="E142" s="7">
        <v>3</v>
      </c>
      <c r="F142" s="7">
        <v>13</v>
      </c>
      <c r="G142" s="7">
        <v>2</v>
      </c>
      <c r="H142" s="13">
        <v>1</v>
      </c>
      <c r="BD142" s="15">
        <v>4</v>
      </c>
      <c r="BE142" s="7">
        <v>3</v>
      </c>
      <c r="BF142" s="7">
        <v>4</v>
      </c>
      <c r="BG142" s="7">
        <v>3</v>
      </c>
      <c r="BH142" s="7">
        <v>3</v>
      </c>
      <c r="BI142" s="7">
        <v>1</v>
      </c>
      <c r="BJ142" s="7">
        <v>7</v>
      </c>
      <c r="BK142" s="7">
        <v>2</v>
      </c>
      <c r="BL142" s="7">
        <v>1</v>
      </c>
      <c r="BM142" s="13">
        <v>3</v>
      </c>
    </row>
    <row r="143" spans="1:65" ht="15" thickBot="1" x14ac:dyDescent="0.4">
      <c r="A143" s="19" t="str">
        <f t="shared" si="222"/>
        <v>STOFFEL Véronique</v>
      </c>
      <c r="B143" s="15">
        <v>1</v>
      </c>
      <c r="C143" s="7">
        <v>7</v>
      </c>
      <c r="D143" s="7">
        <v>4</v>
      </c>
      <c r="E143" s="7">
        <v>3</v>
      </c>
      <c r="F143" s="7">
        <v>11</v>
      </c>
      <c r="G143" s="7">
        <v>10</v>
      </c>
      <c r="H143" s="13">
        <v>5</v>
      </c>
      <c r="BD143" s="15">
        <v>1</v>
      </c>
      <c r="BE143" s="7">
        <v>1</v>
      </c>
      <c r="BF143" s="7">
        <v>3</v>
      </c>
      <c r="BG143" s="7">
        <v>1</v>
      </c>
      <c r="BH143" s="7">
        <v>5</v>
      </c>
      <c r="BI143" s="7">
        <v>1</v>
      </c>
      <c r="BJ143" s="7">
        <v>5</v>
      </c>
      <c r="BK143" s="7">
        <v>0</v>
      </c>
      <c r="BL143" s="7">
        <v>2</v>
      </c>
      <c r="BM143" s="13">
        <v>3</v>
      </c>
    </row>
    <row r="144" spans="1:65" x14ac:dyDescent="0.35">
      <c r="A144" s="62" t="s">
        <v>17</v>
      </c>
      <c r="B144" s="23">
        <v>15</v>
      </c>
      <c r="C144" s="9">
        <v>35</v>
      </c>
      <c r="D144" s="9">
        <v>17</v>
      </c>
      <c r="E144" s="9">
        <v>14</v>
      </c>
      <c r="F144" s="9">
        <v>23</v>
      </c>
      <c r="G144" s="9">
        <v>32</v>
      </c>
      <c r="H144" s="9">
        <v>24</v>
      </c>
      <c r="BD144" s="23">
        <v>29</v>
      </c>
      <c r="BE144" s="9">
        <v>7</v>
      </c>
      <c r="BF144" s="9">
        <v>21</v>
      </c>
      <c r="BG144" s="9">
        <v>21</v>
      </c>
      <c r="BH144" s="9">
        <v>29</v>
      </c>
      <c r="BI144" s="9">
        <v>33</v>
      </c>
      <c r="BJ144" s="9">
        <v>34</v>
      </c>
      <c r="BK144" s="9">
        <v>20</v>
      </c>
      <c r="BL144" s="9">
        <v>14</v>
      </c>
      <c r="BM144" s="9">
        <v>18</v>
      </c>
    </row>
    <row r="145" spans="1:65" x14ac:dyDescent="0.35">
      <c r="A145" s="60" t="s">
        <v>9</v>
      </c>
      <c r="B145" s="24">
        <f>B144*6</f>
        <v>90</v>
      </c>
      <c r="C145" s="24">
        <f t="shared" ref="C145:H145" si="223">C144*6</f>
        <v>210</v>
      </c>
      <c r="D145" s="24">
        <f t="shared" si="223"/>
        <v>102</v>
      </c>
      <c r="E145" s="24">
        <f t="shared" si="223"/>
        <v>84</v>
      </c>
      <c r="F145" s="24">
        <f t="shared" si="223"/>
        <v>138</v>
      </c>
      <c r="G145" s="24">
        <f t="shared" si="223"/>
        <v>192</v>
      </c>
      <c r="H145" s="24">
        <f t="shared" si="223"/>
        <v>144</v>
      </c>
      <c r="BD145" s="24">
        <f>BD144*6</f>
        <v>174</v>
      </c>
      <c r="BE145" s="24">
        <f t="shared" ref="BE145:BM145" si="224">BE144*6</f>
        <v>42</v>
      </c>
      <c r="BF145" s="24">
        <f t="shared" si="224"/>
        <v>126</v>
      </c>
      <c r="BG145" s="24">
        <f t="shared" si="224"/>
        <v>126</v>
      </c>
      <c r="BH145" s="24">
        <f t="shared" si="224"/>
        <v>174</v>
      </c>
      <c r="BI145" s="24">
        <f t="shared" si="224"/>
        <v>198</v>
      </c>
      <c r="BJ145" s="24">
        <f t="shared" si="224"/>
        <v>204</v>
      </c>
      <c r="BK145" s="24">
        <f t="shared" si="224"/>
        <v>120</v>
      </c>
      <c r="BL145" s="24">
        <f t="shared" si="224"/>
        <v>84</v>
      </c>
      <c r="BM145" s="24">
        <f t="shared" si="224"/>
        <v>108</v>
      </c>
    </row>
    <row r="146" spans="1:65" x14ac:dyDescent="0.35">
      <c r="A146" s="61" t="s">
        <v>10</v>
      </c>
      <c r="B146" s="24">
        <f t="shared" ref="B146:H146" si="225">SUM(B138:B143)</f>
        <v>61</v>
      </c>
      <c r="C146" s="10">
        <f t="shared" si="225"/>
        <v>72</v>
      </c>
      <c r="D146" s="10">
        <f t="shared" si="225"/>
        <v>46</v>
      </c>
      <c r="E146" s="10">
        <f t="shared" si="225"/>
        <v>46</v>
      </c>
      <c r="F146" s="10">
        <f t="shared" si="225"/>
        <v>86</v>
      </c>
      <c r="G146" s="10">
        <f t="shared" si="225"/>
        <v>49</v>
      </c>
      <c r="H146" s="10">
        <f t="shared" si="225"/>
        <v>56</v>
      </c>
      <c r="BD146" s="24">
        <f t="shared" ref="BD146:BM146" si="226">SUM(BD138:BD143)</f>
        <v>32</v>
      </c>
      <c r="BE146" s="10">
        <f t="shared" si="226"/>
        <v>31</v>
      </c>
      <c r="BF146" s="10">
        <f t="shared" si="226"/>
        <v>39</v>
      </c>
      <c r="BG146" s="10">
        <f t="shared" si="226"/>
        <v>17</v>
      </c>
      <c r="BH146" s="10">
        <f t="shared" si="226"/>
        <v>14</v>
      </c>
      <c r="BI146" s="10">
        <f t="shared" si="226"/>
        <v>24</v>
      </c>
      <c r="BJ146" s="10">
        <f t="shared" si="226"/>
        <v>45</v>
      </c>
      <c r="BK146" s="10">
        <f t="shared" si="226"/>
        <v>19</v>
      </c>
      <c r="BL146" s="10">
        <f t="shared" si="226"/>
        <v>17</v>
      </c>
      <c r="BM146" s="10">
        <f t="shared" si="226"/>
        <v>32</v>
      </c>
    </row>
    <row r="147" spans="1:65" ht="15" thickBot="1" x14ac:dyDescent="0.4">
      <c r="A147" s="63" t="s">
        <v>11</v>
      </c>
      <c r="B147" s="25">
        <f t="shared" ref="B147:H147" si="227">B145+B146</f>
        <v>151</v>
      </c>
      <c r="C147" s="11">
        <f t="shared" si="227"/>
        <v>282</v>
      </c>
      <c r="D147" s="11">
        <f t="shared" si="227"/>
        <v>148</v>
      </c>
      <c r="E147" s="11">
        <f t="shared" si="227"/>
        <v>130</v>
      </c>
      <c r="F147" s="11">
        <f t="shared" si="227"/>
        <v>224</v>
      </c>
      <c r="G147" s="11">
        <f t="shared" si="227"/>
        <v>241</v>
      </c>
      <c r="H147" s="11">
        <f t="shared" si="227"/>
        <v>200</v>
      </c>
      <c r="BD147" s="25">
        <f t="shared" ref="BD147:BM147" si="228">BD145+BD146</f>
        <v>206</v>
      </c>
      <c r="BE147" s="11">
        <f t="shared" si="228"/>
        <v>73</v>
      </c>
      <c r="BF147" s="11">
        <f t="shared" si="228"/>
        <v>165</v>
      </c>
      <c r="BG147" s="11">
        <f t="shared" si="228"/>
        <v>143</v>
      </c>
      <c r="BH147" s="11">
        <f t="shared" si="228"/>
        <v>188</v>
      </c>
      <c r="BI147" s="11">
        <f t="shared" si="228"/>
        <v>222</v>
      </c>
      <c r="BJ147" s="11">
        <f t="shared" si="228"/>
        <v>249</v>
      </c>
      <c r="BK147" s="11">
        <f t="shared" si="228"/>
        <v>139</v>
      </c>
      <c r="BL147" s="11">
        <f t="shared" si="228"/>
        <v>101</v>
      </c>
      <c r="BM147" s="11">
        <f t="shared" si="228"/>
        <v>140</v>
      </c>
    </row>
    <row r="148" spans="1:65" x14ac:dyDescent="0.35">
      <c r="A148" s="180"/>
      <c r="B148" s="5"/>
      <c r="C148" s="5"/>
      <c r="D148" s="5"/>
      <c r="E148" s="5"/>
      <c r="F148" s="5"/>
      <c r="G148" s="5"/>
      <c r="H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s="20" customFormat="1" x14ac:dyDescent="0.35">
      <c r="A149" s="180"/>
      <c r="B149" s="5"/>
      <c r="C149" s="5"/>
      <c r="D149" s="5"/>
      <c r="E149" s="5"/>
      <c r="F149" s="5"/>
      <c r="G149" s="5"/>
      <c r="H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24" thickBot="1" x14ac:dyDescent="0.6">
      <c r="A150" s="224" t="s">
        <v>20</v>
      </c>
      <c r="B150" s="224"/>
      <c r="C150" s="224"/>
      <c r="D150" s="224"/>
      <c r="E150" s="224"/>
      <c r="F150" s="224"/>
      <c r="G150" s="224"/>
      <c r="H150" s="224"/>
      <c r="BD150" s="218" t="s">
        <v>160</v>
      </c>
      <c r="BE150" s="218"/>
      <c r="BF150" s="218"/>
      <c r="BG150" s="218"/>
      <c r="BH150" s="218"/>
      <c r="BI150" s="218"/>
      <c r="BJ150" s="218"/>
      <c r="BK150" s="218"/>
      <c r="BL150" s="218"/>
      <c r="BM150" s="218"/>
    </row>
    <row r="151" spans="1:65" ht="15" customHeight="1" x14ac:dyDescent="0.35">
      <c r="A151" s="221" t="str">
        <f>A135</f>
        <v>ADR</v>
      </c>
      <c r="B151" s="210">
        <v>1</v>
      </c>
      <c r="C151" s="210">
        <f>B151+1</f>
        <v>2</v>
      </c>
      <c r="D151" s="210">
        <f t="shared" ref="D151:G151" si="229">C151+1</f>
        <v>3</v>
      </c>
      <c r="E151" s="210">
        <f t="shared" si="229"/>
        <v>4</v>
      </c>
      <c r="F151" s="210">
        <f t="shared" si="229"/>
        <v>5</v>
      </c>
      <c r="G151" s="210">
        <f t="shared" si="229"/>
        <v>6</v>
      </c>
      <c r="BD151" s="210">
        <v>21</v>
      </c>
      <c r="BE151" s="210">
        <f>BD151+1</f>
        <v>22</v>
      </c>
      <c r="BF151" s="210">
        <f t="shared" ref="BF151:BM151" si="230">BE151+1</f>
        <v>23</v>
      </c>
      <c r="BG151" s="210">
        <f t="shared" si="230"/>
        <v>24</v>
      </c>
      <c r="BH151" s="210">
        <f t="shared" si="230"/>
        <v>25</v>
      </c>
      <c r="BI151" s="210">
        <f t="shared" si="230"/>
        <v>26</v>
      </c>
      <c r="BJ151" s="210">
        <f t="shared" si="230"/>
        <v>27</v>
      </c>
      <c r="BK151" s="210">
        <f t="shared" si="230"/>
        <v>28</v>
      </c>
      <c r="BL151" s="210">
        <f t="shared" si="230"/>
        <v>29</v>
      </c>
      <c r="BM151" s="213">
        <f t="shared" si="230"/>
        <v>30</v>
      </c>
    </row>
    <row r="152" spans="1:65" x14ac:dyDescent="0.35">
      <c r="A152" s="222"/>
      <c r="B152" s="211"/>
      <c r="C152" s="211"/>
      <c r="D152" s="211"/>
      <c r="E152" s="211"/>
      <c r="F152" s="211"/>
      <c r="G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4"/>
    </row>
    <row r="153" spans="1:65" ht="15" thickBot="1" x14ac:dyDescent="0.4">
      <c r="A153" s="223"/>
      <c r="B153" s="212"/>
      <c r="C153" s="212"/>
      <c r="D153" s="212"/>
      <c r="E153" s="212"/>
      <c r="F153" s="212"/>
      <c r="G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5"/>
    </row>
    <row r="154" spans="1:65" ht="15" thickBot="1" x14ac:dyDescent="0.4">
      <c r="A154" s="19" t="str">
        <f t="shared" ref="A154:A159" si="231">A138</f>
        <v>KARTHEISER Fernand</v>
      </c>
      <c r="B154" s="14">
        <v>31</v>
      </c>
      <c r="C154" s="6">
        <v>15</v>
      </c>
      <c r="D154" s="6">
        <v>12</v>
      </c>
      <c r="E154" s="6">
        <v>37</v>
      </c>
      <c r="F154" s="6">
        <v>12</v>
      </c>
      <c r="G154" s="6">
        <v>14</v>
      </c>
      <c r="BD154" s="14">
        <v>12</v>
      </c>
      <c r="BE154" s="6">
        <v>11</v>
      </c>
      <c r="BF154" s="6">
        <v>7</v>
      </c>
      <c r="BG154" s="6">
        <v>12</v>
      </c>
      <c r="BH154" s="6">
        <v>7</v>
      </c>
      <c r="BI154" s="6">
        <v>25</v>
      </c>
      <c r="BJ154" s="6">
        <v>9</v>
      </c>
      <c r="BK154" s="6">
        <v>8</v>
      </c>
      <c r="BL154" s="6">
        <v>23</v>
      </c>
      <c r="BM154" s="12">
        <v>7</v>
      </c>
    </row>
    <row r="155" spans="1:65" ht="15" thickBot="1" x14ac:dyDescent="0.4">
      <c r="A155" s="19" t="str">
        <f t="shared" si="231"/>
        <v>ENGELEN Jeff</v>
      </c>
      <c r="B155" s="15">
        <v>7</v>
      </c>
      <c r="C155" s="7">
        <v>3</v>
      </c>
      <c r="D155" s="7">
        <v>5</v>
      </c>
      <c r="E155" s="7">
        <v>15</v>
      </c>
      <c r="F155" s="7">
        <v>3</v>
      </c>
      <c r="G155" s="7">
        <v>8</v>
      </c>
      <c r="BD155" s="15">
        <v>2</v>
      </c>
      <c r="BE155" s="7">
        <v>8</v>
      </c>
      <c r="BF155" s="7">
        <v>1</v>
      </c>
      <c r="BG155" s="7">
        <v>8</v>
      </c>
      <c r="BH155" s="7">
        <v>0</v>
      </c>
      <c r="BI155" s="7">
        <v>11</v>
      </c>
      <c r="BJ155" s="7">
        <v>2</v>
      </c>
      <c r="BK155" s="7">
        <v>0</v>
      </c>
      <c r="BL155" s="7">
        <v>7</v>
      </c>
      <c r="BM155" s="13">
        <v>0</v>
      </c>
    </row>
    <row r="156" spans="1:65" ht="15" thickBot="1" x14ac:dyDescent="0.4">
      <c r="A156" s="19" t="str">
        <f t="shared" si="231"/>
        <v>MISCHEL Sylvie</v>
      </c>
      <c r="B156" s="15">
        <v>10</v>
      </c>
      <c r="C156" s="7">
        <v>2</v>
      </c>
      <c r="D156" s="7">
        <v>5</v>
      </c>
      <c r="E156" s="7">
        <v>3</v>
      </c>
      <c r="F156" s="7">
        <v>9</v>
      </c>
      <c r="G156" s="7">
        <v>4</v>
      </c>
      <c r="BD156" s="15">
        <v>0</v>
      </c>
      <c r="BE156" s="7">
        <v>10</v>
      </c>
      <c r="BF156" s="7">
        <v>2</v>
      </c>
      <c r="BG156" s="7">
        <v>4</v>
      </c>
      <c r="BH156" s="7">
        <v>3</v>
      </c>
      <c r="BI156" s="7">
        <v>8</v>
      </c>
      <c r="BJ156" s="7">
        <v>2</v>
      </c>
      <c r="BK156" s="7">
        <v>3</v>
      </c>
      <c r="BL156" s="7">
        <v>10</v>
      </c>
      <c r="BM156" s="13">
        <v>0</v>
      </c>
    </row>
    <row r="157" spans="1:65" ht="15" thickBot="1" x14ac:dyDescent="0.4">
      <c r="A157" s="19" t="str">
        <f t="shared" si="231"/>
        <v>PENNING Alex</v>
      </c>
      <c r="B157" s="15">
        <v>10</v>
      </c>
      <c r="C157" s="7">
        <v>6</v>
      </c>
      <c r="D157" s="7">
        <v>5</v>
      </c>
      <c r="E157" s="7">
        <v>4</v>
      </c>
      <c r="F157" s="7">
        <v>3</v>
      </c>
      <c r="G157" s="7">
        <v>3</v>
      </c>
      <c r="BD157" s="15">
        <v>0</v>
      </c>
      <c r="BE157" s="7">
        <v>4</v>
      </c>
      <c r="BF157" s="7">
        <v>1</v>
      </c>
      <c r="BG157" s="7">
        <v>1</v>
      </c>
      <c r="BH157" s="7">
        <v>3</v>
      </c>
      <c r="BI157" s="7">
        <v>9</v>
      </c>
      <c r="BJ157" s="7">
        <v>4</v>
      </c>
      <c r="BK157" s="7">
        <v>2</v>
      </c>
      <c r="BL157" s="7">
        <v>2</v>
      </c>
      <c r="BM157" s="13">
        <v>1</v>
      </c>
    </row>
    <row r="158" spans="1:65" ht="15" thickBot="1" x14ac:dyDescent="0.4">
      <c r="A158" s="19" t="str">
        <f t="shared" si="231"/>
        <v>SCHOOS Alexandra</v>
      </c>
      <c r="B158" s="15">
        <v>16</v>
      </c>
      <c r="C158" s="7">
        <v>2</v>
      </c>
      <c r="D158" s="7">
        <v>6</v>
      </c>
      <c r="E158" s="7">
        <v>0</v>
      </c>
      <c r="F158" s="7">
        <v>6</v>
      </c>
      <c r="G158" s="7">
        <v>7</v>
      </c>
      <c r="BD158" s="15">
        <v>0</v>
      </c>
      <c r="BE158" s="7">
        <v>8</v>
      </c>
      <c r="BF158" s="7">
        <v>2</v>
      </c>
      <c r="BG158" s="7">
        <v>2</v>
      </c>
      <c r="BH158" s="7">
        <v>0</v>
      </c>
      <c r="BI158" s="7">
        <v>4</v>
      </c>
      <c r="BJ158" s="7">
        <v>4</v>
      </c>
      <c r="BK158" s="7">
        <v>0</v>
      </c>
      <c r="BL158" s="7">
        <v>11</v>
      </c>
      <c r="BM158" s="13">
        <v>2</v>
      </c>
    </row>
    <row r="159" spans="1:65" ht="15" thickBot="1" x14ac:dyDescent="0.4">
      <c r="A159" s="19" t="str">
        <f t="shared" si="231"/>
        <v>STOFFEL Véronique</v>
      </c>
      <c r="B159" s="15">
        <v>6</v>
      </c>
      <c r="C159" s="7">
        <v>1</v>
      </c>
      <c r="D159" s="7">
        <v>2</v>
      </c>
      <c r="E159" s="7">
        <v>6</v>
      </c>
      <c r="F159" s="7">
        <v>3</v>
      </c>
      <c r="G159" s="7">
        <v>4</v>
      </c>
      <c r="BD159" s="15">
        <v>2</v>
      </c>
      <c r="BE159" s="7">
        <v>8</v>
      </c>
      <c r="BF159" s="7">
        <v>3</v>
      </c>
      <c r="BG159" s="7">
        <v>3</v>
      </c>
      <c r="BH159" s="7">
        <v>1</v>
      </c>
      <c r="BI159" s="7">
        <v>3</v>
      </c>
      <c r="BJ159" s="7">
        <v>0</v>
      </c>
      <c r="BK159" s="7">
        <v>0</v>
      </c>
      <c r="BL159" s="7">
        <v>4</v>
      </c>
      <c r="BM159" s="13">
        <v>0</v>
      </c>
    </row>
    <row r="160" spans="1:65" x14ac:dyDescent="0.35">
      <c r="A160" s="62" t="s">
        <v>17</v>
      </c>
      <c r="B160" s="23">
        <v>34</v>
      </c>
      <c r="C160" s="9">
        <v>16</v>
      </c>
      <c r="D160" s="9">
        <v>9</v>
      </c>
      <c r="E160" s="9">
        <v>22</v>
      </c>
      <c r="F160" s="9">
        <v>22</v>
      </c>
      <c r="G160" s="9">
        <v>13</v>
      </c>
      <c r="BD160" s="23">
        <v>11</v>
      </c>
      <c r="BE160" s="9">
        <v>33</v>
      </c>
      <c r="BF160" s="9">
        <v>17</v>
      </c>
      <c r="BG160" s="9">
        <v>28</v>
      </c>
      <c r="BH160" s="9">
        <v>22</v>
      </c>
      <c r="BI160" s="9">
        <v>19</v>
      </c>
      <c r="BJ160" s="9">
        <v>7</v>
      </c>
      <c r="BK160" s="9">
        <v>28</v>
      </c>
      <c r="BL160" s="9">
        <v>21</v>
      </c>
      <c r="BM160" s="9">
        <v>31</v>
      </c>
    </row>
    <row r="161" spans="1:68" x14ac:dyDescent="0.35">
      <c r="A161" s="60" t="s">
        <v>9</v>
      </c>
      <c r="B161" s="24">
        <f>B160*6</f>
        <v>204</v>
      </c>
      <c r="C161" s="24">
        <f t="shared" ref="C161:G161" si="232">C160*6</f>
        <v>96</v>
      </c>
      <c r="D161" s="24">
        <f t="shared" si="232"/>
        <v>54</v>
      </c>
      <c r="E161" s="24">
        <f t="shared" si="232"/>
        <v>132</v>
      </c>
      <c r="F161" s="24">
        <f t="shared" si="232"/>
        <v>132</v>
      </c>
      <c r="G161" s="24">
        <f t="shared" si="232"/>
        <v>78</v>
      </c>
      <c r="BD161" s="24">
        <f>BD160*6</f>
        <v>66</v>
      </c>
      <c r="BE161" s="24">
        <f t="shared" ref="BE161:BM161" si="233">BE160*6</f>
        <v>198</v>
      </c>
      <c r="BF161" s="24">
        <f t="shared" si="233"/>
        <v>102</v>
      </c>
      <c r="BG161" s="24">
        <f t="shared" si="233"/>
        <v>168</v>
      </c>
      <c r="BH161" s="24">
        <f t="shared" si="233"/>
        <v>132</v>
      </c>
      <c r="BI161" s="24">
        <f t="shared" si="233"/>
        <v>114</v>
      </c>
      <c r="BJ161" s="24">
        <f t="shared" si="233"/>
        <v>42</v>
      </c>
      <c r="BK161" s="24">
        <f t="shared" si="233"/>
        <v>168</v>
      </c>
      <c r="BL161" s="24">
        <f t="shared" si="233"/>
        <v>126</v>
      </c>
      <c r="BM161" s="24">
        <f t="shared" si="233"/>
        <v>186</v>
      </c>
    </row>
    <row r="162" spans="1:68" x14ac:dyDescent="0.35">
      <c r="A162" s="61" t="s">
        <v>10</v>
      </c>
      <c r="B162" s="24">
        <f>SUM(B154:B159)</f>
        <v>80</v>
      </c>
      <c r="C162" s="24">
        <f t="shared" ref="C162:E162" si="234">SUM(C154:C159)</f>
        <v>29</v>
      </c>
      <c r="D162" s="24">
        <f t="shared" si="234"/>
        <v>35</v>
      </c>
      <c r="E162" s="24">
        <f t="shared" si="234"/>
        <v>65</v>
      </c>
      <c r="F162" s="10">
        <f>SUM(F154:F159)</f>
        <v>36</v>
      </c>
      <c r="G162" s="10">
        <f>SUM(G154:G159)</f>
        <v>40</v>
      </c>
      <c r="BD162" s="24">
        <f t="shared" ref="BD162:BM162" si="235">SUM(BD154:BD159)</f>
        <v>16</v>
      </c>
      <c r="BE162" s="10">
        <f t="shared" si="235"/>
        <v>49</v>
      </c>
      <c r="BF162" s="10">
        <f t="shared" si="235"/>
        <v>16</v>
      </c>
      <c r="BG162" s="10">
        <f t="shared" si="235"/>
        <v>30</v>
      </c>
      <c r="BH162" s="10">
        <f t="shared" si="235"/>
        <v>14</v>
      </c>
      <c r="BI162" s="10">
        <f t="shared" si="235"/>
        <v>60</v>
      </c>
      <c r="BJ162" s="10">
        <f t="shared" si="235"/>
        <v>21</v>
      </c>
      <c r="BK162" s="10">
        <f t="shared" si="235"/>
        <v>13</v>
      </c>
      <c r="BL162" s="10">
        <f t="shared" si="235"/>
        <v>57</v>
      </c>
      <c r="BM162" s="10">
        <f t="shared" si="235"/>
        <v>10</v>
      </c>
    </row>
    <row r="163" spans="1:68" ht="15" thickBot="1" x14ac:dyDescent="0.4">
      <c r="A163" s="63" t="s">
        <v>11</v>
      </c>
      <c r="B163" s="25">
        <f t="shared" ref="B163:G163" si="236">B161+B162</f>
        <v>284</v>
      </c>
      <c r="C163" s="11">
        <f t="shared" si="236"/>
        <v>125</v>
      </c>
      <c r="D163" s="11">
        <f t="shared" si="236"/>
        <v>89</v>
      </c>
      <c r="E163" s="11">
        <f t="shared" si="236"/>
        <v>197</v>
      </c>
      <c r="F163" s="11">
        <f t="shared" si="236"/>
        <v>168</v>
      </c>
      <c r="G163" s="11">
        <f t="shared" si="236"/>
        <v>118</v>
      </c>
      <c r="BD163" s="25">
        <f t="shared" ref="BD163:BM163" si="237">BD161+BD162</f>
        <v>82</v>
      </c>
      <c r="BE163" s="11">
        <f t="shared" si="237"/>
        <v>247</v>
      </c>
      <c r="BF163" s="11">
        <f t="shared" si="237"/>
        <v>118</v>
      </c>
      <c r="BG163" s="11">
        <f t="shared" si="237"/>
        <v>198</v>
      </c>
      <c r="BH163" s="11">
        <f t="shared" si="237"/>
        <v>146</v>
      </c>
      <c r="BI163" s="11">
        <f t="shared" si="237"/>
        <v>174</v>
      </c>
      <c r="BJ163" s="11">
        <f t="shared" si="237"/>
        <v>63</v>
      </c>
      <c r="BK163" s="11">
        <f t="shared" si="237"/>
        <v>181</v>
      </c>
      <c r="BL163" s="11">
        <f t="shared" si="237"/>
        <v>183</v>
      </c>
      <c r="BM163" s="11">
        <f t="shared" si="237"/>
        <v>196</v>
      </c>
    </row>
    <row r="164" spans="1:68" ht="24" thickBot="1" x14ac:dyDescent="0.6">
      <c r="A164" s="225" t="s">
        <v>21</v>
      </c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BD164" s="226" t="s">
        <v>160</v>
      </c>
      <c r="BE164" s="226"/>
      <c r="BF164" s="226"/>
      <c r="BG164" s="226"/>
      <c r="BH164" s="226"/>
      <c r="BI164" s="226"/>
      <c r="BJ164" s="226"/>
      <c r="BK164" s="226"/>
      <c r="BL164" s="111"/>
      <c r="BM164" s="217" t="s">
        <v>166</v>
      </c>
      <c r="BN164" s="217"/>
      <c r="BO164" s="217"/>
      <c r="BP164" s="217"/>
    </row>
    <row r="165" spans="1:68" ht="15" customHeight="1" x14ac:dyDescent="0.35">
      <c r="A165" s="221" t="str">
        <f>A151</f>
        <v>ADR</v>
      </c>
      <c r="B165" s="210">
        <v>1</v>
      </c>
      <c r="C165" s="210">
        <f>B165+1</f>
        <v>2</v>
      </c>
      <c r="D165" s="210">
        <f t="shared" ref="D165:K165" si="238">C165+1</f>
        <v>3</v>
      </c>
      <c r="E165" s="210">
        <f t="shared" si="238"/>
        <v>4</v>
      </c>
      <c r="F165" s="210">
        <f t="shared" si="238"/>
        <v>5</v>
      </c>
      <c r="G165" s="210">
        <f t="shared" si="238"/>
        <v>6</v>
      </c>
      <c r="H165" s="210">
        <f t="shared" si="238"/>
        <v>7</v>
      </c>
      <c r="I165" s="210">
        <f t="shared" si="238"/>
        <v>8</v>
      </c>
      <c r="J165" s="210">
        <f t="shared" si="238"/>
        <v>9</v>
      </c>
      <c r="K165" s="213">
        <f t="shared" si="238"/>
        <v>10</v>
      </c>
      <c r="BD165" s="210">
        <v>31</v>
      </c>
      <c r="BE165" s="210">
        <f>BD165+1</f>
        <v>32</v>
      </c>
      <c r="BF165" s="210">
        <f t="shared" ref="BF165:BK165" si="239">BE165+1</f>
        <v>33</v>
      </c>
      <c r="BG165" s="210">
        <f t="shared" si="239"/>
        <v>34</v>
      </c>
      <c r="BH165" s="210">
        <f t="shared" si="239"/>
        <v>35</v>
      </c>
      <c r="BI165" s="210">
        <f t="shared" si="239"/>
        <v>36</v>
      </c>
      <c r="BJ165" s="210">
        <f t="shared" si="239"/>
        <v>37</v>
      </c>
      <c r="BK165" s="210">
        <f t="shared" si="239"/>
        <v>38</v>
      </c>
      <c r="BM165" s="210">
        <v>1</v>
      </c>
      <c r="BN165" s="210">
        <f>BM165+1</f>
        <v>2</v>
      </c>
      <c r="BO165" s="210">
        <f t="shared" ref="BO165:BP165" si="240">BN165+1</f>
        <v>3</v>
      </c>
      <c r="BP165" s="213">
        <f t="shared" si="240"/>
        <v>4</v>
      </c>
    </row>
    <row r="166" spans="1:68" x14ac:dyDescent="0.35">
      <c r="A166" s="222"/>
      <c r="B166" s="211"/>
      <c r="C166" s="211"/>
      <c r="D166" s="211"/>
      <c r="E166" s="211"/>
      <c r="F166" s="211"/>
      <c r="G166" s="211"/>
      <c r="H166" s="211"/>
      <c r="I166" s="211"/>
      <c r="J166" s="211"/>
      <c r="K166" s="214"/>
      <c r="BD166" s="211"/>
      <c r="BE166" s="211"/>
      <c r="BF166" s="211"/>
      <c r="BG166" s="211"/>
      <c r="BH166" s="211"/>
      <c r="BI166" s="211"/>
      <c r="BJ166" s="211"/>
      <c r="BK166" s="211"/>
      <c r="BM166" s="211"/>
      <c r="BN166" s="211"/>
      <c r="BO166" s="211"/>
      <c r="BP166" s="214"/>
    </row>
    <row r="167" spans="1:68" ht="15" thickBot="1" x14ac:dyDescent="0.4">
      <c r="A167" s="223"/>
      <c r="B167" s="212"/>
      <c r="C167" s="212"/>
      <c r="D167" s="212"/>
      <c r="E167" s="212"/>
      <c r="F167" s="212"/>
      <c r="G167" s="212"/>
      <c r="H167" s="212"/>
      <c r="I167" s="212"/>
      <c r="J167" s="212"/>
      <c r="K167" s="215"/>
      <c r="BD167" s="212"/>
      <c r="BE167" s="212"/>
      <c r="BF167" s="212"/>
      <c r="BG167" s="212"/>
      <c r="BH167" s="212"/>
      <c r="BI167" s="212"/>
      <c r="BJ167" s="212"/>
      <c r="BK167" s="212"/>
      <c r="BM167" s="212"/>
      <c r="BN167" s="212"/>
      <c r="BO167" s="212"/>
      <c r="BP167" s="215"/>
    </row>
    <row r="168" spans="1:68" ht="15" thickBot="1" x14ac:dyDescent="0.4">
      <c r="A168" s="19" t="str">
        <f t="shared" ref="A168:A173" si="241">A154</f>
        <v>KARTHEISER Fernand</v>
      </c>
      <c r="B168" s="14">
        <v>24</v>
      </c>
      <c r="C168" s="6">
        <v>35</v>
      </c>
      <c r="D168" s="6">
        <v>45</v>
      </c>
      <c r="E168" s="6">
        <v>32</v>
      </c>
      <c r="F168" s="6">
        <v>20</v>
      </c>
      <c r="G168" s="6">
        <v>12</v>
      </c>
      <c r="H168" s="6">
        <v>25</v>
      </c>
      <c r="I168" s="6">
        <v>19</v>
      </c>
      <c r="J168" s="6">
        <v>13</v>
      </c>
      <c r="K168" s="12">
        <v>13</v>
      </c>
      <c r="BD168" s="14">
        <v>10</v>
      </c>
      <c r="BE168" s="6">
        <v>13</v>
      </c>
      <c r="BF168" s="6">
        <v>16</v>
      </c>
      <c r="BG168" s="6">
        <v>21</v>
      </c>
      <c r="BH168" s="6">
        <v>27</v>
      </c>
      <c r="BI168" s="6">
        <v>16</v>
      </c>
      <c r="BJ168" s="6">
        <v>10</v>
      </c>
      <c r="BK168" s="6">
        <v>19</v>
      </c>
      <c r="BM168" s="14">
        <v>21</v>
      </c>
      <c r="BN168" s="6">
        <v>30</v>
      </c>
      <c r="BO168" s="6">
        <v>31</v>
      </c>
      <c r="BP168" s="12">
        <v>42</v>
      </c>
    </row>
    <row r="169" spans="1:68" ht="15" thickBot="1" x14ac:dyDescent="0.4">
      <c r="A169" s="19" t="str">
        <f t="shared" si="241"/>
        <v>ENGELEN Jeff</v>
      </c>
      <c r="B169" s="15">
        <v>6</v>
      </c>
      <c r="C169" s="7">
        <v>15</v>
      </c>
      <c r="D169" s="7">
        <v>3</v>
      </c>
      <c r="E169" s="7">
        <v>4</v>
      </c>
      <c r="F169" s="7">
        <v>4</v>
      </c>
      <c r="G169" s="7">
        <v>0</v>
      </c>
      <c r="H169" s="7">
        <v>3</v>
      </c>
      <c r="I169" s="7">
        <v>2</v>
      </c>
      <c r="J169" s="7">
        <v>2</v>
      </c>
      <c r="K169" s="13">
        <v>5</v>
      </c>
      <c r="BD169" s="15">
        <v>4</v>
      </c>
      <c r="BE169" s="7">
        <v>3</v>
      </c>
      <c r="BF169" s="7">
        <v>0</v>
      </c>
      <c r="BG169" s="7">
        <v>6</v>
      </c>
      <c r="BH169" s="7">
        <v>0</v>
      </c>
      <c r="BI169" s="7">
        <v>7</v>
      </c>
      <c r="BJ169" s="7">
        <v>4</v>
      </c>
      <c r="BK169" s="7">
        <v>2</v>
      </c>
      <c r="BM169" s="15">
        <v>2</v>
      </c>
      <c r="BN169" s="7">
        <v>2</v>
      </c>
      <c r="BO169" s="7">
        <v>5</v>
      </c>
      <c r="BP169" s="13">
        <v>8</v>
      </c>
    </row>
    <row r="170" spans="1:68" ht="15" thickBot="1" x14ac:dyDescent="0.4">
      <c r="A170" s="19" t="str">
        <f t="shared" si="241"/>
        <v>MISCHEL Sylvie</v>
      </c>
      <c r="B170" s="15">
        <v>7</v>
      </c>
      <c r="C170" s="7">
        <v>6</v>
      </c>
      <c r="D170" s="7">
        <v>9</v>
      </c>
      <c r="E170" s="7">
        <v>4</v>
      </c>
      <c r="F170" s="7">
        <v>6</v>
      </c>
      <c r="G170" s="7">
        <v>0</v>
      </c>
      <c r="H170" s="7">
        <v>4</v>
      </c>
      <c r="I170" s="7">
        <v>6</v>
      </c>
      <c r="J170" s="7">
        <v>2</v>
      </c>
      <c r="K170" s="13">
        <v>4</v>
      </c>
      <c r="BD170" s="15">
        <v>2</v>
      </c>
      <c r="BE170" s="7">
        <v>7</v>
      </c>
      <c r="BF170" s="7">
        <v>0</v>
      </c>
      <c r="BG170" s="7">
        <v>13</v>
      </c>
      <c r="BH170" s="7">
        <v>0</v>
      </c>
      <c r="BI170" s="7">
        <v>3</v>
      </c>
      <c r="BJ170" s="7">
        <v>2</v>
      </c>
      <c r="BK170" s="7">
        <v>7</v>
      </c>
      <c r="BM170" s="15">
        <v>1</v>
      </c>
      <c r="BN170" s="7">
        <v>7</v>
      </c>
      <c r="BO170" s="7">
        <v>8</v>
      </c>
      <c r="BP170" s="13">
        <v>14</v>
      </c>
    </row>
    <row r="171" spans="1:68" ht="15" thickBot="1" x14ac:dyDescent="0.4">
      <c r="A171" s="19" t="str">
        <f t="shared" si="241"/>
        <v>PENNING Alex</v>
      </c>
      <c r="B171" s="15">
        <v>5</v>
      </c>
      <c r="C171" s="7">
        <v>12</v>
      </c>
      <c r="D171" s="7">
        <v>13</v>
      </c>
      <c r="E171" s="7">
        <v>20</v>
      </c>
      <c r="F171" s="7">
        <v>8</v>
      </c>
      <c r="G171" s="7">
        <v>9</v>
      </c>
      <c r="H171" s="7">
        <v>4</v>
      </c>
      <c r="I171" s="7">
        <v>6</v>
      </c>
      <c r="J171" s="7">
        <v>3</v>
      </c>
      <c r="K171" s="13">
        <v>7</v>
      </c>
      <c r="BD171" s="15">
        <v>3</v>
      </c>
      <c r="BE171" s="7">
        <v>5</v>
      </c>
      <c r="BF171" s="7">
        <v>5</v>
      </c>
      <c r="BG171" s="7">
        <v>9</v>
      </c>
      <c r="BH171" s="7">
        <v>2</v>
      </c>
      <c r="BI171" s="7">
        <v>3</v>
      </c>
      <c r="BJ171" s="7">
        <v>7</v>
      </c>
      <c r="BK171" s="7">
        <v>6</v>
      </c>
      <c r="BM171" s="15">
        <v>2</v>
      </c>
      <c r="BN171" s="7">
        <v>9</v>
      </c>
      <c r="BO171" s="7">
        <v>8</v>
      </c>
      <c r="BP171" s="13">
        <v>5</v>
      </c>
    </row>
    <row r="172" spans="1:68" ht="15" thickBot="1" x14ac:dyDescent="0.4">
      <c r="A172" s="19" t="str">
        <f t="shared" si="241"/>
        <v>SCHOOS Alexandra</v>
      </c>
      <c r="B172" s="15">
        <v>6</v>
      </c>
      <c r="C172" s="7">
        <v>2</v>
      </c>
      <c r="D172" s="7">
        <v>12</v>
      </c>
      <c r="E172" s="7">
        <v>3</v>
      </c>
      <c r="F172" s="7">
        <v>8</v>
      </c>
      <c r="G172" s="7">
        <v>7</v>
      </c>
      <c r="H172" s="7">
        <v>4</v>
      </c>
      <c r="I172" s="7">
        <v>3</v>
      </c>
      <c r="J172" s="7">
        <v>4</v>
      </c>
      <c r="K172" s="13">
        <v>4</v>
      </c>
      <c r="BD172" s="15">
        <v>2</v>
      </c>
      <c r="BE172" s="7">
        <v>5</v>
      </c>
      <c r="BF172" s="7">
        <v>2</v>
      </c>
      <c r="BG172" s="7">
        <v>2</v>
      </c>
      <c r="BH172" s="7">
        <v>1</v>
      </c>
      <c r="BI172" s="7">
        <v>4</v>
      </c>
      <c r="BJ172" s="7">
        <v>2</v>
      </c>
      <c r="BK172" s="7">
        <v>3</v>
      </c>
      <c r="BM172" s="15">
        <v>7</v>
      </c>
      <c r="BN172" s="7">
        <v>5</v>
      </c>
      <c r="BO172" s="7">
        <v>17</v>
      </c>
      <c r="BP172" s="13">
        <v>11</v>
      </c>
    </row>
    <row r="173" spans="1:68" ht="15" thickBot="1" x14ac:dyDescent="0.4">
      <c r="A173" s="19" t="str">
        <f t="shared" si="241"/>
        <v>STOFFEL Véronique</v>
      </c>
      <c r="B173" s="15">
        <v>10</v>
      </c>
      <c r="C173" s="7">
        <v>6</v>
      </c>
      <c r="D173" s="7">
        <v>15</v>
      </c>
      <c r="E173" s="7">
        <v>9</v>
      </c>
      <c r="F173" s="7">
        <v>3</v>
      </c>
      <c r="G173" s="7">
        <v>3</v>
      </c>
      <c r="H173" s="7">
        <v>3</v>
      </c>
      <c r="I173" s="7">
        <v>8</v>
      </c>
      <c r="J173" s="7">
        <v>6</v>
      </c>
      <c r="K173" s="13">
        <v>12</v>
      </c>
      <c r="BD173" s="15">
        <v>0</v>
      </c>
      <c r="BE173" s="7">
        <v>3</v>
      </c>
      <c r="BF173" s="7">
        <v>5</v>
      </c>
      <c r="BG173" s="7">
        <v>3</v>
      </c>
      <c r="BH173" s="7">
        <v>2</v>
      </c>
      <c r="BI173" s="7">
        <v>0</v>
      </c>
      <c r="BJ173" s="7">
        <v>2</v>
      </c>
      <c r="BK173" s="7">
        <v>3</v>
      </c>
      <c r="BM173" s="16">
        <v>3</v>
      </c>
      <c r="BN173" s="17">
        <v>4</v>
      </c>
      <c r="BO173" s="17">
        <v>3</v>
      </c>
      <c r="BP173" s="18">
        <v>5</v>
      </c>
    </row>
    <row r="174" spans="1:68" x14ac:dyDescent="0.35">
      <c r="A174" s="62" t="s">
        <v>17</v>
      </c>
      <c r="B174" s="23">
        <v>15</v>
      </c>
      <c r="C174" s="9">
        <v>24</v>
      </c>
      <c r="D174" s="9">
        <v>15</v>
      </c>
      <c r="E174" s="9">
        <v>15</v>
      </c>
      <c r="F174" s="9">
        <v>20</v>
      </c>
      <c r="G174" s="9">
        <v>16</v>
      </c>
      <c r="H174" s="9">
        <v>13</v>
      </c>
      <c r="I174" s="9">
        <v>24</v>
      </c>
      <c r="J174" s="9">
        <v>14</v>
      </c>
      <c r="K174" s="9">
        <v>7</v>
      </c>
      <c r="BD174" s="23">
        <v>16</v>
      </c>
      <c r="BE174" s="9">
        <v>36</v>
      </c>
      <c r="BF174" s="9">
        <v>16</v>
      </c>
      <c r="BG174" s="9">
        <v>33</v>
      </c>
      <c r="BH174" s="9">
        <v>34</v>
      </c>
      <c r="BI174" s="9">
        <v>36</v>
      </c>
      <c r="BJ174" s="9">
        <v>28</v>
      </c>
      <c r="BK174" s="9">
        <v>27</v>
      </c>
      <c r="BM174" s="23">
        <v>33</v>
      </c>
      <c r="BN174" s="9">
        <v>31</v>
      </c>
      <c r="BO174" s="9">
        <v>43</v>
      </c>
      <c r="BP174" s="9">
        <v>37</v>
      </c>
    </row>
    <row r="175" spans="1:68" x14ac:dyDescent="0.35">
      <c r="A175" s="60" t="s">
        <v>9</v>
      </c>
      <c r="B175" s="24">
        <f>B174*6</f>
        <v>90</v>
      </c>
      <c r="C175" s="24">
        <f t="shared" ref="C175:K175" si="242">C174*6</f>
        <v>144</v>
      </c>
      <c r="D175" s="24">
        <f t="shared" si="242"/>
        <v>90</v>
      </c>
      <c r="E175" s="24">
        <f t="shared" si="242"/>
        <v>90</v>
      </c>
      <c r="F175" s="24">
        <f t="shared" si="242"/>
        <v>120</v>
      </c>
      <c r="G175" s="24">
        <f t="shared" si="242"/>
        <v>96</v>
      </c>
      <c r="H175" s="24">
        <f t="shared" si="242"/>
        <v>78</v>
      </c>
      <c r="I175" s="24">
        <f t="shared" si="242"/>
        <v>144</v>
      </c>
      <c r="J175" s="24">
        <f t="shared" si="242"/>
        <v>84</v>
      </c>
      <c r="K175" s="24">
        <f t="shared" si="242"/>
        <v>42</v>
      </c>
      <c r="BD175" s="24">
        <f>BD174*6</f>
        <v>96</v>
      </c>
      <c r="BE175" s="24">
        <f t="shared" ref="BE175:BK175" si="243">BE174*6</f>
        <v>216</v>
      </c>
      <c r="BF175" s="24">
        <f t="shared" si="243"/>
        <v>96</v>
      </c>
      <c r="BG175" s="24">
        <f t="shared" si="243"/>
        <v>198</v>
      </c>
      <c r="BH175" s="24">
        <f t="shared" si="243"/>
        <v>204</v>
      </c>
      <c r="BI175" s="24">
        <f t="shared" si="243"/>
        <v>216</v>
      </c>
      <c r="BJ175" s="24">
        <f t="shared" si="243"/>
        <v>168</v>
      </c>
      <c r="BK175" s="24">
        <f t="shared" si="243"/>
        <v>162</v>
      </c>
      <c r="BM175" s="24">
        <f>BM174*6</f>
        <v>198</v>
      </c>
      <c r="BN175" s="24">
        <f t="shared" ref="BN175:BP175" si="244">BN174*6</f>
        <v>186</v>
      </c>
      <c r="BO175" s="24">
        <f t="shared" si="244"/>
        <v>258</v>
      </c>
      <c r="BP175" s="24">
        <f t="shared" si="244"/>
        <v>222</v>
      </c>
    </row>
    <row r="176" spans="1:68" x14ac:dyDescent="0.35">
      <c r="A176" s="61" t="s">
        <v>10</v>
      </c>
      <c r="B176" s="24">
        <f t="shared" ref="B176:K176" si="245">SUM(B168:B173)</f>
        <v>58</v>
      </c>
      <c r="C176" s="10">
        <f t="shared" si="245"/>
        <v>76</v>
      </c>
      <c r="D176" s="10">
        <f t="shared" si="245"/>
        <v>97</v>
      </c>
      <c r="E176" s="10">
        <f t="shared" si="245"/>
        <v>72</v>
      </c>
      <c r="F176" s="10">
        <f t="shared" si="245"/>
        <v>49</v>
      </c>
      <c r="G176" s="10">
        <f t="shared" si="245"/>
        <v>31</v>
      </c>
      <c r="H176" s="10">
        <f t="shared" si="245"/>
        <v>43</v>
      </c>
      <c r="I176" s="10">
        <f t="shared" si="245"/>
        <v>44</v>
      </c>
      <c r="J176" s="10">
        <f t="shared" si="245"/>
        <v>30</v>
      </c>
      <c r="K176" s="10">
        <f t="shared" si="245"/>
        <v>45</v>
      </c>
      <c r="BD176" s="24">
        <f t="shared" ref="BD176:BK176" si="246">SUM(BD168:BD173)</f>
        <v>21</v>
      </c>
      <c r="BE176" s="10">
        <f t="shared" si="246"/>
        <v>36</v>
      </c>
      <c r="BF176" s="10">
        <f t="shared" si="246"/>
        <v>28</v>
      </c>
      <c r="BG176" s="10">
        <f t="shared" si="246"/>
        <v>54</v>
      </c>
      <c r="BH176" s="10">
        <f t="shared" si="246"/>
        <v>32</v>
      </c>
      <c r="BI176" s="10">
        <f t="shared" si="246"/>
        <v>33</v>
      </c>
      <c r="BJ176" s="10">
        <f t="shared" si="246"/>
        <v>27</v>
      </c>
      <c r="BK176" s="10">
        <f t="shared" si="246"/>
        <v>40</v>
      </c>
      <c r="BM176" s="24">
        <f>SUM(BM168:BM173)</f>
        <v>36</v>
      </c>
      <c r="BN176" s="10">
        <f>SUM(BN168:BN173)</f>
        <v>57</v>
      </c>
      <c r="BO176" s="10">
        <f>SUM(BO168:BO173)</f>
        <v>72</v>
      </c>
      <c r="BP176" s="10">
        <f>SUM(BP168:BP173)</f>
        <v>85</v>
      </c>
    </row>
    <row r="177" spans="1:68" ht="15" thickBot="1" x14ac:dyDescent="0.4">
      <c r="A177" s="63" t="s">
        <v>11</v>
      </c>
      <c r="B177" s="25">
        <f t="shared" ref="B177:K177" si="247">B175+B176</f>
        <v>148</v>
      </c>
      <c r="C177" s="11">
        <f t="shared" si="247"/>
        <v>220</v>
      </c>
      <c r="D177" s="11">
        <f t="shared" si="247"/>
        <v>187</v>
      </c>
      <c r="E177" s="11">
        <f t="shared" si="247"/>
        <v>162</v>
      </c>
      <c r="F177" s="11">
        <f t="shared" si="247"/>
        <v>169</v>
      </c>
      <c r="G177" s="11">
        <f t="shared" si="247"/>
        <v>127</v>
      </c>
      <c r="H177" s="11">
        <f t="shared" si="247"/>
        <v>121</v>
      </c>
      <c r="I177" s="11">
        <f t="shared" si="247"/>
        <v>188</v>
      </c>
      <c r="J177" s="11">
        <f t="shared" si="247"/>
        <v>114</v>
      </c>
      <c r="K177" s="11">
        <f t="shared" si="247"/>
        <v>87</v>
      </c>
      <c r="BD177" s="25">
        <f t="shared" ref="BD177:BK177" si="248">BD175+BD176</f>
        <v>117</v>
      </c>
      <c r="BE177" s="11">
        <f t="shared" si="248"/>
        <v>252</v>
      </c>
      <c r="BF177" s="11">
        <f t="shared" si="248"/>
        <v>124</v>
      </c>
      <c r="BG177" s="11">
        <f t="shared" si="248"/>
        <v>252</v>
      </c>
      <c r="BH177" s="11">
        <f t="shared" si="248"/>
        <v>236</v>
      </c>
      <c r="BI177" s="11">
        <f t="shared" si="248"/>
        <v>249</v>
      </c>
      <c r="BJ177" s="11">
        <f t="shared" si="248"/>
        <v>195</v>
      </c>
      <c r="BK177" s="11">
        <f t="shared" si="248"/>
        <v>202</v>
      </c>
      <c r="BM177" s="25">
        <f t="shared" ref="BM177:BP177" si="249">BM175+BM176</f>
        <v>234</v>
      </c>
      <c r="BN177" s="11">
        <f t="shared" si="249"/>
        <v>243</v>
      </c>
      <c r="BO177" s="11">
        <f t="shared" si="249"/>
        <v>330</v>
      </c>
      <c r="BP177" s="11">
        <f t="shared" si="249"/>
        <v>307</v>
      </c>
    </row>
    <row r="178" spans="1:68" x14ac:dyDescent="0.35">
      <c r="A178" s="180"/>
      <c r="B178" s="5"/>
      <c r="C178" s="5"/>
      <c r="D178" s="5"/>
      <c r="E178" s="5"/>
      <c r="F178" s="5"/>
      <c r="G178" s="5"/>
      <c r="H178" s="5"/>
      <c r="I178" s="5"/>
      <c r="J178" s="5"/>
      <c r="K178" s="5"/>
      <c r="BD178" s="5"/>
      <c r="BE178" s="5"/>
      <c r="BF178" s="5"/>
      <c r="BG178" s="5"/>
      <c r="BH178" s="5"/>
      <c r="BI178" s="5"/>
      <c r="BJ178" s="5"/>
      <c r="BK178" s="5"/>
      <c r="BM178" s="5"/>
      <c r="BN178" s="5"/>
      <c r="BO178" s="5"/>
      <c r="BP178" s="5"/>
    </row>
    <row r="179" spans="1:68" s="20" customFormat="1" x14ac:dyDescent="0.35">
      <c r="A179" s="180"/>
      <c r="B179" s="5"/>
      <c r="C179" s="5"/>
      <c r="D179" s="5"/>
      <c r="E179" s="5"/>
      <c r="F179" s="5"/>
      <c r="G179" s="5"/>
      <c r="H179" s="5"/>
      <c r="I179" s="5"/>
      <c r="J179" s="5"/>
      <c r="K179" s="5"/>
      <c r="BD179" s="5"/>
      <c r="BE179" s="5"/>
      <c r="BF179" s="5"/>
      <c r="BG179" s="5"/>
      <c r="BH179" s="5"/>
      <c r="BI179" s="5"/>
      <c r="BJ179" s="5"/>
      <c r="BK179" s="5"/>
      <c r="BM179" s="5"/>
      <c r="BN179" s="5"/>
      <c r="BO179" s="5"/>
      <c r="BP179" s="5"/>
    </row>
    <row r="180" spans="1:68" ht="24" thickBot="1" x14ac:dyDescent="0.6">
      <c r="A180" s="218" t="s">
        <v>21</v>
      </c>
      <c r="B180" s="218"/>
      <c r="C180" s="218"/>
      <c r="D180" s="218"/>
      <c r="E180" s="218"/>
      <c r="F180" s="218"/>
      <c r="G180" s="218"/>
      <c r="H180" s="218"/>
      <c r="BD180" s="218" t="s">
        <v>161</v>
      </c>
      <c r="BE180" s="218"/>
      <c r="BF180" s="218"/>
      <c r="BG180" s="218"/>
      <c r="BH180" s="218"/>
      <c r="BI180" s="218"/>
      <c r="BK180" s="217" t="s">
        <v>163</v>
      </c>
      <c r="BL180" s="217"/>
      <c r="BM180" s="217"/>
      <c r="BN180" s="111"/>
    </row>
    <row r="181" spans="1:68" ht="15" customHeight="1" x14ac:dyDescent="0.35">
      <c r="A181" s="221" t="str">
        <f>A165</f>
        <v>ADR</v>
      </c>
      <c r="B181" s="210">
        <v>11</v>
      </c>
      <c r="C181" s="210">
        <f>B181+1</f>
        <v>12</v>
      </c>
      <c r="D181" s="210">
        <f t="shared" ref="D181:H181" si="250">C181+1</f>
        <v>13</v>
      </c>
      <c r="E181" s="210">
        <f t="shared" si="250"/>
        <v>14</v>
      </c>
      <c r="F181" s="210">
        <f t="shared" si="250"/>
        <v>15</v>
      </c>
      <c r="G181" s="210">
        <f t="shared" si="250"/>
        <v>16</v>
      </c>
      <c r="H181" s="213">
        <f t="shared" si="250"/>
        <v>17</v>
      </c>
      <c r="BD181" s="210">
        <v>1</v>
      </c>
      <c r="BE181" s="210">
        <f>BD181+1</f>
        <v>2</v>
      </c>
      <c r="BF181" s="210">
        <f>BE181+1</f>
        <v>3</v>
      </c>
      <c r="BG181" s="210">
        <f>BF181+1</f>
        <v>4</v>
      </c>
      <c r="BH181" s="210">
        <f>BG181+1</f>
        <v>5</v>
      </c>
      <c r="BI181" s="213">
        <f>BH181+1</f>
        <v>6</v>
      </c>
      <c r="BK181" s="210">
        <v>1</v>
      </c>
      <c r="BL181" s="210">
        <f>BK181+1</f>
        <v>2</v>
      </c>
      <c r="BM181" s="213">
        <f t="shared" ref="BM181" si="251">BL181+1</f>
        <v>3</v>
      </c>
    </row>
    <row r="182" spans="1:68" x14ac:dyDescent="0.35">
      <c r="A182" s="222"/>
      <c r="B182" s="211"/>
      <c r="C182" s="211"/>
      <c r="D182" s="211"/>
      <c r="E182" s="211"/>
      <c r="F182" s="211"/>
      <c r="G182" s="211"/>
      <c r="H182" s="214"/>
      <c r="BD182" s="211"/>
      <c r="BE182" s="211"/>
      <c r="BF182" s="211"/>
      <c r="BG182" s="211"/>
      <c r="BH182" s="211"/>
      <c r="BI182" s="214"/>
      <c r="BK182" s="211"/>
      <c r="BL182" s="211"/>
      <c r="BM182" s="214"/>
    </row>
    <row r="183" spans="1:68" ht="15" thickBot="1" x14ac:dyDescent="0.4">
      <c r="A183" s="223"/>
      <c r="B183" s="212"/>
      <c r="C183" s="212"/>
      <c r="D183" s="212"/>
      <c r="E183" s="212"/>
      <c r="F183" s="212"/>
      <c r="G183" s="212"/>
      <c r="H183" s="215"/>
      <c r="BD183" s="212"/>
      <c r="BE183" s="212"/>
      <c r="BF183" s="212"/>
      <c r="BG183" s="212"/>
      <c r="BH183" s="212"/>
      <c r="BI183" s="215"/>
      <c r="BK183" s="212"/>
      <c r="BL183" s="212"/>
      <c r="BM183" s="215"/>
    </row>
    <row r="184" spans="1:68" ht="15" thickBot="1" x14ac:dyDescent="0.4">
      <c r="A184" s="19" t="str">
        <f t="shared" ref="A184:A193" si="252">A168</f>
        <v>KARTHEISER Fernand</v>
      </c>
      <c r="B184" s="14">
        <v>12</v>
      </c>
      <c r="C184" s="6">
        <v>16</v>
      </c>
      <c r="D184" s="6">
        <v>25</v>
      </c>
      <c r="E184" s="6">
        <v>28</v>
      </c>
      <c r="F184" s="6">
        <v>23</v>
      </c>
      <c r="G184" s="6">
        <v>24</v>
      </c>
      <c r="H184" s="12">
        <v>14</v>
      </c>
      <c r="BD184" s="14">
        <v>24</v>
      </c>
      <c r="BE184" s="6">
        <v>72</v>
      </c>
      <c r="BF184" s="6">
        <v>26</v>
      </c>
      <c r="BG184" s="6">
        <v>33</v>
      </c>
      <c r="BH184" s="6">
        <v>62</v>
      </c>
      <c r="BI184" s="12">
        <v>27</v>
      </c>
      <c r="BK184" s="14">
        <v>33</v>
      </c>
      <c r="BL184" s="6">
        <v>31</v>
      </c>
      <c r="BM184" s="12">
        <v>38</v>
      </c>
    </row>
    <row r="185" spans="1:68" ht="15" thickBot="1" x14ac:dyDescent="0.4">
      <c r="A185" s="19" t="str">
        <f t="shared" si="252"/>
        <v>ENGELEN Jeff</v>
      </c>
      <c r="B185" s="15">
        <v>2</v>
      </c>
      <c r="C185" s="7">
        <v>5</v>
      </c>
      <c r="D185" s="7">
        <v>7</v>
      </c>
      <c r="E185" s="7">
        <v>3</v>
      </c>
      <c r="F185" s="7">
        <v>6</v>
      </c>
      <c r="G185" s="7">
        <v>8</v>
      </c>
      <c r="H185" s="13">
        <v>5</v>
      </c>
      <c r="BD185" s="15">
        <v>10</v>
      </c>
      <c r="BE185" s="7">
        <v>7</v>
      </c>
      <c r="BF185" s="7">
        <v>7</v>
      </c>
      <c r="BG185" s="7">
        <v>8</v>
      </c>
      <c r="BH185" s="7">
        <v>14</v>
      </c>
      <c r="BI185" s="13">
        <v>3</v>
      </c>
      <c r="BK185" s="15">
        <v>7</v>
      </c>
      <c r="BL185" s="7">
        <v>6</v>
      </c>
      <c r="BM185" s="13">
        <v>14</v>
      </c>
    </row>
    <row r="186" spans="1:68" ht="15" thickBot="1" x14ac:dyDescent="0.4">
      <c r="A186" s="19" t="str">
        <f t="shared" si="252"/>
        <v>MISCHEL Sylvie</v>
      </c>
      <c r="B186" s="15">
        <v>2</v>
      </c>
      <c r="C186" s="7">
        <v>7</v>
      </c>
      <c r="D186" s="7">
        <v>7</v>
      </c>
      <c r="E186" s="7">
        <v>3</v>
      </c>
      <c r="F186" s="7">
        <v>4</v>
      </c>
      <c r="G186" s="7">
        <v>10</v>
      </c>
      <c r="H186" s="13">
        <v>6</v>
      </c>
      <c r="BD186" s="15">
        <v>3</v>
      </c>
      <c r="BE186" s="7">
        <v>7</v>
      </c>
      <c r="BF186" s="7">
        <v>1</v>
      </c>
      <c r="BG186" s="7">
        <v>2</v>
      </c>
      <c r="BH186" s="7">
        <v>6</v>
      </c>
      <c r="BI186" s="13">
        <v>4</v>
      </c>
      <c r="BK186" s="15">
        <v>4</v>
      </c>
      <c r="BL186" s="7">
        <v>10</v>
      </c>
      <c r="BM186" s="13">
        <v>14</v>
      </c>
    </row>
    <row r="187" spans="1:68" ht="15" thickBot="1" x14ac:dyDescent="0.4">
      <c r="A187" s="19" t="str">
        <f t="shared" si="252"/>
        <v>PENNING Alex</v>
      </c>
      <c r="B187" s="15">
        <v>0</v>
      </c>
      <c r="C187" s="7">
        <v>9</v>
      </c>
      <c r="D187" s="7">
        <v>5</v>
      </c>
      <c r="E187" s="7">
        <v>5</v>
      </c>
      <c r="F187" s="7">
        <v>4</v>
      </c>
      <c r="G187" s="7">
        <v>5</v>
      </c>
      <c r="H187" s="13">
        <v>6</v>
      </c>
      <c r="BD187" s="15">
        <v>8</v>
      </c>
      <c r="BE187" s="7">
        <v>23</v>
      </c>
      <c r="BF187" s="7">
        <v>11</v>
      </c>
      <c r="BG187" s="7">
        <v>0</v>
      </c>
      <c r="BH187" s="7">
        <v>19</v>
      </c>
      <c r="BI187" s="13">
        <v>5</v>
      </c>
      <c r="BK187" s="15">
        <v>10</v>
      </c>
      <c r="BL187" s="7">
        <v>9</v>
      </c>
      <c r="BM187" s="13">
        <v>12</v>
      </c>
    </row>
    <row r="188" spans="1:68" ht="15" thickBot="1" x14ac:dyDescent="0.4">
      <c r="A188" s="19" t="str">
        <f t="shared" si="252"/>
        <v>SCHOOS Alexandra</v>
      </c>
      <c r="B188" s="15">
        <v>2</v>
      </c>
      <c r="C188" s="7">
        <v>5</v>
      </c>
      <c r="D188" s="7">
        <v>8</v>
      </c>
      <c r="E188" s="7">
        <v>4</v>
      </c>
      <c r="F188" s="7">
        <v>8</v>
      </c>
      <c r="G188" s="7">
        <v>15</v>
      </c>
      <c r="H188" s="13">
        <v>8</v>
      </c>
      <c r="BD188" s="15">
        <v>6</v>
      </c>
      <c r="BE188" s="7">
        <v>21</v>
      </c>
      <c r="BF188" s="7">
        <v>9</v>
      </c>
      <c r="BG188" s="7">
        <v>5</v>
      </c>
      <c r="BH188" s="7">
        <v>17</v>
      </c>
      <c r="BI188" s="13">
        <v>6</v>
      </c>
      <c r="BK188" s="15">
        <v>9</v>
      </c>
      <c r="BL188" s="7">
        <v>19</v>
      </c>
      <c r="BM188" s="13">
        <v>8</v>
      </c>
    </row>
    <row r="189" spans="1:68" ht="15" thickBot="1" x14ac:dyDescent="0.4">
      <c r="A189" s="19" t="str">
        <f t="shared" si="252"/>
        <v>STOFFEL Véronique</v>
      </c>
      <c r="B189" s="16">
        <v>0</v>
      </c>
      <c r="C189" s="17">
        <v>7</v>
      </c>
      <c r="D189" s="17">
        <v>4</v>
      </c>
      <c r="E189" s="17">
        <v>9</v>
      </c>
      <c r="F189" s="17">
        <v>4</v>
      </c>
      <c r="G189" s="17">
        <v>11</v>
      </c>
      <c r="H189" s="18">
        <v>2</v>
      </c>
      <c r="BD189" s="15">
        <v>2</v>
      </c>
      <c r="BE189" s="7">
        <v>8</v>
      </c>
      <c r="BF189" s="7">
        <v>5</v>
      </c>
      <c r="BG189" s="7">
        <v>7</v>
      </c>
      <c r="BH189" s="7">
        <v>6</v>
      </c>
      <c r="BI189" s="13">
        <v>2</v>
      </c>
      <c r="BK189" s="16">
        <v>5</v>
      </c>
      <c r="BL189" s="17">
        <v>14</v>
      </c>
      <c r="BM189" s="18">
        <v>7</v>
      </c>
    </row>
    <row r="190" spans="1:68" x14ac:dyDescent="0.35">
      <c r="A190" s="62" t="str">
        <f t="shared" si="252"/>
        <v>Suffrages par Liste</v>
      </c>
      <c r="B190" s="23">
        <v>18</v>
      </c>
      <c r="C190" s="9">
        <v>12</v>
      </c>
      <c r="D190" s="9">
        <v>14</v>
      </c>
      <c r="E190" s="9">
        <v>16</v>
      </c>
      <c r="F190" s="9">
        <v>14</v>
      </c>
      <c r="G190" s="9">
        <v>25</v>
      </c>
      <c r="H190" s="9">
        <v>30</v>
      </c>
      <c r="BD190" s="23">
        <v>39</v>
      </c>
      <c r="BE190" s="9">
        <v>50</v>
      </c>
      <c r="BF190" s="9">
        <v>40</v>
      </c>
      <c r="BG190" s="9">
        <v>34</v>
      </c>
      <c r="BH190" s="9">
        <v>59</v>
      </c>
      <c r="BI190" s="9">
        <v>30</v>
      </c>
      <c r="BK190" s="23">
        <v>10</v>
      </c>
      <c r="BL190" s="9">
        <v>32</v>
      </c>
      <c r="BM190" s="9">
        <v>32</v>
      </c>
    </row>
    <row r="191" spans="1:68" x14ac:dyDescent="0.35">
      <c r="A191" s="60" t="str">
        <f t="shared" si="252"/>
        <v>Total suffrages de liste :</v>
      </c>
      <c r="B191" s="24">
        <f>B190*6</f>
        <v>108</v>
      </c>
      <c r="C191" s="24">
        <f t="shared" ref="C191:H191" si="253">C190*6</f>
        <v>72</v>
      </c>
      <c r="D191" s="24">
        <f t="shared" si="253"/>
        <v>84</v>
      </c>
      <c r="E191" s="24">
        <f t="shared" si="253"/>
        <v>96</v>
      </c>
      <c r="F191" s="24">
        <f t="shared" si="253"/>
        <v>84</v>
      </c>
      <c r="G191" s="24">
        <f t="shared" si="253"/>
        <v>150</v>
      </c>
      <c r="H191" s="24">
        <f t="shared" si="253"/>
        <v>180</v>
      </c>
      <c r="BD191" s="24">
        <f t="shared" ref="BD191:BI191" si="254">BD190*6</f>
        <v>234</v>
      </c>
      <c r="BE191" s="24">
        <f t="shared" si="254"/>
        <v>300</v>
      </c>
      <c r="BF191" s="24">
        <f t="shared" si="254"/>
        <v>240</v>
      </c>
      <c r="BG191" s="24">
        <f t="shared" si="254"/>
        <v>204</v>
      </c>
      <c r="BH191" s="24">
        <f t="shared" si="254"/>
        <v>354</v>
      </c>
      <c r="BI191" s="24">
        <f t="shared" si="254"/>
        <v>180</v>
      </c>
      <c r="BK191" s="24">
        <f>BK190*6</f>
        <v>60</v>
      </c>
      <c r="BL191" s="24">
        <f t="shared" ref="BL191:BM191" si="255">BL190*6</f>
        <v>192</v>
      </c>
      <c r="BM191" s="24">
        <f t="shared" si="255"/>
        <v>192</v>
      </c>
    </row>
    <row r="192" spans="1:68" x14ac:dyDescent="0.35">
      <c r="A192" s="61" t="str">
        <f t="shared" si="252"/>
        <v>Total suffrages nominatifs :</v>
      </c>
      <c r="B192" s="24">
        <f t="shared" ref="B192:H192" si="256">SUM(B184:B189)</f>
        <v>18</v>
      </c>
      <c r="C192" s="10">
        <f t="shared" si="256"/>
        <v>49</v>
      </c>
      <c r="D192" s="10">
        <f t="shared" si="256"/>
        <v>56</v>
      </c>
      <c r="E192" s="10">
        <f t="shared" si="256"/>
        <v>52</v>
      </c>
      <c r="F192" s="10">
        <f t="shared" si="256"/>
        <v>49</v>
      </c>
      <c r="G192" s="10">
        <f t="shared" si="256"/>
        <v>73</v>
      </c>
      <c r="H192" s="10">
        <f t="shared" si="256"/>
        <v>41</v>
      </c>
      <c r="BD192" s="24">
        <f t="shared" ref="BD192:BI192" si="257">SUM(BD184:BD189)</f>
        <v>53</v>
      </c>
      <c r="BE192" s="10">
        <f t="shared" si="257"/>
        <v>138</v>
      </c>
      <c r="BF192" s="10">
        <f t="shared" si="257"/>
        <v>59</v>
      </c>
      <c r="BG192" s="10">
        <f t="shared" si="257"/>
        <v>55</v>
      </c>
      <c r="BH192" s="10">
        <f t="shared" si="257"/>
        <v>124</v>
      </c>
      <c r="BI192" s="10">
        <f t="shared" si="257"/>
        <v>47</v>
      </c>
      <c r="BK192" s="24">
        <f>SUM(BK184:BK189)</f>
        <v>68</v>
      </c>
      <c r="BL192" s="10">
        <f>SUM(BL184:BL189)</f>
        <v>89</v>
      </c>
      <c r="BM192" s="10">
        <f>SUM(BM184:BM189)</f>
        <v>93</v>
      </c>
    </row>
    <row r="193" spans="1:67" ht="15" thickBot="1" x14ac:dyDescent="0.4">
      <c r="A193" s="63" t="str">
        <f t="shared" si="252"/>
        <v>Total général :</v>
      </c>
      <c r="B193" s="25">
        <f t="shared" ref="B193:H193" si="258">B191+B192</f>
        <v>126</v>
      </c>
      <c r="C193" s="11">
        <f t="shared" si="258"/>
        <v>121</v>
      </c>
      <c r="D193" s="11">
        <f t="shared" si="258"/>
        <v>140</v>
      </c>
      <c r="E193" s="11">
        <f t="shared" si="258"/>
        <v>148</v>
      </c>
      <c r="F193" s="11">
        <f t="shared" si="258"/>
        <v>133</v>
      </c>
      <c r="G193" s="11">
        <f t="shared" si="258"/>
        <v>223</v>
      </c>
      <c r="H193" s="11">
        <f t="shared" si="258"/>
        <v>221</v>
      </c>
      <c r="BD193" s="25">
        <f t="shared" ref="BD193:BI193" si="259">BD191+BD192</f>
        <v>287</v>
      </c>
      <c r="BE193" s="11">
        <f t="shared" si="259"/>
        <v>438</v>
      </c>
      <c r="BF193" s="11">
        <f t="shared" si="259"/>
        <v>299</v>
      </c>
      <c r="BG193" s="11">
        <f t="shared" si="259"/>
        <v>259</v>
      </c>
      <c r="BH193" s="11">
        <f t="shared" si="259"/>
        <v>478</v>
      </c>
      <c r="BI193" s="11">
        <f t="shared" si="259"/>
        <v>227</v>
      </c>
      <c r="BK193" s="25">
        <f t="shared" ref="BK193:BM193" si="260">BK191+BK192</f>
        <v>128</v>
      </c>
      <c r="BL193" s="11">
        <f t="shared" si="260"/>
        <v>281</v>
      </c>
      <c r="BM193" s="11">
        <f t="shared" si="260"/>
        <v>285</v>
      </c>
    </row>
    <row r="194" spans="1:67" ht="24" thickBot="1" x14ac:dyDescent="0.6">
      <c r="A194" s="218" t="s">
        <v>22</v>
      </c>
      <c r="B194" s="218"/>
      <c r="C194" s="218"/>
      <c r="D194" s="218"/>
      <c r="E194" s="218"/>
      <c r="F194" s="218"/>
      <c r="G194" s="218"/>
      <c r="H194" s="218"/>
      <c r="I194" s="218"/>
      <c r="BD194" s="217" t="s">
        <v>162</v>
      </c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115"/>
    </row>
    <row r="195" spans="1:67" ht="15" customHeight="1" x14ac:dyDescent="0.35">
      <c r="A195" s="221" t="str">
        <f>A181</f>
        <v>ADR</v>
      </c>
      <c r="B195" s="210">
        <v>1</v>
      </c>
      <c r="C195" s="210">
        <f>B195+1</f>
        <v>2</v>
      </c>
      <c r="D195" s="210">
        <f t="shared" ref="D195:I195" si="261">C195+1</f>
        <v>3</v>
      </c>
      <c r="E195" s="210">
        <f t="shared" si="261"/>
        <v>4</v>
      </c>
      <c r="F195" s="210">
        <f t="shared" si="261"/>
        <v>5</v>
      </c>
      <c r="G195" s="210">
        <f t="shared" si="261"/>
        <v>6</v>
      </c>
      <c r="H195" s="210">
        <f t="shared" si="261"/>
        <v>7</v>
      </c>
      <c r="I195" s="213">
        <f t="shared" si="261"/>
        <v>8</v>
      </c>
      <c r="BD195" s="210">
        <v>1</v>
      </c>
      <c r="BE195" s="210">
        <f t="shared" ref="BE195:BN195" si="262">BD195+1</f>
        <v>2</v>
      </c>
      <c r="BF195" s="210">
        <f t="shared" si="262"/>
        <v>3</v>
      </c>
      <c r="BG195" s="210">
        <f t="shared" si="262"/>
        <v>4</v>
      </c>
      <c r="BH195" s="210">
        <f t="shared" si="262"/>
        <v>5</v>
      </c>
      <c r="BI195" s="210">
        <f t="shared" si="262"/>
        <v>6</v>
      </c>
      <c r="BJ195" s="210">
        <f t="shared" si="262"/>
        <v>7</v>
      </c>
      <c r="BK195" s="210">
        <f t="shared" si="262"/>
        <v>8</v>
      </c>
      <c r="BL195" s="210">
        <f t="shared" si="262"/>
        <v>9</v>
      </c>
      <c r="BM195" s="210">
        <f t="shared" si="262"/>
        <v>10</v>
      </c>
      <c r="BN195" s="213">
        <f t="shared" si="262"/>
        <v>11</v>
      </c>
      <c r="BO195" s="20"/>
    </row>
    <row r="196" spans="1:67" x14ac:dyDescent="0.35">
      <c r="A196" s="222"/>
      <c r="B196" s="211"/>
      <c r="C196" s="211"/>
      <c r="D196" s="211"/>
      <c r="E196" s="211"/>
      <c r="F196" s="211"/>
      <c r="G196" s="211"/>
      <c r="H196" s="211"/>
      <c r="I196" s="214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4"/>
    </row>
    <row r="197" spans="1:67" ht="15" thickBot="1" x14ac:dyDescent="0.4">
      <c r="A197" s="223"/>
      <c r="B197" s="212"/>
      <c r="C197" s="212"/>
      <c r="D197" s="212"/>
      <c r="E197" s="212"/>
      <c r="F197" s="212"/>
      <c r="G197" s="212"/>
      <c r="H197" s="212"/>
      <c r="I197" s="215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5"/>
    </row>
    <row r="198" spans="1:67" ht="15" thickBot="1" x14ac:dyDescent="0.4">
      <c r="A198" s="19" t="str">
        <f t="shared" ref="A198:A203" si="263">A184</f>
        <v>KARTHEISER Fernand</v>
      </c>
      <c r="B198" s="14">
        <v>41</v>
      </c>
      <c r="C198" s="6">
        <v>17</v>
      </c>
      <c r="D198" s="6">
        <v>21</v>
      </c>
      <c r="E198" s="6">
        <v>26</v>
      </c>
      <c r="F198" s="6">
        <v>15</v>
      </c>
      <c r="G198" s="6">
        <v>13</v>
      </c>
      <c r="H198" s="6">
        <v>14</v>
      </c>
      <c r="I198" s="12">
        <v>12</v>
      </c>
      <c r="BD198" s="14">
        <v>52</v>
      </c>
      <c r="BE198" s="6">
        <v>36</v>
      </c>
      <c r="BF198" s="6">
        <v>31</v>
      </c>
      <c r="BG198" s="6">
        <v>17</v>
      </c>
      <c r="BH198" s="6">
        <v>24</v>
      </c>
      <c r="BI198" s="6">
        <v>18</v>
      </c>
      <c r="BJ198" s="6">
        <v>20</v>
      </c>
      <c r="BK198" s="6">
        <v>13</v>
      </c>
      <c r="BL198" s="6">
        <v>30</v>
      </c>
      <c r="BM198" s="12">
        <v>16</v>
      </c>
      <c r="BN198" s="12">
        <v>20</v>
      </c>
    </row>
    <row r="199" spans="1:67" ht="15" thickBot="1" x14ac:dyDescent="0.4">
      <c r="A199" s="19" t="str">
        <f t="shared" si="263"/>
        <v>ENGELEN Jeff</v>
      </c>
      <c r="B199" s="15">
        <v>9</v>
      </c>
      <c r="C199" s="7">
        <v>0</v>
      </c>
      <c r="D199" s="7">
        <v>7</v>
      </c>
      <c r="E199" s="7">
        <v>5</v>
      </c>
      <c r="F199" s="7">
        <v>3</v>
      </c>
      <c r="G199" s="7">
        <v>0</v>
      </c>
      <c r="H199" s="7">
        <v>5</v>
      </c>
      <c r="I199" s="13">
        <v>4</v>
      </c>
      <c r="BD199" s="15">
        <v>15</v>
      </c>
      <c r="BE199" s="7">
        <v>10</v>
      </c>
      <c r="BF199" s="7">
        <v>6</v>
      </c>
      <c r="BG199" s="7">
        <v>2</v>
      </c>
      <c r="BH199" s="7">
        <v>6</v>
      </c>
      <c r="BI199" s="7">
        <v>13</v>
      </c>
      <c r="BJ199" s="7">
        <v>2</v>
      </c>
      <c r="BK199" s="7">
        <v>3</v>
      </c>
      <c r="BL199" s="7">
        <v>6</v>
      </c>
      <c r="BM199" s="13">
        <v>5</v>
      </c>
      <c r="BN199" s="13">
        <v>2</v>
      </c>
    </row>
    <row r="200" spans="1:67" ht="15" thickBot="1" x14ac:dyDescent="0.4">
      <c r="A200" s="19" t="str">
        <f t="shared" si="263"/>
        <v>MISCHEL Sylvie</v>
      </c>
      <c r="B200" s="15">
        <v>6</v>
      </c>
      <c r="C200" s="7">
        <v>5</v>
      </c>
      <c r="D200" s="7">
        <v>6</v>
      </c>
      <c r="E200" s="7">
        <v>5</v>
      </c>
      <c r="F200" s="7">
        <v>2</v>
      </c>
      <c r="G200" s="7">
        <v>0</v>
      </c>
      <c r="H200" s="7">
        <v>3</v>
      </c>
      <c r="I200" s="13">
        <v>2</v>
      </c>
      <c r="BD200" s="15">
        <v>13</v>
      </c>
      <c r="BE200" s="7">
        <v>9</v>
      </c>
      <c r="BF200" s="7">
        <v>7</v>
      </c>
      <c r="BG200" s="7">
        <v>1</v>
      </c>
      <c r="BH200" s="7">
        <v>2</v>
      </c>
      <c r="BI200" s="7">
        <v>7</v>
      </c>
      <c r="BJ200" s="7">
        <v>1</v>
      </c>
      <c r="BK200" s="7">
        <v>5</v>
      </c>
      <c r="BL200" s="7">
        <v>9</v>
      </c>
      <c r="BM200" s="13">
        <v>1</v>
      </c>
      <c r="BN200" s="13">
        <v>3</v>
      </c>
    </row>
    <row r="201" spans="1:67" ht="15" thickBot="1" x14ac:dyDescent="0.4">
      <c r="A201" s="19" t="str">
        <f t="shared" si="263"/>
        <v>PENNING Alex</v>
      </c>
      <c r="B201" s="15">
        <v>9</v>
      </c>
      <c r="C201" s="7">
        <v>7</v>
      </c>
      <c r="D201" s="7">
        <v>8</v>
      </c>
      <c r="E201" s="7">
        <v>12</v>
      </c>
      <c r="F201" s="7">
        <v>3</v>
      </c>
      <c r="G201" s="7">
        <v>3</v>
      </c>
      <c r="H201" s="7">
        <v>4</v>
      </c>
      <c r="I201" s="13">
        <v>4</v>
      </c>
      <c r="BD201" s="15">
        <v>15</v>
      </c>
      <c r="BE201" s="7">
        <v>9</v>
      </c>
      <c r="BF201" s="7">
        <v>8</v>
      </c>
      <c r="BG201" s="7">
        <v>2</v>
      </c>
      <c r="BH201" s="7">
        <v>0</v>
      </c>
      <c r="BI201" s="7">
        <v>5</v>
      </c>
      <c r="BJ201" s="7">
        <v>5</v>
      </c>
      <c r="BK201" s="7">
        <v>2</v>
      </c>
      <c r="BL201" s="7">
        <v>6</v>
      </c>
      <c r="BM201" s="13">
        <v>1</v>
      </c>
      <c r="BN201" s="13">
        <v>5</v>
      </c>
    </row>
    <row r="202" spans="1:67" ht="15" thickBot="1" x14ac:dyDescent="0.4">
      <c r="A202" s="19" t="str">
        <f t="shared" si="263"/>
        <v>SCHOOS Alexandra</v>
      </c>
      <c r="B202" s="15">
        <v>3</v>
      </c>
      <c r="C202" s="7">
        <v>5</v>
      </c>
      <c r="D202" s="7">
        <v>8</v>
      </c>
      <c r="E202" s="7">
        <v>5</v>
      </c>
      <c r="F202" s="7">
        <v>3</v>
      </c>
      <c r="G202" s="7">
        <v>0</v>
      </c>
      <c r="H202" s="7">
        <v>5</v>
      </c>
      <c r="I202" s="13">
        <v>8</v>
      </c>
      <c r="BD202" s="15">
        <v>15</v>
      </c>
      <c r="BE202" s="7">
        <v>9</v>
      </c>
      <c r="BF202" s="7">
        <v>9</v>
      </c>
      <c r="BG202" s="7">
        <v>5</v>
      </c>
      <c r="BH202" s="7">
        <v>0</v>
      </c>
      <c r="BI202" s="7">
        <v>3</v>
      </c>
      <c r="BJ202" s="7">
        <v>0</v>
      </c>
      <c r="BK202" s="7">
        <v>6</v>
      </c>
      <c r="BL202" s="7">
        <v>9</v>
      </c>
      <c r="BM202" s="13">
        <v>4</v>
      </c>
      <c r="BN202" s="13">
        <v>6</v>
      </c>
    </row>
    <row r="203" spans="1:67" ht="15" thickBot="1" x14ac:dyDescent="0.4">
      <c r="A203" s="19" t="str">
        <f t="shared" si="263"/>
        <v>STOFFEL Véronique</v>
      </c>
      <c r="B203" s="15">
        <v>4</v>
      </c>
      <c r="C203" s="7">
        <v>7</v>
      </c>
      <c r="D203" s="7">
        <v>2</v>
      </c>
      <c r="E203" s="7">
        <v>1</v>
      </c>
      <c r="F203" s="7">
        <v>3</v>
      </c>
      <c r="G203" s="7">
        <v>0</v>
      </c>
      <c r="H203" s="7">
        <v>3</v>
      </c>
      <c r="I203" s="13">
        <v>1</v>
      </c>
      <c r="BD203" s="15">
        <v>4</v>
      </c>
      <c r="BE203" s="7">
        <v>4</v>
      </c>
      <c r="BF203" s="7">
        <v>3</v>
      </c>
      <c r="BG203" s="7">
        <v>1</v>
      </c>
      <c r="BH203" s="7">
        <v>2</v>
      </c>
      <c r="BI203" s="7">
        <v>2</v>
      </c>
      <c r="BJ203" s="7">
        <v>3</v>
      </c>
      <c r="BK203" s="7">
        <v>2</v>
      </c>
      <c r="BL203" s="7">
        <v>2</v>
      </c>
      <c r="BM203" s="13">
        <v>2</v>
      </c>
      <c r="BN203" s="13">
        <v>2</v>
      </c>
    </row>
    <row r="204" spans="1:67" x14ac:dyDescent="0.35">
      <c r="A204" s="62" t="s">
        <v>17</v>
      </c>
      <c r="B204" s="23">
        <v>22</v>
      </c>
      <c r="C204" s="9">
        <v>26</v>
      </c>
      <c r="D204" s="9">
        <v>19</v>
      </c>
      <c r="E204" s="9">
        <v>17</v>
      </c>
      <c r="F204" s="9">
        <v>14</v>
      </c>
      <c r="G204" s="9">
        <v>19</v>
      </c>
      <c r="H204" s="9">
        <v>15</v>
      </c>
      <c r="I204" s="9">
        <v>18</v>
      </c>
      <c r="BD204" s="23">
        <v>45</v>
      </c>
      <c r="BE204" s="9">
        <v>41</v>
      </c>
      <c r="BF204" s="9">
        <v>39</v>
      </c>
      <c r="BG204" s="9">
        <v>38</v>
      </c>
      <c r="BH204" s="9">
        <v>31</v>
      </c>
      <c r="BI204" s="9">
        <v>28</v>
      </c>
      <c r="BJ204" s="9">
        <v>26</v>
      </c>
      <c r="BK204" s="9">
        <v>35</v>
      </c>
      <c r="BL204" s="9">
        <v>42</v>
      </c>
      <c r="BM204" s="9">
        <v>46</v>
      </c>
      <c r="BN204" s="9">
        <v>45</v>
      </c>
    </row>
    <row r="205" spans="1:67" x14ac:dyDescent="0.35">
      <c r="A205" s="60" t="s">
        <v>9</v>
      </c>
      <c r="B205" s="24">
        <f>B204*6</f>
        <v>132</v>
      </c>
      <c r="C205" s="24">
        <f t="shared" ref="C205:I205" si="264">C204*6</f>
        <v>156</v>
      </c>
      <c r="D205" s="24">
        <f t="shared" si="264"/>
        <v>114</v>
      </c>
      <c r="E205" s="24">
        <f t="shared" si="264"/>
        <v>102</v>
      </c>
      <c r="F205" s="24">
        <f t="shared" si="264"/>
        <v>84</v>
      </c>
      <c r="G205" s="24">
        <f t="shared" si="264"/>
        <v>114</v>
      </c>
      <c r="H205" s="24">
        <f t="shared" si="264"/>
        <v>90</v>
      </c>
      <c r="I205" s="24">
        <f t="shared" si="264"/>
        <v>108</v>
      </c>
      <c r="BD205" s="24">
        <f t="shared" ref="BD205:BN205" si="265">BD204*6</f>
        <v>270</v>
      </c>
      <c r="BE205" s="24">
        <f t="shared" si="265"/>
        <v>246</v>
      </c>
      <c r="BF205" s="24">
        <f t="shared" si="265"/>
        <v>234</v>
      </c>
      <c r="BG205" s="24">
        <f t="shared" si="265"/>
        <v>228</v>
      </c>
      <c r="BH205" s="24">
        <f t="shared" si="265"/>
        <v>186</v>
      </c>
      <c r="BI205" s="24">
        <f t="shared" si="265"/>
        <v>168</v>
      </c>
      <c r="BJ205" s="24">
        <f t="shared" si="265"/>
        <v>156</v>
      </c>
      <c r="BK205" s="24">
        <f t="shared" si="265"/>
        <v>210</v>
      </c>
      <c r="BL205" s="24">
        <f t="shared" si="265"/>
        <v>252</v>
      </c>
      <c r="BM205" s="24">
        <f t="shared" si="265"/>
        <v>276</v>
      </c>
      <c r="BN205" s="24">
        <f t="shared" si="265"/>
        <v>270</v>
      </c>
    </row>
    <row r="206" spans="1:67" x14ac:dyDescent="0.35">
      <c r="A206" s="61" t="s">
        <v>10</v>
      </c>
      <c r="B206" s="24">
        <f t="shared" ref="B206:I206" si="266">SUM(B198:B203)</f>
        <v>72</v>
      </c>
      <c r="C206" s="10">
        <f t="shared" si="266"/>
        <v>41</v>
      </c>
      <c r="D206" s="10">
        <f t="shared" si="266"/>
        <v>52</v>
      </c>
      <c r="E206" s="10">
        <f t="shared" si="266"/>
        <v>54</v>
      </c>
      <c r="F206" s="10">
        <f t="shared" si="266"/>
        <v>29</v>
      </c>
      <c r="G206" s="10">
        <f t="shared" si="266"/>
        <v>16</v>
      </c>
      <c r="H206" s="10">
        <f t="shared" si="266"/>
        <v>34</v>
      </c>
      <c r="I206" s="10">
        <f t="shared" si="266"/>
        <v>31</v>
      </c>
      <c r="BD206" s="24">
        <f t="shared" ref="BD206:BN206" si="267">SUM(BD198:BD203)</f>
        <v>114</v>
      </c>
      <c r="BE206" s="10">
        <f t="shared" si="267"/>
        <v>77</v>
      </c>
      <c r="BF206" s="10">
        <f t="shared" si="267"/>
        <v>64</v>
      </c>
      <c r="BG206" s="10">
        <f t="shared" si="267"/>
        <v>28</v>
      </c>
      <c r="BH206" s="10">
        <f t="shared" si="267"/>
        <v>34</v>
      </c>
      <c r="BI206" s="10">
        <f t="shared" si="267"/>
        <v>48</v>
      </c>
      <c r="BJ206" s="10">
        <f t="shared" si="267"/>
        <v>31</v>
      </c>
      <c r="BK206" s="10">
        <f t="shared" si="267"/>
        <v>31</v>
      </c>
      <c r="BL206" s="10">
        <f t="shared" si="267"/>
        <v>62</v>
      </c>
      <c r="BM206" s="10">
        <f t="shared" si="267"/>
        <v>29</v>
      </c>
      <c r="BN206" s="10">
        <f t="shared" si="267"/>
        <v>38</v>
      </c>
    </row>
    <row r="207" spans="1:67" ht="15" thickBot="1" x14ac:dyDescent="0.4">
      <c r="A207" s="63" t="s">
        <v>11</v>
      </c>
      <c r="B207" s="25">
        <f t="shared" ref="B207:I207" si="268">B205+B206</f>
        <v>204</v>
      </c>
      <c r="C207" s="11">
        <f t="shared" si="268"/>
        <v>197</v>
      </c>
      <c r="D207" s="11">
        <f t="shared" si="268"/>
        <v>166</v>
      </c>
      <c r="E207" s="11">
        <f t="shared" si="268"/>
        <v>156</v>
      </c>
      <c r="F207" s="11">
        <f t="shared" si="268"/>
        <v>113</v>
      </c>
      <c r="G207" s="11">
        <f t="shared" si="268"/>
        <v>130</v>
      </c>
      <c r="H207" s="11">
        <f t="shared" si="268"/>
        <v>124</v>
      </c>
      <c r="I207" s="11">
        <f t="shared" si="268"/>
        <v>139</v>
      </c>
      <c r="BD207" s="25">
        <f t="shared" ref="BD207:BN207" si="269">BD205+BD206</f>
        <v>384</v>
      </c>
      <c r="BE207" s="11">
        <f t="shared" si="269"/>
        <v>323</v>
      </c>
      <c r="BF207" s="11">
        <f t="shared" si="269"/>
        <v>298</v>
      </c>
      <c r="BG207" s="11">
        <f t="shared" si="269"/>
        <v>256</v>
      </c>
      <c r="BH207" s="11">
        <f t="shared" si="269"/>
        <v>220</v>
      </c>
      <c r="BI207" s="11">
        <f t="shared" si="269"/>
        <v>216</v>
      </c>
      <c r="BJ207" s="11">
        <f t="shared" si="269"/>
        <v>187</v>
      </c>
      <c r="BK207" s="11">
        <f t="shared" si="269"/>
        <v>241</v>
      </c>
      <c r="BL207" s="11">
        <f t="shared" si="269"/>
        <v>314</v>
      </c>
      <c r="BM207" s="11">
        <f t="shared" si="269"/>
        <v>305</v>
      </c>
      <c r="BN207" s="11">
        <f t="shared" si="269"/>
        <v>308</v>
      </c>
    </row>
    <row r="208" spans="1:67" x14ac:dyDescent="0.35">
      <c r="A208" s="180"/>
      <c r="B208" s="5"/>
      <c r="C208" s="5"/>
      <c r="D208" s="5"/>
      <c r="E208" s="5"/>
      <c r="F208" s="5"/>
      <c r="G208" s="5"/>
      <c r="H208" s="5"/>
      <c r="I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</row>
    <row r="209" spans="1:66" x14ac:dyDescent="0.35">
      <c r="A209" s="180"/>
      <c r="B209" s="5"/>
      <c r="C209" s="5"/>
      <c r="D209" s="5"/>
      <c r="E209" s="5"/>
      <c r="F209" s="5"/>
      <c r="G209" s="5"/>
      <c r="H209" s="5"/>
      <c r="I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</row>
    <row r="210" spans="1:66" ht="24" thickBot="1" x14ac:dyDescent="0.6">
      <c r="A210" s="218" t="s">
        <v>23</v>
      </c>
      <c r="B210" s="218"/>
      <c r="C210" s="218"/>
      <c r="D210" s="218"/>
      <c r="E210" s="218"/>
      <c r="G210" s="218" t="s">
        <v>25</v>
      </c>
      <c r="H210" s="218"/>
      <c r="I210" s="218"/>
      <c r="J210" s="218"/>
      <c r="K210" s="218"/>
      <c r="BD210" s="217" t="s">
        <v>164</v>
      </c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</row>
    <row r="211" spans="1:66" ht="15" customHeight="1" x14ac:dyDescent="0.35">
      <c r="A211" s="221" t="str">
        <f>A195</f>
        <v>ADR</v>
      </c>
      <c r="B211" s="210">
        <v>1</v>
      </c>
      <c r="C211" s="210">
        <f>B211+1</f>
        <v>2</v>
      </c>
      <c r="D211" s="210">
        <f t="shared" ref="D211:E211" si="270">C211+1</f>
        <v>3</v>
      </c>
      <c r="E211" s="213">
        <f t="shared" si="270"/>
        <v>4</v>
      </c>
      <c r="G211" s="210">
        <v>1</v>
      </c>
      <c r="H211" s="210">
        <f>G211+1</f>
        <v>2</v>
      </c>
      <c r="I211" s="210">
        <f t="shared" ref="I211:K211" si="271">H211+1</f>
        <v>3</v>
      </c>
      <c r="J211" s="210">
        <f t="shared" si="271"/>
        <v>4</v>
      </c>
      <c r="K211" s="213">
        <f t="shared" si="271"/>
        <v>5</v>
      </c>
      <c r="BD211" s="210">
        <v>1</v>
      </c>
      <c r="BE211" s="210">
        <f t="shared" ref="BE211:BN211" si="272">BD211+1</f>
        <v>2</v>
      </c>
      <c r="BF211" s="210">
        <f t="shared" si="272"/>
        <v>3</v>
      </c>
      <c r="BG211" s="210">
        <f t="shared" si="272"/>
        <v>4</v>
      </c>
      <c r="BH211" s="210">
        <f t="shared" si="272"/>
        <v>5</v>
      </c>
      <c r="BI211" s="210">
        <f t="shared" si="272"/>
        <v>6</v>
      </c>
      <c r="BJ211" s="210">
        <f t="shared" si="272"/>
        <v>7</v>
      </c>
      <c r="BK211" s="210">
        <f t="shared" si="272"/>
        <v>8</v>
      </c>
      <c r="BL211" s="210">
        <f t="shared" si="272"/>
        <v>9</v>
      </c>
      <c r="BM211" s="210">
        <f t="shared" si="272"/>
        <v>10</v>
      </c>
      <c r="BN211" s="213">
        <f t="shared" si="272"/>
        <v>11</v>
      </c>
    </row>
    <row r="212" spans="1:66" x14ac:dyDescent="0.35">
      <c r="A212" s="222"/>
      <c r="B212" s="211"/>
      <c r="C212" s="211"/>
      <c r="D212" s="211"/>
      <c r="E212" s="214"/>
      <c r="G212" s="211"/>
      <c r="H212" s="211"/>
      <c r="I212" s="211"/>
      <c r="J212" s="211"/>
      <c r="K212" s="214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4"/>
    </row>
    <row r="213" spans="1:66" ht="15" thickBot="1" x14ac:dyDescent="0.4">
      <c r="A213" s="223"/>
      <c r="B213" s="212"/>
      <c r="C213" s="212"/>
      <c r="D213" s="212"/>
      <c r="E213" s="215"/>
      <c r="G213" s="212"/>
      <c r="H213" s="212"/>
      <c r="I213" s="212"/>
      <c r="J213" s="212"/>
      <c r="K213" s="215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5"/>
    </row>
    <row r="214" spans="1:66" ht="15" thickBot="1" x14ac:dyDescent="0.4">
      <c r="A214" s="19" t="str">
        <f t="shared" ref="A214:A219" si="273">A198</f>
        <v>KARTHEISER Fernand</v>
      </c>
      <c r="B214" s="14">
        <v>47</v>
      </c>
      <c r="C214" s="6">
        <v>28</v>
      </c>
      <c r="D214" s="6">
        <v>11</v>
      </c>
      <c r="E214" s="12">
        <v>22</v>
      </c>
      <c r="G214" s="14">
        <v>42</v>
      </c>
      <c r="H214" s="6">
        <v>20</v>
      </c>
      <c r="I214" s="6">
        <v>22</v>
      </c>
      <c r="J214" s="6">
        <v>14</v>
      </c>
      <c r="K214" s="12">
        <v>1</v>
      </c>
      <c r="BD214" s="14">
        <v>17</v>
      </c>
      <c r="BE214" s="171">
        <v>20</v>
      </c>
      <c r="BF214" s="6">
        <v>21</v>
      </c>
      <c r="BG214" s="6">
        <v>30</v>
      </c>
      <c r="BH214" s="6">
        <v>17</v>
      </c>
      <c r="BI214" s="6">
        <v>7</v>
      </c>
      <c r="BJ214" s="6">
        <v>7</v>
      </c>
      <c r="BK214" s="6">
        <v>15</v>
      </c>
      <c r="BL214" s="6">
        <v>18</v>
      </c>
      <c r="BM214" s="12">
        <v>40</v>
      </c>
      <c r="BN214" s="12">
        <v>42</v>
      </c>
    </row>
    <row r="215" spans="1:66" ht="15" thickBot="1" x14ac:dyDescent="0.4">
      <c r="A215" s="19" t="str">
        <f t="shared" si="273"/>
        <v>ENGELEN Jeff</v>
      </c>
      <c r="B215" s="15">
        <v>11</v>
      </c>
      <c r="C215" s="7">
        <v>11</v>
      </c>
      <c r="D215" s="7">
        <v>2</v>
      </c>
      <c r="E215" s="13">
        <v>6</v>
      </c>
      <c r="G215" s="15">
        <v>9</v>
      </c>
      <c r="H215" s="7">
        <v>12</v>
      </c>
      <c r="I215" s="7">
        <v>4</v>
      </c>
      <c r="J215" s="7">
        <v>9</v>
      </c>
      <c r="K215" s="13">
        <v>0</v>
      </c>
      <c r="BD215" s="15">
        <v>1</v>
      </c>
      <c r="BE215" s="7">
        <v>8</v>
      </c>
      <c r="BF215" s="7">
        <v>6</v>
      </c>
      <c r="BG215" s="7">
        <v>3</v>
      </c>
      <c r="BH215" s="7">
        <v>5</v>
      </c>
      <c r="BI215" s="7">
        <v>2</v>
      </c>
      <c r="BJ215" s="7">
        <v>2</v>
      </c>
      <c r="BK215" s="7">
        <v>4</v>
      </c>
      <c r="BL215" s="7">
        <v>6</v>
      </c>
      <c r="BM215" s="13">
        <v>19</v>
      </c>
      <c r="BN215" s="13">
        <v>11</v>
      </c>
    </row>
    <row r="216" spans="1:66" ht="15" thickBot="1" x14ac:dyDescent="0.4">
      <c r="A216" s="19" t="str">
        <f t="shared" si="273"/>
        <v>MISCHEL Sylvie</v>
      </c>
      <c r="B216" s="15">
        <v>14</v>
      </c>
      <c r="C216" s="7">
        <v>6</v>
      </c>
      <c r="D216" s="7">
        <v>3</v>
      </c>
      <c r="E216" s="13">
        <v>13</v>
      </c>
      <c r="G216" s="15">
        <v>7</v>
      </c>
      <c r="H216" s="7">
        <v>8</v>
      </c>
      <c r="I216" s="7">
        <v>2</v>
      </c>
      <c r="J216" s="7">
        <v>5</v>
      </c>
      <c r="K216" s="13">
        <v>0</v>
      </c>
      <c r="BD216" s="15">
        <v>0</v>
      </c>
      <c r="BE216" s="7">
        <v>2</v>
      </c>
      <c r="BF216" s="7">
        <v>6</v>
      </c>
      <c r="BG216" s="7">
        <v>1</v>
      </c>
      <c r="BH216" s="7">
        <v>3</v>
      </c>
      <c r="BI216" s="7">
        <v>2</v>
      </c>
      <c r="BJ216" s="7">
        <v>0</v>
      </c>
      <c r="BK216" s="7">
        <v>5</v>
      </c>
      <c r="BL216" s="7">
        <v>2</v>
      </c>
      <c r="BM216" s="13">
        <v>8</v>
      </c>
      <c r="BN216" s="13">
        <v>2</v>
      </c>
    </row>
    <row r="217" spans="1:66" ht="15" thickBot="1" x14ac:dyDescent="0.4">
      <c r="A217" s="19" t="str">
        <f t="shared" si="273"/>
        <v>PENNING Alex</v>
      </c>
      <c r="B217" s="15">
        <v>8</v>
      </c>
      <c r="C217" s="7">
        <v>6</v>
      </c>
      <c r="D217" s="7">
        <v>0</v>
      </c>
      <c r="E217" s="13">
        <v>9</v>
      </c>
      <c r="G217" s="15">
        <v>8</v>
      </c>
      <c r="H217" s="7">
        <v>12</v>
      </c>
      <c r="I217" s="7">
        <v>2</v>
      </c>
      <c r="J217" s="7">
        <v>0</v>
      </c>
      <c r="K217" s="13">
        <v>1</v>
      </c>
      <c r="BD217" s="15">
        <v>6</v>
      </c>
      <c r="BE217" s="7">
        <v>8</v>
      </c>
      <c r="BF217" s="7">
        <v>8</v>
      </c>
      <c r="BG217" s="7">
        <v>7</v>
      </c>
      <c r="BH217" s="7">
        <v>4</v>
      </c>
      <c r="BI217" s="7">
        <v>0</v>
      </c>
      <c r="BJ217" s="7">
        <v>4</v>
      </c>
      <c r="BK217" s="7">
        <v>7</v>
      </c>
      <c r="BL217" s="7">
        <v>4</v>
      </c>
      <c r="BM217" s="13">
        <v>10</v>
      </c>
      <c r="BN217" s="13">
        <v>5</v>
      </c>
    </row>
    <row r="218" spans="1:66" ht="15" thickBot="1" x14ac:dyDescent="0.4">
      <c r="A218" s="19" t="str">
        <f t="shared" si="273"/>
        <v>SCHOOS Alexandra</v>
      </c>
      <c r="B218" s="15">
        <v>11</v>
      </c>
      <c r="C218" s="7">
        <v>2</v>
      </c>
      <c r="D218" s="7">
        <v>2</v>
      </c>
      <c r="E218" s="13">
        <v>2</v>
      </c>
      <c r="G218" s="15">
        <v>14</v>
      </c>
      <c r="H218" s="7">
        <v>5</v>
      </c>
      <c r="I218" s="7">
        <v>4</v>
      </c>
      <c r="J218" s="7">
        <v>2</v>
      </c>
      <c r="K218" s="13">
        <v>0</v>
      </c>
      <c r="BD218" s="15">
        <v>1</v>
      </c>
      <c r="BE218" s="7">
        <v>2</v>
      </c>
      <c r="BF218" s="7">
        <v>3</v>
      </c>
      <c r="BG218" s="7">
        <v>2</v>
      </c>
      <c r="BH218" s="7">
        <v>5</v>
      </c>
      <c r="BI218" s="7">
        <v>2</v>
      </c>
      <c r="BJ218" s="7">
        <v>0</v>
      </c>
      <c r="BK218" s="7">
        <v>9</v>
      </c>
      <c r="BL218" s="7">
        <v>3</v>
      </c>
      <c r="BM218" s="13">
        <v>13</v>
      </c>
      <c r="BN218" s="13">
        <v>3</v>
      </c>
    </row>
    <row r="219" spans="1:66" ht="15" thickBot="1" x14ac:dyDescent="0.4">
      <c r="A219" s="19" t="str">
        <f t="shared" si="273"/>
        <v>STOFFEL Véronique</v>
      </c>
      <c r="B219" s="15">
        <v>7</v>
      </c>
      <c r="C219" s="7">
        <v>1</v>
      </c>
      <c r="D219" s="7">
        <v>0</v>
      </c>
      <c r="E219" s="13">
        <v>2</v>
      </c>
      <c r="G219" s="16">
        <v>6</v>
      </c>
      <c r="H219" s="17">
        <v>3</v>
      </c>
      <c r="I219" s="17">
        <v>3</v>
      </c>
      <c r="J219" s="17">
        <v>1</v>
      </c>
      <c r="K219" s="18">
        <v>0</v>
      </c>
      <c r="BD219" s="15">
        <v>2</v>
      </c>
      <c r="BE219" s="7">
        <v>4</v>
      </c>
      <c r="BF219" s="7">
        <v>1</v>
      </c>
      <c r="BG219" s="7">
        <v>2</v>
      </c>
      <c r="BH219" s="7">
        <v>5</v>
      </c>
      <c r="BI219" s="7">
        <v>4</v>
      </c>
      <c r="BJ219" s="7">
        <v>0</v>
      </c>
      <c r="BK219" s="7">
        <v>1</v>
      </c>
      <c r="BL219" s="7">
        <v>0</v>
      </c>
      <c r="BM219" s="13">
        <v>7</v>
      </c>
      <c r="BN219" s="13">
        <v>2</v>
      </c>
    </row>
    <row r="220" spans="1:66" x14ac:dyDescent="0.35">
      <c r="A220" s="62" t="s">
        <v>17</v>
      </c>
      <c r="B220" s="23">
        <v>27</v>
      </c>
      <c r="C220" s="9">
        <v>35</v>
      </c>
      <c r="D220" s="9">
        <v>19</v>
      </c>
      <c r="E220" s="9">
        <v>28</v>
      </c>
      <c r="G220" s="23">
        <v>35</v>
      </c>
      <c r="H220" s="9">
        <v>21</v>
      </c>
      <c r="I220" s="9">
        <v>10</v>
      </c>
      <c r="J220" s="9">
        <v>14</v>
      </c>
      <c r="K220" s="9">
        <v>17</v>
      </c>
      <c r="BD220" s="23">
        <v>24</v>
      </c>
      <c r="BE220" s="9">
        <v>23</v>
      </c>
      <c r="BF220" s="9">
        <v>31</v>
      </c>
      <c r="BG220" s="9">
        <v>25</v>
      </c>
      <c r="BH220" s="9">
        <v>12</v>
      </c>
      <c r="BI220" s="9">
        <v>27</v>
      </c>
      <c r="BJ220" s="9">
        <v>18</v>
      </c>
      <c r="BK220" s="9">
        <v>20</v>
      </c>
      <c r="BL220" s="9">
        <v>35</v>
      </c>
      <c r="BM220" s="9">
        <v>37</v>
      </c>
      <c r="BN220" s="9">
        <v>33</v>
      </c>
    </row>
    <row r="221" spans="1:66" x14ac:dyDescent="0.35">
      <c r="A221" s="60" t="s">
        <v>9</v>
      </c>
      <c r="B221" s="24">
        <f>B220*6</f>
        <v>162</v>
      </c>
      <c r="C221" s="24">
        <f t="shared" ref="C221:E221" si="274">C220*6</f>
        <v>210</v>
      </c>
      <c r="D221" s="24">
        <f t="shared" si="274"/>
        <v>114</v>
      </c>
      <c r="E221" s="24">
        <f t="shared" si="274"/>
        <v>168</v>
      </c>
      <c r="G221" s="24">
        <f>G220*6</f>
        <v>210</v>
      </c>
      <c r="H221" s="24">
        <f t="shared" ref="H221:K221" si="275">H220*6</f>
        <v>126</v>
      </c>
      <c r="I221" s="24">
        <f t="shared" si="275"/>
        <v>60</v>
      </c>
      <c r="J221" s="24">
        <f t="shared" si="275"/>
        <v>84</v>
      </c>
      <c r="K221" s="24">
        <f t="shared" si="275"/>
        <v>102</v>
      </c>
      <c r="BD221" s="24">
        <f t="shared" ref="BD221:BN221" si="276">BD220*6</f>
        <v>144</v>
      </c>
      <c r="BE221" s="24">
        <f t="shared" si="276"/>
        <v>138</v>
      </c>
      <c r="BF221" s="24">
        <f t="shared" si="276"/>
        <v>186</v>
      </c>
      <c r="BG221" s="24">
        <f t="shared" si="276"/>
        <v>150</v>
      </c>
      <c r="BH221" s="24">
        <f t="shared" si="276"/>
        <v>72</v>
      </c>
      <c r="BI221" s="24">
        <f t="shared" si="276"/>
        <v>162</v>
      </c>
      <c r="BJ221" s="24">
        <f t="shared" si="276"/>
        <v>108</v>
      </c>
      <c r="BK221" s="24">
        <f t="shared" si="276"/>
        <v>120</v>
      </c>
      <c r="BL221" s="24">
        <f t="shared" si="276"/>
        <v>210</v>
      </c>
      <c r="BM221" s="24">
        <f t="shared" si="276"/>
        <v>222</v>
      </c>
      <c r="BN221" s="24">
        <f t="shared" si="276"/>
        <v>198</v>
      </c>
    </row>
    <row r="222" spans="1:66" x14ac:dyDescent="0.35">
      <c r="A222" s="61" t="s">
        <v>10</v>
      </c>
      <c r="B222" s="24">
        <f>SUM(B214:B219)</f>
        <v>98</v>
      </c>
      <c r="C222" s="10">
        <f>SUM(C214:C219)</f>
        <v>54</v>
      </c>
      <c r="D222" s="10">
        <f>SUM(D214:D219)</f>
        <v>18</v>
      </c>
      <c r="E222" s="10">
        <f>SUM(E214:E219)</f>
        <v>54</v>
      </c>
      <c r="G222" s="24">
        <f>SUM(G214:G219)</f>
        <v>86</v>
      </c>
      <c r="H222" s="10">
        <f>SUM(H214:H219)</f>
        <v>60</v>
      </c>
      <c r="I222" s="10">
        <f>SUM(I214:I219)</f>
        <v>37</v>
      </c>
      <c r="J222" s="10">
        <f>SUM(J214:J219)</f>
        <v>31</v>
      </c>
      <c r="K222" s="10">
        <f>SUM(K214:K219)</f>
        <v>2</v>
      </c>
      <c r="BD222" s="24">
        <f t="shared" ref="BD222:BN222" si="277">SUM(BD214:BD219)</f>
        <v>27</v>
      </c>
      <c r="BE222" s="10">
        <f t="shared" si="277"/>
        <v>44</v>
      </c>
      <c r="BF222" s="10">
        <f t="shared" si="277"/>
        <v>45</v>
      </c>
      <c r="BG222" s="10">
        <f t="shared" si="277"/>
        <v>45</v>
      </c>
      <c r="BH222" s="10">
        <f t="shared" si="277"/>
        <v>39</v>
      </c>
      <c r="BI222" s="10">
        <f t="shared" si="277"/>
        <v>17</v>
      </c>
      <c r="BJ222" s="10">
        <f t="shared" si="277"/>
        <v>13</v>
      </c>
      <c r="BK222" s="10">
        <f t="shared" si="277"/>
        <v>41</v>
      </c>
      <c r="BL222" s="10">
        <f t="shared" si="277"/>
        <v>33</v>
      </c>
      <c r="BM222" s="10">
        <f t="shared" si="277"/>
        <v>97</v>
      </c>
      <c r="BN222" s="10">
        <f t="shared" si="277"/>
        <v>65</v>
      </c>
    </row>
    <row r="223" spans="1:66" ht="15" thickBot="1" x14ac:dyDescent="0.4">
      <c r="A223" s="63" t="s">
        <v>11</v>
      </c>
      <c r="B223" s="25">
        <f t="shared" ref="B223:E223" si="278">B221+B222</f>
        <v>260</v>
      </c>
      <c r="C223" s="11">
        <f t="shared" si="278"/>
        <v>264</v>
      </c>
      <c r="D223" s="11">
        <f t="shared" si="278"/>
        <v>132</v>
      </c>
      <c r="E223" s="11">
        <f t="shared" si="278"/>
        <v>222</v>
      </c>
      <c r="G223" s="25">
        <f t="shared" ref="G223:K223" si="279">G221+G222</f>
        <v>296</v>
      </c>
      <c r="H223" s="11">
        <f t="shared" si="279"/>
        <v>186</v>
      </c>
      <c r="I223" s="11">
        <f t="shared" si="279"/>
        <v>97</v>
      </c>
      <c r="J223" s="11">
        <f t="shared" si="279"/>
        <v>115</v>
      </c>
      <c r="K223" s="11">
        <f t="shared" si="279"/>
        <v>104</v>
      </c>
      <c r="BD223" s="25">
        <f t="shared" ref="BD223:BN223" si="280">BD221+BD222</f>
        <v>171</v>
      </c>
      <c r="BE223" s="11">
        <f t="shared" si="280"/>
        <v>182</v>
      </c>
      <c r="BF223" s="11">
        <f t="shared" si="280"/>
        <v>231</v>
      </c>
      <c r="BG223" s="11">
        <f t="shared" si="280"/>
        <v>195</v>
      </c>
      <c r="BH223" s="11">
        <f t="shared" si="280"/>
        <v>111</v>
      </c>
      <c r="BI223" s="11">
        <f t="shared" si="280"/>
        <v>179</v>
      </c>
      <c r="BJ223" s="11">
        <f t="shared" si="280"/>
        <v>121</v>
      </c>
      <c r="BK223" s="11">
        <f t="shared" si="280"/>
        <v>161</v>
      </c>
      <c r="BL223" s="11">
        <f t="shared" si="280"/>
        <v>243</v>
      </c>
      <c r="BM223" s="11">
        <f t="shared" si="280"/>
        <v>319</v>
      </c>
      <c r="BN223" s="11">
        <f t="shared" si="280"/>
        <v>263</v>
      </c>
    </row>
    <row r="224" spans="1:66" ht="24" thickBot="1" x14ac:dyDescent="0.6">
      <c r="A224" s="220" t="s">
        <v>26</v>
      </c>
      <c r="B224" s="220"/>
      <c r="C224" s="220"/>
      <c r="D224" s="220"/>
      <c r="E224" s="220"/>
      <c r="F224" s="220"/>
      <c r="G224" s="220"/>
      <c r="H224" s="220"/>
      <c r="J224" s="218" t="s">
        <v>24</v>
      </c>
      <c r="K224" s="218"/>
      <c r="L224" s="218"/>
      <c r="M224" s="218"/>
      <c r="BD224" s="226" t="s">
        <v>165</v>
      </c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</row>
    <row r="225" spans="1:66" ht="15" customHeight="1" x14ac:dyDescent="0.35">
      <c r="A225" s="221" t="str">
        <f>A211</f>
        <v>ADR</v>
      </c>
      <c r="B225" s="210">
        <v>1</v>
      </c>
      <c r="C225" s="210">
        <f>B225+1</f>
        <v>2</v>
      </c>
      <c r="D225" s="210">
        <f t="shared" ref="D225:H225" si="281">C225+1</f>
        <v>3</v>
      </c>
      <c r="E225" s="210">
        <f t="shared" si="281"/>
        <v>4</v>
      </c>
      <c r="F225" s="210">
        <f t="shared" si="281"/>
        <v>5</v>
      </c>
      <c r="G225" s="210">
        <f t="shared" si="281"/>
        <v>6</v>
      </c>
      <c r="H225" s="213">
        <f t="shared" si="281"/>
        <v>7</v>
      </c>
      <c r="J225" s="210">
        <v>1</v>
      </c>
      <c r="K225" s="210">
        <f>J225+1</f>
        <v>2</v>
      </c>
      <c r="L225" s="210">
        <f t="shared" ref="L225:M225" si="282">K225+1</f>
        <v>3</v>
      </c>
      <c r="M225" s="210">
        <f t="shared" si="282"/>
        <v>4</v>
      </c>
      <c r="BD225" s="210">
        <v>1</v>
      </c>
      <c r="BE225" s="210">
        <f>BD225+1</f>
        <v>2</v>
      </c>
      <c r="BF225" s="210">
        <f t="shared" ref="BF225:BN225" si="283">BE225+1</f>
        <v>3</v>
      </c>
      <c r="BG225" s="210">
        <f t="shared" si="283"/>
        <v>4</v>
      </c>
      <c r="BH225" s="210">
        <f t="shared" si="283"/>
        <v>5</v>
      </c>
      <c r="BI225" s="210">
        <f t="shared" si="283"/>
        <v>6</v>
      </c>
      <c r="BJ225" s="210">
        <f t="shared" si="283"/>
        <v>7</v>
      </c>
      <c r="BK225" s="210">
        <f t="shared" si="283"/>
        <v>8</v>
      </c>
      <c r="BL225" s="210">
        <f t="shared" si="283"/>
        <v>9</v>
      </c>
      <c r="BM225" s="213">
        <f t="shared" si="283"/>
        <v>10</v>
      </c>
      <c r="BN225" s="213">
        <f t="shared" si="283"/>
        <v>11</v>
      </c>
    </row>
    <row r="226" spans="1:66" x14ac:dyDescent="0.35">
      <c r="A226" s="222"/>
      <c r="B226" s="211"/>
      <c r="C226" s="211"/>
      <c r="D226" s="211"/>
      <c r="E226" s="211"/>
      <c r="F226" s="211"/>
      <c r="G226" s="211"/>
      <c r="H226" s="214"/>
      <c r="J226" s="211"/>
      <c r="K226" s="211"/>
      <c r="L226" s="211"/>
      <c r="M226" s="211"/>
      <c r="BD226" s="211"/>
      <c r="BE226" s="211"/>
      <c r="BF226" s="211"/>
      <c r="BG226" s="211"/>
      <c r="BH226" s="211"/>
      <c r="BI226" s="211"/>
      <c r="BJ226" s="211"/>
      <c r="BK226" s="211"/>
      <c r="BL226" s="211"/>
      <c r="BM226" s="214"/>
      <c r="BN226" s="214"/>
    </row>
    <row r="227" spans="1:66" ht="15" thickBot="1" x14ac:dyDescent="0.4">
      <c r="A227" s="223"/>
      <c r="B227" s="212"/>
      <c r="C227" s="212"/>
      <c r="D227" s="212"/>
      <c r="E227" s="212"/>
      <c r="F227" s="212"/>
      <c r="G227" s="212"/>
      <c r="H227" s="215"/>
      <c r="J227" s="212"/>
      <c r="K227" s="212"/>
      <c r="L227" s="212"/>
      <c r="M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5"/>
      <c r="BN227" s="215"/>
    </row>
    <row r="228" spans="1:66" ht="15" thickBot="1" x14ac:dyDescent="0.4">
      <c r="A228" s="19" t="str">
        <f t="shared" ref="A228:A237" si="284">A214</f>
        <v>KARTHEISER Fernand</v>
      </c>
      <c r="B228" s="14">
        <v>30</v>
      </c>
      <c r="C228" s="6">
        <v>25</v>
      </c>
      <c r="D228" s="6">
        <v>12</v>
      </c>
      <c r="E228" s="6">
        <v>18</v>
      </c>
      <c r="F228" s="6">
        <v>24</v>
      </c>
      <c r="G228" s="6">
        <v>25</v>
      </c>
      <c r="H228" s="12">
        <v>23</v>
      </c>
      <c r="J228" s="14">
        <v>14</v>
      </c>
      <c r="K228" s="6">
        <v>11</v>
      </c>
      <c r="L228" s="6">
        <v>11</v>
      </c>
      <c r="M228" s="6">
        <v>47</v>
      </c>
      <c r="BD228" s="14">
        <v>44</v>
      </c>
      <c r="BE228" s="6">
        <v>50</v>
      </c>
      <c r="BF228" s="6">
        <v>48</v>
      </c>
      <c r="BG228" s="6">
        <v>23</v>
      </c>
      <c r="BH228" s="6">
        <v>18</v>
      </c>
      <c r="BI228" s="6">
        <v>22</v>
      </c>
      <c r="BJ228" s="6">
        <v>24</v>
      </c>
      <c r="BK228" s="6">
        <v>17</v>
      </c>
      <c r="BL228" s="6">
        <v>12</v>
      </c>
      <c r="BM228" s="12">
        <v>13</v>
      </c>
      <c r="BN228" s="12">
        <v>17</v>
      </c>
    </row>
    <row r="229" spans="1:66" ht="15" thickBot="1" x14ac:dyDescent="0.4">
      <c r="A229" s="19" t="str">
        <f t="shared" si="284"/>
        <v>ENGELEN Jeff</v>
      </c>
      <c r="B229" s="15">
        <v>6</v>
      </c>
      <c r="C229" s="7">
        <v>5</v>
      </c>
      <c r="D229" s="7">
        <v>6</v>
      </c>
      <c r="E229" s="7">
        <v>7</v>
      </c>
      <c r="F229" s="7">
        <v>6</v>
      </c>
      <c r="G229" s="7">
        <v>3</v>
      </c>
      <c r="H229" s="13">
        <v>3</v>
      </c>
      <c r="J229" s="15">
        <v>3</v>
      </c>
      <c r="K229" s="7">
        <v>3</v>
      </c>
      <c r="L229" s="7">
        <v>4</v>
      </c>
      <c r="M229" s="7">
        <v>10</v>
      </c>
      <c r="BD229" s="15">
        <v>11</v>
      </c>
      <c r="BE229" s="7">
        <v>6</v>
      </c>
      <c r="BF229" s="7">
        <v>16</v>
      </c>
      <c r="BG229" s="7">
        <v>5</v>
      </c>
      <c r="BH229" s="7">
        <v>6</v>
      </c>
      <c r="BI229" s="7">
        <v>7</v>
      </c>
      <c r="BJ229" s="7">
        <v>6</v>
      </c>
      <c r="BK229" s="7">
        <v>6</v>
      </c>
      <c r="BL229" s="7">
        <v>0</v>
      </c>
      <c r="BM229" s="13">
        <v>2</v>
      </c>
      <c r="BN229" s="13">
        <v>4</v>
      </c>
    </row>
    <row r="230" spans="1:66" ht="15" thickBot="1" x14ac:dyDescent="0.4">
      <c r="A230" s="19" t="str">
        <f t="shared" si="284"/>
        <v>MISCHEL Sylvie</v>
      </c>
      <c r="B230" s="15">
        <v>7</v>
      </c>
      <c r="C230" s="7">
        <v>9</v>
      </c>
      <c r="D230" s="7">
        <v>1</v>
      </c>
      <c r="E230" s="7">
        <v>6</v>
      </c>
      <c r="F230" s="7">
        <v>6</v>
      </c>
      <c r="G230" s="7">
        <v>2</v>
      </c>
      <c r="H230" s="13">
        <v>6</v>
      </c>
      <c r="J230" s="15">
        <v>2</v>
      </c>
      <c r="K230" s="7">
        <v>6</v>
      </c>
      <c r="L230" s="7">
        <v>6</v>
      </c>
      <c r="M230" s="7">
        <v>4</v>
      </c>
      <c r="BD230" s="15">
        <v>7</v>
      </c>
      <c r="BE230" s="7">
        <v>4</v>
      </c>
      <c r="BF230" s="7">
        <v>13</v>
      </c>
      <c r="BG230" s="7">
        <v>4</v>
      </c>
      <c r="BH230" s="7">
        <v>7</v>
      </c>
      <c r="BI230" s="7">
        <v>11</v>
      </c>
      <c r="BJ230" s="7">
        <v>2</v>
      </c>
      <c r="BK230" s="7">
        <v>4</v>
      </c>
      <c r="BL230" s="7">
        <v>2</v>
      </c>
      <c r="BM230" s="13">
        <v>0</v>
      </c>
      <c r="BN230" s="13">
        <v>8</v>
      </c>
    </row>
    <row r="231" spans="1:66" ht="15" thickBot="1" x14ac:dyDescent="0.4">
      <c r="A231" s="19" t="str">
        <f t="shared" si="284"/>
        <v>PENNING Alex</v>
      </c>
      <c r="B231" s="15">
        <v>5</v>
      </c>
      <c r="C231" s="7">
        <v>13</v>
      </c>
      <c r="D231" s="7">
        <v>10</v>
      </c>
      <c r="E231" s="7">
        <v>3</v>
      </c>
      <c r="F231" s="7">
        <v>4</v>
      </c>
      <c r="G231" s="7">
        <v>8</v>
      </c>
      <c r="H231" s="13">
        <v>4</v>
      </c>
      <c r="J231" s="15">
        <v>2</v>
      </c>
      <c r="K231" s="7">
        <v>2</v>
      </c>
      <c r="L231" s="7">
        <v>6</v>
      </c>
      <c r="M231" s="7">
        <v>11</v>
      </c>
      <c r="BD231" s="15">
        <v>9</v>
      </c>
      <c r="BE231" s="7">
        <v>4</v>
      </c>
      <c r="BF231" s="7">
        <v>6</v>
      </c>
      <c r="BG231" s="7">
        <v>4</v>
      </c>
      <c r="BH231" s="7">
        <v>2</v>
      </c>
      <c r="BI231" s="7">
        <v>8</v>
      </c>
      <c r="BJ231" s="7">
        <v>2</v>
      </c>
      <c r="BK231" s="7">
        <v>3</v>
      </c>
      <c r="BL231" s="7">
        <v>4</v>
      </c>
      <c r="BM231" s="13">
        <v>2</v>
      </c>
      <c r="BN231" s="13">
        <v>4</v>
      </c>
    </row>
    <row r="232" spans="1:66" ht="15" thickBot="1" x14ac:dyDescent="0.4">
      <c r="A232" s="19" t="str">
        <f t="shared" si="284"/>
        <v>SCHOOS Alexandra</v>
      </c>
      <c r="B232" s="15">
        <v>9</v>
      </c>
      <c r="C232" s="7">
        <v>7</v>
      </c>
      <c r="D232" s="7">
        <v>7</v>
      </c>
      <c r="E232" s="7">
        <v>2</v>
      </c>
      <c r="F232" s="7">
        <v>8</v>
      </c>
      <c r="G232" s="7">
        <v>7</v>
      </c>
      <c r="H232" s="13">
        <v>5</v>
      </c>
      <c r="J232" s="15">
        <v>0</v>
      </c>
      <c r="K232" s="7">
        <v>6</v>
      </c>
      <c r="L232" s="7">
        <v>6</v>
      </c>
      <c r="M232" s="7">
        <v>10</v>
      </c>
      <c r="BD232" s="15">
        <v>8</v>
      </c>
      <c r="BE232" s="7">
        <v>7</v>
      </c>
      <c r="BF232" s="7">
        <v>6</v>
      </c>
      <c r="BG232" s="7">
        <v>2</v>
      </c>
      <c r="BH232" s="7">
        <v>7</v>
      </c>
      <c r="BI232" s="7">
        <v>7</v>
      </c>
      <c r="BJ232" s="7">
        <v>5</v>
      </c>
      <c r="BK232" s="7">
        <v>6</v>
      </c>
      <c r="BL232" s="7">
        <v>5</v>
      </c>
      <c r="BM232" s="13">
        <v>4</v>
      </c>
      <c r="BN232" s="13">
        <v>9</v>
      </c>
    </row>
    <row r="233" spans="1:66" ht="15" thickBot="1" x14ac:dyDescent="0.4">
      <c r="A233" s="19" t="str">
        <f t="shared" si="284"/>
        <v>STOFFEL Véronique</v>
      </c>
      <c r="B233" s="16">
        <v>4</v>
      </c>
      <c r="C233" s="17">
        <v>5</v>
      </c>
      <c r="D233" s="17">
        <v>2</v>
      </c>
      <c r="E233" s="17">
        <v>1</v>
      </c>
      <c r="F233" s="17">
        <v>6</v>
      </c>
      <c r="G233" s="17">
        <v>6</v>
      </c>
      <c r="H233" s="18">
        <v>5</v>
      </c>
      <c r="J233" s="16">
        <v>0</v>
      </c>
      <c r="K233" s="17">
        <v>2</v>
      </c>
      <c r="L233" s="17">
        <v>3</v>
      </c>
      <c r="M233" s="17">
        <v>2</v>
      </c>
      <c r="BD233" s="15">
        <v>3</v>
      </c>
      <c r="BE233" s="7">
        <v>3</v>
      </c>
      <c r="BF233" s="7">
        <v>6</v>
      </c>
      <c r="BG233" s="7">
        <v>2</v>
      </c>
      <c r="BH233" s="7">
        <v>2</v>
      </c>
      <c r="BI233" s="7">
        <v>5</v>
      </c>
      <c r="BJ233" s="7">
        <v>2</v>
      </c>
      <c r="BK233" s="7">
        <v>2</v>
      </c>
      <c r="BL233" s="7">
        <v>3</v>
      </c>
      <c r="BM233" s="13">
        <v>1</v>
      </c>
      <c r="BN233" s="13">
        <v>4</v>
      </c>
    </row>
    <row r="234" spans="1:66" x14ac:dyDescent="0.35">
      <c r="A234" s="62" t="str">
        <f t="shared" si="284"/>
        <v>Suffrages par Liste</v>
      </c>
      <c r="B234" s="23">
        <v>21</v>
      </c>
      <c r="C234" s="9">
        <v>23</v>
      </c>
      <c r="D234" s="9">
        <v>20</v>
      </c>
      <c r="E234" s="9">
        <v>16</v>
      </c>
      <c r="F234" s="9">
        <v>16</v>
      </c>
      <c r="G234" s="9">
        <v>16</v>
      </c>
      <c r="H234" s="9">
        <v>23</v>
      </c>
      <c r="J234" s="23">
        <v>21</v>
      </c>
      <c r="K234" s="9">
        <v>13</v>
      </c>
      <c r="L234" s="9">
        <v>17</v>
      </c>
      <c r="M234" s="9">
        <v>31</v>
      </c>
      <c r="BD234" s="23">
        <v>39</v>
      </c>
      <c r="BE234" s="9">
        <v>41</v>
      </c>
      <c r="BF234" s="9">
        <v>49</v>
      </c>
      <c r="BG234" s="9">
        <v>34</v>
      </c>
      <c r="BH234" s="9">
        <v>22</v>
      </c>
      <c r="BI234" s="9">
        <v>33</v>
      </c>
      <c r="BJ234" s="9">
        <v>30</v>
      </c>
      <c r="BK234" s="9">
        <v>29</v>
      </c>
      <c r="BL234" s="9">
        <v>39</v>
      </c>
      <c r="BM234" s="9">
        <v>32</v>
      </c>
      <c r="BN234" s="9">
        <v>21</v>
      </c>
    </row>
    <row r="235" spans="1:66" x14ac:dyDescent="0.35">
      <c r="A235" s="60" t="str">
        <f t="shared" si="284"/>
        <v>Total suffrages de liste :</v>
      </c>
      <c r="B235" s="24">
        <f>B234*6</f>
        <v>126</v>
      </c>
      <c r="C235" s="24">
        <f t="shared" ref="C235:H235" si="285">C234*6</f>
        <v>138</v>
      </c>
      <c r="D235" s="24">
        <f t="shared" si="285"/>
        <v>120</v>
      </c>
      <c r="E235" s="24">
        <f t="shared" si="285"/>
        <v>96</v>
      </c>
      <c r="F235" s="24">
        <f t="shared" si="285"/>
        <v>96</v>
      </c>
      <c r="G235" s="24">
        <f t="shared" si="285"/>
        <v>96</v>
      </c>
      <c r="H235" s="24">
        <f t="shared" si="285"/>
        <v>138</v>
      </c>
      <c r="J235" s="24">
        <f>J234*6</f>
        <v>126</v>
      </c>
      <c r="K235" s="24">
        <f t="shared" ref="K235:M235" si="286">K234*6</f>
        <v>78</v>
      </c>
      <c r="L235" s="24">
        <f t="shared" si="286"/>
        <v>102</v>
      </c>
      <c r="M235" s="24">
        <f t="shared" si="286"/>
        <v>186</v>
      </c>
      <c r="BD235" s="24">
        <f>BD234*6</f>
        <v>234</v>
      </c>
      <c r="BE235" s="24">
        <f t="shared" ref="BE235:BN235" si="287">BE234*6</f>
        <v>246</v>
      </c>
      <c r="BF235" s="24">
        <f t="shared" si="287"/>
        <v>294</v>
      </c>
      <c r="BG235" s="24">
        <f t="shared" si="287"/>
        <v>204</v>
      </c>
      <c r="BH235" s="24">
        <f t="shared" si="287"/>
        <v>132</v>
      </c>
      <c r="BI235" s="24">
        <f t="shared" si="287"/>
        <v>198</v>
      </c>
      <c r="BJ235" s="24">
        <f t="shared" si="287"/>
        <v>180</v>
      </c>
      <c r="BK235" s="24">
        <f t="shared" si="287"/>
        <v>174</v>
      </c>
      <c r="BL235" s="24">
        <f t="shared" si="287"/>
        <v>234</v>
      </c>
      <c r="BM235" s="24">
        <f t="shared" si="287"/>
        <v>192</v>
      </c>
      <c r="BN235" s="24">
        <f t="shared" si="287"/>
        <v>126</v>
      </c>
    </row>
    <row r="236" spans="1:66" x14ac:dyDescent="0.35">
      <c r="A236" s="61" t="str">
        <f t="shared" si="284"/>
        <v>Total suffrages nominatifs :</v>
      </c>
      <c r="B236" s="24">
        <f t="shared" ref="B236:H236" si="288">SUM(B228:B233)</f>
        <v>61</v>
      </c>
      <c r="C236" s="10">
        <f t="shared" si="288"/>
        <v>64</v>
      </c>
      <c r="D236" s="10">
        <f t="shared" si="288"/>
        <v>38</v>
      </c>
      <c r="E236" s="10">
        <f t="shared" si="288"/>
        <v>37</v>
      </c>
      <c r="F236" s="10">
        <f t="shared" si="288"/>
        <v>54</v>
      </c>
      <c r="G236" s="10">
        <f t="shared" si="288"/>
        <v>51</v>
      </c>
      <c r="H236" s="10">
        <f t="shared" si="288"/>
        <v>46</v>
      </c>
      <c r="J236" s="24">
        <f>SUM(J228:J233)</f>
        <v>21</v>
      </c>
      <c r="K236" s="10">
        <f>SUM(K228:K233)</f>
        <v>30</v>
      </c>
      <c r="L236" s="10">
        <f>SUM(L228:L233)</f>
        <v>36</v>
      </c>
      <c r="M236" s="10">
        <f>SUM(M228:M233)</f>
        <v>84</v>
      </c>
      <c r="BD236" s="24">
        <f t="shared" ref="BD236:BN236" si="289">SUM(BD228:BD233)</f>
        <v>82</v>
      </c>
      <c r="BE236" s="10">
        <f t="shared" si="289"/>
        <v>74</v>
      </c>
      <c r="BF236" s="10">
        <f t="shared" si="289"/>
        <v>95</v>
      </c>
      <c r="BG236" s="10">
        <f t="shared" si="289"/>
        <v>40</v>
      </c>
      <c r="BH236" s="10">
        <f t="shared" si="289"/>
        <v>42</v>
      </c>
      <c r="BI236" s="10">
        <f t="shared" si="289"/>
        <v>60</v>
      </c>
      <c r="BJ236" s="10">
        <f t="shared" si="289"/>
        <v>41</v>
      </c>
      <c r="BK236" s="10">
        <f t="shared" si="289"/>
        <v>38</v>
      </c>
      <c r="BL236" s="10">
        <f t="shared" si="289"/>
        <v>26</v>
      </c>
      <c r="BM236" s="10">
        <f t="shared" si="289"/>
        <v>22</v>
      </c>
      <c r="BN236" s="10">
        <f t="shared" si="289"/>
        <v>46</v>
      </c>
    </row>
    <row r="237" spans="1:66" ht="15" thickBot="1" x14ac:dyDescent="0.4">
      <c r="A237" s="63" t="str">
        <f t="shared" si="284"/>
        <v>Total général :</v>
      </c>
      <c r="B237" s="25">
        <f t="shared" ref="B237:H237" si="290">B235+B236</f>
        <v>187</v>
      </c>
      <c r="C237" s="11">
        <f t="shared" si="290"/>
        <v>202</v>
      </c>
      <c r="D237" s="11">
        <f t="shared" si="290"/>
        <v>158</v>
      </c>
      <c r="E237" s="11">
        <f t="shared" si="290"/>
        <v>133</v>
      </c>
      <c r="F237" s="11">
        <f t="shared" si="290"/>
        <v>150</v>
      </c>
      <c r="G237" s="11">
        <f t="shared" si="290"/>
        <v>147</v>
      </c>
      <c r="H237" s="11">
        <f t="shared" si="290"/>
        <v>184</v>
      </c>
      <c r="J237" s="25">
        <f t="shared" ref="J237:M237" si="291">J235+J236</f>
        <v>147</v>
      </c>
      <c r="K237" s="11">
        <f t="shared" si="291"/>
        <v>108</v>
      </c>
      <c r="L237" s="11">
        <f t="shared" si="291"/>
        <v>138</v>
      </c>
      <c r="M237" s="11">
        <f t="shared" si="291"/>
        <v>270</v>
      </c>
      <c r="BD237" s="25">
        <f t="shared" ref="BD237:BN237" si="292">BD235+BD236</f>
        <v>316</v>
      </c>
      <c r="BE237" s="11">
        <f t="shared" si="292"/>
        <v>320</v>
      </c>
      <c r="BF237" s="11">
        <f t="shared" si="292"/>
        <v>389</v>
      </c>
      <c r="BG237" s="11">
        <f t="shared" si="292"/>
        <v>244</v>
      </c>
      <c r="BH237" s="11">
        <f t="shared" si="292"/>
        <v>174</v>
      </c>
      <c r="BI237" s="11">
        <f t="shared" si="292"/>
        <v>258</v>
      </c>
      <c r="BJ237" s="11">
        <f t="shared" si="292"/>
        <v>221</v>
      </c>
      <c r="BK237" s="11">
        <f t="shared" si="292"/>
        <v>212</v>
      </c>
      <c r="BL237" s="11">
        <f t="shared" si="292"/>
        <v>260</v>
      </c>
      <c r="BM237" s="11">
        <f t="shared" si="292"/>
        <v>214</v>
      </c>
      <c r="BN237" s="11">
        <f t="shared" si="292"/>
        <v>172</v>
      </c>
    </row>
    <row r="238" spans="1:66" x14ac:dyDescent="0.35">
      <c r="A238" s="180"/>
      <c r="B238" s="5"/>
      <c r="C238" s="5"/>
      <c r="D238" s="5"/>
      <c r="E238" s="5"/>
      <c r="F238" s="5"/>
      <c r="G238" s="5"/>
      <c r="H238" s="5"/>
      <c r="J238" s="5"/>
      <c r="K238" s="5"/>
      <c r="L238" s="5"/>
      <c r="M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</row>
    <row r="239" spans="1:66" s="20" customFormat="1" x14ac:dyDescent="0.35">
      <c r="A239" s="180"/>
      <c r="B239" s="5"/>
      <c r="C239" s="5"/>
      <c r="D239" s="5"/>
      <c r="E239" s="5"/>
      <c r="F239" s="5"/>
      <c r="G239" s="5"/>
      <c r="H239" s="5"/>
      <c r="J239" s="5"/>
      <c r="K239" s="5"/>
      <c r="L239" s="5"/>
      <c r="M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</row>
    <row r="240" spans="1:66" ht="24" thickBot="1" x14ac:dyDescent="0.6">
      <c r="A240" s="110" t="s">
        <v>27</v>
      </c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BD240" s="218" t="s">
        <v>165</v>
      </c>
      <c r="BE240" s="218"/>
      <c r="BF240" s="218"/>
      <c r="BG240" s="218"/>
      <c r="BH240" s="218"/>
      <c r="BI240" s="218"/>
      <c r="BJ240" s="218"/>
      <c r="BK240" s="218"/>
      <c r="BL240" s="218"/>
      <c r="BM240" s="218"/>
    </row>
    <row r="241" spans="1:66" ht="15.75" customHeight="1" x14ac:dyDescent="0.35">
      <c r="A241" s="221" t="str">
        <f>A225</f>
        <v>ADR</v>
      </c>
      <c r="B241" s="210">
        <v>1</v>
      </c>
      <c r="C241" s="210">
        <f>B241+1</f>
        <v>2</v>
      </c>
      <c r="D241" s="210">
        <f t="shared" ref="D241:K241" si="293">C241+1</f>
        <v>3</v>
      </c>
      <c r="E241" s="210">
        <f t="shared" si="293"/>
        <v>4</v>
      </c>
      <c r="F241" s="210">
        <f t="shared" si="293"/>
        <v>5</v>
      </c>
      <c r="G241" s="210">
        <f t="shared" si="293"/>
        <v>6</v>
      </c>
      <c r="H241" s="210">
        <f t="shared" si="293"/>
        <v>7</v>
      </c>
      <c r="I241" s="210">
        <f t="shared" si="293"/>
        <v>8</v>
      </c>
      <c r="J241" s="210">
        <f t="shared" si="293"/>
        <v>9</v>
      </c>
      <c r="K241" s="213">
        <f t="shared" si="293"/>
        <v>10</v>
      </c>
      <c r="BD241" s="210">
        <v>12</v>
      </c>
      <c r="BE241" s="210">
        <f>BD241+1</f>
        <v>13</v>
      </c>
      <c r="BF241" s="210">
        <f t="shared" ref="BF241:BM241" si="294">BE241+1</f>
        <v>14</v>
      </c>
      <c r="BG241" s="210">
        <f t="shared" si="294"/>
        <v>15</v>
      </c>
      <c r="BH241" s="210">
        <f t="shared" si="294"/>
        <v>16</v>
      </c>
      <c r="BI241" s="210">
        <f t="shared" si="294"/>
        <v>17</v>
      </c>
      <c r="BJ241" s="210">
        <f t="shared" si="294"/>
        <v>18</v>
      </c>
      <c r="BK241" s="210">
        <f t="shared" si="294"/>
        <v>19</v>
      </c>
      <c r="BL241" s="210">
        <f t="shared" si="294"/>
        <v>20</v>
      </c>
      <c r="BM241" s="213">
        <f t="shared" si="294"/>
        <v>21</v>
      </c>
    </row>
    <row r="242" spans="1:66" x14ac:dyDescent="0.35">
      <c r="A242" s="222"/>
      <c r="B242" s="211"/>
      <c r="C242" s="211"/>
      <c r="D242" s="211"/>
      <c r="E242" s="211"/>
      <c r="F242" s="211"/>
      <c r="G242" s="211"/>
      <c r="H242" s="211"/>
      <c r="I242" s="211"/>
      <c r="J242" s="211"/>
      <c r="K242" s="214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4"/>
    </row>
    <row r="243" spans="1:66" ht="15" thickBot="1" x14ac:dyDescent="0.4">
      <c r="A243" s="223"/>
      <c r="B243" s="212"/>
      <c r="C243" s="212"/>
      <c r="D243" s="212"/>
      <c r="E243" s="212"/>
      <c r="F243" s="212"/>
      <c r="G243" s="212"/>
      <c r="H243" s="212"/>
      <c r="I243" s="212"/>
      <c r="J243" s="212"/>
      <c r="K243" s="215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5"/>
    </row>
    <row r="244" spans="1:66" ht="15" thickBot="1" x14ac:dyDescent="0.4">
      <c r="A244" s="19" t="str">
        <f t="shared" ref="A244:A249" si="295">A228</f>
        <v>KARTHEISER Fernand</v>
      </c>
      <c r="B244" s="14">
        <v>15</v>
      </c>
      <c r="C244" s="6">
        <v>23</v>
      </c>
      <c r="D244" s="6">
        <v>26</v>
      </c>
      <c r="E244" s="6">
        <v>9</v>
      </c>
      <c r="F244" s="6">
        <v>12</v>
      </c>
      <c r="G244" s="6">
        <v>14</v>
      </c>
      <c r="H244" s="6">
        <v>15</v>
      </c>
      <c r="I244" s="6">
        <v>14</v>
      </c>
      <c r="J244" s="6">
        <v>12</v>
      </c>
      <c r="K244" s="12">
        <v>7</v>
      </c>
      <c r="BD244" s="14">
        <v>17</v>
      </c>
      <c r="BE244" s="6">
        <v>17</v>
      </c>
      <c r="BF244" s="6">
        <v>34</v>
      </c>
      <c r="BG244" s="6">
        <v>9</v>
      </c>
      <c r="BH244" s="6">
        <v>23</v>
      </c>
      <c r="BI244" s="6">
        <v>11</v>
      </c>
      <c r="BJ244" s="6">
        <v>22</v>
      </c>
      <c r="BK244" s="6">
        <v>17</v>
      </c>
      <c r="BL244" s="6">
        <v>16</v>
      </c>
      <c r="BM244" s="12">
        <v>16</v>
      </c>
    </row>
    <row r="245" spans="1:66" ht="15" thickBot="1" x14ac:dyDescent="0.4">
      <c r="A245" s="19" t="str">
        <f t="shared" si="295"/>
        <v>ENGELEN Jeff</v>
      </c>
      <c r="B245" s="15">
        <v>2</v>
      </c>
      <c r="C245" s="7">
        <v>0</v>
      </c>
      <c r="D245" s="7">
        <v>2</v>
      </c>
      <c r="E245" s="7">
        <v>4</v>
      </c>
      <c r="F245" s="7">
        <v>5</v>
      </c>
      <c r="G245" s="7">
        <v>8</v>
      </c>
      <c r="H245" s="7">
        <v>3</v>
      </c>
      <c r="I245" s="7">
        <v>5</v>
      </c>
      <c r="J245" s="7">
        <v>3</v>
      </c>
      <c r="K245" s="13">
        <v>4</v>
      </c>
      <c r="BD245" s="15">
        <v>6</v>
      </c>
      <c r="BE245" s="7">
        <v>5</v>
      </c>
      <c r="BF245" s="7">
        <v>8</v>
      </c>
      <c r="BG245" s="7">
        <v>2</v>
      </c>
      <c r="BH245" s="7">
        <v>9</v>
      </c>
      <c r="BI245" s="7">
        <v>4</v>
      </c>
      <c r="BJ245" s="7">
        <v>5</v>
      </c>
      <c r="BK245" s="7">
        <v>8</v>
      </c>
      <c r="BL245" s="7">
        <v>7</v>
      </c>
      <c r="BM245" s="13">
        <v>2</v>
      </c>
    </row>
    <row r="246" spans="1:66" ht="15" thickBot="1" x14ac:dyDescent="0.4">
      <c r="A246" s="19" t="str">
        <f t="shared" si="295"/>
        <v>MISCHEL Sylvie</v>
      </c>
      <c r="B246" s="15">
        <v>5</v>
      </c>
      <c r="C246" s="7">
        <v>3</v>
      </c>
      <c r="D246" s="7">
        <v>4</v>
      </c>
      <c r="E246" s="7">
        <v>3</v>
      </c>
      <c r="F246" s="7">
        <v>6</v>
      </c>
      <c r="G246" s="7">
        <v>7</v>
      </c>
      <c r="H246" s="7">
        <v>12</v>
      </c>
      <c r="I246" s="7">
        <v>5</v>
      </c>
      <c r="J246" s="7">
        <v>2</v>
      </c>
      <c r="K246" s="13">
        <v>1</v>
      </c>
      <c r="BD246" s="15">
        <v>2</v>
      </c>
      <c r="BE246" s="7">
        <v>11</v>
      </c>
      <c r="BF246" s="7">
        <v>4</v>
      </c>
      <c r="BG246" s="7">
        <v>6</v>
      </c>
      <c r="BH246" s="7">
        <v>12</v>
      </c>
      <c r="BI246" s="7">
        <v>3</v>
      </c>
      <c r="BJ246" s="7">
        <v>3</v>
      </c>
      <c r="BK246" s="7">
        <v>7</v>
      </c>
      <c r="BL246" s="7">
        <v>4</v>
      </c>
      <c r="BM246" s="13">
        <v>4</v>
      </c>
    </row>
    <row r="247" spans="1:66" ht="15" thickBot="1" x14ac:dyDescent="0.4">
      <c r="A247" s="19" t="str">
        <f t="shared" si="295"/>
        <v>PENNING Alex</v>
      </c>
      <c r="B247" s="15">
        <v>10</v>
      </c>
      <c r="C247" s="7">
        <v>10</v>
      </c>
      <c r="D247" s="7">
        <v>6</v>
      </c>
      <c r="E247" s="7">
        <v>5</v>
      </c>
      <c r="F247" s="7">
        <v>2</v>
      </c>
      <c r="G247" s="7">
        <v>3</v>
      </c>
      <c r="H247" s="7">
        <v>10</v>
      </c>
      <c r="I247" s="7">
        <v>5</v>
      </c>
      <c r="J247" s="7">
        <v>6</v>
      </c>
      <c r="K247" s="13">
        <v>4</v>
      </c>
      <c r="BD247" s="15">
        <v>2</v>
      </c>
      <c r="BE247" s="7">
        <v>4</v>
      </c>
      <c r="BF247" s="7">
        <v>10</v>
      </c>
      <c r="BG247" s="7">
        <v>1</v>
      </c>
      <c r="BH247" s="7">
        <v>9</v>
      </c>
      <c r="BI247" s="7">
        <v>5</v>
      </c>
      <c r="BJ247" s="7">
        <v>7</v>
      </c>
      <c r="BK247" s="7">
        <v>2</v>
      </c>
      <c r="BL247" s="7">
        <v>1</v>
      </c>
      <c r="BM247" s="13">
        <v>7</v>
      </c>
    </row>
    <row r="248" spans="1:66" ht="15" thickBot="1" x14ac:dyDescent="0.4">
      <c r="A248" s="19" t="str">
        <f t="shared" si="295"/>
        <v>SCHOOS Alexandra</v>
      </c>
      <c r="B248" s="15">
        <v>4</v>
      </c>
      <c r="C248" s="7">
        <v>5</v>
      </c>
      <c r="D248" s="7">
        <v>5</v>
      </c>
      <c r="E248" s="7">
        <v>2</v>
      </c>
      <c r="F248" s="7">
        <v>4</v>
      </c>
      <c r="G248" s="7">
        <v>2</v>
      </c>
      <c r="H248" s="7">
        <v>6</v>
      </c>
      <c r="I248" s="7">
        <v>5</v>
      </c>
      <c r="J248" s="7">
        <v>5</v>
      </c>
      <c r="K248" s="13">
        <v>3</v>
      </c>
      <c r="BD248" s="15">
        <v>2</v>
      </c>
      <c r="BE248" s="7">
        <v>0</v>
      </c>
      <c r="BF248" s="7">
        <v>8</v>
      </c>
      <c r="BG248" s="7">
        <v>5</v>
      </c>
      <c r="BH248" s="7">
        <v>6</v>
      </c>
      <c r="BI248" s="7">
        <v>4</v>
      </c>
      <c r="BJ248" s="7">
        <v>6</v>
      </c>
      <c r="BK248" s="7">
        <v>1</v>
      </c>
      <c r="BL248" s="7">
        <v>3</v>
      </c>
      <c r="BM248" s="13">
        <v>3</v>
      </c>
    </row>
    <row r="249" spans="1:66" ht="15" thickBot="1" x14ac:dyDescent="0.4">
      <c r="A249" s="19" t="str">
        <f t="shared" si="295"/>
        <v>STOFFEL Véronique</v>
      </c>
      <c r="B249" s="15">
        <v>0</v>
      </c>
      <c r="C249" s="7">
        <v>5</v>
      </c>
      <c r="D249" s="7">
        <v>4</v>
      </c>
      <c r="E249" s="7">
        <v>6</v>
      </c>
      <c r="F249" s="7">
        <v>5</v>
      </c>
      <c r="G249" s="7">
        <v>0</v>
      </c>
      <c r="H249" s="7">
        <v>3</v>
      </c>
      <c r="I249" s="7">
        <v>2</v>
      </c>
      <c r="J249" s="7">
        <v>5</v>
      </c>
      <c r="K249" s="13">
        <v>4</v>
      </c>
      <c r="BD249" s="15">
        <v>0</v>
      </c>
      <c r="BE249" s="7">
        <v>0</v>
      </c>
      <c r="BF249" s="7">
        <v>1</v>
      </c>
      <c r="BG249" s="7">
        <v>3</v>
      </c>
      <c r="BH249" s="7">
        <v>4</v>
      </c>
      <c r="BI249" s="7">
        <v>3</v>
      </c>
      <c r="BJ249" s="7">
        <v>2</v>
      </c>
      <c r="BK249" s="7">
        <v>0</v>
      </c>
      <c r="BL249" s="7">
        <v>1</v>
      </c>
      <c r="BM249" s="13">
        <v>0</v>
      </c>
    </row>
    <row r="250" spans="1:66" x14ac:dyDescent="0.35">
      <c r="A250" s="62" t="s">
        <v>17</v>
      </c>
      <c r="B250" s="23">
        <v>18</v>
      </c>
      <c r="C250" s="9">
        <v>27</v>
      </c>
      <c r="D250" s="9">
        <v>17</v>
      </c>
      <c r="E250" s="9">
        <v>20</v>
      </c>
      <c r="F250" s="9">
        <v>18</v>
      </c>
      <c r="G250" s="9">
        <v>18</v>
      </c>
      <c r="H250" s="9">
        <v>17</v>
      </c>
      <c r="I250" s="9">
        <v>26</v>
      </c>
      <c r="J250" s="9">
        <v>14</v>
      </c>
      <c r="K250" s="9">
        <v>20</v>
      </c>
      <c r="BD250" s="23">
        <v>25</v>
      </c>
      <c r="BE250" s="9">
        <v>29</v>
      </c>
      <c r="BF250" s="9">
        <v>54</v>
      </c>
      <c r="BG250" s="9">
        <v>23</v>
      </c>
      <c r="BH250" s="9">
        <v>32</v>
      </c>
      <c r="BI250" s="9">
        <v>25</v>
      </c>
      <c r="BJ250" s="9">
        <v>27</v>
      </c>
      <c r="BK250" s="9">
        <v>27</v>
      </c>
      <c r="BL250" s="9">
        <v>43</v>
      </c>
      <c r="BM250" s="9">
        <v>29</v>
      </c>
    </row>
    <row r="251" spans="1:66" x14ac:dyDescent="0.35">
      <c r="A251" s="60" t="s">
        <v>9</v>
      </c>
      <c r="B251" s="24">
        <f>B250*6</f>
        <v>108</v>
      </c>
      <c r="C251" s="24">
        <f t="shared" ref="C251:K251" si="296">C250*6</f>
        <v>162</v>
      </c>
      <c r="D251" s="24">
        <f t="shared" si="296"/>
        <v>102</v>
      </c>
      <c r="E251" s="24">
        <f t="shared" si="296"/>
        <v>120</v>
      </c>
      <c r="F251" s="24">
        <f t="shared" si="296"/>
        <v>108</v>
      </c>
      <c r="G251" s="24">
        <f t="shared" si="296"/>
        <v>108</v>
      </c>
      <c r="H251" s="24">
        <f t="shared" si="296"/>
        <v>102</v>
      </c>
      <c r="I251" s="24">
        <f t="shared" si="296"/>
        <v>156</v>
      </c>
      <c r="J251" s="24">
        <f t="shared" si="296"/>
        <v>84</v>
      </c>
      <c r="K251" s="24">
        <f t="shared" si="296"/>
        <v>120</v>
      </c>
      <c r="BD251" s="24">
        <f>BD250*6</f>
        <v>150</v>
      </c>
      <c r="BE251" s="24">
        <f t="shared" ref="BE251:BM251" si="297">BE250*6</f>
        <v>174</v>
      </c>
      <c r="BF251" s="24">
        <f t="shared" si="297"/>
        <v>324</v>
      </c>
      <c r="BG251" s="24">
        <f t="shared" si="297"/>
        <v>138</v>
      </c>
      <c r="BH251" s="24">
        <f t="shared" si="297"/>
        <v>192</v>
      </c>
      <c r="BI251" s="24">
        <f t="shared" si="297"/>
        <v>150</v>
      </c>
      <c r="BJ251" s="24">
        <f t="shared" si="297"/>
        <v>162</v>
      </c>
      <c r="BK251" s="24">
        <f t="shared" si="297"/>
        <v>162</v>
      </c>
      <c r="BL251" s="24">
        <f t="shared" si="297"/>
        <v>258</v>
      </c>
      <c r="BM251" s="24">
        <f t="shared" si="297"/>
        <v>174</v>
      </c>
    </row>
    <row r="252" spans="1:66" x14ac:dyDescent="0.35">
      <c r="A252" s="61" t="s">
        <v>10</v>
      </c>
      <c r="B252" s="24">
        <f t="shared" ref="B252:K252" si="298">SUM(B244:B249)</f>
        <v>36</v>
      </c>
      <c r="C252" s="10">
        <f t="shared" si="298"/>
        <v>46</v>
      </c>
      <c r="D252" s="10">
        <f t="shared" si="298"/>
        <v>47</v>
      </c>
      <c r="E252" s="10">
        <f t="shared" si="298"/>
        <v>29</v>
      </c>
      <c r="F252" s="10">
        <f t="shared" si="298"/>
        <v>34</v>
      </c>
      <c r="G252" s="10">
        <f t="shared" si="298"/>
        <v>34</v>
      </c>
      <c r="H252" s="10">
        <f t="shared" si="298"/>
        <v>49</v>
      </c>
      <c r="I252" s="10">
        <f t="shared" si="298"/>
        <v>36</v>
      </c>
      <c r="J252" s="10">
        <f t="shared" si="298"/>
        <v>33</v>
      </c>
      <c r="K252" s="10">
        <f t="shared" si="298"/>
        <v>23</v>
      </c>
      <c r="BD252" s="24">
        <f t="shared" ref="BD252:BM252" si="299">SUM(BD244:BD249)</f>
        <v>29</v>
      </c>
      <c r="BE252" s="10">
        <f t="shared" si="299"/>
        <v>37</v>
      </c>
      <c r="BF252" s="10">
        <f t="shared" si="299"/>
        <v>65</v>
      </c>
      <c r="BG252" s="10">
        <f t="shared" si="299"/>
        <v>26</v>
      </c>
      <c r="BH252" s="10">
        <f t="shared" si="299"/>
        <v>63</v>
      </c>
      <c r="BI252" s="10">
        <f t="shared" si="299"/>
        <v>30</v>
      </c>
      <c r="BJ252" s="10">
        <f t="shared" si="299"/>
        <v>45</v>
      </c>
      <c r="BK252" s="10">
        <f t="shared" si="299"/>
        <v>35</v>
      </c>
      <c r="BL252" s="10">
        <f t="shared" si="299"/>
        <v>32</v>
      </c>
      <c r="BM252" s="10">
        <f t="shared" si="299"/>
        <v>32</v>
      </c>
    </row>
    <row r="253" spans="1:66" ht="15" thickBot="1" x14ac:dyDescent="0.4">
      <c r="A253" s="63" t="s">
        <v>11</v>
      </c>
      <c r="B253" s="25">
        <f t="shared" ref="B253:K253" si="300">B251+B252</f>
        <v>144</v>
      </c>
      <c r="C253" s="11">
        <f t="shared" si="300"/>
        <v>208</v>
      </c>
      <c r="D253" s="11">
        <f t="shared" si="300"/>
        <v>149</v>
      </c>
      <c r="E253" s="11">
        <f t="shared" si="300"/>
        <v>149</v>
      </c>
      <c r="F253" s="11">
        <f t="shared" si="300"/>
        <v>142</v>
      </c>
      <c r="G253" s="11">
        <f t="shared" si="300"/>
        <v>142</v>
      </c>
      <c r="H253" s="11">
        <f t="shared" si="300"/>
        <v>151</v>
      </c>
      <c r="I253" s="11">
        <f t="shared" si="300"/>
        <v>192</v>
      </c>
      <c r="J253" s="11">
        <f t="shared" si="300"/>
        <v>117</v>
      </c>
      <c r="K253" s="11">
        <f t="shared" si="300"/>
        <v>143</v>
      </c>
      <c r="BD253" s="25">
        <f t="shared" ref="BD253:BM253" si="301">BD251+BD252</f>
        <v>179</v>
      </c>
      <c r="BE253" s="11">
        <f t="shared" si="301"/>
        <v>211</v>
      </c>
      <c r="BF253" s="11">
        <f t="shared" si="301"/>
        <v>389</v>
      </c>
      <c r="BG253" s="11">
        <f t="shared" si="301"/>
        <v>164</v>
      </c>
      <c r="BH253" s="11">
        <f t="shared" si="301"/>
        <v>255</v>
      </c>
      <c r="BI253" s="11">
        <f t="shared" si="301"/>
        <v>180</v>
      </c>
      <c r="BJ253" s="11">
        <f t="shared" si="301"/>
        <v>207</v>
      </c>
      <c r="BK253" s="11">
        <f t="shared" si="301"/>
        <v>197</v>
      </c>
      <c r="BL253" s="11">
        <f t="shared" si="301"/>
        <v>290</v>
      </c>
      <c r="BM253" s="11">
        <f t="shared" si="301"/>
        <v>206</v>
      </c>
      <c r="BN253" s="20"/>
    </row>
    <row r="254" spans="1:66" ht="24" thickBot="1" x14ac:dyDescent="0.6">
      <c r="A254" s="217" t="s">
        <v>28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BD254" s="226" t="s">
        <v>165</v>
      </c>
      <c r="BE254" s="226"/>
      <c r="BF254" s="226"/>
      <c r="BG254" s="226"/>
      <c r="BH254" s="226"/>
      <c r="BI254" s="226"/>
      <c r="BJ254" s="226"/>
      <c r="BK254" s="226"/>
      <c r="BL254" s="226"/>
      <c r="BM254" s="226"/>
      <c r="BN254" s="217"/>
    </row>
    <row r="255" spans="1:66" ht="15" customHeight="1" x14ac:dyDescent="0.35">
      <c r="A255" s="221" t="str">
        <f t="shared" ref="A255:A267" si="302">A241</f>
        <v>ADR</v>
      </c>
      <c r="B255" s="210">
        <v>1</v>
      </c>
      <c r="C255" s="210">
        <f>B255+1</f>
        <v>2</v>
      </c>
      <c r="D255" s="210">
        <f t="shared" ref="D255:L255" si="303">C255+1</f>
        <v>3</v>
      </c>
      <c r="E255" s="210">
        <f t="shared" si="303"/>
        <v>4</v>
      </c>
      <c r="F255" s="210">
        <f t="shared" si="303"/>
        <v>5</v>
      </c>
      <c r="G255" s="210">
        <f t="shared" si="303"/>
        <v>6</v>
      </c>
      <c r="H255" s="210">
        <f t="shared" si="303"/>
        <v>7</v>
      </c>
      <c r="I255" s="210">
        <f t="shared" si="303"/>
        <v>8</v>
      </c>
      <c r="J255" s="210">
        <f t="shared" si="303"/>
        <v>9</v>
      </c>
      <c r="K255" s="213">
        <f t="shared" si="303"/>
        <v>10</v>
      </c>
      <c r="L255" s="213">
        <f t="shared" si="303"/>
        <v>11</v>
      </c>
      <c r="BD255" s="210">
        <v>1</v>
      </c>
      <c r="BE255" s="210">
        <f>BD255+1</f>
        <v>2</v>
      </c>
      <c r="BF255" s="210">
        <f t="shared" ref="BF255:BN255" si="304">BE255+1</f>
        <v>3</v>
      </c>
      <c r="BG255" s="210">
        <f t="shared" si="304"/>
        <v>4</v>
      </c>
      <c r="BH255" s="210">
        <f t="shared" si="304"/>
        <v>5</v>
      </c>
      <c r="BI255" s="210">
        <f t="shared" si="304"/>
        <v>6</v>
      </c>
      <c r="BJ255" s="210">
        <f t="shared" si="304"/>
        <v>7</v>
      </c>
      <c r="BK255" s="210">
        <f t="shared" si="304"/>
        <v>8</v>
      </c>
      <c r="BL255" s="210">
        <f t="shared" si="304"/>
        <v>9</v>
      </c>
      <c r="BM255" s="213">
        <f t="shared" si="304"/>
        <v>10</v>
      </c>
      <c r="BN255" s="213">
        <f t="shared" si="304"/>
        <v>11</v>
      </c>
    </row>
    <row r="256" spans="1:66" x14ac:dyDescent="0.35">
      <c r="A256" s="222"/>
      <c r="B256" s="211"/>
      <c r="C256" s="211"/>
      <c r="D256" s="211"/>
      <c r="E256" s="211"/>
      <c r="F256" s="211"/>
      <c r="G256" s="211"/>
      <c r="H256" s="211"/>
      <c r="I256" s="211"/>
      <c r="J256" s="211"/>
      <c r="K256" s="214"/>
      <c r="L256" s="214"/>
      <c r="BD256" s="211"/>
      <c r="BE256" s="211"/>
      <c r="BF256" s="211"/>
      <c r="BG256" s="211"/>
      <c r="BH256" s="211"/>
      <c r="BI256" s="211"/>
      <c r="BJ256" s="211"/>
      <c r="BK256" s="211"/>
      <c r="BL256" s="211"/>
      <c r="BM256" s="214"/>
      <c r="BN256" s="214"/>
    </row>
    <row r="257" spans="1:66" ht="15" thickBot="1" x14ac:dyDescent="0.4">
      <c r="A257" s="223"/>
      <c r="B257" s="211"/>
      <c r="C257" s="211"/>
      <c r="D257" s="211"/>
      <c r="E257" s="211"/>
      <c r="F257" s="211"/>
      <c r="G257" s="211"/>
      <c r="H257" s="211"/>
      <c r="I257" s="211"/>
      <c r="J257" s="211"/>
      <c r="K257" s="214"/>
      <c r="L257" s="214"/>
      <c r="BD257" s="212"/>
      <c r="BE257" s="212"/>
      <c r="BF257" s="212"/>
      <c r="BG257" s="212"/>
      <c r="BH257" s="212"/>
      <c r="BI257" s="212"/>
      <c r="BJ257" s="212"/>
      <c r="BK257" s="212"/>
      <c r="BL257" s="212"/>
      <c r="BM257" s="215"/>
      <c r="BN257" s="215"/>
    </row>
    <row r="258" spans="1:66" ht="15" thickBot="1" x14ac:dyDescent="0.4">
      <c r="A258" s="21" t="str">
        <f t="shared" si="302"/>
        <v>KARTHEISER Fernand</v>
      </c>
      <c r="B258" s="14">
        <v>25</v>
      </c>
      <c r="C258" s="6">
        <v>34</v>
      </c>
      <c r="D258" s="6">
        <v>28</v>
      </c>
      <c r="E258" s="6">
        <v>24</v>
      </c>
      <c r="F258" s="6">
        <v>15</v>
      </c>
      <c r="G258" s="6">
        <v>17</v>
      </c>
      <c r="H258" s="6">
        <v>21</v>
      </c>
      <c r="I258" s="6">
        <v>22</v>
      </c>
      <c r="J258" s="6">
        <v>23</v>
      </c>
      <c r="K258" s="6">
        <v>19</v>
      </c>
      <c r="L258" s="12">
        <v>9</v>
      </c>
      <c r="BD258" s="14"/>
      <c r="BE258" s="6"/>
      <c r="BF258" s="6"/>
      <c r="BG258" s="6"/>
      <c r="BH258" s="6"/>
      <c r="BI258" s="6"/>
      <c r="BJ258" s="6"/>
      <c r="BK258" s="6"/>
      <c r="BL258" s="6"/>
      <c r="BM258" s="12"/>
      <c r="BN258" s="12"/>
    </row>
    <row r="259" spans="1:66" ht="15" thickBot="1" x14ac:dyDescent="0.4">
      <c r="A259" s="21" t="str">
        <f t="shared" si="302"/>
        <v>ENGELEN Jeff</v>
      </c>
      <c r="B259" s="15">
        <v>3</v>
      </c>
      <c r="C259" s="7">
        <v>9</v>
      </c>
      <c r="D259" s="7">
        <v>12</v>
      </c>
      <c r="E259" s="7">
        <v>9</v>
      </c>
      <c r="F259" s="7">
        <v>4</v>
      </c>
      <c r="G259" s="7">
        <v>5</v>
      </c>
      <c r="H259" s="7">
        <v>7</v>
      </c>
      <c r="I259" s="7">
        <v>11</v>
      </c>
      <c r="J259" s="7">
        <v>5</v>
      </c>
      <c r="K259" s="7">
        <v>3</v>
      </c>
      <c r="L259" s="13">
        <v>1</v>
      </c>
      <c r="BD259" s="15"/>
      <c r="BE259" s="7"/>
      <c r="BF259" s="7"/>
      <c r="BG259" s="7"/>
      <c r="BH259" s="7"/>
      <c r="BI259" s="7"/>
      <c r="BJ259" s="7"/>
      <c r="BK259" s="7"/>
      <c r="BL259" s="7"/>
      <c r="BM259" s="13"/>
      <c r="BN259" s="13"/>
    </row>
    <row r="260" spans="1:66" ht="15" thickBot="1" x14ac:dyDescent="0.4">
      <c r="A260" s="21" t="str">
        <f t="shared" si="302"/>
        <v>MISCHEL Sylvie</v>
      </c>
      <c r="B260" s="15">
        <v>4</v>
      </c>
      <c r="C260" s="7">
        <v>9</v>
      </c>
      <c r="D260" s="7">
        <v>15</v>
      </c>
      <c r="E260" s="7">
        <v>11</v>
      </c>
      <c r="F260" s="7">
        <v>8</v>
      </c>
      <c r="G260" s="7">
        <v>10</v>
      </c>
      <c r="H260" s="7">
        <v>4</v>
      </c>
      <c r="I260" s="7">
        <v>5</v>
      </c>
      <c r="J260" s="7">
        <v>10</v>
      </c>
      <c r="K260" s="7">
        <v>4</v>
      </c>
      <c r="L260" s="13">
        <v>3</v>
      </c>
      <c r="BD260" s="15"/>
      <c r="BE260" s="7"/>
      <c r="BF260" s="7"/>
      <c r="BG260" s="7"/>
      <c r="BH260" s="7"/>
      <c r="BI260" s="7"/>
      <c r="BJ260" s="7"/>
      <c r="BK260" s="7"/>
      <c r="BL260" s="7"/>
      <c r="BM260" s="13"/>
      <c r="BN260" s="13"/>
    </row>
    <row r="261" spans="1:66" ht="15" thickBot="1" x14ac:dyDescent="0.4">
      <c r="A261" s="21" t="str">
        <f t="shared" si="302"/>
        <v>PENNING Alex</v>
      </c>
      <c r="B261" s="15">
        <v>6</v>
      </c>
      <c r="C261" s="7">
        <v>12</v>
      </c>
      <c r="D261" s="7">
        <v>7</v>
      </c>
      <c r="E261" s="7">
        <v>4</v>
      </c>
      <c r="F261" s="7">
        <v>1</v>
      </c>
      <c r="G261" s="7">
        <v>4</v>
      </c>
      <c r="H261" s="7">
        <v>6</v>
      </c>
      <c r="I261" s="7">
        <v>4</v>
      </c>
      <c r="J261" s="7">
        <v>7</v>
      </c>
      <c r="K261" s="7">
        <v>2</v>
      </c>
      <c r="L261" s="13">
        <v>3</v>
      </c>
      <c r="BD261" s="15"/>
      <c r="BE261" s="7"/>
      <c r="BF261" s="7"/>
      <c r="BG261" s="7"/>
      <c r="BH261" s="7"/>
      <c r="BI261" s="7"/>
      <c r="BJ261" s="7"/>
      <c r="BK261" s="7"/>
      <c r="BL261" s="7"/>
      <c r="BM261" s="13"/>
      <c r="BN261" s="13"/>
    </row>
    <row r="262" spans="1:66" ht="15" thickBot="1" x14ac:dyDescent="0.4">
      <c r="A262" s="21" t="str">
        <f t="shared" si="302"/>
        <v>SCHOOS Alexandra</v>
      </c>
      <c r="B262" s="15">
        <v>8</v>
      </c>
      <c r="C262" s="7">
        <v>11</v>
      </c>
      <c r="D262" s="7">
        <v>4</v>
      </c>
      <c r="E262" s="7">
        <v>8</v>
      </c>
      <c r="F262" s="7">
        <v>2</v>
      </c>
      <c r="G262" s="7">
        <v>3</v>
      </c>
      <c r="H262" s="7">
        <v>1</v>
      </c>
      <c r="I262" s="7">
        <v>6</v>
      </c>
      <c r="J262" s="7">
        <v>4</v>
      </c>
      <c r="K262" s="7">
        <v>10</v>
      </c>
      <c r="L262" s="13">
        <v>1</v>
      </c>
      <c r="BD262" s="15"/>
      <c r="BE262" s="7"/>
      <c r="BF262" s="7"/>
      <c r="BG262" s="7"/>
      <c r="BH262" s="7"/>
      <c r="BI262" s="7"/>
      <c r="BJ262" s="7"/>
      <c r="BK262" s="7"/>
      <c r="BL262" s="7"/>
      <c r="BM262" s="13"/>
      <c r="BN262" s="13"/>
    </row>
    <row r="263" spans="1:66" ht="15" thickBot="1" x14ac:dyDescent="0.4">
      <c r="A263" s="21" t="str">
        <f t="shared" si="302"/>
        <v>STOFFEL Véronique</v>
      </c>
      <c r="B263" s="16">
        <v>5</v>
      </c>
      <c r="C263" s="17">
        <v>5</v>
      </c>
      <c r="D263" s="17">
        <v>1</v>
      </c>
      <c r="E263" s="17">
        <v>1</v>
      </c>
      <c r="F263" s="17">
        <v>1</v>
      </c>
      <c r="G263" s="17">
        <v>4</v>
      </c>
      <c r="H263" s="17">
        <v>1</v>
      </c>
      <c r="I263" s="17">
        <v>1</v>
      </c>
      <c r="J263" s="17">
        <v>4</v>
      </c>
      <c r="K263" s="17">
        <v>4</v>
      </c>
      <c r="L263" s="18">
        <v>2</v>
      </c>
      <c r="BD263" s="15"/>
      <c r="BE263" s="7"/>
      <c r="BF263" s="7"/>
      <c r="BG263" s="7"/>
      <c r="BH263" s="7"/>
      <c r="BI263" s="7"/>
      <c r="BJ263" s="7"/>
      <c r="BK263" s="7"/>
      <c r="BL263" s="7"/>
      <c r="BM263" s="13"/>
      <c r="BN263" s="13"/>
    </row>
    <row r="264" spans="1:66" x14ac:dyDescent="0.35">
      <c r="A264" s="62" t="str">
        <f t="shared" si="302"/>
        <v>Suffrages par Liste</v>
      </c>
      <c r="B264" s="27">
        <v>19</v>
      </c>
      <c r="C264" s="22">
        <v>18</v>
      </c>
      <c r="D264" s="22">
        <v>19</v>
      </c>
      <c r="E264" s="22">
        <v>14</v>
      </c>
      <c r="F264" s="22">
        <v>17</v>
      </c>
      <c r="G264" s="22">
        <v>13</v>
      </c>
      <c r="H264" s="22">
        <v>13</v>
      </c>
      <c r="I264" s="22">
        <v>17</v>
      </c>
      <c r="J264" s="22">
        <v>17</v>
      </c>
      <c r="K264" s="22">
        <v>15</v>
      </c>
      <c r="L264" s="22">
        <v>19</v>
      </c>
      <c r="BD264" s="23"/>
      <c r="BE264" s="9"/>
      <c r="BF264" s="9"/>
      <c r="BG264" s="9"/>
      <c r="BH264" s="9"/>
      <c r="BI264" s="9"/>
      <c r="BJ264" s="9"/>
      <c r="BK264" s="9"/>
      <c r="BL264" s="9"/>
      <c r="BM264" s="9"/>
      <c r="BN264" s="9"/>
    </row>
    <row r="265" spans="1:66" x14ac:dyDescent="0.35">
      <c r="A265" s="60" t="str">
        <f t="shared" si="302"/>
        <v>Total suffrages de liste :</v>
      </c>
      <c r="B265" s="24">
        <f>B264*6</f>
        <v>114</v>
      </c>
      <c r="C265" s="24">
        <f t="shared" ref="C265:L265" si="305">C264*6</f>
        <v>108</v>
      </c>
      <c r="D265" s="24">
        <f t="shared" si="305"/>
        <v>114</v>
      </c>
      <c r="E265" s="24">
        <f t="shared" si="305"/>
        <v>84</v>
      </c>
      <c r="F265" s="24">
        <f t="shared" si="305"/>
        <v>102</v>
      </c>
      <c r="G265" s="24">
        <f t="shared" si="305"/>
        <v>78</v>
      </c>
      <c r="H265" s="24">
        <f t="shared" si="305"/>
        <v>78</v>
      </c>
      <c r="I265" s="24">
        <f t="shared" si="305"/>
        <v>102</v>
      </c>
      <c r="J265" s="24">
        <f t="shared" si="305"/>
        <v>102</v>
      </c>
      <c r="K265" s="24">
        <f t="shared" si="305"/>
        <v>90</v>
      </c>
      <c r="L265" s="24">
        <f t="shared" si="305"/>
        <v>114</v>
      </c>
      <c r="BD265" s="24">
        <f>BD264*6</f>
        <v>0</v>
      </c>
      <c r="BE265" s="24">
        <f t="shared" ref="BE265:BN265" si="306">BE264*6</f>
        <v>0</v>
      </c>
      <c r="BF265" s="24">
        <f t="shared" si="306"/>
        <v>0</v>
      </c>
      <c r="BG265" s="24">
        <f t="shared" si="306"/>
        <v>0</v>
      </c>
      <c r="BH265" s="24">
        <f t="shared" si="306"/>
        <v>0</v>
      </c>
      <c r="BI265" s="24">
        <f t="shared" si="306"/>
        <v>0</v>
      </c>
      <c r="BJ265" s="24">
        <f t="shared" si="306"/>
        <v>0</v>
      </c>
      <c r="BK265" s="24">
        <f t="shared" si="306"/>
        <v>0</v>
      </c>
      <c r="BL265" s="24">
        <f t="shared" si="306"/>
        <v>0</v>
      </c>
      <c r="BM265" s="24">
        <f t="shared" si="306"/>
        <v>0</v>
      </c>
      <c r="BN265" s="24">
        <f t="shared" si="306"/>
        <v>0</v>
      </c>
    </row>
    <row r="266" spans="1:66" x14ac:dyDescent="0.35">
      <c r="A266" s="61" t="str">
        <f t="shared" si="302"/>
        <v>Total suffrages nominatifs :</v>
      </c>
      <c r="B266" s="24">
        <f t="shared" ref="B266:L266" si="307">SUM(B258:B263)</f>
        <v>51</v>
      </c>
      <c r="C266" s="10">
        <f t="shared" si="307"/>
        <v>80</v>
      </c>
      <c r="D266" s="10">
        <f t="shared" si="307"/>
        <v>67</v>
      </c>
      <c r="E266" s="10">
        <f t="shared" si="307"/>
        <v>57</v>
      </c>
      <c r="F266" s="10">
        <f t="shared" si="307"/>
        <v>31</v>
      </c>
      <c r="G266" s="10">
        <f t="shared" si="307"/>
        <v>43</v>
      </c>
      <c r="H266" s="10">
        <f t="shared" si="307"/>
        <v>40</v>
      </c>
      <c r="I266" s="10">
        <f t="shared" si="307"/>
        <v>49</v>
      </c>
      <c r="J266" s="10">
        <f t="shared" si="307"/>
        <v>53</v>
      </c>
      <c r="K266" s="10">
        <f t="shared" si="307"/>
        <v>42</v>
      </c>
      <c r="L266" s="10">
        <f t="shared" si="307"/>
        <v>19</v>
      </c>
      <c r="BD266" s="24">
        <f t="shared" ref="BD266:BN266" si="308">SUM(BD258:BD263)</f>
        <v>0</v>
      </c>
      <c r="BE266" s="10">
        <f t="shared" si="308"/>
        <v>0</v>
      </c>
      <c r="BF266" s="10">
        <f t="shared" si="308"/>
        <v>0</v>
      </c>
      <c r="BG266" s="10">
        <f t="shared" si="308"/>
        <v>0</v>
      </c>
      <c r="BH266" s="10">
        <f t="shared" si="308"/>
        <v>0</v>
      </c>
      <c r="BI266" s="10">
        <f t="shared" si="308"/>
        <v>0</v>
      </c>
      <c r="BJ266" s="10">
        <f t="shared" si="308"/>
        <v>0</v>
      </c>
      <c r="BK266" s="10">
        <f t="shared" si="308"/>
        <v>0</v>
      </c>
      <c r="BL266" s="10">
        <f t="shared" si="308"/>
        <v>0</v>
      </c>
      <c r="BM266" s="10">
        <f t="shared" si="308"/>
        <v>0</v>
      </c>
      <c r="BN266" s="10">
        <f t="shared" si="308"/>
        <v>0</v>
      </c>
    </row>
    <row r="267" spans="1:66" ht="15" thickBot="1" x14ac:dyDescent="0.4">
      <c r="A267" s="63" t="str">
        <f t="shared" si="302"/>
        <v>Total général :</v>
      </c>
      <c r="B267" s="25">
        <f t="shared" ref="B267:L267" si="309">B265+B266</f>
        <v>165</v>
      </c>
      <c r="C267" s="11">
        <f t="shared" si="309"/>
        <v>188</v>
      </c>
      <c r="D267" s="11">
        <f t="shared" si="309"/>
        <v>181</v>
      </c>
      <c r="E267" s="11">
        <f t="shared" si="309"/>
        <v>141</v>
      </c>
      <c r="F267" s="11">
        <f t="shared" si="309"/>
        <v>133</v>
      </c>
      <c r="G267" s="11">
        <f t="shared" si="309"/>
        <v>121</v>
      </c>
      <c r="H267" s="11">
        <f t="shared" si="309"/>
        <v>118</v>
      </c>
      <c r="I267" s="11">
        <f t="shared" si="309"/>
        <v>151</v>
      </c>
      <c r="J267" s="11">
        <f t="shared" si="309"/>
        <v>155</v>
      </c>
      <c r="K267" s="11">
        <f t="shared" si="309"/>
        <v>132</v>
      </c>
      <c r="L267" s="11">
        <f t="shared" si="309"/>
        <v>133</v>
      </c>
      <c r="BD267" s="25">
        <f t="shared" ref="BD267:BN267" si="310">BD265+BD266</f>
        <v>0</v>
      </c>
      <c r="BE267" s="11">
        <f t="shared" si="310"/>
        <v>0</v>
      </c>
      <c r="BF267" s="11">
        <f t="shared" si="310"/>
        <v>0</v>
      </c>
      <c r="BG267" s="11">
        <f t="shared" si="310"/>
        <v>0</v>
      </c>
      <c r="BH267" s="11">
        <f t="shared" si="310"/>
        <v>0</v>
      </c>
      <c r="BI267" s="11">
        <f t="shared" si="310"/>
        <v>0</v>
      </c>
      <c r="BJ267" s="11">
        <f t="shared" si="310"/>
        <v>0</v>
      </c>
      <c r="BK267" s="11">
        <f t="shared" si="310"/>
        <v>0</v>
      </c>
      <c r="BL267" s="11">
        <f t="shared" si="310"/>
        <v>0</v>
      </c>
      <c r="BM267" s="11">
        <f t="shared" si="310"/>
        <v>0</v>
      </c>
      <c r="BN267" s="11">
        <f t="shared" si="310"/>
        <v>0</v>
      </c>
    </row>
    <row r="268" spans="1:66" x14ac:dyDescent="0.35">
      <c r="A268" s="180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</row>
    <row r="269" spans="1:66" x14ac:dyDescent="0.35">
      <c r="A269" s="180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</row>
    <row r="270" spans="1:66" ht="24" thickBot="1" x14ac:dyDescent="0.6">
      <c r="BD270" s="217" t="s">
        <v>167</v>
      </c>
      <c r="BE270" s="217"/>
      <c r="BF270" s="217"/>
      <c r="BG270" s="217"/>
      <c r="BH270" s="217"/>
      <c r="BI270" s="217"/>
      <c r="BJ270" s="217"/>
      <c r="BK270" s="217"/>
      <c r="BL270" s="115"/>
      <c r="BM270" s="115"/>
      <c r="BN270" s="115"/>
    </row>
    <row r="271" spans="1:66" x14ac:dyDescent="0.35">
      <c r="A271" s="192"/>
      <c r="BD271" s="210">
        <v>1</v>
      </c>
      <c r="BE271" s="210">
        <f>BD271+1</f>
        <v>2</v>
      </c>
      <c r="BF271" s="210">
        <f t="shared" ref="BF271:BK271" si="311">BE271+1</f>
        <v>3</v>
      </c>
      <c r="BG271" s="210">
        <f t="shared" si="311"/>
        <v>4</v>
      </c>
      <c r="BH271" s="210">
        <f t="shared" si="311"/>
        <v>5</v>
      </c>
      <c r="BI271" s="210">
        <f t="shared" si="311"/>
        <v>6</v>
      </c>
      <c r="BJ271" s="210">
        <f t="shared" si="311"/>
        <v>7</v>
      </c>
      <c r="BK271" s="213">
        <f t="shared" si="311"/>
        <v>8</v>
      </c>
      <c r="BL271" s="20"/>
      <c r="BM271" s="20"/>
      <c r="BN271" s="20"/>
    </row>
    <row r="272" spans="1:66" x14ac:dyDescent="0.35">
      <c r="A272" s="192"/>
      <c r="BD272" s="211"/>
      <c r="BE272" s="211"/>
      <c r="BF272" s="211"/>
      <c r="BG272" s="211"/>
      <c r="BH272" s="211"/>
      <c r="BI272" s="211"/>
      <c r="BJ272" s="211"/>
      <c r="BK272" s="214"/>
      <c r="BL272" s="20"/>
      <c r="BM272" s="20"/>
      <c r="BN272" s="20"/>
    </row>
    <row r="273" spans="1:66" ht="15" thickBot="1" x14ac:dyDescent="0.4">
      <c r="A273" s="192"/>
      <c r="BD273" s="212"/>
      <c r="BE273" s="212"/>
      <c r="BF273" s="212"/>
      <c r="BG273" s="212"/>
      <c r="BH273" s="212"/>
      <c r="BI273" s="212"/>
      <c r="BJ273" s="212"/>
      <c r="BK273" s="215"/>
      <c r="BL273" s="20"/>
      <c r="BM273" s="20"/>
      <c r="BN273" s="20"/>
    </row>
    <row r="274" spans="1:66" x14ac:dyDescent="0.35">
      <c r="A274" s="176"/>
      <c r="BD274" s="14">
        <v>28</v>
      </c>
      <c r="BE274" s="6">
        <v>13</v>
      </c>
      <c r="BF274" s="6">
        <v>16</v>
      </c>
      <c r="BG274" s="6">
        <v>29</v>
      </c>
      <c r="BH274" s="6">
        <v>38</v>
      </c>
      <c r="BI274" s="6">
        <v>41</v>
      </c>
      <c r="BJ274" s="6">
        <v>16</v>
      </c>
      <c r="BK274" s="12">
        <v>29</v>
      </c>
      <c r="BL274" s="20"/>
      <c r="BM274" s="20"/>
      <c r="BN274" s="20"/>
    </row>
    <row r="275" spans="1:66" x14ac:dyDescent="0.35">
      <c r="A275" s="176"/>
      <c r="BD275" s="15">
        <v>4</v>
      </c>
      <c r="BE275" s="7">
        <v>2</v>
      </c>
      <c r="BF275" s="7">
        <v>7</v>
      </c>
      <c r="BG275" s="7">
        <v>1</v>
      </c>
      <c r="BH275" s="7">
        <v>2</v>
      </c>
      <c r="BI275" s="7">
        <v>13</v>
      </c>
      <c r="BJ275" s="7">
        <v>6</v>
      </c>
      <c r="BK275" s="13">
        <v>3</v>
      </c>
      <c r="BL275" s="20"/>
      <c r="BM275" s="20"/>
      <c r="BN275" s="20"/>
    </row>
    <row r="276" spans="1:66" x14ac:dyDescent="0.35">
      <c r="A276" s="176"/>
      <c r="BD276" s="15">
        <v>0</v>
      </c>
      <c r="BE276" s="7">
        <v>4</v>
      </c>
      <c r="BF276" s="7">
        <v>3</v>
      </c>
      <c r="BG276" s="7">
        <v>5</v>
      </c>
      <c r="BH276" s="7">
        <v>4</v>
      </c>
      <c r="BI276" s="7">
        <v>10</v>
      </c>
      <c r="BJ276" s="7">
        <v>5</v>
      </c>
      <c r="BK276" s="13">
        <v>7</v>
      </c>
      <c r="BL276" s="20"/>
      <c r="BM276" s="20"/>
      <c r="BN276" s="20"/>
    </row>
    <row r="277" spans="1:66" x14ac:dyDescent="0.35">
      <c r="A277" s="176"/>
      <c r="BD277" s="15">
        <v>5</v>
      </c>
      <c r="BE277" s="7">
        <v>2</v>
      </c>
      <c r="BF277" s="7">
        <v>3</v>
      </c>
      <c r="BG277" s="7">
        <v>5</v>
      </c>
      <c r="BH277" s="7">
        <v>3</v>
      </c>
      <c r="BI277" s="7">
        <v>13</v>
      </c>
      <c r="BJ277" s="7">
        <v>5</v>
      </c>
      <c r="BK277" s="13">
        <v>1</v>
      </c>
      <c r="BL277" s="20"/>
      <c r="BM277" s="20"/>
      <c r="BN277" s="20"/>
    </row>
    <row r="278" spans="1:66" x14ac:dyDescent="0.35">
      <c r="A278" s="176"/>
      <c r="BD278" s="15">
        <v>2</v>
      </c>
      <c r="BE278" s="7">
        <v>3</v>
      </c>
      <c r="BF278" s="7">
        <v>10</v>
      </c>
      <c r="BG278" s="7">
        <v>3</v>
      </c>
      <c r="BH278" s="7">
        <v>13</v>
      </c>
      <c r="BI278" s="7">
        <v>5</v>
      </c>
      <c r="BJ278" s="7">
        <v>10</v>
      </c>
      <c r="BK278" s="13">
        <v>1</v>
      </c>
      <c r="BL278" s="20"/>
      <c r="BM278" s="20"/>
      <c r="BN278" s="20"/>
    </row>
    <row r="279" spans="1:66" ht="15" thickBot="1" x14ac:dyDescent="0.4">
      <c r="A279" s="176"/>
      <c r="BD279" s="15">
        <v>0</v>
      </c>
      <c r="BE279" s="7">
        <v>2</v>
      </c>
      <c r="BF279" s="7">
        <v>8</v>
      </c>
      <c r="BG279" s="7">
        <v>4</v>
      </c>
      <c r="BH279" s="7">
        <v>6</v>
      </c>
      <c r="BI279" s="7">
        <v>2</v>
      </c>
      <c r="BJ279" s="7">
        <v>8</v>
      </c>
      <c r="BK279" s="13">
        <v>2</v>
      </c>
      <c r="BL279" s="20"/>
      <c r="BM279" s="20"/>
      <c r="BN279" s="20"/>
    </row>
    <row r="280" spans="1:66" x14ac:dyDescent="0.35">
      <c r="A280" s="193"/>
      <c r="BD280" s="23">
        <v>25</v>
      </c>
      <c r="BE280" s="9">
        <v>18</v>
      </c>
      <c r="BF280" s="9">
        <v>20</v>
      </c>
      <c r="BG280" s="9">
        <v>22</v>
      </c>
      <c r="BH280" s="9">
        <v>26</v>
      </c>
      <c r="BI280" s="9">
        <v>34</v>
      </c>
      <c r="BJ280" s="9">
        <v>29</v>
      </c>
      <c r="BK280" s="9">
        <v>34</v>
      </c>
      <c r="BL280" s="20"/>
      <c r="BM280" s="20"/>
      <c r="BN280" s="20"/>
    </row>
    <row r="281" spans="1:66" x14ac:dyDescent="0.35">
      <c r="A281" s="180"/>
      <c r="BD281" s="24">
        <f>BD280*6</f>
        <v>150</v>
      </c>
      <c r="BE281" s="24">
        <f t="shared" ref="BE281:BK281" si="312">BE280*6</f>
        <v>108</v>
      </c>
      <c r="BF281" s="24">
        <f t="shared" si="312"/>
        <v>120</v>
      </c>
      <c r="BG281" s="24">
        <f t="shared" si="312"/>
        <v>132</v>
      </c>
      <c r="BH281" s="24">
        <f t="shared" si="312"/>
        <v>156</v>
      </c>
      <c r="BI281" s="24">
        <f t="shared" si="312"/>
        <v>204</v>
      </c>
      <c r="BJ281" s="24">
        <f t="shared" si="312"/>
        <v>174</v>
      </c>
      <c r="BK281" s="24">
        <f t="shared" si="312"/>
        <v>204</v>
      </c>
      <c r="BL281" s="20"/>
      <c r="BM281" s="20"/>
      <c r="BN281" s="20"/>
    </row>
    <row r="282" spans="1:66" x14ac:dyDescent="0.35">
      <c r="A282" s="180"/>
      <c r="BD282" s="24">
        <f t="shared" ref="BD282:BK282" si="313">SUM(BD274:BD279)</f>
        <v>39</v>
      </c>
      <c r="BE282" s="10">
        <f t="shared" si="313"/>
        <v>26</v>
      </c>
      <c r="BF282" s="10">
        <f t="shared" si="313"/>
        <v>47</v>
      </c>
      <c r="BG282" s="10">
        <f t="shared" si="313"/>
        <v>47</v>
      </c>
      <c r="BH282" s="10">
        <f t="shared" si="313"/>
        <v>66</v>
      </c>
      <c r="BI282" s="10">
        <f t="shared" si="313"/>
        <v>84</v>
      </c>
      <c r="BJ282" s="10">
        <f t="shared" si="313"/>
        <v>50</v>
      </c>
      <c r="BK282" s="10">
        <f t="shared" si="313"/>
        <v>43</v>
      </c>
      <c r="BL282" s="20"/>
      <c r="BM282" s="20"/>
      <c r="BN282" s="20"/>
    </row>
    <row r="283" spans="1:66" ht="15" thickBot="1" x14ac:dyDescent="0.4">
      <c r="A283" s="180"/>
      <c r="BD283" s="25">
        <f t="shared" ref="BD283:BK283" si="314">BD281+BD282</f>
        <v>189</v>
      </c>
      <c r="BE283" s="11">
        <f t="shared" si="314"/>
        <v>134</v>
      </c>
      <c r="BF283" s="11">
        <f t="shared" si="314"/>
        <v>167</v>
      </c>
      <c r="BG283" s="11">
        <f t="shared" si="314"/>
        <v>179</v>
      </c>
      <c r="BH283" s="11">
        <f t="shared" si="314"/>
        <v>222</v>
      </c>
      <c r="BI283" s="11">
        <f t="shared" si="314"/>
        <v>288</v>
      </c>
      <c r="BJ283" s="11">
        <f t="shared" si="314"/>
        <v>224</v>
      </c>
      <c r="BK283" s="11">
        <f t="shared" si="314"/>
        <v>247</v>
      </c>
      <c r="BL283" s="20"/>
      <c r="BM283" s="20"/>
      <c r="BN283" s="20"/>
    </row>
    <row r="284" spans="1:66" ht="24" thickBot="1" x14ac:dyDescent="0.6">
      <c r="A284" s="20"/>
      <c r="BD284" s="226" t="s">
        <v>168</v>
      </c>
      <c r="BE284" s="226"/>
      <c r="BF284" s="226"/>
      <c r="BG284" s="226"/>
      <c r="BH284" s="226"/>
      <c r="BI284" s="226"/>
      <c r="BJ284" s="226"/>
    </row>
    <row r="285" spans="1:66" x14ac:dyDescent="0.35">
      <c r="A285" s="192"/>
      <c r="BD285" s="210">
        <v>1</v>
      </c>
      <c r="BE285" s="210">
        <f>BD285+1</f>
        <v>2</v>
      </c>
      <c r="BF285" s="210">
        <f t="shared" ref="BF285:BJ285" si="315">BE285+1</f>
        <v>3</v>
      </c>
      <c r="BG285" s="210">
        <f t="shared" si="315"/>
        <v>4</v>
      </c>
      <c r="BH285" s="210">
        <f t="shared" si="315"/>
        <v>5</v>
      </c>
      <c r="BI285" s="210">
        <f t="shared" si="315"/>
        <v>6</v>
      </c>
      <c r="BJ285" s="213">
        <f t="shared" si="315"/>
        <v>7</v>
      </c>
    </row>
    <row r="286" spans="1:66" x14ac:dyDescent="0.35">
      <c r="A286" s="192"/>
      <c r="BD286" s="211"/>
      <c r="BE286" s="211"/>
      <c r="BF286" s="211"/>
      <c r="BG286" s="211"/>
      <c r="BH286" s="211"/>
      <c r="BI286" s="211"/>
      <c r="BJ286" s="214"/>
    </row>
    <row r="287" spans="1:66" ht="15" thickBot="1" x14ac:dyDescent="0.4">
      <c r="A287" s="192"/>
      <c r="BD287" s="212"/>
      <c r="BE287" s="212"/>
      <c r="BF287" s="212"/>
      <c r="BG287" s="212"/>
      <c r="BH287" s="212"/>
      <c r="BI287" s="212"/>
      <c r="BJ287" s="215"/>
    </row>
    <row r="288" spans="1:66" x14ac:dyDescent="0.35">
      <c r="A288" s="176"/>
      <c r="BD288" s="14">
        <v>25</v>
      </c>
      <c r="BE288" s="6">
        <v>21</v>
      </c>
      <c r="BF288" s="6">
        <v>7</v>
      </c>
      <c r="BG288" s="6">
        <v>12</v>
      </c>
      <c r="BH288" s="6">
        <v>12</v>
      </c>
      <c r="BI288" s="6">
        <v>20</v>
      </c>
      <c r="BJ288" s="12">
        <v>21</v>
      </c>
    </row>
    <row r="289" spans="1:65" x14ac:dyDescent="0.35">
      <c r="A289" s="176"/>
      <c r="BD289" s="15">
        <v>1</v>
      </c>
      <c r="BE289" s="7">
        <v>5</v>
      </c>
      <c r="BF289" s="7">
        <v>1</v>
      </c>
      <c r="BG289" s="7">
        <v>7</v>
      </c>
      <c r="BH289" s="7">
        <v>2</v>
      </c>
      <c r="BI289" s="7">
        <v>8</v>
      </c>
      <c r="BJ289" s="13">
        <v>4</v>
      </c>
    </row>
    <row r="290" spans="1:65" x14ac:dyDescent="0.35">
      <c r="A290" s="176"/>
      <c r="BD290" s="15">
        <v>4</v>
      </c>
      <c r="BE290" s="7">
        <v>4</v>
      </c>
      <c r="BF290" s="7">
        <v>1</v>
      </c>
      <c r="BG290" s="7">
        <v>4</v>
      </c>
      <c r="BH290" s="7">
        <v>2</v>
      </c>
      <c r="BI290" s="7">
        <v>2</v>
      </c>
      <c r="BJ290" s="13">
        <v>8</v>
      </c>
    </row>
    <row r="291" spans="1:65" x14ac:dyDescent="0.35">
      <c r="A291" s="176"/>
      <c r="BD291" s="15">
        <v>1</v>
      </c>
      <c r="BE291" s="7">
        <v>0</v>
      </c>
      <c r="BF291" s="7">
        <v>0</v>
      </c>
      <c r="BG291" s="7">
        <v>6</v>
      </c>
      <c r="BH291" s="7">
        <v>2</v>
      </c>
      <c r="BI291" s="7">
        <v>3</v>
      </c>
      <c r="BJ291" s="13">
        <v>4</v>
      </c>
    </row>
    <row r="292" spans="1:65" x14ac:dyDescent="0.35">
      <c r="A292" s="176"/>
      <c r="BD292" s="15">
        <v>5</v>
      </c>
      <c r="BE292" s="7">
        <v>3</v>
      </c>
      <c r="BF292" s="7">
        <v>1</v>
      </c>
      <c r="BG292" s="7">
        <v>6</v>
      </c>
      <c r="BH292" s="7">
        <v>8</v>
      </c>
      <c r="BI292" s="7">
        <v>2</v>
      </c>
      <c r="BJ292" s="13">
        <v>4</v>
      </c>
    </row>
    <row r="293" spans="1:65" ht="15" thickBot="1" x14ac:dyDescent="0.4">
      <c r="A293" s="176"/>
      <c r="BD293" s="16">
        <v>2</v>
      </c>
      <c r="BE293" s="17">
        <v>2</v>
      </c>
      <c r="BF293" s="17">
        <v>2</v>
      </c>
      <c r="BG293" s="17">
        <v>1</v>
      </c>
      <c r="BH293" s="17">
        <v>1</v>
      </c>
      <c r="BI293" s="17">
        <v>2</v>
      </c>
      <c r="BJ293" s="18">
        <v>2</v>
      </c>
    </row>
    <row r="294" spans="1:65" x14ac:dyDescent="0.35">
      <c r="A294" s="193"/>
      <c r="BD294" s="23">
        <v>41</v>
      </c>
      <c r="BE294" s="9">
        <v>24</v>
      </c>
      <c r="BF294" s="9">
        <v>25</v>
      </c>
      <c r="BG294" s="9">
        <v>28</v>
      </c>
      <c r="BH294" s="9">
        <v>29</v>
      </c>
      <c r="BI294" s="9">
        <v>29</v>
      </c>
      <c r="BJ294" s="9">
        <v>36</v>
      </c>
    </row>
    <row r="295" spans="1:65" x14ac:dyDescent="0.35">
      <c r="A295" s="180"/>
      <c r="BD295" s="24">
        <f>BD294*6</f>
        <v>246</v>
      </c>
      <c r="BE295" s="24">
        <f t="shared" ref="BE295:BJ295" si="316">BE294*6</f>
        <v>144</v>
      </c>
      <c r="BF295" s="24">
        <f t="shared" si="316"/>
        <v>150</v>
      </c>
      <c r="BG295" s="24">
        <f t="shared" si="316"/>
        <v>168</v>
      </c>
      <c r="BH295" s="24">
        <f t="shared" si="316"/>
        <v>174</v>
      </c>
      <c r="BI295" s="24">
        <f t="shared" si="316"/>
        <v>174</v>
      </c>
      <c r="BJ295" s="24">
        <f t="shared" si="316"/>
        <v>216</v>
      </c>
    </row>
    <row r="296" spans="1:65" x14ac:dyDescent="0.35">
      <c r="A296" s="180"/>
      <c r="BD296" s="24">
        <f t="shared" ref="BD296:BJ296" si="317">SUM(BD288:BD293)</f>
        <v>38</v>
      </c>
      <c r="BE296" s="10">
        <f t="shared" si="317"/>
        <v>35</v>
      </c>
      <c r="BF296" s="10">
        <f t="shared" si="317"/>
        <v>12</v>
      </c>
      <c r="BG296" s="10">
        <f t="shared" si="317"/>
        <v>36</v>
      </c>
      <c r="BH296" s="10">
        <f t="shared" si="317"/>
        <v>27</v>
      </c>
      <c r="BI296" s="10">
        <f t="shared" si="317"/>
        <v>37</v>
      </c>
      <c r="BJ296" s="10">
        <f t="shared" si="317"/>
        <v>43</v>
      </c>
    </row>
    <row r="297" spans="1:65" ht="15" thickBot="1" x14ac:dyDescent="0.4">
      <c r="A297" s="180"/>
      <c r="BD297" s="25">
        <f t="shared" ref="BD297:BJ297" si="318">BD295+BD296</f>
        <v>284</v>
      </c>
      <c r="BE297" s="11">
        <f t="shared" si="318"/>
        <v>179</v>
      </c>
      <c r="BF297" s="11">
        <f t="shared" si="318"/>
        <v>162</v>
      </c>
      <c r="BG297" s="11">
        <f t="shared" si="318"/>
        <v>204</v>
      </c>
      <c r="BH297" s="11">
        <f t="shared" si="318"/>
        <v>201</v>
      </c>
      <c r="BI297" s="11">
        <f t="shared" si="318"/>
        <v>211</v>
      </c>
      <c r="BJ297" s="11">
        <f t="shared" si="318"/>
        <v>259</v>
      </c>
    </row>
    <row r="298" spans="1:65" x14ac:dyDescent="0.35">
      <c r="A298" s="180"/>
      <c r="BD298" s="5"/>
      <c r="BE298" s="5"/>
      <c r="BF298" s="5"/>
      <c r="BG298" s="5"/>
      <c r="BH298" s="5"/>
      <c r="BI298" s="5"/>
      <c r="BJ298" s="5"/>
    </row>
    <row r="299" spans="1:65" x14ac:dyDescent="0.35">
      <c r="A299" s="180"/>
      <c r="BD299" s="5"/>
      <c r="BE299" s="5"/>
      <c r="BF299" s="5"/>
      <c r="BG299" s="5"/>
      <c r="BH299" s="5"/>
      <c r="BI299" s="5"/>
      <c r="BJ299" s="5"/>
    </row>
    <row r="300" spans="1:65" x14ac:dyDescent="0.35">
      <c r="A300" s="180"/>
      <c r="BD300" s="5"/>
      <c r="BE300" s="5"/>
      <c r="BF300" s="5"/>
      <c r="BG300" s="5"/>
      <c r="BH300" s="5"/>
      <c r="BI300" s="5"/>
      <c r="BJ300" s="5"/>
    </row>
    <row r="301" spans="1:65" ht="24" thickBot="1" x14ac:dyDescent="0.6">
      <c r="A301" s="20"/>
      <c r="BD301" s="218" t="s">
        <v>169</v>
      </c>
      <c r="BE301" s="218"/>
      <c r="BF301" s="218"/>
      <c r="BG301" s="218"/>
      <c r="BH301" s="218"/>
      <c r="BI301" s="218"/>
      <c r="BJ301" s="218"/>
      <c r="BK301" s="218"/>
      <c r="BL301" s="218"/>
      <c r="BM301" s="218"/>
    </row>
    <row r="302" spans="1:65" ht="15" customHeight="1" x14ac:dyDescent="0.35">
      <c r="A302" s="192"/>
      <c r="BD302" s="210">
        <v>1</v>
      </c>
      <c r="BE302" s="210">
        <f>BD302+1</f>
        <v>2</v>
      </c>
      <c r="BF302" s="210">
        <f t="shared" ref="BF302:BM302" si="319">BE302+1</f>
        <v>3</v>
      </c>
      <c r="BG302" s="210">
        <f t="shared" si="319"/>
        <v>4</v>
      </c>
      <c r="BH302" s="210">
        <f t="shared" si="319"/>
        <v>5</v>
      </c>
      <c r="BI302" s="210">
        <f t="shared" si="319"/>
        <v>6</v>
      </c>
      <c r="BJ302" s="210">
        <f t="shared" si="319"/>
        <v>7</v>
      </c>
      <c r="BK302" s="210">
        <f t="shared" si="319"/>
        <v>8</v>
      </c>
      <c r="BL302" s="210">
        <f t="shared" si="319"/>
        <v>9</v>
      </c>
      <c r="BM302" s="213">
        <f t="shared" si="319"/>
        <v>10</v>
      </c>
    </row>
    <row r="303" spans="1:65" x14ac:dyDescent="0.35">
      <c r="A303" s="192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4"/>
    </row>
    <row r="304" spans="1:65" ht="15" thickBot="1" x14ac:dyDescent="0.4">
      <c r="A304" s="19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5"/>
    </row>
    <row r="305" spans="1:65" x14ac:dyDescent="0.35">
      <c r="A305" s="176"/>
      <c r="BD305" s="14">
        <v>28</v>
      </c>
      <c r="BE305" s="6">
        <v>51</v>
      </c>
      <c r="BF305" s="6">
        <v>26</v>
      </c>
      <c r="BG305" s="6">
        <v>53</v>
      </c>
      <c r="BH305" s="6">
        <v>33</v>
      </c>
      <c r="BI305" s="6">
        <v>52</v>
      </c>
      <c r="BJ305" s="6">
        <v>26</v>
      </c>
      <c r="BK305" s="6">
        <v>20</v>
      </c>
      <c r="BL305" s="6">
        <v>18</v>
      </c>
      <c r="BM305" s="12">
        <v>13</v>
      </c>
    </row>
    <row r="306" spans="1:65" x14ac:dyDescent="0.35">
      <c r="A306" s="176"/>
      <c r="BD306" s="15">
        <v>7</v>
      </c>
      <c r="BE306" s="7">
        <v>8</v>
      </c>
      <c r="BF306" s="7">
        <v>8</v>
      </c>
      <c r="BG306" s="7">
        <v>5</v>
      </c>
      <c r="BH306" s="7">
        <v>6</v>
      </c>
      <c r="BI306" s="7">
        <v>16</v>
      </c>
      <c r="BJ306" s="7">
        <v>14</v>
      </c>
      <c r="BK306" s="7">
        <v>8</v>
      </c>
      <c r="BL306" s="7">
        <v>2</v>
      </c>
      <c r="BM306" s="13">
        <v>2</v>
      </c>
    </row>
    <row r="307" spans="1:65" x14ac:dyDescent="0.35">
      <c r="A307" s="176"/>
      <c r="BD307" s="15">
        <v>7</v>
      </c>
      <c r="BE307" s="7">
        <v>6</v>
      </c>
      <c r="BF307" s="7">
        <v>6</v>
      </c>
      <c r="BG307" s="7">
        <v>6</v>
      </c>
      <c r="BH307" s="7">
        <v>5</v>
      </c>
      <c r="BI307" s="7">
        <v>10</v>
      </c>
      <c r="BJ307" s="7">
        <v>3</v>
      </c>
      <c r="BK307" s="7">
        <v>4</v>
      </c>
      <c r="BL307" s="7">
        <v>1</v>
      </c>
      <c r="BM307" s="13">
        <v>2</v>
      </c>
    </row>
    <row r="308" spans="1:65" x14ac:dyDescent="0.35">
      <c r="A308" s="176"/>
      <c r="BD308" s="15">
        <v>6</v>
      </c>
      <c r="BE308" s="7">
        <v>6</v>
      </c>
      <c r="BF308" s="7">
        <v>4</v>
      </c>
      <c r="BG308" s="7">
        <v>12</v>
      </c>
      <c r="BH308" s="7">
        <v>7</v>
      </c>
      <c r="BI308" s="7">
        <v>15</v>
      </c>
      <c r="BJ308" s="7">
        <v>10</v>
      </c>
      <c r="BK308" s="7">
        <v>10</v>
      </c>
      <c r="BL308" s="7">
        <v>2</v>
      </c>
      <c r="BM308" s="13">
        <v>6</v>
      </c>
    </row>
    <row r="309" spans="1:65" x14ac:dyDescent="0.35">
      <c r="A309" s="176"/>
      <c r="BD309" s="15">
        <v>7</v>
      </c>
      <c r="BE309" s="7">
        <v>4</v>
      </c>
      <c r="BF309" s="7">
        <v>10</v>
      </c>
      <c r="BG309" s="7">
        <v>11</v>
      </c>
      <c r="BH309" s="7">
        <v>9</v>
      </c>
      <c r="BI309" s="7">
        <v>15</v>
      </c>
      <c r="BJ309" s="7">
        <v>3</v>
      </c>
      <c r="BK309" s="7">
        <v>4</v>
      </c>
      <c r="BL309" s="7">
        <v>2</v>
      </c>
      <c r="BM309" s="13">
        <v>2</v>
      </c>
    </row>
    <row r="310" spans="1:65" ht="15" thickBot="1" x14ac:dyDescent="0.4">
      <c r="A310" s="176"/>
      <c r="BD310" s="15">
        <v>7</v>
      </c>
      <c r="BE310" s="7">
        <v>2</v>
      </c>
      <c r="BF310" s="7">
        <v>3</v>
      </c>
      <c r="BG310" s="7">
        <v>2</v>
      </c>
      <c r="BH310" s="7">
        <v>0</v>
      </c>
      <c r="BI310" s="7">
        <v>6</v>
      </c>
      <c r="BJ310" s="7">
        <v>3</v>
      </c>
      <c r="BK310" s="7">
        <v>3</v>
      </c>
      <c r="BL310" s="7">
        <v>1</v>
      </c>
      <c r="BM310" s="13">
        <v>0</v>
      </c>
    </row>
    <row r="311" spans="1:65" x14ac:dyDescent="0.35">
      <c r="A311" s="193"/>
      <c r="BD311" s="23">
        <v>23</v>
      </c>
      <c r="BE311" s="9">
        <v>38</v>
      </c>
      <c r="BF311" s="9">
        <v>38</v>
      </c>
      <c r="BG311" s="9">
        <v>31</v>
      </c>
      <c r="BH311" s="9">
        <v>49</v>
      </c>
      <c r="BI311" s="9">
        <v>43</v>
      </c>
      <c r="BJ311" s="9">
        <v>38</v>
      </c>
      <c r="BK311" s="9">
        <v>34</v>
      </c>
      <c r="BL311" s="9">
        <v>31</v>
      </c>
      <c r="BM311" s="9">
        <v>20</v>
      </c>
    </row>
    <row r="312" spans="1:65" x14ac:dyDescent="0.35">
      <c r="A312" s="180"/>
      <c r="BD312" s="24">
        <f>BD311*6</f>
        <v>138</v>
      </c>
      <c r="BE312" s="24">
        <f t="shared" ref="BE312:BM312" si="320">BE311*6</f>
        <v>228</v>
      </c>
      <c r="BF312" s="24">
        <f t="shared" si="320"/>
        <v>228</v>
      </c>
      <c r="BG312" s="24">
        <f t="shared" si="320"/>
        <v>186</v>
      </c>
      <c r="BH312" s="24">
        <f t="shared" si="320"/>
        <v>294</v>
      </c>
      <c r="BI312" s="24">
        <f t="shared" si="320"/>
        <v>258</v>
      </c>
      <c r="BJ312" s="24">
        <f t="shared" si="320"/>
        <v>228</v>
      </c>
      <c r="BK312" s="24">
        <f t="shared" si="320"/>
        <v>204</v>
      </c>
      <c r="BL312" s="24">
        <f t="shared" si="320"/>
        <v>186</v>
      </c>
      <c r="BM312" s="24">
        <f t="shared" si="320"/>
        <v>120</v>
      </c>
    </row>
    <row r="313" spans="1:65" x14ac:dyDescent="0.35">
      <c r="A313" s="180"/>
      <c r="BD313" s="24">
        <f t="shared" ref="BD313:BM313" si="321">SUM(BD305:BD310)</f>
        <v>62</v>
      </c>
      <c r="BE313" s="10">
        <f t="shared" si="321"/>
        <v>77</v>
      </c>
      <c r="BF313" s="10">
        <f t="shared" si="321"/>
        <v>57</v>
      </c>
      <c r="BG313" s="10">
        <f t="shared" si="321"/>
        <v>89</v>
      </c>
      <c r="BH313" s="10">
        <f t="shared" si="321"/>
        <v>60</v>
      </c>
      <c r="BI313" s="10">
        <f t="shared" si="321"/>
        <v>114</v>
      </c>
      <c r="BJ313" s="10">
        <f t="shared" si="321"/>
        <v>59</v>
      </c>
      <c r="BK313" s="10">
        <f t="shared" si="321"/>
        <v>49</v>
      </c>
      <c r="BL313" s="10">
        <f t="shared" si="321"/>
        <v>26</v>
      </c>
      <c r="BM313" s="10">
        <f t="shared" si="321"/>
        <v>25</v>
      </c>
    </row>
    <row r="314" spans="1:65" ht="15" thickBot="1" x14ac:dyDescent="0.4">
      <c r="A314" s="180"/>
      <c r="BD314" s="25">
        <f t="shared" ref="BD314:BM314" si="322">BD312+BD313</f>
        <v>200</v>
      </c>
      <c r="BE314" s="11">
        <f t="shared" si="322"/>
        <v>305</v>
      </c>
      <c r="BF314" s="11">
        <f t="shared" si="322"/>
        <v>285</v>
      </c>
      <c r="BG314" s="11">
        <f t="shared" si="322"/>
        <v>275</v>
      </c>
      <c r="BH314" s="11">
        <f t="shared" si="322"/>
        <v>354</v>
      </c>
      <c r="BI314" s="11">
        <f t="shared" si="322"/>
        <v>372</v>
      </c>
      <c r="BJ314" s="11">
        <f t="shared" si="322"/>
        <v>287</v>
      </c>
      <c r="BK314" s="11">
        <f t="shared" si="322"/>
        <v>253</v>
      </c>
      <c r="BL314" s="11">
        <f t="shared" si="322"/>
        <v>212</v>
      </c>
      <c r="BM314" s="11">
        <f t="shared" si="322"/>
        <v>145</v>
      </c>
    </row>
    <row r="315" spans="1:65" ht="24" thickBot="1" x14ac:dyDescent="0.6">
      <c r="A315" s="20"/>
      <c r="BD315" s="218" t="s">
        <v>169</v>
      </c>
      <c r="BE315" s="218"/>
      <c r="BF315" s="218"/>
      <c r="BG315" s="218"/>
      <c r="BH315" s="218"/>
      <c r="BI315" s="218"/>
      <c r="BJ315" s="218"/>
      <c r="BK315" s="218"/>
      <c r="BL315" s="218"/>
      <c r="BM315" s="218"/>
    </row>
    <row r="316" spans="1:65" ht="15" customHeight="1" x14ac:dyDescent="0.35">
      <c r="A316" s="192"/>
      <c r="BD316" s="210">
        <v>11</v>
      </c>
      <c r="BE316" s="210">
        <f>BD316+1</f>
        <v>12</v>
      </c>
      <c r="BF316" s="210">
        <f t="shared" ref="BF316:BM316" si="323">BE316+1</f>
        <v>13</v>
      </c>
      <c r="BG316" s="210">
        <f t="shared" si="323"/>
        <v>14</v>
      </c>
      <c r="BH316" s="210">
        <f t="shared" si="323"/>
        <v>15</v>
      </c>
      <c r="BI316" s="210">
        <f t="shared" si="323"/>
        <v>16</v>
      </c>
      <c r="BJ316" s="210">
        <f t="shared" si="323"/>
        <v>17</v>
      </c>
      <c r="BK316" s="210">
        <f t="shared" si="323"/>
        <v>18</v>
      </c>
      <c r="BL316" s="210">
        <f t="shared" si="323"/>
        <v>19</v>
      </c>
      <c r="BM316" s="213">
        <f t="shared" si="323"/>
        <v>20</v>
      </c>
    </row>
    <row r="317" spans="1:65" x14ac:dyDescent="0.35">
      <c r="A317" s="192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4"/>
    </row>
    <row r="318" spans="1:65" ht="15" thickBot="1" x14ac:dyDescent="0.4">
      <c r="A318" s="19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5"/>
    </row>
    <row r="319" spans="1:65" x14ac:dyDescent="0.35">
      <c r="A319" s="176"/>
      <c r="BD319" s="14">
        <v>17</v>
      </c>
      <c r="BE319" s="6">
        <v>12</v>
      </c>
      <c r="BF319" s="6">
        <v>5</v>
      </c>
      <c r="BG319" s="6">
        <v>9</v>
      </c>
      <c r="BH319" s="6">
        <v>26</v>
      </c>
      <c r="BI319" s="6">
        <v>24</v>
      </c>
      <c r="BJ319" s="6">
        <v>14</v>
      </c>
      <c r="BK319" s="6">
        <v>9</v>
      </c>
      <c r="BL319" s="6">
        <v>23</v>
      </c>
      <c r="BM319" s="12">
        <v>25</v>
      </c>
    </row>
    <row r="320" spans="1:65" x14ac:dyDescent="0.35">
      <c r="A320" s="176"/>
      <c r="BD320" s="15">
        <v>5</v>
      </c>
      <c r="BE320" s="7">
        <v>1</v>
      </c>
      <c r="BF320" s="7">
        <v>2</v>
      </c>
      <c r="BG320" s="7">
        <v>2</v>
      </c>
      <c r="BH320" s="7">
        <v>7</v>
      </c>
      <c r="BI320" s="7">
        <v>2</v>
      </c>
      <c r="BJ320" s="7">
        <v>5</v>
      </c>
      <c r="BK320" s="7">
        <v>2</v>
      </c>
      <c r="BL320" s="7">
        <v>5</v>
      </c>
      <c r="BM320" s="13">
        <v>7</v>
      </c>
    </row>
    <row r="321" spans="1:65" x14ac:dyDescent="0.35">
      <c r="A321" s="176"/>
      <c r="BD321" s="15">
        <v>4</v>
      </c>
      <c r="BE321" s="7">
        <v>5</v>
      </c>
      <c r="BF321" s="7">
        <v>3</v>
      </c>
      <c r="BG321" s="7">
        <v>0</v>
      </c>
      <c r="BH321" s="7">
        <v>1</v>
      </c>
      <c r="BI321" s="7">
        <v>5</v>
      </c>
      <c r="BJ321" s="7">
        <v>2</v>
      </c>
      <c r="BK321" s="7">
        <v>2</v>
      </c>
      <c r="BL321" s="7">
        <v>9</v>
      </c>
      <c r="BM321" s="13">
        <v>5</v>
      </c>
    </row>
    <row r="322" spans="1:65" x14ac:dyDescent="0.35">
      <c r="A322" s="176"/>
      <c r="BD322" s="15">
        <v>3</v>
      </c>
      <c r="BE322" s="7">
        <v>4</v>
      </c>
      <c r="BF322" s="7">
        <v>1</v>
      </c>
      <c r="BG322" s="7">
        <v>2</v>
      </c>
      <c r="BH322" s="7">
        <v>3</v>
      </c>
      <c r="BI322" s="7">
        <v>5</v>
      </c>
      <c r="BJ322" s="7">
        <v>10</v>
      </c>
      <c r="BK322" s="7">
        <v>2</v>
      </c>
      <c r="BL322" s="7">
        <v>8</v>
      </c>
      <c r="BM322" s="13">
        <v>3</v>
      </c>
    </row>
    <row r="323" spans="1:65" x14ac:dyDescent="0.35">
      <c r="A323" s="176"/>
      <c r="BD323" s="15">
        <v>6</v>
      </c>
      <c r="BE323" s="7">
        <v>1</v>
      </c>
      <c r="BF323" s="7">
        <v>3</v>
      </c>
      <c r="BG323" s="7">
        <v>1</v>
      </c>
      <c r="BH323" s="7">
        <v>4</v>
      </c>
      <c r="BI323" s="7">
        <v>8</v>
      </c>
      <c r="BJ323" s="7">
        <v>10</v>
      </c>
      <c r="BK323" s="7">
        <v>8</v>
      </c>
      <c r="BL323" s="7">
        <v>6</v>
      </c>
      <c r="BM323" s="13">
        <v>4</v>
      </c>
    </row>
    <row r="324" spans="1:65" ht="15" thickBot="1" x14ac:dyDescent="0.4">
      <c r="A324" s="176"/>
      <c r="BD324" s="15">
        <v>4</v>
      </c>
      <c r="BE324" s="7">
        <v>2</v>
      </c>
      <c r="BF324" s="7">
        <v>1</v>
      </c>
      <c r="BG324" s="7">
        <v>1</v>
      </c>
      <c r="BH324" s="7">
        <v>1</v>
      </c>
      <c r="BI324" s="7">
        <v>7</v>
      </c>
      <c r="BJ324" s="7">
        <v>1</v>
      </c>
      <c r="BK324" s="7">
        <v>2</v>
      </c>
      <c r="BL324" s="7">
        <v>3</v>
      </c>
      <c r="BM324" s="13">
        <v>0</v>
      </c>
    </row>
    <row r="325" spans="1:65" x14ac:dyDescent="0.35">
      <c r="A325" s="193"/>
      <c r="BD325" s="23">
        <v>25</v>
      </c>
      <c r="BE325" s="9">
        <v>23</v>
      </c>
      <c r="BF325" s="9">
        <v>24</v>
      </c>
      <c r="BG325" s="9">
        <v>26</v>
      </c>
      <c r="BH325" s="9">
        <v>37</v>
      </c>
      <c r="BI325" s="9">
        <v>35</v>
      </c>
      <c r="BJ325" s="9">
        <v>43</v>
      </c>
      <c r="BK325" s="9">
        <v>21</v>
      </c>
      <c r="BL325" s="9">
        <v>27</v>
      </c>
      <c r="BM325" s="9">
        <v>16</v>
      </c>
    </row>
    <row r="326" spans="1:65" x14ac:dyDescent="0.35">
      <c r="A326" s="180"/>
      <c r="BD326" s="24">
        <f>BD325*6</f>
        <v>150</v>
      </c>
      <c r="BE326" s="24">
        <f t="shared" ref="BE326:BM326" si="324">BE325*6</f>
        <v>138</v>
      </c>
      <c r="BF326" s="24">
        <f t="shared" si="324"/>
        <v>144</v>
      </c>
      <c r="BG326" s="24">
        <f t="shared" si="324"/>
        <v>156</v>
      </c>
      <c r="BH326" s="24">
        <f t="shared" si="324"/>
        <v>222</v>
      </c>
      <c r="BI326" s="24">
        <f t="shared" si="324"/>
        <v>210</v>
      </c>
      <c r="BJ326" s="24">
        <f t="shared" si="324"/>
        <v>258</v>
      </c>
      <c r="BK326" s="24">
        <f t="shared" si="324"/>
        <v>126</v>
      </c>
      <c r="BL326" s="24">
        <f t="shared" si="324"/>
        <v>162</v>
      </c>
      <c r="BM326" s="24">
        <f t="shared" si="324"/>
        <v>96</v>
      </c>
    </row>
    <row r="327" spans="1:65" x14ac:dyDescent="0.35">
      <c r="A327" s="180"/>
      <c r="BD327" s="24">
        <f t="shared" ref="BD327:BM327" si="325">SUM(BD319:BD324)</f>
        <v>39</v>
      </c>
      <c r="BE327" s="10">
        <f t="shared" si="325"/>
        <v>25</v>
      </c>
      <c r="BF327" s="10">
        <f t="shared" si="325"/>
        <v>15</v>
      </c>
      <c r="BG327" s="10">
        <f t="shared" si="325"/>
        <v>15</v>
      </c>
      <c r="BH327" s="10">
        <f t="shared" si="325"/>
        <v>42</v>
      </c>
      <c r="BI327" s="10">
        <f t="shared" si="325"/>
        <v>51</v>
      </c>
      <c r="BJ327" s="10">
        <f t="shared" si="325"/>
        <v>42</v>
      </c>
      <c r="BK327" s="10">
        <f t="shared" si="325"/>
        <v>25</v>
      </c>
      <c r="BL327" s="10">
        <f t="shared" si="325"/>
        <v>54</v>
      </c>
      <c r="BM327" s="10">
        <f t="shared" si="325"/>
        <v>44</v>
      </c>
    </row>
    <row r="328" spans="1:65" ht="15" thickBot="1" x14ac:dyDescent="0.4">
      <c r="A328" s="180"/>
      <c r="BD328" s="25">
        <f t="shared" ref="BD328:BM328" si="326">BD326+BD327</f>
        <v>189</v>
      </c>
      <c r="BE328" s="11">
        <f t="shared" si="326"/>
        <v>163</v>
      </c>
      <c r="BF328" s="11">
        <f t="shared" si="326"/>
        <v>159</v>
      </c>
      <c r="BG328" s="11">
        <f t="shared" si="326"/>
        <v>171</v>
      </c>
      <c r="BH328" s="11">
        <f t="shared" si="326"/>
        <v>264</v>
      </c>
      <c r="BI328" s="11">
        <f t="shared" si="326"/>
        <v>261</v>
      </c>
      <c r="BJ328" s="11">
        <f t="shared" si="326"/>
        <v>300</v>
      </c>
      <c r="BK328" s="11">
        <f t="shared" si="326"/>
        <v>151</v>
      </c>
      <c r="BL328" s="11">
        <f t="shared" si="326"/>
        <v>216</v>
      </c>
      <c r="BM328" s="11">
        <f t="shared" si="326"/>
        <v>140</v>
      </c>
    </row>
    <row r="329" spans="1:65" x14ac:dyDescent="0.35">
      <c r="A329" s="180"/>
      <c r="BD329" s="5"/>
      <c r="BE329" s="5"/>
      <c r="BF329" s="5"/>
      <c r="BG329" s="5"/>
      <c r="BH329" s="5"/>
      <c r="BI329" s="5"/>
      <c r="BJ329" s="5"/>
      <c r="BK329" s="5"/>
      <c r="BL329" s="5"/>
      <c r="BM329" s="5"/>
    </row>
    <row r="330" spans="1:65" x14ac:dyDescent="0.35">
      <c r="A330" s="180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x14ac:dyDescent="0.35">
      <c r="A331" s="180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ht="24" thickBot="1" x14ac:dyDescent="0.6">
      <c r="A332" s="20"/>
      <c r="BD332" s="218" t="s">
        <v>169</v>
      </c>
      <c r="BE332" s="218"/>
      <c r="BF332" s="218"/>
      <c r="BG332" s="218"/>
      <c r="BH332" s="218"/>
      <c r="BI332" s="218"/>
      <c r="BJ332" s="218"/>
      <c r="BK332" s="218"/>
      <c r="BL332" s="218"/>
      <c r="BM332" s="218"/>
    </row>
    <row r="333" spans="1:65" ht="15" customHeight="1" x14ac:dyDescent="0.35">
      <c r="A333" s="192"/>
      <c r="BD333" s="210">
        <v>21</v>
      </c>
      <c r="BE333" s="210">
        <f>BD333+1</f>
        <v>22</v>
      </c>
      <c r="BF333" s="210">
        <f t="shared" ref="BF333:BK333" si="327">BE333+1</f>
        <v>23</v>
      </c>
      <c r="BG333" s="210">
        <f t="shared" si="327"/>
        <v>24</v>
      </c>
      <c r="BH333" s="210">
        <f t="shared" si="327"/>
        <v>25</v>
      </c>
      <c r="BI333" s="210">
        <f t="shared" si="327"/>
        <v>26</v>
      </c>
      <c r="BJ333" s="210">
        <f t="shared" si="327"/>
        <v>27</v>
      </c>
      <c r="BK333" s="213">
        <f t="shared" si="327"/>
        <v>28</v>
      </c>
    </row>
    <row r="334" spans="1:65" x14ac:dyDescent="0.35">
      <c r="A334" s="192"/>
      <c r="BD334" s="211"/>
      <c r="BE334" s="211"/>
      <c r="BF334" s="211"/>
      <c r="BG334" s="211"/>
      <c r="BH334" s="211"/>
      <c r="BI334" s="211"/>
      <c r="BJ334" s="211"/>
      <c r="BK334" s="214"/>
    </row>
    <row r="335" spans="1:65" ht="15" thickBot="1" x14ac:dyDescent="0.4">
      <c r="A335" s="192"/>
      <c r="BD335" s="212"/>
      <c r="BE335" s="212"/>
      <c r="BF335" s="212"/>
      <c r="BG335" s="212"/>
      <c r="BH335" s="212"/>
      <c r="BI335" s="212"/>
      <c r="BJ335" s="212"/>
      <c r="BK335" s="215"/>
    </row>
    <row r="336" spans="1:65" x14ac:dyDescent="0.35">
      <c r="A336" s="176"/>
      <c r="BD336" s="14">
        <v>12</v>
      </c>
      <c r="BE336" s="6">
        <v>10</v>
      </c>
      <c r="BF336" s="6">
        <v>11</v>
      </c>
      <c r="BG336" s="6">
        <v>22</v>
      </c>
      <c r="BH336" s="6">
        <v>20</v>
      </c>
      <c r="BI336" s="6">
        <v>20</v>
      </c>
      <c r="BJ336" s="6">
        <v>12</v>
      </c>
      <c r="BK336" s="12">
        <v>11</v>
      </c>
    </row>
    <row r="337" spans="1:67" x14ac:dyDescent="0.35">
      <c r="A337" s="176"/>
      <c r="BD337" s="15">
        <v>0</v>
      </c>
      <c r="BE337" s="7">
        <v>3</v>
      </c>
      <c r="BF337" s="7">
        <v>0</v>
      </c>
      <c r="BG337" s="7">
        <v>0</v>
      </c>
      <c r="BH337" s="7">
        <v>2</v>
      </c>
      <c r="BI337" s="7">
        <v>3</v>
      </c>
      <c r="BJ337" s="7">
        <v>1</v>
      </c>
      <c r="BK337" s="13">
        <v>2</v>
      </c>
    </row>
    <row r="338" spans="1:67" x14ac:dyDescent="0.35">
      <c r="A338" s="176"/>
      <c r="BD338" s="15">
        <v>0</v>
      </c>
      <c r="BE338" s="7">
        <v>3</v>
      </c>
      <c r="BF338" s="7">
        <v>3</v>
      </c>
      <c r="BG338" s="7">
        <v>3</v>
      </c>
      <c r="BH338" s="7">
        <v>3</v>
      </c>
      <c r="BI338" s="7">
        <v>7</v>
      </c>
      <c r="BJ338" s="7">
        <v>1</v>
      </c>
      <c r="BK338" s="13">
        <v>2</v>
      </c>
    </row>
    <row r="339" spans="1:67" x14ac:dyDescent="0.35">
      <c r="A339" s="176"/>
      <c r="BD339" s="15">
        <v>3</v>
      </c>
      <c r="BE339" s="7">
        <v>5</v>
      </c>
      <c r="BF339" s="7">
        <v>1</v>
      </c>
      <c r="BG339" s="7">
        <v>5</v>
      </c>
      <c r="BH339" s="7">
        <v>3</v>
      </c>
      <c r="BI339" s="7">
        <v>0</v>
      </c>
      <c r="BJ339" s="7">
        <v>0</v>
      </c>
      <c r="BK339" s="13">
        <v>6</v>
      </c>
    </row>
    <row r="340" spans="1:67" x14ac:dyDescent="0.35">
      <c r="A340" s="176"/>
      <c r="BD340" s="15">
        <v>3</v>
      </c>
      <c r="BE340" s="7">
        <v>4</v>
      </c>
      <c r="BF340" s="7">
        <v>4</v>
      </c>
      <c r="BG340" s="7">
        <v>5</v>
      </c>
      <c r="BH340" s="7">
        <v>4</v>
      </c>
      <c r="BI340" s="7">
        <v>6</v>
      </c>
      <c r="BJ340" s="7">
        <v>2</v>
      </c>
      <c r="BK340" s="13">
        <v>3</v>
      </c>
    </row>
    <row r="341" spans="1:67" ht="15" thickBot="1" x14ac:dyDescent="0.4">
      <c r="A341" s="176"/>
      <c r="BD341" s="15">
        <v>3</v>
      </c>
      <c r="BE341" s="7">
        <v>0</v>
      </c>
      <c r="BF341" s="7">
        <v>4</v>
      </c>
      <c r="BG341" s="7">
        <v>1</v>
      </c>
      <c r="BH341" s="7">
        <v>0</v>
      </c>
      <c r="BI341" s="7">
        <v>2</v>
      </c>
      <c r="BJ341" s="7">
        <v>0</v>
      </c>
      <c r="BK341" s="13">
        <v>3</v>
      </c>
    </row>
    <row r="342" spans="1:67" x14ac:dyDescent="0.35">
      <c r="A342" s="193"/>
      <c r="BD342" s="23">
        <v>22</v>
      </c>
      <c r="BE342" s="9">
        <v>28</v>
      </c>
      <c r="BF342" s="9">
        <v>34</v>
      </c>
      <c r="BG342" s="9">
        <v>25</v>
      </c>
      <c r="BH342" s="9">
        <v>28</v>
      </c>
      <c r="BI342" s="9">
        <v>32</v>
      </c>
      <c r="BJ342" s="9">
        <v>25</v>
      </c>
      <c r="BK342" s="9">
        <v>22</v>
      </c>
    </row>
    <row r="343" spans="1:67" x14ac:dyDescent="0.35">
      <c r="A343" s="180"/>
      <c r="BD343" s="24">
        <f>BD342*6</f>
        <v>132</v>
      </c>
      <c r="BE343" s="24">
        <f t="shared" ref="BE343:BK343" si="328">BE342*6</f>
        <v>168</v>
      </c>
      <c r="BF343" s="24">
        <f t="shared" si="328"/>
        <v>204</v>
      </c>
      <c r="BG343" s="24">
        <f t="shared" si="328"/>
        <v>150</v>
      </c>
      <c r="BH343" s="24">
        <f t="shared" si="328"/>
        <v>168</v>
      </c>
      <c r="BI343" s="24">
        <f t="shared" si="328"/>
        <v>192</v>
      </c>
      <c r="BJ343" s="24">
        <f t="shared" si="328"/>
        <v>150</v>
      </c>
      <c r="BK343" s="24">
        <f t="shared" si="328"/>
        <v>132</v>
      </c>
    </row>
    <row r="344" spans="1:67" x14ac:dyDescent="0.35">
      <c r="A344" s="180"/>
      <c r="BD344" s="24">
        <f t="shared" ref="BD344:BK344" si="329">SUM(BD336:BD341)</f>
        <v>21</v>
      </c>
      <c r="BE344" s="10">
        <f t="shared" si="329"/>
        <v>25</v>
      </c>
      <c r="BF344" s="10">
        <f t="shared" si="329"/>
        <v>23</v>
      </c>
      <c r="BG344" s="10">
        <f t="shared" si="329"/>
        <v>36</v>
      </c>
      <c r="BH344" s="10">
        <f t="shared" si="329"/>
        <v>32</v>
      </c>
      <c r="BI344" s="10">
        <f t="shared" si="329"/>
        <v>38</v>
      </c>
      <c r="BJ344" s="10">
        <f t="shared" si="329"/>
        <v>16</v>
      </c>
      <c r="BK344" s="10">
        <f t="shared" si="329"/>
        <v>27</v>
      </c>
    </row>
    <row r="345" spans="1:67" ht="15" thickBot="1" x14ac:dyDescent="0.4">
      <c r="A345" s="180"/>
      <c r="BD345" s="25">
        <f t="shared" ref="BD345:BK345" si="330">BD343+BD344</f>
        <v>153</v>
      </c>
      <c r="BE345" s="11">
        <f t="shared" si="330"/>
        <v>193</v>
      </c>
      <c r="BF345" s="11">
        <f t="shared" si="330"/>
        <v>227</v>
      </c>
      <c r="BG345" s="11">
        <f t="shared" si="330"/>
        <v>186</v>
      </c>
      <c r="BH345" s="11">
        <f t="shared" si="330"/>
        <v>200</v>
      </c>
      <c r="BI345" s="11">
        <f t="shared" si="330"/>
        <v>230</v>
      </c>
      <c r="BJ345" s="11">
        <f t="shared" si="330"/>
        <v>166</v>
      </c>
      <c r="BK345" s="11">
        <f t="shared" si="330"/>
        <v>159</v>
      </c>
    </row>
    <row r="346" spans="1:67" ht="24" thickBot="1" x14ac:dyDescent="0.6">
      <c r="A346" s="20"/>
      <c r="BD346" s="217" t="s">
        <v>170</v>
      </c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</row>
    <row r="347" spans="1:67" ht="15" customHeight="1" x14ac:dyDescent="0.35">
      <c r="A347" s="192"/>
      <c r="BD347" s="210">
        <v>1</v>
      </c>
      <c r="BE347" s="210">
        <f t="shared" ref="BE347:BO347" si="331">BD347+1</f>
        <v>2</v>
      </c>
      <c r="BF347" s="210">
        <f t="shared" si="331"/>
        <v>3</v>
      </c>
      <c r="BG347" s="210">
        <f t="shared" si="331"/>
        <v>4</v>
      </c>
      <c r="BH347" s="210">
        <f t="shared" si="331"/>
        <v>5</v>
      </c>
      <c r="BI347" s="210">
        <f t="shared" si="331"/>
        <v>6</v>
      </c>
      <c r="BJ347" s="210">
        <f t="shared" si="331"/>
        <v>7</v>
      </c>
      <c r="BK347" s="210">
        <f t="shared" si="331"/>
        <v>8</v>
      </c>
      <c r="BL347" s="210">
        <f t="shared" si="331"/>
        <v>9</v>
      </c>
      <c r="BM347" s="210">
        <f t="shared" si="331"/>
        <v>10</v>
      </c>
      <c r="BN347" s="210">
        <f t="shared" si="331"/>
        <v>11</v>
      </c>
      <c r="BO347" s="213">
        <f t="shared" si="331"/>
        <v>12</v>
      </c>
    </row>
    <row r="348" spans="1:67" x14ac:dyDescent="0.35">
      <c r="A348" s="192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4"/>
    </row>
    <row r="349" spans="1:67" ht="15" thickBot="1" x14ac:dyDescent="0.4">
      <c r="A349" s="19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5"/>
    </row>
    <row r="350" spans="1:67" x14ac:dyDescent="0.35">
      <c r="A350" s="176"/>
      <c r="BD350" s="14">
        <v>26</v>
      </c>
      <c r="BE350" s="6">
        <v>29</v>
      </c>
      <c r="BF350" s="6">
        <v>75</v>
      </c>
      <c r="BG350" s="6">
        <v>21</v>
      </c>
      <c r="BH350" s="6">
        <v>20</v>
      </c>
      <c r="BI350" s="6">
        <v>36</v>
      </c>
      <c r="BJ350" s="6">
        <v>11</v>
      </c>
      <c r="BK350" s="6">
        <v>24</v>
      </c>
      <c r="BL350" s="6">
        <v>27</v>
      </c>
      <c r="BM350" s="12">
        <v>14</v>
      </c>
      <c r="BN350" s="12">
        <v>23</v>
      </c>
      <c r="BO350" s="12">
        <v>34</v>
      </c>
    </row>
    <row r="351" spans="1:67" x14ac:dyDescent="0.35">
      <c r="A351" s="176"/>
      <c r="BD351" s="15">
        <v>2</v>
      </c>
      <c r="BE351" s="7">
        <v>5</v>
      </c>
      <c r="BF351" s="7">
        <v>9</v>
      </c>
      <c r="BG351" s="7">
        <v>2</v>
      </c>
      <c r="BH351" s="7">
        <v>4</v>
      </c>
      <c r="BI351" s="7">
        <v>4</v>
      </c>
      <c r="BJ351" s="7">
        <v>0</v>
      </c>
      <c r="BK351" s="7">
        <v>3</v>
      </c>
      <c r="BL351" s="7">
        <v>4</v>
      </c>
      <c r="BM351" s="13">
        <v>2</v>
      </c>
      <c r="BN351" s="13">
        <v>2</v>
      </c>
      <c r="BO351" s="13">
        <v>6</v>
      </c>
    </row>
    <row r="352" spans="1:67" x14ac:dyDescent="0.35">
      <c r="A352" s="176"/>
      <c r="BD352" s="15">
        <v>4</v>
      </c>
      <c r="BE352" s="7">
        <v>9</v>
      </c>
      <c r="BF352" s="7">
        <v>6</v>
      </c>
      <c r="BG352" s="7">
        <v>8</v>
      </c>
      <c r="BH352" s="7">
        <v>3</v>
      </c>
      <c r="BI352" s="7">
        <v>8</v>
      </c>
      <c r="BJ352" s="7">
        <v>1</v>
      </c>
      <c r="BK352" s="7">
        <v>9</v>
      </c>
      <c r="BL352" s="7">
        <v>7</v>
      </c>
      <c r="BM352" s="13">
        <v>3</v>
      </c>
      <c r="BN352" s="13">
        <v>3</v>
      </c>
      <c r="BO352" s="13">
        <v>9</v>
      </c>
    </row>
    <row r="353" spans="1:67" x14ac:dyDescent="0.35">
      <c r="A353" s="176"/>
      <c r="BD353" s="15">
        <v>5</v>
      </c>
      <c r="BE353" s="7">
        <v>3</v>
      </c>
      <c r="BF353" s="7">
        <v>26</v>
      </c>
      <c r="BG353" s="7">
        <v>4</v>
      </c>
      <c r="BH353" s="7">
        <v>9</v>
      </c>
      <c r="BI353" s="7">
        <v>9</v>
      </c>
      <c r="BJ353" s="7">
        <v>2</v>
      </c>
      <c r="BK353" s="7">
        <v>6</v>
      </c>
      <c r="BL353" s="7">
        <v>3</v>
      </c>
      <c r="BM353" s="13">
        <v>6</v>
      </c>
      <c r="BN353" s="13">
        <v>3</v>
      </c>
      <c r="BO353" s="13">
        <v>4</v>
      </c>
    </row>
    <row r="354" spans="1:67" x14ac:dyDescent="0.35">
      <c r="A354" s="176"/>
      <c r="BD354" s="15">
        <v>12</v>
      </c>
      <c r="BE354" s="7">
        <v>6</v>
      </c>
      <c r="BF354" s="7">
        <v>15</v>
      </c>
      <c r="BG354" s="7">
        <v>5</v>
      </c>
      <c r="BH354" s="7">
        <v>2</v>
      </c>
      <c r="BI354" s="7">
        <v>9</v>
      </c>
      <c r="BJ354" s="7">
        <v>1</v>
      </c>
      <c r="BK354" s="7">
        <v>13</v>
      </c>
      <c r="BL354" s="7">
        <v>6</v>
      </c>
      <c r="BM354" s="13">
        <v>2</v>
      </c>
      <c r="BN354" s="13">
        <v>6</v>
      </c>
      <c r="BO354" s="13">
        <v>2</v>
      </c>
    </row>
    <row r="355" spans="1:67" ht="15" thickBot="1" x14ac:dyDescent="0.4">
      <c r="A355" s="176"/>
      <c r="BD355" s="15">
        <v>8</v>
      </c>
      <c r="BE355" s="7">
        <v>4</v>
      </c>
      <c r="BF355" s="7">
        <v>7</v>
      </c>
      <c r="BG355" s="7">
        <v>2</v>
      </c>
      <c r="BH355" s="7">
        <v>2</v>
      </c>
      <c r="BI355" s="7">
        <v>3</v>
      </c>
      <c r="BJ355" s="7">
        <v>0</v>
      </c>
      <c r="BK355" s="7">
        <v>3</v>
      </c>
      <c r="BL355" s="7">
        <v>5</v>
      </c>
      <c r="BM355" s="13">
        <v>5</v>
      </c>
      <c r="BN355" s="13">
        <v>1</v>
      </c>
      <c r="BO355" s="13">
        <v>4</v>
      </c>
    </row>
    <row r="356" spans="1:67" x14ac:dyDescent="0.35">
      <c r="A356" s="193"/>
      <c r="BD356" s="23">
        <v>24</v>
      </c>
      <c r="BE356" s="9">
        <v>43</v>
      </c>
      <c r="BF356" s="9">
        <v>39</v>
      </c>
      <c r="BG356" s="9">
        <v>39</v>
      </c>
      <c r="BH356" s="9">
        <v>26</v>
      </c>
      <c r="BI356" s="9">
        <v>53</v>
      </c>
      <c r="BJ356" s="9">
        <v>32</v>
      </c>
      <c r="BK356" s="9">
        <v>42</v>
      </c>
      <c r="BL356" s="9">
        <v>25</v>
      </c>
      <c r="BM356" s="9">
        <v>39</v>
      </c>
      <c r="BN356" s="9">
        <v>46</v>
      </c>
      <c r="BO356" s="9">
        <v>45</v>
      </c>
    </row>
    <row r="357" spans="1:67" x14ac:dyDescent="0.35">
      <c r="A357" s="180"/>
      <c r="BD357" s="24">
        <f t="shared" ref="BD357:BO357" si="332">BD356*6</f>
        <v>144</v>
      </c>
      <c r="BE357" s="24">
        <f t="shared" si="332"/>
        <v>258</v>
      </c>
      <c r="BF357" s="24">
        <f t="shared" si="332"/>
        <v>234</v>
      </c>
      <c r="BG357" s="24">
        <f t="shared" si="332"/>
        <v>234</v>
      </c>
      <c r="BH357" s="24">
        <f t="shared" si="332"/>
        <v>156</v>
      </c>
      <c r="BI357" s="24">
        <f t="shared" si="332"/>
        <v>318</v>
      </c>
      <c r="BJ357" s="24">
        <f t="shared" si="332"/>
        <v>192</v>
      </c>
      <c r="BK357" s="24">
        <f t="shared" si="332"/>
        <v>252</v>
      </c>
      <c r="BL357" s="24">
        <f t="shared" si="332"/>
        <v>150</v>
      </c>
      <c r="BM357" s="24">
        <f t="shared" si="332"/>
        <v>234</v>
      </c>
      <c r="BN357" s="24">
        <f t="shared" si="332"/>
        <v>276</v>
      </c>
      <c r="BO357" s="24">
        <f t="shared" si="332"/>
        <v>270</v>
      </c>
    </row>
    <row r="358" spans="1:67" x14ac:dyDescent="0.35">
      <c r="A358" s="180"/>
      <c r="BD358" s="24">
        <f t="shared" ref="BD358:BO358" si="333">SUM(BD350:BD355)</f>
        <v>57</v>
      </c>
      <c r="BE358" s="10">
        <f t="shared" si="333"/>
        <v>56</v>
      </c>
      <c r="BF358" s="10">
        <f t="shared" si="333"/>
        <v>138</v>
      </c>
      <c r="BG358" s="10">
        <f t="shared" si="333"/>
        <v>42</v>
      </c>
      <c r="BH358" s="10">
        <f t="shared" si="333"/>
        <v>40</v>
      </c>
      <c r="BI358" s="10">
        <f t="shared" si="333"/>
        <v>69</v>
      </c>
      <c r="BJ358" s="10">
        <f t="shared" si="333"/>
        <v>15</v>
      </c>
      <c r="BK358" s="10">
        <f t="shared" si="333"/>
        <v>58</v>
      </c>
      <c r="BL358" s="10">
        <f t="shared" si="333"/>
        <v>52</v>
      </c>
      <c r="BM358" s="10">
        <f t="shared" si="333"/>
        <v>32</v>
      </c>
      <c r="BN358" s="10">
        <f t="shared" si="333"/>
        <v>38</v>
      </c>
      <c r="BO358" s="10">
        <f t="shared" si="333"/>
        <v>59</v>
      </c>
    </row>
    <row r="359" spans="1:67" ht="15" thickBot="1" x14ac:dyDescent="0.4">
      <c r="A359" s="180"/>
      <c r="BD359" s="25">
        <f t="shared" ref="BD359:BO359" si="334">BD357+BD358</f>
        <v>201</v>
      </c>
      <c r="BE359" s="11">
        <f t="shared" si="334"/>
        <v>314</v>
      </c>
      <c r="BF359" s="11">
        <f t="shared" si="334"/>
        <v>372</v>
      </c>
      <c r="BG359" s="11">
        <f t="shared" si="334"/>
        <v>276</v>
      </c>
      <c r="BH359" s="11">
        <f t="shared" si="334"/>
        <v>196</v>
      </c>
      <c r="BI359" s="11">
        <f t="shared" si="334"/>
        <v>387</v>
      </c>
      <c r="BJ359" s="11">
        <f t="shared" si="334"/>
        <v>207</v>
      </c>
      <c r="BK359" s="11">
        <f t="shared" si="334"/>
        <v>310</v>
      </c>
      <c r="BL359" s="11">
        <f t="shared" si="334"/>
        <v>202</v>
      </c>
      <c r="BM359" s="11">
        <f t="shared" si="334"/>
        <v>266</v>
      </c>
      <c r="BN359" s="11">
        <f t="shared" si="334"/>
        <v>314</v>
      </c>
      <c r="BO359" s="11">
        <f t="shared" si="334"/>
        <v>329</v>
      </c>
    </row>
  </sheetData>
  <mergeCells count="916">
    <mergeCell ref="A2:K2"/>
    <mergeCell ref="N2:T2"/>
    <mergeCell ref="V2:X2"/>
    <mergeCell ref="AB2:AI2"/>
    <mergeCell ref="AK2:AN2"/>
    <mergeCell ref="AP2:AS2"/>
    <mergeCell ref="CF1:CS1"/>
    <mergeCell ref="CT1:DG1"/>
    <mergeCell ref="G3:G5"/>
    <mergeCell ref="H3:H5"/>
    <mergeCell ref="I3:I5"/>
    <mergeCell ref="J3:J5"/>
    <mergeCell ref="K3:K5"/>
    <mergeCell ref="N3:N5"/>
    <mergeCell ref="A3:A5"/>
    <mergeCell ref="B3:B5"/>
    <mergeCell ref="C3:C5"/>
    <mergeCell ref="D3:D5"/>
    <mergeCell ref="E3:E5"/>
    <mergeCell ref="F3:F5"/>
    <mergeCell ref="V3:V5"/>
    <mergeCell ref="W3:W5"/>
    <mergeCell ref="X3:X5"/>
    <mergeCell ref="CF2:CJ2"/>
    <mergeCell ref="CL2:CN2"/>
    <mergeCell ref="CP2:CR2"/>
    <mergeCell ref="CT2:CW2"/>
    <mergeCell ref="CY2:DA2"/>
    <mergeCell ref="DC2:DD2"/>
    <mergeCell ref="AU2:AV2"/>
    <mergeCell ref="AX2:AZ2"/>
    <mergeCell ref="BD2:BO2"/>
    <mergeCell ref="BR2:BT2"/>
    <mergeCell ref="BV2:BW2"/>
    <mergeCell ref="BY2:CA2"/>
    <mergeCell ref="DV1:EI1"/>
    <mergeCell ref="EJ1:EW1"/>
    <mergeCell ref="EX1:FK1"/>
    <mergeCell ref="A1:M1"/>
    <mergeCell ref="N1:AA1"/>
    <mergeCell ref="AB1:AO1"/>
    <mergeCell ref="AP1:BC1"/>
    <mergeCell ref="BD1:BQ1"/>
    <mergeCell ref="BR1:CE1"/>
    <mergeCell ref="DH1:DU1"/>
    <mergeCell ref="EJ2:EL2"/>
    <mergeCell ref="EN2:EQ2"/>
    <mergeCell ref="ES2:ET2"/>
    <mergeCell ref="EX2:EY2"/>
    <mergeCell ref="FA2:FC2"/>
    <mergeCell ref="FE2:FF2"/>
    <mergeCell ref="DH2:DL2"/>
    <mergeCell ref="DN2:DO2"/>
    <mergeCell ref="DQ2:DT2"/>
    <mergeCell ref="DV2:DY2"/>
    <mergeCell ref="EA2:ED2"/>
    <mergeCell ref="EF2:EH2"/>
    <mergeCell ref="AB3:AB5"/>
    <mergeCell ref="AC3:AC5"/>
    <mergeCell ref="AD3:AD5"/>
    <mergeCell ref="O3:O5"/>
    <mergeCell ref="P3:P5"/>
    <mergeCell ref="Q3:Q5"/>
    <mergeCell ref="R3:R5"/>
    <mergeCell ref="S3:S5"/>
    <mergeCell ref="T3:T5"/>
    <mergeCell ref="AL3:AL5"/>
    <mergeCell ref="AM3:AM5"/>
    <mergeCell ref="AN3:AN5"/>
    <mergeCell ref="AP3:AP5"/>
    <mergeCell ref="AQ3:AQ5"/>
    <mergeCell ref="AR3:AR5"/>
    <mergeCell ref="AE3:AE5"/>
    <mergeCell ref="AF3:AF5"/>
    <mergeCell ref="AG3:AG5"/>
    <mergeCell ref="AH3:AH5"/>
    <mergeCell ref="AI3:AI5"/>
    <mergeCell ref="AK3:AK5"/>
    <mergeCell ref="BD3:BD5"/>
    <mergeCell ref="BE3:BE5"/>
    <mergeCell ref="BF3:BF5"/>
    <mergeCell ref="BG3:BG5"/>
    <mergeCell ref="BH3:BH5"/>
    <mergeCell ref="BI3:BI5"/>
    <mergeCell ref="AS3:AS5"/>
    <mergeCell ref="AU3:AU5"/>
    <mergeCell ref="AV3:AV5"/>
    <mergeCell ref="AX3:AX5"/>
    <mergeCell ref="AY3:AY5"/>
    <mergeCell ref="AZ3:AZ5"/>
    <mergeCell ref="BR3:BR5"/>
    <mergeCell ref="BS3:BS5"/>
    <mergeCell ref="BT3:BT5"/>
    <mergeCell ref="BV3:BV5"/>
    <mergeCell ref="BW3:BW5"/>
    <mergeCell ref="BY3:BY5"/>
    <mergeCell ref="BJ3:BJ5"/>
    <mergeCell ref="BK3:BK5"/>
    <mergeCell ref="BL3:BL5"/>
    <mergeCell ref="BM3:BM5"/>
    <mergeCell ref="BN3:BN5"/>
    <mergeCell ref="BO3:BO5"/>
    <mergeCell ref="CJ3:CJ5"/>
    <mergeCell ref="CL3:CL5"/>
    <mergeCell ref="CM3:CM5"/>
    <mergeCell ref="CN3:CN5"/>
    <mergeCell ref="CP3:CP5"/>
    <mergeCell ref="CQ3:CQ5"/>
    <mergeCell ref="CK4:CK6"/>
    <mergeCell ref="CO4:CO6"/>
    <mergeCell ref="BZ3:BZ5"/>
    <mergeCell ref="CA3:CA5"/>
    <mergeCell ref="CF3:CF5"/>
    <mergeCell ref="CG3:CG5"/>
    <mergeCell ref="CH3:CH5"/>
    <mergeCell ref="CI3:CI5"/>
    <mergeCell ref="CZ3:CZ5"/>
    <mergeCell ref="DA3:DA5"/>
    <mergeCell ref="DC3:DC5"/>
    <mergeCell ref="DD3:DD5"/>
    <mergeCell ref="DH3:DH5"/>
    <mergeCell ref="DI3:DI5"/>
    <mergeCell ref="CR3:CR5"/>
    <mergeCell ref="CT3:CT5"/>
    <mergeCell ref="CU3:CU5"/>
    <mergeCell ref="CV3:CV5"/>
    <mergeCell ref="CW3:CW5"/>
    <mergeCell ref="CY3:CY5"/>
    <mergeCell ref="CS4:CS6"/>
    <mergeCell ref="DV3:DV5"/>
    <mergeCell ref="DW3:DW5"/>
    <mergeCell ref="DX3:DX5"/>
    <mergeCell ref="DJ3:DJ5"/>
    <mergeCell ref="DK3:DK5"/>
    <mergeCell ref="DL3:DL5"/>
    <mergeCell ref="DN3:DN5"/>
    <mergeCell ref="DO3:DO5"/>
    <mergeCell ref="DQ3:DQ5"/>
    <mergeCell ref="FC3:FC5"/>
    <mergeCell ref="FE3:FE5"/>
    <mergeCell ref="FF3:FF5"/>
    <mergeCell ref="EO3:EO5"/>
    <mergeCell ref="EP3:EP5"/>
    <mergeCell ref="EQ3:EQ5"/>
    <mergeCell ref="ES3:ES5"/>
    <mergeCell ref="ET3:ET5"/>
    <mergeCell ref="EX3:EX5"/>
    <mergeCell ref="N16:Y16"/>
    <mergeCell ref="AB16:AG16"/>
    <mergeCell ref="AI16:AK16"/>
    <mergeCell ref="AY16:BB16"/>
    <mergeCell ref="BD16:BG16"/>
    <mergeCell ref="BR16:BY16"/>
    <mergeCell ref="EY3:EY5"/>
    <mergeCell ref="FA3:FA5"/>
    <mergeCell ref="FB3:FB5"/>
    <mergeCell ref="EG3:EG5"/>
    <mergeCell ref="EH3:EH5"/>
    <mergeCell ref="EJ3:EJ5"/>
    <mergeCell ref="EK3:EK5"/>
    <mergeCell ref="EL3:EL5"/>
    <mergeCell ref="EN3:EN5"/>
    <mergeCell ref="DY3:DY5"/>
    <mergeCell ref="EA3:EA5"/>
    <mergeCell ref="EB3:EB5"/>
    <mergeCell ref="EC3:EC5"/>
    <mergeCell ref="ED3:ED5"/>
    <mergeCell ref="EF3:EF5"/>
    <mergeCell ref="DR3:DR5"/>
    <mergeCell ref="DS3:DS5"/>
    <mergeCell ref="DT3:DT5"/>
    <mergeCell ref="DH16:DJ16"/>
    <mergeCell ref="DL16:DS16"/>
    <mergeCell ref="DV16:EB16"/>
    <mergeCell ref="ED16:EG16"/>
    <mergeCell ref="EJ16:EK16"/>
    <mergeCell ref="EM16:EP16"/>
    <mergeCell ref="CA16:CC16"/>
    <mergeCell ref="CF16:CK16"/>
    <mergeCell ref="CM16:CO16"/>
    <mergeCell ref="CT16:CU16"/>
    <mergeCell ref="CW16:DC16"/>
    <mergeCell ref="DE16:DF16"/>
    <mergeCell ref="G17:G19"/>
    <mergeCell ref="H17:H19"/>
    <mergeCell ref="I17:I19"/>
    <mergeCell ref="J17:J19"/>
    <mergeCell ref="K17:K19"/>
    <mergeCell ref="N17:N19"/>
    <mergeCell ref="A17:A19"/>
    <mergeCell ref="B17:B19"/>
    <mergeCell ref="C17:C19"/>
    <mergeCell ref="D17:D19"/>
    <mergeCell ref="E17:E19"/>
    <mergeCell ref="F17:F19"/>
    <mergeCell ref="U17:U19"/>
    <mergeCell ref="V17:V19"/>
    <mergeCell ref="W17:W19"/>
    <mergeCell ref="X17:X19"/>
    <mergeCell ref="Y17:Y19"/>
    <mergeCell ref="AB17:AB19"/>
    <mergeCell ref="O17:O19"/>
    <mergeCell ref="P17:P19"/>
    <mergeCell ref="Q17:Q19"/>
    <mergeCell ref="R17:R19"/>
    <mergeCell ref="S17:S19"/>
    <mergeCell ref="T17:T19"/>
    <mergeCell ref="AJ17:AJ19"/>
    <mergeCell ref="AK17:AK19"/>
    <mergeCell ref="AP17:AP19"/>
    <mergeCell ref="AQ17:AQ19"/>
    <mergeCell ref="AR17:AR19"/>
    <mergeCell ref="AS17:AS19"/>
    <mergeCell ref="AC17:AC19"/>
    <mergeCell ref="AD17:AD19"/>
    <mergeCell ref="AE17:AE19"/>
    <mergeCell ref="AF17:AF19"/>
    <mergeCell ref="AG17:AG19"/>
    <mergeCell ref="AI17:AI19"/>
    <mergeCell ref="BA17:BA19"/>
    <mergeCell ref="BB17:BB19"/>
    <mergeCell ref="BD17:BD19"/>
    <mergeCell ref="BE17:BE19"/>
    <mergeCell ref="BF17:BF19"/>
    <mergeCell ref="BG17:BG19"/>
    <mergeCell ref="AT17:AT19"/>
    <mergeCell ref="AU17:AU19"/>
    <mergeCell ref="AV17:AV19"/>
    <mergeCell ref="AW17:AW19"/>
    <mergeCell ref="AY17:AY19"/>
    <mergeCell ref="AZ17:AZ19"/>
    <mergeCell ref="BV17:BV19"/>
    <mergeCell ref="BW17:BW19"/>
    <mergeCell ref="BX17:BX19"/>
    <mergeCell ref="BY17:BY19"/>
    <mergeCell ref="CA17:CA19"/>
    <mergeCell ref="CB17:CB19"/>
    <mergeCell ref="BH17:BH19"/>
    <mergeCell ref="BI17:BI19"/>
    <mergeCell ref="BR17:BR19"/>
    <mergeCell ref="BS17:BS19"/>
    <mergeCell ref="BT17:BT19"/>
    <mergeCell ref="BU17:BU19"/>
    <mergeCell ref="CK17:CK19"/>
    <mergeCell ref="CM17:CM19"/>
    <mergeCell ref="CN17:CN19"/>
    <mergeCell ref="CO17:CO19"/>
    <mergeCell ref="CT17:CT19"/>
    <mergeCell ref="CU17:CU19"/>
    <mergeCell ref="CC17:CC19"/>
    <mergeCell ref="CF17:CF19"/>
    <mergeCell ref="CG17:CG19"/>
    <mergeCell ref="CH17:CH19"/>
    <mergeCell ref="CI17:CI19"/>
    <mergeCell ref="CJ17:CJ19"/>
    <mergeCell ref="DC17:DC19"/>
    <mergeCell ref="DE17:DE19"/>
    <mergeCell ref="DF17:DF19"/>
    <mergeCell ref="DH17:DH19"/>
    <mergeCell ref="DI17:DI19"/>
    <mergeCell ref="DJ17:DJ19"/>
    <mergeCell ref="CW17:CW19"/>
    <mergeCell ref="CX17:CX19"/>
    <mergeCell ref="CY17:CY19"/>
    <mergeCell ref="CZ17:CZ19"/>
    <mergeCell ref="DA17:DA19"/>
    <mergeCell ref="DB17:DB19"/>
    <mergeCell ref="DV17:DV19"/>
    <mergeCell ref="DW17:DW19"/>
    <mergeCell ref="DX17:DX19"/>
    <mergeCell ref="DY17:DY19"/>
    <mergeCell ref="DL17:DL19"/>
    <mergeCell ref="DM17:DM19"/>
    <mergeCell ref="DN17:DN19"/>
    <mergeCell ref="DO17:DO19"/>
    <mergeCell ref="DP17:DP19"/>
    <mergeCell ref="DQ17:DQ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EF17:EF19"/>
    <mergeCell ref="EG17:EG19"/>
    <mergeCell ref="EJ17:EJ19"/>
    <mergeCell ref="EK17:EK19"/>
    <mergeCell ref="EM17:EM19"/>
    <mergeCell ref="EN17:EN19"/>
    <mergeCell ref="DZ17:DZ19"/>
    <mergeCell ref="EA17:EA19"/>
    <mergeCell ref="EB17:EB19"/>
    <mergeCell ref="EC17:EC19"/>
    <mergeCell ref="ED17:ED19"/>
    <mergeCell ref="EE17:EE19"/>
    <mergeCell ref="DR17:DR19"/>
    <mergeCell ref="DS17:DS19"/>
    <mergeCell ref="DV30:EE30"/>
    <mergeCell ref="EJ30:EQ30"/>
    <mergeCell ref="ES30:ET30"/>
    <mergeCell ref="A31:A33"/>
    <mergeCell ref="B31:B33"/>
    <mergeCell ref="C31:C33"/>
    <mergeCell ref="D31:D33"/>
    <mergeCell ref="E31:E33"/>
    <mergeCell ref="F31:F33"/>
    <mergeCell ref="G31:G33"/>
    <mergeCell ref="CF30:CR30"/>
    <mergeCell ref="CT30:CW30"/>
    <mergeCell ref="CY30:DD30"/>
    <mergeCell ref="DH30:DK30"/>
    <mergeCell ref="DO30:DQ30"/>
    <mergeCell ref="DS30:DT30"/>
    <mergeCell ref="P31:P33"/>
    <mergeCell ref="Q31:Q33"/>
    <mergeCell ref="S31:S33"/>
    <mergeCell ref="T31:T33"/>
    <mergeCell ref="U31:U33"/>
    <mergeCell ref="V31:V33"/>
    <mergeCell ref="H31:H33"/>
    <mergeCell ref="I31:I33"/>
    <mergeCell ref="J31:J33"/>
    <mergeCell ref="K31:K33"/>
    <mergeCell ref="N31:N33"/>
    <mergeCell ref="O31:O33"/>
    <mergeCell ref="AF31:AF33"/>
    <mergeCell ref="AG31:AG33"/>
    <mergeCell ref="AH31:AH33"/>
    <mergeCell ref="AP31:AP33"/>
    <mergeCell ref="AQ31:AQ33"/>
    <mergeCell ref="AR31:AR33"/>
    <mergeCell ref="W31:W33"/>
    <mergeCell ref="X31:X33"/>
    <mergeCell ref="AB31:AB33"/>
    <mergeCell ref="AC31:AC33"/>
    <mergeCell ref="AD31:AD33"/>
    <mergeCell ref="AE31:AE33"/>
    <mergeCell ref="AY31:AY33"/>
    <mergeCell ref="BA31:BA33"/>
    <mergeCell ref="BB31:BB33"/>
    <mergeCell ref="BD31:BD33"/>
    <mergeCell ref="BE31:BE33"/>
    <mergeCell ref="BF31:BF33"/>
    <mergeCell ref="AS31:AS33"/>
    <mergeCell ref="AT31:AT33"/>
    <mergeCell ref="AU31:AU33"/>
    <mergeCell ref="AV31:AV33"/>
    <mergeCell ref="AW31:AW33"/>
    <mergeCell ref="AX31:AX33"/>
    <mergeCell ref="BM31:BM33"/>
    <mergeCell ref="BR31:BR33"/>
    <mergeCell ref="BS31:BS33"/>
    <mergeCell ref="BT31:BT33"/>
    <mergeCell ref="BU31:BU33"/>
    <mergeCell ref="BV31:BV33"/>
    <mergeCell ref="BG31:BG33"/>
    <mergeCell ref="BH31:BH33"/>
    <mergeCell ref="BI31:BI33"/>
    <mergeCell ref="BJ31:BJ33"/>
    <mergeCell ref="BK31:BK33"/>
    <mergeCell ref="BL31:BL33"/>
    <mergeCell ref="CJ31:CJ33"/>
    <mergeCell ref="CK31:CK33"/>
    <mergeCell ref="CL31:CL33"/>
    <mergeCell ref="CM31:CM33"/>
    <mergeCell ref="CN31:CN33"/>
    <mergeCell ref="CO31:CO33"/>
    <mergeCell ref="BW31:BW33"/>
    <mergeCell ref="BX31:BX33"/>
    <mergeCell ref="CF31:CF33"/>
    <mergeCell ref="CG31:CG33"/>
    <mergeCell ref="CH31:CH33"/>
    <mergeCell ref="CI31:CI33"/>
    <mergeCell ref="CW31:CW33"/>
    <mergeCell ref="CY31:CY33"/>
    <mergeCell ref="CZ31:CZ33"/>
    <mergeCell ref="DA31:DA33"/>
    <mergeCell ref="DB31:DB33"/>
    <mergeCell ref="DC31:DC33"/>
    <mergeCell ref="CP31:CP33"/>
    <mergeCell ref="CQ31:CQ33"/>
    <mergeCell ref="CR31:CR33"/>
    <mergeCell ref="CT31:CT33"/>
    <mergeCell ref="CU31:CU33"/>
    <mergeCell ref="CV31:CV33"/>
    <mergeCell ref="DO31:DO33"/>
    <mergeCell ref="DP31:DP33"/>
    <mergeCell ref="DQ31:DQ33"/>
    <mergeCell ref="DS31:DS33"/>
    <mergeCell ref="DT31:DT33"/>
    <mergeCell ref="DV31:DV33"/>
    <mergeCell ref="DD31:DD33"/>
    <mergeCell ref="DH31:DH33"/>
    <mergeCell ref="DI31:DI33"/>
    <mergeCell ref="DJ31:DJ33"/>
    <mergeCell ref="DK31:DK33"/>
    <mergeCell ref="DM31:DM33"/>
    <mergeCell ref="ED31:ED33"/>
    <mergeCell ref="EE31:EE33"/>
    <mergeCell ref="EJ31:EJ33"/>
    <mergeCell ref="EK31:EK33"/>
    <mergeCell ref="EL31:EL33"/>
    <mergeCell ref="DW31:DW33"/>
    <mergeCell ref="DX31:DX33"/>
    <mergeCell ref="DY31:DY33"/>
    <mergeCell ref="DZ31:DZ33"/>
    <mergeCell ref="EA31:EA33"/>
    <mergeCell ref="EB31:EB33"/>
    <mergeCell ref="A45:A47"/>
    <mergeCell ref="B45:B47"/>
    <mergeCell ref="C45:C47"/>
    <mergeCell ref="D45:D47"/>
    <mergeCell ref="E45:E47"/>
    <mergeCell ref="F45:F47"/>
    <mergeCell ref="G45:G47"/>
    <mergeCell ref="ET31:ET33"/>
    <mergeCell ref="A44:K44"/>
    <mergeCell ref="N44:V44"/>
    <mergeCell ref="X44:Z44"/>
    <mergeCell ref="AP44:AR44"/>
    <mergeCell ref="AT44:AU44"/>
    <mergeCell ref="AW44:AZ44"/>
    <mergeCell ref="BD44:BM44"/>
    <mergeCell ref="BR44:BU44"/>
    <mergeCell ref="CF44:CK44"/>
    <mergeCell ref="EM31:EM33"/>
    <mergeCell ref="EN31:EN33"/>
    <mergeCell ref="EO31:EO33"/>
    <mergeCell ref="EP31:EP33"/>
    <mergeCell ref="EQ31:EQ33"/>
    <mergeCell ref="ES31:ES33"/>
    <mergeCell ref="EC31:EC33"/>
    <mergeCell ref="H45:H47"/>
    <mergeCell ref="I45:I47"/>
    <mergeCell ref="J45:J47"/>
    <mergeCell ref="K45:K47"/>
    <mergeCell ref="N45:N47"/>
    <mergeCell ref="O45:O47"/>
    <mergeCell ref="CM44:CR44"/>
    <mergeCell ref="CT44:DF44"/>
    <mergeCell ref="DV44:DW44"/>
    <mergeCell ref="V45:V47"/>
    <mergeCell ref="X45:X47"/>
    <mergeCell ref="Y45:Y47"/>
    <mergeCell ref="Z45:Z47"/>
    <mergeCell ref="AP45:AP47"/>
    <mergeCell ref="AQ45:AQ47"/>
    <mergeCell ref="P45:P47"/>
    <mergeCell ref="Q45:Q47"/>
    <mergeCell ref="R45:R47"/>
    <mergeCell ref="S45:S47"/>
    <mergeCell ref="T45:T47"/>
    <mergeCell ref="U45:U47"/>
    <mergeCell ref="AZ45:AZ47"/>
    <mergeCell ref="BD45:BD47"/>
    <mergeCell ref="BE45:BE47"/>
    <mergeCell ref="BF45:BF47"/>
    <mergeCell ref="BG45:BG47"/>
    <mergeCell ref="BH45:BH47"/>
    <mergeCell ref="AR45:AR47"/>
    <mergeCell ref="AT45:AT47"/>
    <mergeCell ref="AU45:AU47"/>
    <mergeCell ref="AW45:AW47"/>
    <mergeCell ref="AX45:AX47"/>
    <mergeCell ref="AY45:AY47"/>
    <mergeCell ref="BS45:BS47"/>
    <mergeCell ref="BT45:BT47"/>
    <mergeCell ref="BU45:BU47"/>
    <mergeCell ref="CF45:CF47"/>
    <mergeCell ref="CG45:CG47"/>
    <mergeCell ref="CH45:CH47"/>
    <mergeCell ref="BI45:BI47"/>
    <mergeCell ref="BJ45:BJ47"/>
    <mergeCell ref="BK45:BK47"/>
    <mergeCell ref="BL45:BL47"/>
    <mergeCell ref="BM45:BM47"/>
    <mergeCell ref="BR45:BR47"/>
    <mergeCell ref="CP45:CP47"/>
    <mergeCell ref="CQ45:CQ47"/>
    <mergeCell ref="CR45:CR47"/>
    <mergeCell ref="CT45:CT47"/>
    <mergeCell ref="CU45:CU47"/>
    <mergeCell ref="CV45:CV47"/>
    <mergeCell ref="CI45:CI47"/>
    <mergeCell ref="CJ45:CJ47"/>
    <mergeCell ref="CK45:CK47"/>
    <mergeCell ref="CM45:CM47"/>
    <mergeCell ref="CN45:CN47"/>
    <mergeCell ref="CO45:CO47"/>
    <mergeCell ref="DC45:DC47"/>
    <mergeCell ref="DD45:DD47"/>
    <mergeCell ref="DE45:DE47"/>
    <mergeCell ref="DF45:DF47"/>
    <mergeCell ref="DV45:DV47"/>
    <mergeCell ref="DW45:DW47"/>
    <mergeCell ref="CW45:CW47"/>
    <mergeCell ref="CX45:CX47"/>
    <mergeCell ref="CY45:CY47"/>
    <mergeCell ref="CZ45:CZ47"/>
    <mergeCell ref="DA45:DA47"/>
    <mergeCell ref="DB45:DB47"/>
    <mergeCell ref="J75:J77"/>
    <mergeCell ref="K75:K77"/>
    <mergeCell ref="N75:N77"/>
    <mergeCell ref="A74:K74"/>
    <mergeCell ref="CT60:CV60"/>
    <mergeCell ref="A61:A63"/>
    <mergeCell ref="B61:B63"/>
    <mergeCell ref="C61:C63"/>
    <mergeCell ref="D61:D63"/>
    <mergeCell ref="E61:E63"/>
    <mergeCell ref="F61:F63"/>
    <mergeCell ref="CU61:CU63"/>
    <mergeCell ref="CV61:CV63"/>
    <mergeCell ref="G61:G63"/>
    <mergeCell ref="H61:H63"/>
    <mergeCell ref="I61:I63"/>
    <mergeCell ref="J61:J63"/>
    <mergeCell ref="K61:K63"/>
    <mergeCell ref="N61:N63"/>
    <mergeCell ref="A60:K60"/>
    <mergeCell ref="N60:R60"/>
    <mergeCell ref="BD60:BM60"/>
    <mergeCell ref="BF61:BF63"/>
    <mergeCell ref="BG61:BG63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BL61:BL63"/>
    <mergeCell ref="BM61:BM63"/>
    <mergeCell ref="CT61:CT63"/>
    <mergeCell ref="O75:O77"/>
    <mergeCell ref="P75:P77"/>
    <mergeCell ref="Q75:Q77"/>
    <mergeCell ref="R75:R77"/>
    <mergeCell ref="S75:S77"/>
    <mergeCell ref="T75:T77"/>
    <mergeCell ref="N74:Y74"/>
    <mergeCell ref="BD74:BM74"/>
    <mergeCell ref="O61:O63"/>
    <mergeCell ref="P61:P63"/>
    <mergeCell ref="Q61:Q63"/>
    <mergeCell ref="R61:R63"/>
    <mergeCell ref="BD61:BD63"/>
    <mergeCell ref="BE61:BE63"/>
    <mergeCell ref="BH61:BH63"/>
    <mergeCell ref="BI61:BI63"/>
    <mergeCell ref="BJ61:BJ63"/>
    <mergeCell ref="BK61:BK63"/>
    <mergeCell ref="Z75:Z77"/>
    <mergeCell ref="A91:A93"/>
    <mergeCell ref="B91:B93"/>
    <mergeCell ref="C91:C93"/>
    <mergeCell ref="D91:D93"/>
    <mergeCell ref="E91:E93"/>
    <mergeCell ref="F91:F93"/>
    <mergeCell ref="BK75:BK77"/>
    <mergeCell ref="BL75:BL77"/>
    <mergeCell ref="BM75:BM77"/>
    <mergeCell ref="A90:K90"/>
    <mergeCell ref="N90:V90"/>
    <mergeCell ref="BD90:BM90"/>
    <mergeCell ref="BE75:BE77"/>
    <mergeCell ref="BF75:BF77"/>
    <mergeCell ref="BG75:BG77"/>
    <mergeCell ref="BH75:BH77"/>
    <mergeCell ref="BI75:BI77"/>
    <mergeCell ref="BJ75:BJ77"/>
    <mergeCell ref="U75:U77"/>
    <mergeCell ref="V75:V77"/>
    <mergeCell ref="W75:W77"/>
    <mergeCell ref="X75:X77"/>
    <mergeCell ref="Y75:Y77"/>
    <mergeCell ref="BD75:BD77"/>
    <mergeCell ref="O91:O93"/>
    <mergeCell ref="P91:P93"/>
    <mergeCell ref="Q91:Q93"/>
    <mergeCell ref="R91:R93"/>
    <mergeCell ref="S91:S93"/>
    <mergeCell ref="T91:T93"/>
    <mergeCell ref="G91:G93"/>
    <mergeCell ref="H91:H93"/>
    <mergeCell ref="I91:I93"/>
    <mergeCell ref="J91:J93"/>
    <mergeCell ref="K91:K93"/>
    <mergeCell ref="N91:N93"/>
    <mergeCell ref="BH91:BH93"/>
    <mergeCell ref="BI91:BI93"/>
    <mergeCell ref="BJ91:BJ93"/>
    <mergeCell ref="BK91:BK93"/>
    <mergeCell ref="BL91:BL93"/>
    <mergeCell ref="BM91:BM93"/>
    <mergeCell ref="U91:U93"/>
    <mergeCell ref="V91:V93"/>
    <mergeCell ref="BD91:BD93"/>
    <mergeCell ref="BE91:BE93"/>
    <mergeCell ref="BF91:BF93"/>
    <mergeCell ref="BG91:BG93"/>
    <mergeCell ref="A104:K104"/>
    <mergeCell ref="BD104:BM104"/>
    <mergeCell ref="A105:A107"/>
    <mergeCell ref="B105:B107"/>
    <mergeCell ref="C105:C107"/>
    <mergeCell ref="D105:D107"/>
    <mergeCell ref="E105:E107"/>
    <mergeCell ref="F105:F107"/>
    <mergeCell ref="G105:G107"/>
    <mergeCell ref="H105:H107"/>
    <mergeCell ref="BM105:BM107"/>
    <mergeCell ref="BG105:BG107"/>
    <mergeCell ref="BH105:BH107"/>
    <mergeCell ref="BI105:BI107"/>
    <mergeCell ref="BJ105:BJ107"/>
    <mergeCell ref="BK105:BK107"/>
    <mergeCell ref="BL105:BL107"/>
    <mergeCell ref="I105:I107"/>
    <mergeCell ref="J105:J107"/>
    <mergeCell ref="K105:K107"/>
    <mergeCell ref="BD105:BD107"/>
    <mergeCell ref="BE105:BE107"/>
    <mergeCell ref="BF105:BF107"/>
    <mergeCell ref="A120:H120"/>
    <mergeCell ref="BD120:BM120"/>
    <mergeCell ref="A121:A123"/>
    <mergeCell ref="B121:B123"/>
    <mergeCell ref="C121:C123"/>
    <mergeCell ref="D121:D123"/>
    <mergeCell ref="E121:E123"/>
    <mergeCell ref="F121:F123"/>
    <mergeCell ref="G121:G123"/>
    <mergeCell ref="BL121:BL123"/>
    <mergeCell ref="BM121:BM123"/>
    <mergeCell ref="A134:H134"/>
    <mergeCell ref="BD134:BM134"/>
    <mergeCell ref="H121:H123"/>
    <mergeCell ref="BD121:BD123"/>
    <mergeCell ref="BE121:BE123"/>
    <mergeCell ref="BF121:BF123"/>
    <mergeCell ref="BG121:BG123"/>
    <mergeCell ref="BH121:BH123"/>
    <mergeCell ref="A135:A137"/>
    <mergeCell ref="B135:B137"/>
    <mergeCell ref="C135:C137"/>
    <mergeCell ref="D135:D137"/>
    <mergeCell ref="E135:E137"/>
    <mergeCell ref="F135:F137"/>
    <mergeCell ref="BI121:BI123"/>
    <mergeCell ref="BJ121:BJ123"/>
    <mergeCell ref="BK121:BK123"/>
    <mergeCell ref="BH135:BH137"/>
    <mergeCell ref="BI135:BI137"/>
    <mergeCell ref="BJ135:BJ137"/>
    <mergeCell ref="BK135:BK137"/>
    <mergeCell ref="BL135:BL137"/>
    <mergeCell ref="BM135:BM137"/>
    <mergeCell ref="G135:G137"/>
    <mergeCell ref="BN165:BN167"/>
    <mergeCell ref="BO165:BO167"/>
    <mergeCell ref="BP165:BP167"/>
    <mergeCell ref="H135:H137"/>
    <mergeCell ref="BD135:BD137"/>
    <mergeCell ref="BE135:BE137"/>
    <mergeCell ref="BF135:BF137"/>
    <mergeCell ref="BG135:BG137"/>
    <mergeCell ref="A150:H150"/>
    <mergeCell ref="BD150:BM150"/>
    <mergeCell ref="A151:A153"/>
    <mergeCell ref="B151:B153"/>
    <mergeCell ref="C151:C153"/>
    <mergeCell ref="D151:D153"/>
    <mergeCell ref="E151:E153"/>
    <mergeCell ref="F151:F153"/>
    <mergeCell ref="G151:G153"/>
    <mergeCell ref="BD151:BD153"/>
    <mergeCell ref="BK151:BK153"/>
    <mergeCell ref="BL151:BL153"/>
    <mergeCell ref="BM151:BM153"/>
    <mergeCell ref="A164:K164"/>
    <mergeCell ref="BD164:BK164"/>
    <mergeCell ref="BM164:BP164"/>
    <mergeCell ref="BE151:BE153"/>
    <mergeCell ref="BF151:BF153"/>
    <mergeCell ref="BG151:BG153"/>
    <mergeCell ref="BH151:BH153"/>
    <mergeCell ref="BI151:BI153"/>
    <mergeCell ref="BJ151:BJ153"/>
    <mergeCell ref="A180:H180"/>
    <mergeCell ref="BD180:BI180"/>
    <mergeCell ref="BK180:BM180"/>
    <mergeCell ref="BE165:BE167"/>
    <mergeCell ref="BF165:BF167"/>
    <mergeCell ref="BG165:BG167"/>
    <mergeCell ref="BH165:BH167"/>
    <mergeCell ref="BI165:BI167"/>
    <mergeCell ref="BJ165:BJ167"/>
    <mergeCell ref="G165:G167"/>
    <mergeCell ref="H165:H167"/>
    <mergeCell ref="I165:I167"/>
    <mergeCell ref="J165:J167"/>
    <mergeCell ref="K165:K167"/>
    <mergeCell ref="BD165:BD167"/>
    <mergeCell ref="A165:A167"/>
    <mergeCell ref="B165:B167"/>
    <mergeCell ref="C165:C167"/>
    <mergeCell ref="D165:D167"/>
    <mergeCell ref="E165:E167"/>
    <mergeCell ref="F165:F167"/>
    <mergeCell ref="BK165:BK167"/>
    <mergeCell ref="BM165:BM167"/>
    <mergeCell ref="C195:C197"/>
    <mergeCell ref="D195:D197"/>
    <mergeCell ref="E195:E197"/>
    <mergeCell ref="F195:F197"/>
    <mergeCell ref="BH181:BH183"/>
    <mergeCell ref="BI181:BI183"/>
    <mergeCell ref="BK181:BK183"/>
    <mergeCell ref="BL181:BL183"/>
    <mergeCell ref="BM181:BM183"/>
    <mergeCell ref="A194:I194"/>
    <mergeCell ref="BD194:BN194"/>
    <mergeCell ref="G181:G183"/>
    <mergeCell ref="H181:H183"/>
    <mergeCell ref="BD181:BD183"/>
    <mergeCell ref="BE181:BE183"/>
    <mergeCell ref="BF181:BF183"/>
    <mergeCell ref="BG181:BG183"/>
    <mergeCell ref="A181:A183"/>
    <mergeCell ref="B181:B183"/>
    <mergeCell ref="A195:A197"/>
    <mergeCell ref="B195:B197"/>
    <mergeCell ref="C181:C183"/>
    <mergeCell ref="D181:D183"/>
    <mergeCell ref="E181:E183"/>
    <mergeCell ref="F181:F183"/>
    <mergeCell ref="BM195:BM197"/>
    <mergeCell ref="BN195:BN197"/>
    <mergeCell ref="A210:E210"/>
    <mergeCell ref="G210:K210"/>
    <mergeCell ref="BD210:BN210"/>
    <mergeCell ref="BK195:BK197"/>
    <mergeCell ref="BL195:BL197"/>
    <mergeCell ref="BG195:BG197"/>
    <mergeCell ref="BH195:BH197"/>
    <mergeCell ref="BI195:BI197"/>
    <mergeCell ref="BJ195:BJ197"/>
    <mergeCell ref="G195:G197"/>
    <mergeCell ref="H195:H197"/>
    <mergeCell ref="I195:I197"/>
    <mergeCell ref="BD195:BD197"/>
    <mergeCell ref="BE195:BE197"/>
    <mergeCell ref="BF195:BF197"/>
    <mergeCell ref="BK211:BK213"/>
    <mergeCell ref="BL211:BL213"/>
    <mergeCell ref="BM211:BM213"/>
    <mergeCell ref="BN211:BN213"/>
    <mergeCell ref="A224:H224"/>
    <mergeCell ref="J224:M224"/>
    <mergeCell ref="BD224:BN224"/>
    <mergeCell ref="BE211:BE213"/>
    <mergeCell ref="BF211:BF213"/>
    <mergeCell ref="BG211:BG213"/>
    <mergeCell ref="BH211:BH213"/>
    <mergeCell ref="BI211:BI213"/>
    <mergeCell ref="BJ211:BJ213"/>
    <mergeCell ref="G211:G213"/>
    <mergeCell ref="H211:H213"/>
    <mergeCell ref="I211:I213"/>
    <mergeCell ref="J211:J213"/>
    <mergeCell ref="K211:K213"/>
    <mergeCell ref="BD211:BD213"/>
    <mergeCell ref="A211:A213"/>
    <mergeCell ref="B211:B213"/>
    <mergeCell ref="C211:C213"/>
    <mergeCell ref="D211:D213"/>
    <mergeCell ref="E211:E213"/>
    <mergeCell ref="G225:G227"/>
    <mergeCell ref="H225:H227"/>
    <mergeCell ref="J225:J227"/>
    <mergeCell ref="K225:K227"/>
    <mergeCell ref="L225:L227"/>
    <mergeCell ref="M225:M227"/>
    <mergeCell ref="A225:A227"/>
    <mergeCell ref="B225:B227"/>
    <mergeCell ref="C225:C227"/>
    <mergeCell ref="D225:D227"/>
    <mergeCell ref="E225:E227"/>
    <mergeCell ref="F225:F227"/>
    <mergeCell ref="BJ225:BJ227"/>
    <mergeCell ref="BK225:BK227"/>
    <mergeCell ref="BL225:BL227"/>
    <mergeCell ref="BM225:BM227"/>
    <mergeCell ref="BN225:BN227"/>
    <mergeCell ref="BD240:BM240"/>
    <mergeCell ref="BD225:BD227"/>
    <mergeCell ref="BE225:BE227"/>
    <mergeCell ref="BF225:BF227"/>
    <mergeCell ref="BG225:BG227"/>
    <mergeCell ref="BH225:BH227"/>
    <mergeCell ref="BI225:BI227"/>
    <mergeCell ref="I241:I243"/>
    <mergeCell ref="J241:J243"/>
    <mergeCell ref="K241:K243"/>
    <mergeCell ref="BD241:BD243"/>
    <mergeCell ref="A241:A243"/>
    <mergeCell ref="B241:B243"/>
    <mergeCell ref="C241:C243"/>
    <mergeCell ref="D241:D243"/>
    <mergeCell ref="E241:E243"/>
    <mergeCell ref="F241:F243"/>
    <mergeCell ref="F255:F257"/>
    <mergeCell ref="G255:G257"/>
    <mergeCell ref="H255:H257"/>
    <mergeCell ref="I255:I257"/>
    <mergeCell ref="J255:J257"/>
    <mergeCell ref="K255:K257"/>
    <mergeCell ref="BK241:BK243"/>
    <mergeCell ref="BL241:BL243"/>
    <mergeCell ref="BM241:BM243"/>
    <mergeCell ref="A254:L254"/>
    <mergeCell ref="BD254:BN254"/>
    <mergeCell ref="A255:A257"/>
    <mergeCell ref="B255:B257"/>
    <mergeCell ref="C255:C257"/>
    <mergeCell ref="D255:D257"/>
    <mergeCell ref="E255:E257"/>
    <mergeCell ref="BE241:BE243"/>
    <mergeCell ref="BF241:BF243"/>
    <mergeCell ref="BG241:BG243"/>
    <mergeCell ref="BH241:BH243"/>
    <mergeCell ref="BI241:BI243"/>
    <mergeCell ref="BJ241:BJ243"/>
    <mergeCell ref="G241:G243"/>
    <mergeCell ref="H241:H243"/>
    <mergeCell ref="BI255:BI257"/>
    <mergeCell ref="BJ255:BJ257"/>
    <mergeCell ref="BK255:BK257"/>
    <mergeCell ref="BL255:BL257"/>
    <mergeCell ref="BM255:BM257"/>
    <mergeCell ref="BN255:BN257"/>
    <mergeCell ref="L255:L257"/>
    <mergeCell ref="BD255:BD257"/>
    <mergeCell ref="BE255:BE257"/>
    <mergeCell ref="BF255:BF257"/>
    <mergeCell ref="BG255:BG257"/>
    <mergeCell ref="BH255:BH257"/>
    <mergeCell ref="BD284:BJ284"/>
    <mergeCell ref="BD285:BD287"/>
    <mergeCell ref="BE285:BE287"/>
    <mergeCell ref="BF285:BF287"/>
    <mergeCell ref="BG285:BG287"/>
    <mergeCell ref="BH285:BH287"/>
    <mergeCell ref="BI285:BI287"/>
    <mergeCell ref="BJ285:BJ287"/>
    <mergeCell ref="BD270:BK270"/>
    <mergeCell ref="BD271:BD273"/>
    <mergeCell ref="BE271:BE273"/>
    <mergeCell ref="BF271:BF273"/>
    <mergeCell ref="BG271:BG273"/>
    <mergeCell ref="BH271:BH273"/>
    <mergeCell ref="BI271:BI273"/>
    <mergeCell ref="BJ271:BJ273"/>
    <mergeCell ref="BK271:BK273"/>
    <mergeCell ref="BD301:BM301"/>
    <mergeCell ref="BD302:BD304"/>
    <mergeCell ref="BE302:BE304"/>
    <mergeCell ref="BF302:BF304"/>
    <mergeCell ref="BG302:BG304"/>
    <mergeCell ref="BH302:BH304"/>
    <mergeCell ref="BI302:BI304"/>
    <mergeCell ref="BJ302:BJ304"/>
    <mergeCell ref="BK302:BK304"/>
    <mergeCell ref="BL302:BL304"/>
    <mergeCell ref="BM302:BM304"/>
    <mergeCell ref="BD315:BM315"/>
    <mergeCell ref="BD316:BD318"/>
    <mergeCell ref="BE316:BE318"/>
    <mergeCell ref="BF316:BF318"/>
    <mergeCell ref="BG316:BG318"/>
    <mergeCell ref="BH316:BH318"/>
    <mergeCell ref="BI316:BI318"/>
    <mergeCell ref="BJ316:BJ318"/>
    <mergeCell ref="BK316:BK318"/>
    <mergeCell ref="BL316:BL318"/>
    <mergeCell ref="BM316:BM318"/>
    <mergeCell ref="BD332:BM332"/>
    <mergeCell ref="BD333:BD335"/>
    <mergeCell ref="BE333:BE335"/>
    <mergeCell ref="BF333:BF335"/>
    <mergeCell ref="BG333:BG335"/>
    <mergeCell ref="BH333:BH335"/>
    <mergeCell ref="BI333:BI335"/>
    <mergeCell ref="BJ333:BJ335"/>
    <mergeCell ref="BL347:BL349"/>
    <mergeCell ref="BM347:BM349"/>
    <mergeCell ref="BN347:BN349"/>
    <mergeCell ref="BO347:BO349"/>
    <mergeCell ref="BK333:BK335"/>
    <mergeCell ref="BD346:BO346"/>
    <mergeCell ref="BD347:BD349"/>
    <mergeCell ref="BE347:BE349"/>
    <mergeCell ref="BF347:BF349"/>
    <mergeCell ref="BG347:BG349"/>
    <mergeCell ref="BH347:BH349"/>
    <mergeCell ref="BI347:BI349"/>
    <mergeCell ref="BJ347:BJ349"/>
    <mergeCell ref="BK347:BK349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2BC2F-B5DC-4078-8807-3441029FBBC3}">
  <dimension ref="A1:FK361"/>
  <sheetViews>
    <sheetView zoomScale="70" zoomScaleNormal="70" workbookViewId="0">
      <pane xSplit="1" topLeftCell="DI1" activePane="topRight" state="frozen"/>
      <selection activeCell="A775" sqref="A775"/>
      <selection pane="topRight" activeCell="BC340" sqref="BC340"/>
    </sheetView>
  </sheetViews>
  <sheetFormatPr defaultColWidth="9.1796875" defaultRowHeight="14.5" x14ac:dyDescent="0.35"/>
  <cols>
    <col min="1" max="1" width="44.453125" style="4" bestFit="1" customWidth="1"/>
    <col min="2" max="2" width="6" style="4" customWidth="1"/>
    <col min="3" max="11" width="6" style="4" bestFit="1" customWidth="1"/>
    <col min="12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 t="s">
        <v>212</v>
      </c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 t="s">
        <v>219</v>
      </c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 t="str">
        <f>[1]Parteien!$B$22</f>
        <v>Zesummen – d’Bréck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0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1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2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tr">
        <f>[1]Parteien!B23</f>
        <v>FOKA David</v>
      </c>
      <c r="B6" s="6">
        <v>8</v>
      </c>
      <c r="C6" s="6">
        <v>0</v>
      </c>
      <c r="D6" s="6">
        <v>1</v>
      </c>
      <c r="E6" s="6">
        <v>2</v>
      </c>
      <c r="F6" s="6">
        <v>0</v>
      </c>
      <c r="G6" s="6">
        <v>0</v>
      </c>
      <c r="H6" s="6">
        <v>0</v>
      </c>
      <c r="I6" s="6">
        <v>0</v>
      </c>
      <c r="J6" s="6">
        <v>2</v>
      </c>
      <c r="K6" s="12">
        <v>8</v>
      </c>
      <c r="N6" s="14">
        <v>2</v>
      </c>
      <c r="O6" s="6">
        <v>0</v>
      </c>
      <c r="P6" s="6">
        <v>3</v>
      </c>
      <c r="Q6" s="6">
        <v>1</v>
      </c>
      <c r="R6" s="6">
        <v>0</v>
      </c>
      <c r="S6" s="6">
        <v>1</v>
      </c>
      <c r="T6" s="12">
        <v>2</v>
      </c>
      <c r="V6" s="14">
        <v>0</v>
      </c>
      <c r="W6" s="6">
        <v>0</v>
      </c>
      <c r="X6" s="6">
        <v>0</v>
      </c>
      <c r="AB6" s="14">
        <v>2</v>
      </c>
      <c r="AC6" s="6">
        <v>2</v>
      </c>
      <c r="AD6" s="6">
        <v>2</v>
      </c>
      <c r="AE6" s="6">
        <v>3</v>
      </c>
      <c r="AF6" s="6">
        <v>3</v>
      </c>
      <c r="AG6" s="6">
        <v>0</v>
      </c>
      <c r="AH6" s="12">
        <v>0</v>
      </c>
      <c r="AI6" s="12">
        <v>0</v>
      </c>
      <c r="AK6" s="112">
        <v>0</v>
      </c>
      <c r="AL6" s="12">
        <v>4</v>
      </c>
      <c r="AM6" s="12">
        <v>0</v>
      </c>
      <c r="AN6" s="12">
        <v>2</v>
      </c>
      <c r="AP6" s="112">
        <v>0</v>
      </c>
      <c r="AQ6" s="12">
        <v>0</v>
      </c>
      <c r="AR6" s="12">
        <v>2</v>
      </c>
      <c r="AS6" s="12">
        <v>2</v>
      </c>
      <c r="AU6" s="112">
        <v>2</v>
      </c>
      <c r="AV6" s="12">
        <v>0</v>
      </c>
      <c r="AX6" s="112">
        <v>2</v>
      </c>
      <c r="AY6" s="12">
        <v>0</v>
      </c>
      <c r="AZ6" s="12">
        <v>0</v>
      </c>
      <c r="BD6" s="14">
        <v>0</v>
      </c>
      <c r="BE6" s="6">
        <v>3</v>
      </c>
      <c r="BF6" s="6">
        <v>0</v>
      </c>
      <c r="BG6" s="6">
        <v>0</v>
      </c>
      <c r="BH6" s="6">
        <v>3</v>
      </c>
      <c r="BI6" s="6">
        <v>3</v>
      </c>
      <c r="BJ6" s="6">
        <v>1</v>
      </c>
      <c r="BK6" s="6">
        <v>0</v>
      </c>
      <c r="BL6" s="6">
        <v>0</v>
      </c>
      <c r="BM6" s="12">
        <v>0</v>
      </c>
      <c r="BN6" s="12">
        <v>1</v>
      </c>
      <c r="BO6" s="12">
        <v>0</v>
      </c>
      <c r="BR6" s="14">
        <v>5</v>
      </c>
      <c r="BS6" s="6">
        <v>5</v>
      </c>
      <c r="BT6" s="6">
        <v>2</v>
      </c>
      <c r="BV6" s="14">
        <v>3</v>
      </c>
      <c r="BW6" s="6">
        <v>0</v>
      </c>
      <c r="BY6" s="14">
        <v>4</v>
      </c>
      <c r="BZ6" s="6">
        <v>5</v>
      </c>
      <c r="CA6" s="6">
        <v>1</v>
      </c>
      <c r="CF6" s="14">
        <v>0</v>
      </c>
      <c r="CG6" s="6">
        <v>0</v>
      </c>
      <c r="CH6" s="6">
        <v>0</v>
      </c>
      <c r="CI6" s="6">
        <v>1</v>
      </c>
      <c r="CJ6" s="12">
        <v>3</v>
      </c>
      <c r="CK6" s="219"/>
      <c r="CL6" s="14">
        <v>0</v>
      </c>
      <c r="CM6" s="6">
        <v>0</v>
      </c>
      <c r="CN6" s="6">
        <v>0</v>
      </c>
      <c r="CO6" s="219"/>
      <c r="CP6" s="14">
        <v>3</v>
      </c>
      <c r="CQ6" s="6">
        <v>3</v>
      </c>
      <c r="CR6" s="6">
        <v>0</v>
      </c>
      <c r="CS6" s="219"/>
      <c r="CT6" s="14">
        <v>1</v>
      </c>
      <c r="CU6" s="6">
        <v>4</v>
      </c>
      <c r="CV6" s="6">
        <v>2</v>
      </c>
      <c r="CW6" s="6">
        <v>0</v>
      </c>
      <c r="CY6" s="14">
        <v>0</v>
      </c>
      <c r="CZ6" s="6">
        <v>1</v>
      </c>
      <c r="DA6" s="6">
        <v>0</v>
      </c>
      <c r="DC6" s="112">
        <v>2</v>
      </c>
      <c r="DD6" s="12">
        <v>1</v>
      </c>
      <c r="DH6" s="14">
        <v>2</v>
      </c>
      <c r="DI6" s="6">
        <v>0</v>
      </c>
      <c r="DJ6" s="6">
        <v>0</v>
      </c>
      <c r="DK6" s="6">
        <v>0</v>
      </c>
      <c r="DL6" s="12">
        <v>0</v>
      </c>
      <c r="DN6" s="112">
        <v>4</v>
      </c>
      <c r="DO6" s="12">
        <v>0</v>
      </c>
      <c r="DQ6" s="14">
        <v>2</v>
      </c>
      <c r="DR6" s="6">
        <v>0</v>
      </c>
      <c r="DS6" s="6">
        <v>0</v>
      </c>
      <c r="DT6" s="6">
        <v>0</v>
      </c>
      <c r="DV6" s="14">
        <v>0</v>
      </c>
      <c r="DW6" s="6">
        <v>0</v>
      </c>
      <c r="DX6" s="6">
        <v>1</v>
      </c>
      <c r="DY6" s="6">
        <v>1</v>
      </c>
      <c r="EA6" s="14">
        <v>1</v>
      </c>
      <c r="EB6" s="6">
        <v>0</v>
      </c>
      <c r="EC6" s="6">
        <v>2</v>
      </c>
      <c r="ED6" s="6">
        <v>0</v>
      </c>
      <c r="EF6" s="14">
        <v>1</v>
      </c>
      <c r="EG6" s="6">
        <v>2</v>
      </c>
      <c r="EH6" s="12">
        <v>0</v>
      </c>
      <c r="EJ6" s="14">
        <v>4</v>
      </c>
      <c r="EK6" s="6">
        <v>0</v>
      </c>
      <c r="EL6" s="12">
        <v>0</v>
      </c>
      <c r="EN6" s="14">
        <v>2</v>
      </c>
      <c r="EO6" s="6">
        <v>1</v>
      </c>
      <c r="EP6" s="6">
        <v>4</v>
      </c>
      <c r="EQ6" s="6">
        <v>0</v>
      </c>
      <c r="ES6" s="112">
        <v>1</v>
      </c>
      <c r="ET6" s="12">
        <v>1</v>
      </c>
      <c r="EX6" s="112">
        <v>0</v>
      </c>
      <c r="EY6" s="12">
        <v>5</v>
      </c>
      <c r="FA6" s="14">
        <v>1</v>
      </c>
      <c r="FB6" s="6">
        <v>2</v>
      </c>
      <c r="FC6" s="12">
        <v>0</v>
      </c>
      <c r="FE6" s="112">
        <v>1</v>
      </c>
      <c r="FF6" s="12">
        <v>3</v>
      </c>
    </row>
    <row r="7" spans="1:167" ht="15" thickBot="1" x14ac:dyDescent="0.4">
      <c r="A7" s="19" t="str">
        <f>[1]Parteien!B24</f>
        <v>AGUILAR Elfida</v>
      </c>
      <c r="B7" s="7">
        <v>1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1</v>
      </c>
      <c r="J7" s="7">
        <v>0</v>
      </c>
      <c r="K7" s="13">
        <v>1</v>
      </c>
      <c r="N7" s="15">
        <v>0</v>
      </c>
      <c r="O7" s="7">
        <v>0</v>
      </c>
      <c r="P7" s="7">
        <v>1</v>
      </c>
      <c r="Q7" s="7">
        <v>0</v>
      </c>
      <c r="R7" s="7">
        <v>0</v>
      </c>
      <c r="S7" s="7">
        <v>0</v>
      </c>
      <c r="T7" s="13">
        <v>0</v>
      </c>
      <c r="V7" s="15">
        <v>1</v>
      </c>
      <c r="W7" s="7">
        <v>0</v>
      </c>
      <c r="X7" s="7">
        <v>0</v>
      </c>
      <c r="AB7" s="15">
        <v>0</v>
      </c>
      <c r="AC7" s="7">
        <v>1</v>
      </c>
      <c r="AD7" s="7">
        <v>1</v>
      </c>
      <c r="AE7" s="7">
        <v>0</v>
      </c>
      <c r="AF7" s="7">
        <v>0</v>
      </c>
      <c r="AG7" s="7">
        <v>0</v>
      </c>
      <c r="AH7" s="13">
        <v>0</v>
      </c>
      <c r="AI7" s="13">
        <v>0</v>
      </c>
      <c r="AK7" s="113">
        <v>0</v>
      </c>
      <c r="AL7" s="13">
        <v>1</v>
      </c>
      <c r="AM7" s="13">
        <v>0</v>
      </c>
      <c r="AN7" s="13">
        <v>0</v>
      </c>
      <c r="AP7" s="113">
        <v>0</v>
      </c>
      <c r="AQ7" s="13">
        <v>1</v>
      </c>
      <c r="AR7" s="13">
        <v>0</v>
      </c>
      <c r="AS7" s="13">
        <v>0</v>
      </c>
      <c r="AU7" s="113">
        <v>0</v>
      </c>
      <c r="AV7" s="13">
        <v>0</v>
      </c>
      <c r="AX7" s="113">
        <v>0</v>
      </c>
      <c r="AY7" s="13">
        <v>0</v>
      </c>
      <c r="AZ7" s="13">
        <v>0</v>
      </c>
      <c r="BD7" s="15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13">
        <v>0</v>
      </c>
      <c r="BN7" s="13">
        <v>0</v>
      </c>
      <c r="BO7" s="13">
        <v>0</v>
      </c>
      <c r="BR7" s="15">
        <v>3</v>
      </c>
      <c r="BS7" s="7">
        <v>2</v>
      </c>
      <c r="BT7" s="7">
        <v>0</v>
      </c>
      <c r="BV7" s="15">
        <v>0</v>
      </c>
      <c r="BW7" s="7">
        <v>0</v>
      </c>
      <c r="BY7" s="15">
        <v>0</v>
      </c>
      <c r="BZ7" s="7">
        <v>0</v>
      </c>
      <c r="CA7" s="7">
        <v>0</v>
      </c>
      <c r="CF7" s="15">
        <v>0</v>
      </c>
      <c r="CG7" s="7">
        <v>0</v>
      </c>
      <c r="CH7" s="7">
        <v>0</v>
      </c>
      <c r="CI7" s="7">
        <v>0</v>
      </c>
      <c r="CJ7" s="13">
        <v>0</v>
      </c>
      <c r="CK7" s="2"/>
      <c r="CL7" s="15">
        <v>0</v>
      </c>
      <c r="CM7" s="7">
        <v>0</v>
      </c>
      <c r="CN7" s="7">
        <v>0</v>
      </c>
      <c r="CO7" s="2"/>
      <c r="CP7" s="15">
        <v>1</v>
      </c>
      <c r="CQ7" s="7">
        <v>1</v>
      </c>
      <c r="CR7" s="7">
        <v>0</v>
      </c>
      <c r="CS7" s="2"/>
      <c r="CT7" s="15">
        <v>0</v>
      </c>
      <c r="CU7" s="7">
        <v>1</v>
      </c>
      <c r="CV7" s="7">
        <v>0</v>
      </c>
      <c r="CW7" s="7">
        <v>0</v>
      </c>
      <c r="CY7" s="15">
        <v>0</v>
      </c>
      <c r="CZ7" s="7">
        <v>0</v>
      </c>
      <c r="DA7" s="7">
        <v>0</v>
      </c>
      <c r="DC7" s="113">
        <v>0</v>
      </c>
      <c r="DD7" s="13">
        <v>0</v>
      </c>
      <c r="DH7" s="15">
        <v>2</v>
      </c>
      <c r="DI7" s="7">
        <v>0</v>
      </c>
      <c r="DJ7" s="7">
        <v>0</v>
      </c>
      <c r="DK7" s="7">
        <v>0</v>
      </c>
      <c r="DL7" s="13">
        <v>0</v>
      </c>
      <c r="DN7" s="113">
        <v>0</v>
      </c>
      <c r="DO7" s="13">
        <v>0</v>
      </c>
      <c r="DQ7" s="15">
        <v>1</v>
      </c>
      <c r="DR7" s="7">
        <v>0</v>
      </c>
      <c r="DS7" s="7">
        <v>0</v>
      </c>
      <c r="DT7" s="7">
        <v>0</v>
      </c>
      <c r="DV7" s="15">
        <v>0</v>
      </c>
      <c r="DW7" s="7">
        <v>0</v>
      </c>
      <c r="DX7" s="7">
        <v>0</v>
      </c>
      <c r="DY7" s="7">
        <v>0</v>
      </c>
      <c r="EA7" s="15">
        <v>0</v>
      </c>
      <c r="EB7" s="7">
        <v>0</v>
      </c>
      <c r="EC7" s="7">
        <v>1</v>
      </c>
      <c r="ED7" s="7">
        <v>0</v>
      </c>
      <c r="EF7" s="15">
        <v>0</v>
      </c>
      <c r="EG7" s="7">
        <v>0</v>
      </c>
      <c r="EH7" s="13">
        <v>0</v>
      </c>
      <c r="EJ7" s="15">
        <v>0</v>
      </c>
      <c r="EK7" s="7">
        <v>0</v>
      </c>
      <c r="EL7" s="13">
        <v>0</v>
      </c>
      <c r="EN7" s="15">
        <v>1</v>
      </c>
      <c r="EO7" s="7">
        <v>0</v>
      </c>
      <c r="EP7" s="7">
        <v>1</v>
      </c>
      <c r="EQ7" s="7">
        <v>0</v>
      </c>
      <c r="ES7" s="113">
        <v>0</v>
      </c>
      <c r="ET7" s="13">
        <v>0</v>
      </c>
      <c r="EX7" s="113">
        <v>0</v>
      </c>
      <c r="EY7" s="13">
        <v>0</v>
      </c>
      <c r="FA7" s="15">
        <v>0</v>
      </c>
      <c r="FB7" s="7">
        <v>0</v>
      </c>
      <c r="FC7" s="13">
        <v>0</v>
      </c>
      <c r="FE7" s="113">
        <v>0</v>
      </c>
      <c r="FF7" s="13">
        <v>1</v>
      </c>
    </row>
    <row r="8" spans="1:167" ht="15" thickBot="1" x14ac:dyDescent="0.4">
      <c r="A8" s="19" t="str">
        <f>[1]Parteien!B25</f>
        <v>CHATEAU-DUCOS Alexandre</v>
      </c>
      <c r="B8" s="7">
        <v>0</v>
      </c>
      <c r="C8" s="7">
        <v>0</v>
      </c>
      <c r="D8" s="7">
        <v>0</v>
      </c>
      <c r="E8" s="7">
        <v>1</v>
      </c>
      <c r="F8" s="7">
        <v>0</v>
      </c>
      <c r="G8" s="7">
        <v>0</v>
      </c>
      <c r="H8" s="7">
        <v>0</v>
      </c>
      <c r="I8" s="7">
        <v>0</v>
      </c>
      <c r="J8" s="7">
        <v>1</v>
      </c>
      <c r="K8" s="13">
        <v>2</v>
      </c>
      <c r="N8" s="15">
        <v>0</v>
      </c>
      <c r="O8" s="7">
        <v>1</v>
      </c>
      <c r="P8" s="7">
        <v>0</v>
      </c>
      <c r="Q8" s="7">
        <v>0</v>
      </c>
      <c r="R8" s="7">
        <v>0</v>
      </c>
      <c r="S8" s="7">
        <v>3</v>
      </c>
      <c r="T8" s="13">
        <v>0</v>
      </c>
      <c r="V8" s="15">
        <v>0</v>
      </c>
      <c r="W8" s="7">
        <v>0</v>
      </c>
      <c r="X8" s="7">
        <v>0</v>
      </c>
      <c r="AB8" s="15">
        <v>1</v>
      </c>
      <c r="AC8" s="7">
        <v>0</v>
      </c>
      <c r="AD8" s="7">
        <v>1</v>
      </c>
      <c r="AE8" s="7">
        <v>0</v>
      </c>
      <c r="AF8" s="7">
        <v>0</v>
      </c>
      <c r="AG8" s="7">
        <v>0</v>
      </c>
      <c r="AH8" s="13">
        <v>1</v>
      </c>
      <c r="AI8" s="13">
        <v>0</v>
      </c>
      <c r="AK8" s="113">
        <v>1</v>
      </c>
      <c r="AL8" s="13">
        <v>1</v>
      </c>
      <c r="AM8" s="13">
        <v>0</v>
      </c>
      <c r="AN8" s="13">
        <v>0</v>
      </c>
      <c r="AP8" s="113">
        <v>2</v>
      </c>
      <c r="AQ8" s="13">
        <v>0</v>
      </c>
      <c r="AR8" s="13">
        <v>0</v>
      </c>
      <c r="AS8" s="13">
        <v>2</v>
      </c>
      <c r="AU8" s="113">
        <v>0</v>
      </c>
      <c r="AV8" s="13">
        <v>0</v>
      </c>
      <c r="AX8" s="113">
        <v>0</v>
      </c>
      <c r="AY8" s="13">
        <v>0</v>
      </c>
      <c r="AZ8" s="13">
        <v>0</v>
      </c>
      <c r="BD8" s="15">
        <v>0</v>
      </c>
      <c r="BE8" s="7">
        <v>0</v>
      </c>
      <c r="BF8" s="7">
        <v>2</v>
      </c>
      <c r="BG8" s="7">
        <v>1</v>
      </c>
      <c r="BH8" s="7">
        <v>1</v>
      </c>
      <c r="BI8" s="7">
        <v>0</v>
      </c>
      <c r="BJ8" s="7">
        <v>0</v>
      </c>
      <c r="BK8" s="7">
        <v>0</v>
      </c>
      <c r="BL8" s="7">
        <v>0</v>
      </c>
      <c r="BM8" s="13">
        <v>0</v>
      </c>
      <c r="BN8" s="13">
        <v>0</v>
      </c>
      <c r="BO8" s="13">
        <v>0</v>
      </c>
      <c r="BR8" s="15">
        <v>1</v>
      </c>
      <c r="BS8" s="7">
        <v>0</v>
      </c>
      <c r="BT8" s="7">
        <v>0</v>
      </c>
      <c r="BV8" s="15">
        <v>0</v>
      </c>
      <c r="BW8" s="7">
        <v>0</v>
      </c>
      <c r="BY8" s="15">
        <v>2</v>
      </c>
      <c r="BZ8" s="7">
        <v>0</v>
      </c>
      <c r="CA8" s="7">
        <v>0</v>
      </c>
      <c r="CF8" s="15">
        <v>2</v>
      </c>
      <c r="CG8" s="7">
        <v>2</v>
      </c>
      <c r="CH8" s="7">
        <v>0</v>
      </c>
      <c r="CI8" s="7">
        <v>0</v>
      </c>
      <c r="CJ8" s="13">
        <v>0</v>
      </c>
      <c r="CK8" s="2"/>
      <c r="CL8" s="15">
        <v>0</v>
      </c>
      <c r="CM8" s="7">
        <v>0</v>
      </c>
      <c r="CN8" s="7">
        <v>0</v>
      </c>
      <c r="CO8" s="2"/>
      <c r="CP8" s="15">
        <v>1</v>
      </c>
      <c r="CQ8" s="7">
        <v>1</v>
      </c>
      <c r="CR8" s="7">
        <v>0</v>
      </c>
      <c r="CS8" s="2"/>
      <c r="CT8" s="15">
        <v>0</v>
      </c>
      <c r="CU8" s="7">
        <v>0</v>
      </c>
      <c r="CV8" s="7">
        <v>0</v>
      </c>
      <c r="CW8" s="7">
        <v>0</v>
      </c>
      <c r="CY8" s="15">
        <v>0</v>
      </c>
      <c r="CZ8" s="7">
        <v>0</v>
      </c>
      <c r="DA8" s="7">
        <v>0</v>
      </c>
      <c r="DC8" s="113">
        <v>0</v>
      </c>
      <c r="DD8" s="13">
        <v>0</v>
      </c>
      <c r="DH8" s="15">
        <v>0</v>
      </c>
      <c r="DI8" s="7">
        <v>3</v>
      </c>
      <c r="DJ8" s="7">
        <v>0</v>
      </c>
      <c r="DK8" s="7">
        <v>0</v>
      </c>
      <c r="DL8" s="13">
        <v>0</v>
      </c>
      <c r="DN8" s="113">
        <v>1</v>
      </c>
      <c r="DO8" s="13">
        <v>0</v>
      </c>
      <c r="DQ8" s="15">
        <v>0</v>
      </c>
      <c r="DR8" s="7">
        <v>0</v>
      </c>
      <c r="DS8" s="7">
        <v>0</v>
      </c>
      <c r="DT8" s="7">
        <v>0</v>
      </c>
      <c r="DV8" s="15">
        <v>0</v>
      </c>
      <c r="DW8" s="7">
        <v>0</v>
      </c>
      <c r="DX8" s="7">
        <v>0</v>
      </c>
      <c r="DY8" s="7">
        <v>0</v>
      </c>
      <c r="EA8" s="15">
        <v>0</v>
      </c>
      <c r="EB8" s="7">
        <v>0</v>
      </c>
      <c r="EC8" s="7">
        <v>0</v>
      </c>
      <c r="ED8" s="7">
        <v>0</v>
      </c>
      <c r="EF8" s="15">
        <v>1</v>
      </c>
      <c r="EG8" s="7">
        <v>1</v>
      </c>
      <c r="EH8" s="13">
        <v>0</v>
      </c>
      <c r="EJ8" s="15">
        <v>1</v>
      </c>
      <c r="EK8" s="7">
        <v>0</v>
      </c>
      <c r="EL8" s="13">
        <v>0</v>
      </c>
      <c r="EN8" s="15">
        <v>0</v>
      </c>
      <c r="EO8" s="7">
        <v>0</v>
      </c>
      <c r="EP8" s="7">
        <v>1</v>
      </c>
      <c r="EQ8" s="7">
        <v>0</v>
      </c>
      <c r="ES8" s="113">
        <v>1</v>
      </c>
      <c r="ET8" s="13">
        <v>0</v>
      </c>
      <c r="EX8" s="113">
        <v>0</v>
      </c>
      <c r="EY8" s="13">
        <v>0</v>
      </c>
      <c r="FA8" s="15">
        <v>0</v>
      </c>
      <c r="FB8" s="7">
        <v>0</v>
      </c>
      <c r="FC8" s="13">
        <v>0</v>
      </c>
      <c r="FE8" s="113">
        <v>0</v>
      </c>
      <c r="FF8" s="13">
        <v>2</v>
      </c>
    </row>
    <row r="9" spans="1:167" ht="15" thickBot="1" x14ac:dyDescent="0.4">
      <c r="A9" s="19" t="str">
        <f>[1]Parteien!B26</f>
        <v>CHOUCROUN Danielle</v>
      </c>
      <c r="B9" s="7">
        <v>1</v>
      </c>
      <c r="C9" s="7">
        <v>0</v>
      </c>
      <c r="D9" s="7">
        <v>1</v>
      </c>
      <c r="E9" s="7">
        <v>2</v>
      </c>
      <c r="F9" s="7">
        <v>2</v>
      </c>
      <c r="G9" s="7">
        <v>2</v>
      </c>
      <c r="H9" s="7">
        <v>0</v>
      </c>
      <c r="I9" s="7">
        <v>3</v>
      </c>
      <c r="J9" s="7">
        <v>0</v>
      </c>
      <c r="K9" s="13">
        <v>4</v>
      </c>
      <c r="N9" s="15">
        <v>0</v>
      </c>
      <c r="O9" s="7">
        <v>1</v>
      </c>
      <c r="P9" s="7">
        <v>0</v>
      </c>
      <c r="Q9" s="7">
        <v>0</v>
      </c>
      <c r="R9" s="7">
        <v>2</v>
      </c>
      <c r="S9" s="7">
        <v>0</v>
      </c>
      <c r="T9" s="13">
        <v>0</v>
      </c>
      <c r="V9" s="15">
        <v>0</v>
      </c>
      <c r="W9" s="7">
        <v>0</v>
      </c>
      <c r="X9" s="7">
        <v>2</v>
      </c>
      <c r="AB9" s="15">
        <v>1</v>
      </c>
      <c r="AC9" s="7">
        <v>3</v>
      </c>
      <c r="AD9" s="7">
        <v>1</v>
      </c>
      <c r="AE9" s="7">
        <v>0</v>
      </c>
      <c r="AF9" s="7">
        <v>0</v>
      </c>
      <c r="AG9" s="7">
        <v>0</v>
      </c>
      <c r="AH9" s="13">
        <v>0</v>
      </c>
      <c r="AI9" s="13">
        <v>0</v>
      </c>
      <c r="AK9" s="113">
        <v>0</v>
      </c>
      <c r="AL9" s="13">
        <v>0</v>
      </c>
      <c r="AM9" s="13">
        <v>0</v>
      </c>
      <c r="AN9" s="13">
        <v>2</v>
      </c>
      <c r="AP9" s="113">
        <v>0</v>
      </c>
      <c r="AQ9" s="13">
        <v>0</v>
      </c>
      <c r="AR9" s="13">
        <v>0</v>
      </c>
      <c r="AS9" s="13">
        <v>1</v>
      </c>
      <c r="AU9" s="113">
        <v>0</v>
      </c>
      <c r="AV9" s="13">
        <v>0</v>
      </c>
      <c r="AX9" s="113">
        <v>1</v>
      </c>
      <c r="AY9" s="13">
        <v>0</v>
      </c>
      <c r="AZ9" s="13">
        <v>0</v>
      </c>
      <c r="BD9" s="15">
        <v>0</v>
      </c>
      <c r="BE9" s="7">
        <v>0</v>
      </c>
      <c r="BF9" s="7">
        <v>0</v>
      </c>
      <c r="BG9" s="7">
        <v>1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13">
        <v>0</v>
      </c>
      <c r="BN9" s="13">
        <v>0</v>
      </c>
      <c r="BO9" s="13">
        <v>1</v>
      </c>
      <c r="BR9" s="15">
        <v>2</v>
      </c>
      <c r="BS9" s="7">
        <v>2</v>
      </c>
      <c r="BT9" s="7">
        <v>2</v>
      </c>
      <c r="BV9" s="15">
        <v>0</v>
      </c>
      <c r="BW9" s="7">
        <v>0</v>
      </c>
      <c r="BY9" s="15">
        <v>0</v>
      </c>
      <c r="BZ9" s="7">
        <v>0</v>
      </c>
      <c r="CA9" s="7">
        <v>2</v>
      </c>
      <c r="CF9" s="15">
        <v>0</v>
      </c>
      <c r="CG9" s="7">
        <v>0</v>
      </c>
      <c r="CH9" s="7">
        <v>0</v>
      </c>
      <c r="CI9" s="7">
        <v>0</v>
      </c>
      <c r="CJ9" s="13">
        <v>0</v>
      </c>
      <c r="CK9" s="2"/>
      <c r="CL9" s="15">
        <v>0</v>
      </c>
      <c r="CM9" s="7">
        <v>0</v>
      </c>
      <c r="CN9" s="7">
        <v>1</v>
      </c>
      <c r="CO9" s="2"/>
      <c r="CP9" s="15">
        <v>0</v>
      </c>
      <c r="CQ9" s="7">
        <v>2</v>
      </c>
      <c r="CR9" s="7">
        <v>0</v>
      </c>
      <c r="CS9" s="2"/>
      <c r="CT9" s="15">
        <v>2</v>
      </c>
      <c r="CU9" s="7">
        <v>0</v>
      </c>
      <c r="CV9" s="7">
        <v>0</v>
      </c>
      <c r="CW9" s="7">
        <v>0</v>
      </c>
      <c r="CY9" s="15">
        <v>0</v>
      </c>
      <c r="CZ9" s="7">
        <v>1</v>
      </c>
      <c r="DA9" s="7">
        <v>0</v>
      </c>
      <c r="DC9" s="113">
        <v>0</v>
      </c>
      <c r="DD9" s="13">
        <v>1</v>
      </c>
      <c r="DH9" s="15">
        <v>0</v>
      </c>
      <c r="DI9" s="7">
        <v>0</v>
      </c>
      <c r="DJ9" s="7">
        <v>0</v>
      </c>
      <c r="DK9" s="7">
        <v>0</v>
      </c>
      <c r="DL9" s="13">
        <v>0</v>
      </c>
      <c r="DN9" s="113">
        <v>1</v>
      </c>
      <c r="DO9" s="13">
        <v>0</v>
      </c>
      <c r="DQ9" s="15">
        <v>0</v>
      </c>
      <c r="DR9" s="7">
        <v>0</v>
      </c>
      <c r="DS9" s="7">
        <v>0</v>
      </c>
      <c r="DT9" s="7">
        <v>0</v>
      </c>
      <c r="DV9" s="15">
        <v>0</v>
      </c>
      <c r="DW9" s="7">
        <v>0</v>
      </c>
      <c r="DX9" s="7">
        <v>0</v>
      </c>
      <c r="DY9" s="7">
        <v>0</v>
      </c>
      <c r="EA9" s="15">
        <v>0</v>
      </c>
      <c r="EB9" s="7">
        <v>2</v>
      </c>
      <c r="EC9" s="7">
        <v>2</v>
      </c>
      <c r="ED9" s="7">
        <v>0</v>
      </c>
      <c r="EF9" s="15">
        <v>0</v>
      </c>
      <c r="EG9" s="7">
        <v>0</v>
      </c>
      <c r="EH9" s="13">
        <v>0</v>
      </c>
      <c r="EJ9" s="15">
        <v>2</v>
      </c>
      <c r="EK9" s="7">
        <v>0</v>
      </c>
      <c r="EL9" s="13">
        <v>2</v>
      </c>
      <c r="EN9" s="15">
        <v>0</v>
      </c>
      <c r="EO9" s="7">
        <v>0</v>
      </c>
      <c r="EP9" s="7">
        <v>1</v>
      </c>
      <c r="EQ9" s="7">
        <v>4</v>
      </c>
      <c r="ES9" s="113">
        <v>1</v>
      </c>
      <c r="ET9" s="13">
        <v>0</v>
      </c>
      <c r="EX9" s="113">
        <v>1</v>
      </c>
      <c r="EY9" s="13">
        <v>1</v>
      </c>
      <c r="FA9" s="15">
        <v>0</v>
      </c>
      <c r="FB9" s="7">
        <v>0</v>
      </c>
      <c r="FC9" s="13">
        <v>0</v>
      </c>
      <c r="FE9" s="113">
        <v>0</v>
      </c>
      <c r="FF9" s="13">
        <v>1</v>
      </c>
    </row>
    <row r="10" spans="1:167" ht="15" thickBot="1" x14ac:dyDescent="0.4">
      <c r="A10" s="19" t="str">
        <f>[1]Parteien!B27</f>
        <v>POPOV Athanase Valentin</v>
      </c>
      <c r="B10" s="7">
        <v>3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13">
        <v>0</v>
      </c>
      <c r="N10" s="15">
        <v>0</v>
      </c>
      <c r="O10" s="7">
        <v>0</v>
      </c>
      <c r="P10" s="7">
        <v>0</v>
      </c>
      <c r="Q10" s="7">
        <v>0</v>
      </c>
      <c r="R10" s="7">
        <v>2</v>
      </c>
      <c r="S10" s="7">
        <v>1</v>
      </c>
      <c r="T10" s="13">
        <v>0</v>
      </c>
      <c r="V10" s="15">
        <v>0</v>
      </c>
      <c r="W10" s="7">
        <v>0</v>
      </c>
      <c r="X10" s="7">
        <v>2</v>
      </c>
      <c r="AB10" s="15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13">
        <v>0</v>
      </c>
      <c r="AI10" s="13">
        <v>0</v>
      </c>
      <c r="AK10" s="113">
        <v>2</v>
      </c>
      <c r="AL10" s="13">
        <v>0</v>
      </c>
      <c r="AM10" s="13">
        <v>0</v>
      </c>
      <c r="AN10" s="13">
        <v>0</v>
      </c>
      <c r="AP10" s="113">
        <v>0</v>
      </c>
      <c r="AQ10" s="13">
        <v>0</v>
      </c>
      <c r="AR10" s="13">
        <v>0</v>
      </c>
      <c r="AS10" s="13">
        <v>1</v>
      </c>
      <c r="AU10" s="113">
        <v>2</v>
      </c>
      <c r="AV10" s="13">
        <v>0</v>
      </c>
      <c r="AX10" s="113">
        <v>0</v>
      </c>
      <c r="AY10" s="13">
        <v>0</v>
      </c>
      <c r="AZ10" s="13">
        <v>0</v>
      </c>
      <c r="BD10" s="15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1</v>
      </c>
      <c r="BL10" s="7">
        <v>0</v>
      </c>
      <c r="BM10" s="13">
        <v>0</v>
      </c>
      <c r="BN10" s="13">
        <v>1</v>
      </c>
      <c r="BO10" s="13">
        <v>0</v>
      </c>
      <c r="BR10" s="15">
        <v>0</v>
      </c>
      <c r="BS10" s="7">
        <v>2</v>
      </c>
      <c r="BT10" s="7">
        <v>0</v>
      </c>
      <c r="BV10" s="15">
        <v>0</v>
      </c>
      <c r="BW10" s="7">
        <v>1</v>
      </c>
      <c r="BY10" s="15">
        <v>0</v>
      </c>
      <c r="BZ10" s="7">
        <v>0</v>
      </c>
      <c r="CA10" s="7">
        <v>0</v>
      </c>
      <c r="CF10" s="15">
        <v>0</v>
      </c>
      <c r="CG10" s="7">
        <v>0</v>
      </c>
      <c r="CH10" s="7">
        <v>0</v>
      </c>
      <c r="CI10" s="7">
        <v>3</v>
      </c>
      <c r="CJ10" s="13">
        <v>0</v>
      </c>
      <c r="CK10" s="2"/>
      <c r="CL10" s="15">
        <v>0</v>
      </c>
      <c r="CM10" s="7">
        <v>0</v>
      </c>
      <c r="CN10" s="7">
        <v>0</v>
      </c>
      <c r="CO10" s="2"/>
      <c r="CP10" s="15">
        <v>2</v>
      </c>
      <c r="CQ10" s="7">
        <v>2</v>
      </c>
      <c r="CR10" s="7">
        <v>1</v>
      </c>
      <c r="CS10" s="2"/>
      <c r="CT10" s="15">
        <v>0</v>
      </c>
      <c r="CU10" s="7">
        <v>0</v>
      </c>
      <c r="CV10" s="7">
        <v>0</v>
      </c>
      <c r="CW10" s="7">
        <v>0</v>
      </c>
      <c r="CY10" s="15">
        <v>0</v>
      </c>
      <c r="CZ10" s="7">
        <v>0</v>
      </c>
      <c r="DA10" s="7">
        <v>0</v>
      </c>
      <c r="DC10" s="113">
        <v>1</v>
      </c>
      <c r="DD10" s="13">
        <v>0</v>
      </c>
      <c r="DH10" s="15">
        <v>0</v>
      </c>
      <c r="DI10" s="7">
        <v>0</v>
      </c>
      <c r="DJ10" s="7">
        <v>0</v>
      </c>
      <c r="DK10" s="7">
        <v>0</v>
      </c>
      <c r="DL10" s="13">
        <v>0</v>
      </c>
      <c r="DN10" s="113">
        <v>2</v>
      </c>
      <c r="DO10" s="13">
        <v>0</v>
      </c>
      <c r="DQ10" s="15">
        <v>0</v>
      </c>
      <c r="DR10" s="7">
        <v>0</v>
      </c>
      <c r="DS10" s="7">
        <v>0</v>
      </c>
      <c r="DT10" s="7">
        <v>0</v>
      </c>
      <c r="DV10" s="15">
        <v>0</v>
      </c>
      <c r="DW10" s="7">
        <v>0</v>
      </c>
      <c r="DX10" s="7">
        <v>0</v>
      </c>
      <c r="DY10" s="7">
        <v>3</v>
      </c>
      <c r="EA10" s="15">
        <v>1</v>
      </c>
      <c r="EB10" s="7">
        <v>0</v>
      </c>
      <c r="EC10" s="7">
        <v>0</v>
      </c>
      <c r="ED10" s="7">
        <v>0</v>
      </c>
      <c r="EF10" s="15">
        <v>0</v>
      </c>
      <c r="EG10" s="7">
        <v>0</v>
      </c>
      <c r="EH10" s="13">
        <v>0</v>
      </c>
      <c r="EJ10" s="15">
        <v>2</v>
      </c>
      <c r="EK10" s="7">
        <v>0</v>
      </c>
      <c r="EL10" s="13">
        <v>0</v>
      </c>
      <c r="EN10" s="15">
        <v>0</v>
      </c>
      <c r="EO10" s="7">
        <v>0</v>
      </c>
      <c r="EP10" s="7">
        <v>0</v>
      </c>
      <c r="EQ10" s="7">
        <v>2</v>
      </c>
      <c r="ES10" s="113">
        <v>0</v>
      </c>
      <c r="ET10" s="13">
        <v>1</v>
      </c>
      <c r="EX10" s="113">
        <v>0</v>
      </c>
      <c r="EY10" s="13">
        <v>0</v>
      </c>
      <c r="FA10" s="15">
        <v>0</v>
      </c>
      <c r="FB10" s="7">
        <v>0</v>
      </c>
      <c r="FC10" s="13">
        <v>0</v>
      </c>
      <c r="FE10" s="113">
        <v>0</v>
      </c>
      <c r="FF10" s="13">
        <v>0</v>
      </c>
    </row>
    <row r="11" spans="1:167" ht="15" thickBot="1" x14ac:dyDescent="0.4">
      <c r="A11" s="19" t="str">
        <f>[1]Parteien!B28</f>
        <v>TAVARES FREIRE GONÇALVES Domingas</v>
      </c>
      <c r="B11" s="7">
        <v>2</v>
      </c>
      <c r="C11" s="7">
        <v>0</v>
      </c>
      <c r="D11" s="7">
        <v>0</v>
      </c>
      <c r="E11" s="7">
        <v>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13">
        <v>1</v>
      </c>
      <c r="N11" s="15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13">
        <v>0</v>
      </c>
      <c r="V11" s="15">
        <v>0</v>
      </c>
      <c r="W11" s="7">
        <v>0</v>
      </c>
      <c r="X11" s="7">
        <v>0</v>
      </c>
      <c r="AB11" s="15">
        <v>0</v>
      </c>
      <c r="AC11" s="7">
        <v>1</v>
      </c>
      <c r="AD11" s="7">
        <v>3</v>
      </c>
      <c r="AE11" s="7">
        <v>0</v>
      </c>
      <c r="AF11" s="7">
        <v>0</v>
      </c>
      <c r="AG11" s="7">
        <v>0</v>
      </c>
      <c r="AH11" s="13">
        <v>0</v>
      </c>
      <c r="AI11" s="13">
        <v>0</v>
      </c>
      <c r="AK11" s="113">
        <v>0</v>
      </c>
      <c r="AL11" s="13">
        <v>9</v>
      </c>
      <c r="AM11" s="13">
        <v>2</v>
      </c>
      <c r="AN11" s="13">
        <v>1</v>
      </c>
      <c r="AP11" s="113">
        <v>2</v>
      </c>
      <c r="AQ11" s="13">
        <v>0</v>
      </c>
      <c r="AR11" s="13">
        <v>6</v>
      </c>
      <c r="AS11" s="13">
        <v>1</v>
      </c>
      <c r="AU11" s="113">
        <v>0</v>
      </c>
      <c r="AV11" s="13">
        <v>1</v>
      </c>
      <c r="AX11" s="113">
        <v>2</v>
      </c>
      <c r="AY11" s="13">
        <v>0</v>
      </c>
      <c r="AZ11" s="13">
        <v>1</v>
      </c>
      <c r="BD11" s="15">
        <v>0</v>
      </c>
      <c r="BE11" s="7">
        <v>0</v>
      </c>
      <c r="BF11" s="7">
        <v>0</v>
      </c>
      <c r="BG11" s="7">
        <v>0</v>
      </c>
      <c r="BH11" s="7">
        <v>2</v>
      </c>
      <c r="BI11" s="7">
        <v>0</v>
      </c>
      <c r="BJ11" s="7">
        <v>0</v>
      </c>
      <c r="BK11" s="7">
        <v>0</v>
      </c>
      <c r="BL11" s="7">
        <v>0</v>
      </c>
      <c r="BM11" s="13">
        <v>0</v>
      </c>
      <c r="BN11" s="13">
        <v>0</v>
      </c>
      <c r="BO11" s="13">
        <v>1</v>
      </c>
      <c r="BR11" s="15">
        <v>1</v>
      </c>
      <c r="BS11" s="7">
        <v>0</v>
      </c>
      <c r="BT11" s="7">
        <v>0</v>
      </c>
      <c r="BV11" s="15">
        <v>2</v>
      </c>
      <c r="BW11" s="7">
        <v>0</v>
      </c>
      <c r="BY11" s="15">
        <v>0</v>
      </c>
      <c r="BZ11" s="7">
        <v>2</v>
      </c>
      <c r="CA11" s="7">
        <v>0</v>
      </c>
      <c r="CF11" s="15">
        <v>0</v>
      </c>
      <c r="CG11" s="7">
        <v>0</v>
      </c>
      <c r="CH11" s="7">
        <v>2</v>
      </c>
      <c r="CI11" s="7">
        <v>0</v>
      </c>
      <c r="CJ11" s="13">
        <v>2</v>
      </c>
      <c r="CK11" s="2"/>
      <c r="CL11" s="15">
        <v>0</v>
      </c>
      <c r="CM11" s="7">
        <v>0</v>
      </c>
      <c r="CN11" s="7">
        <v>1</v>
      </c>
      <c r="CO11" s="2"/>
      <c r="CP11" s="15">
        <v>1</v>
      </c>
      <c r="CQ11" s="7">
        <v>1</v>
      </c>
      <c r="CR11" s="7">
        <v>0</v>
      </c>
      <c r="CS11" s="2"/>
      <c r="CT11" s="15">
        <v>0</v>
      </c>
      <c r="CU11" s="7">
        <v>0</v>
      </c>
      <c r="CV11" s="7">
        <v>0</v>
      </c>
      <c r="CW11" s="7">
        <v>0</v>
      </c>
      <c r="CY11" s="15">
        <v>0</v>
      </c>
      <c r="CZ11" s="7">
        <v>2</v>
      </c>
      <c r="DA11" s="7">
        <v>2</v>
      </c>
      <c r="DC11" s="113">
        <v>0</v>
      </c>
      <c r="DD11" s="13">
        <v>0</v>
      </c>
      <c r="DH11" s="15">
        <v>0</v>
      </c>
      <c r="DI11" s="7">
        <v>0</v>
      </c>
      <c r="DJ11" s="7">
        <v>0</v>
      </c>
      <c r="DK11" s="7">
        <v>0</v>
      </c>
      <c r="DL11" s="13">
        <v>0</v>
      </c>
      <c r="DN11" s="113">
        <v>0</v>
      </c>
      <c r="DO11" s="13">
        <v>0</v>
      </c>
      <c r="DQ11" s="15">
        <v>1</v>
      </c>
      <c r="DR11" s="7">
        <v>0</v>
      </c>
      <c r="DS11" s="7">
        <v>0</v>
      </c>
      <c r="DT11" s="7">
        <v>0</v>
      </c>
      <c r="DV11" s="15">
        <v>0</v>
      </c>
      <c r="DW11" s="7">
        <v>0</v>
      </c>
      <c r="DX11" s="7">
        <v>0</v>
      </c>
      <c r="DY11" s="7">
        <v>0</v>
      </c>
      <c r="EA11" s="15">
        <v>0</v>
      </c>
      <c r="EB11" s="7">
        <v>2</v>
      </c>
      <c r="EC11" s="7">
        <v>1</v>
      </c>
      <c r="ED11" s="7">
        <v>0</v>
      </c>
      <c r="EF11" s="15">
        <v>0</v>
      </c>
      <c r="EG11" s="7">
        <v>0</v>
      </c>
      <c r="EH11" s="13">
        <v>0</v>
      </c>
      <c r="EJ11" s="15">
        <v>1</v>
      </c>
      <c r="EK11" s="7">
        <v>0</v>
      </c>
      <c r="EL11" s="13">
        <v>4</v>
      </c>
      <c r="EN11" s="15">
        <v>0</v>
      </c>
      <c r="EO11" s="7">
        <v>0</v>
      </c>
      <c r="EP11" s="7">
        <v>2</v>
      </c>
      <c r="EQ11" s="7">
        <v>0</v>
      </c>
      <c r="ES11" s="113">
        <v>1</v>
      </c>
      <c r="ET11" s="13">
        <v>2</v>
      </c>
      <c r="EX11" s="113">
        <v>0</v>
      </c>
      <c r="EY11" s="13">
        <v>0</v>
      </c>
      <c r="FA11" s="15">
        <v>2</v>
      </c>
      <c r="FB11" s="7">
        <v>0</v>
      </c>
      <c r="FC11" s="13">
        <v>0</v>
      </c>
      <c r="FE11" s="113">
        <v>1</v>
      </c>
      <c r="FF11" s="13">
        <v>1</v>
      </c>
    </row>
    <row r="12" spans="1:167" x14ac:dyDescent="0.35">
      <c r="A12" s="62" t="s">
        <v>17</v>
      </c>
      <c r="B12" s="23">
        <v>1</v>
      </c>
      <c r="C12" s="9">
        <v>2</v>
      </c>
      <c r="D12" s="9">
        <v>0</v>
      </c>
      <c r="E12" s="9">
        <v>0</v>
      </c>
      <c r="F12" s="9">
        <v>0</v>
      </c>
      <c r="G12" s="9">
        <v>1</v>
      </c>
      <c r="H12" s="9">
        <v>0</v>
      </c>
      <c r="I12" s="9">
        <v>1</v>
      </c>
      <c r="J12" s="9">
        <v>1</v>
      </c>
      <c r="K12" s="9">
        <v>1</v>
      </c>
      <c r="N12" s="23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V12" s="23">
        <v>1</v>
      </c>
      <c r="W12" s="9">
        <v>1</v>
      </c>
      <c r="X12" s="9">
        <v>0</v>
      </c>
      <c r="AB12" s="23">
        <v>2</v>
      </c>
      <c r="AC12" s="9">
        <v>0</v>
      </c>
      <c r="AD12" s="9">
        <v>0</v>
      </c>
      <c r="AE12" s="9">
        <v>1</v>
      </c>
      <c r="AF12" s="9">
        <v>1</v>
      </c>
      <c r="AG12" s="9">
        <v>0</v>
      </c>
      <c r="AH12" s="9">
        <v>0</v>
      </c>
      <c r="AI12" s="9">
        <v>4</v>
      </c>
      <c r="AK12" s="23">
        <v>0</v>
      </c>
      <c r="AL12" s="9">
        <v>2</v>
      </c>
      <c r="AM12" s="9">
        <v>1</v>
      </c>
      <c r="AN12" s="9">
        <v>0</v>
      </c>
      <c r="AP12" s="23">
        <v>0</v>
      </c>
      <c r="AQ12" s="9">
        <v>0</v>
      </c>
      <c r="AR12" s="9">
        <v>0</v>
      </c>
      <c r="AS12" s="9">
        <v>4</v>
      </c>
      <c r="AU12" s="23">
        <v>1</v>
      </c>
      <c r="AV12" s="9">
        <v>0</v>
      </c>
      <c r="AX12" s="23">
        <v>0</v>
      </c>
      <c r="AY12" s="9">
        <v>2</v>
      </c>
      <c r="AZ12" s="9">
        <v>0</v>
      </c>
      <c r="BD12" s="23">
        <v>0</v>
      </c>
      <c r="BE12" s="9">
        <v>2</v>
      </c>
      <c r="BF12" s="9">
        <v>0</v>
      </c>
      <c r="BG12" s="9">
        <v>0</v>
      </c>
      <c r="BH12" s="9">
        <v>1</v>
      </c>
      <c r="BI12" s="9">
        <v>0</v>
      </c>
      <c r="BJ12" s="9">
        <v>1</v>
      </c>
      <c r="BK12" s="9">
        <v>0</v>
      </c>
      <c r="BL12" s="9">
        <v>0</v>
      </c>
      <c r="BM12" s="9">
        <v>1</v>
      </c>
      <c r="BN12" s="9">
        <v>0</v>
      </c>
      <c r="BO12" s="9">
        <v>0</v>
      </c>
      <c r="BR12" s="23">
        <v>0</v>
      </c>
      <c r="BS12" s="9">
        <v>1</v>
      </c>
      <c r="BT12" s="9">
        <v>1</v>
      </c>
      <c r="BV12" s="23">
        <v>0</v>
      </c>
      <c r="BW12" s="9">
        <v>0</v>
      </c>
      <c r="BY12" s="23">
        <v>1</v>
      </c>
      <c r="BZ12" s="9">
        <v>0</v>
      </c>
      <c r="CA12" s="9">
        <v>0</v>
      </c>
      <c r="CF12" s="23">
        <v>0</v>
      </c>
      <c r="CG12" s="9">
        <v>0</v>
      </c>
      <c r="CH12" s="9">
        <v>1</v>
      </c>
      <c r="CI12" s="9">
        <v>0</v>
      </c>
      <c r="CJ12" s="9">
        <v>0</v>
      </c>
      <c r="CK12" s="2"/>
      <c r="CL12" s="23">
        <v>2</v>
      </c>
      <c r="CM12" s="9">
        <v>0</v>
      </c>
      <c r="CN12" s="9">
        <v>0</v>
      </c>
      <c r="CO12" s="2"/>
      <c r="CP12" s="23">
        <v>0</v>
      </c>
      <c r="CQ12" s="9">
        <v>0</v>
      </c>
      <c r="CR12" s="9">
        <v>1</v>
      </c>
      <c r="CS12" s="2"/>
      <c r="CT12" s="23">
        <v>0</v>
      </c>
      <c r="CU12" s="9">
        <v>0</v>
      </c>
      <c r="CV12" s="9">
        <v>0</v>
      </c>
      <c r="CW12" s="9">
        <v>1</v>
      </c>
      <c r="CY12" s="23">
        <v>0</v>
      </c>
      <c r="CZ12" s="9">
        <v>1</v>
      </c>
      <c r="DA12" s="9">
        <v>0</v>
      </c>
      <c r="DC12" s="23">
        <v>0</v>
      </c>
      <c r="DD12" s="9">
        <v>0</v>
      </c>
      <c r="DH12" s="23">
        <v>0</v>
      </c>
      <c r="DI12" s="9">
        <v>1</v>
      </c>
      <c r="DJ12" s="9">
        <v>2</v>
      </c>
      <c r="DK12" s="9">
        <v>3</v>
      </c>
      <c r="DL12" s="9">
        <v>1</v>
      </c>
      <c r="DN12" s="23">
        <v>2</v>
      </c>
      <c r="DO12" s="9">
        <v>1</v>
      </c>
      <c r="DQ12" s="23">
        <v>0</v>
      </c>
      <c r="DR12" s="9">
        <v>1</v>
      </c>
      <c r="DS12" s="9">
        <v>0</v>
      </c>
      <c r="DT12" s="9">
        <v>0</v>
      </c>
      <c r="DV12" s="23">
        <v>1</v>
      </c>
      <c r="DW12" s="9">
        <v>0</v>
      </c>
      <c r="DX12" s="9">
        <v>0</v>
      </c>
      <c r="DY12" s="9">
        <v>2</v>
      </c>
      <c r="EA12" s="23">
        <v>1</v>
      </c>
      <c r="EB12" s="9">
        <v>0</v>
      </c>
      <c r="EC12" s="9">
        <v>0</v>
      </c>
      <c r="ED12" s="9">
        <v>0</v>
      </c>
      <c r="EF12" s="23">
        <v>0</v>
      </c>
      <c r="EG12" s="9">
        <v>0</v>
      </c>
      <c r="EH12" s="9">
        <v>0</v>
      </c>
      <c r="EJ12" s="23">
        <v>0</v>
      </c>
      <c r="EK12" s="9">
        <v>0</v>
      </c>
      <c r="EL12" s="9">
        <v>0</v>
      </c>
      <c r="EN12" s="23">
        <v>1</v>
      </c>
      <c r="EO12" s="9">
        <v>1</v>
      </c>
      <c r="EP12" s="9">
        <v>0</v>
      </c>
      <c r="EQ12" s="9">
        <v>0</v>
      </c>
      <c r="ES12" s="23">
        <v>0</v>
      </c>
      <c r="ET12" s="9">
        <v>0</v>
      </c>
      <c r="EX12" s="23">
        <v>0</v>
      </c>
      <c r="EY12" s="9">
        <v>0</v>
      </c>
      <c r="FA12" s="23">
        <v>0</v>
      </c>
      <c r="FB12" s="9">
        <v>1</v>
      </c>
      <c r="FC12" s="9">
        <v>0</v>
      </c>
      <c r="FE12" s="23">
        <v>1</v>
      </c>
      <c r="FF12" s="9">
        <v>0</v>
      </c>
    </row>
    <row r="13" spans="1:167" x14ac:dyDescent="0.35">
      <c r="A13" s="60" t="s">
        <v>9</v>
      </c>
      <c r="B13" s="24">
        <f>B12*6</f>
        <v>6</v>
      </c>
      <c r="C13" s="24">
        <f t="shared" ref="C13:K13" si="12">C12*6</f>
        <v>12</v>
      </c>
      <c r="D13" s="24">
        <f t="shared" si="12"/>
        <v>0</v>
      </c>
      <c r="E13" s="24">
        <f t="shared" si="12"/>
        <v>0</v>
      </c>
      <c r="F13" s="24">
        <f t="shared" si="12"/>
        <v>0</v>
      </c>
      <c r="G13" s="24">
        <f t="shared" si="12"/>
        <v>6</v>
      </c>
      <c r="H13" s="24">
        <f t="shared" si="12"/>
        <v>0</v>
      </c>
      <c r="I13" s="24">
        <f t="shared" si="12"/>
        <v>6</v>
      </c>
      <c r="J13" s="24">
        <f t="shared" si="12"/>
        <v>6</v>
      </c>
      <c r="K13" s="24">
        <f t="shared" si="12"/>
        <v>6</v>
      </c>
      <c r="N13" s="24">
        <f>N12*6</f>
        <v>0</v>
      </c>
      <c r="O13" s="24">
        <f t="shared" ref="O13:T13" si="13">O12*6</f>
        <v>0</v>
      </c>
      <c r="P13" s="24">
        <f t="shared" si="13"/>
        <v>0</v>
      </c>
      <c r="Q13" s="24">
        <f t="shared" si="13"/>
        <v>0</v>
      </c>
      <c r="R13" s="24">
        <f t="shared" si="13"/>
        <v>0</v>
      </c>
      <c r="S13" s="24">
        <f t="shared" si="13"/>
        <v>0</v>
      </c>
      <c r="T13" s="24">
        <f t="shared" si="13"/>
        <v>0</v>
      </c>
      <c r="V13" s="24">
        <f>V12*6</f>
        <v>6</v>
      </c>
      <c r="W13" s="24">
        <f t="shared" ref="W13:X13" si="14">W12*6</f>
        <v>6</v>
      </c>
      <c r="X13" s="24">
        <f t="shared" si="14"/>
        <v>0</v>
      </c>
      <c r="AB13" s="24">
        <f>AB12*6</f>
        <v>12</v>
      </c>
      <c r="AC13" s="24">
        <f t="shared" ref="AC13:AI13" si="15">AC12*6</f>
        <v>0</v>
      </c>
      <c r="AD13" s="24">
        <f t="shared" si="15"/>
        <v>0</v>
      </c>
      <c r="AE13" s="24">
        <f t="shared" si="15"/>
        <v>6</v>
      </c>
      <c r="AF13" s="24">
        <f t="shared" si="15"/>
        <v>6</v>
      </c>
      <c r="AG13" s="24">
        <f t="shared" si="15"/>
        <v>0</v>
      </c>
      <c r="AH13" s="24">
        <f t="shared" si="15"/>
        <v>0</v>
      </c>
      <c r="AI13" s="24">
        <f t="shared" si="15"/>
        <v>24</v>
      </c>
      <c r="AK13" s="24">
        <f>AK12*6</f>
        <v>0</v>
      </c>
      <c r="AL13" s="24">
        <f>AL12*6</f>
        <v>12</v>
      </c>
      <c r="AM13" s="24">
        <f>AM12*6</f>
        <v>6</v>
      </c>
      <c r="AN13" s="24">
        <f>AN12*6</f>
        <v>0</v>
      </c>
      <c r="AP13" s="24">
        <f>AP12*6</f>
        <v>0</v>
      </c>
      <c r="AQ13" s="24">
        <f>AQ12*6</f>
        <v>0</v>
      </c>
      <c r="AR13" s="24">
        <f>AR12*6</f>
        <v>0</v>
      </c>
      <c r="AS13" s="24">
        <f>AS12*6</f>
        <v>24</v>
      </c>
      <c r="AU13" s="24">
        <f>AU12*6</f>
        <v>6</v>
      </c>
      <c r="AV13" s="24">
        <f>AV12*6</f>
        <v>0</v>
      </c>
      <c r="AX13" s="24">
        <f>AX12*6</f>
        <v>0</v>
      </c>
      <c r="AY13" s="24">
        <f>AY12*6</f>
        <v>12</v>
      </c>
      <c r="AZ13" s="24">
        <f>AZ12*6</f>
        <v>0</v>
      </c>
      <c r="BD13" s="24">
        <f t="shared" ref="BD13:BO13" si="16">BD12*6</f>
        <v>0</v>
      </c>
      <c r="BE13" s="24">
        <f t="shared" si="16"/>
        <v>12</v>
      </c>
      <c r="BF13" s="24">
        <f t="shared" si="16"/>
        <v>0</v>
      </c>
      <c r="BG13" s="24">
        <f t="shared" si="16"/>
        <v>0</v>
      </c>
      <c r="BH13" s="24">
        <f t="shared" si="16"/>
        <v>6</v>
      </c>
      <c r="BI13" s="24">
        <f t="shared" si="16"/>
        <v>0</v>
      </c>
      <c r="BJ13" s="24">
        <f t="shared" si="16"/>
        <v>6</v>
      </c>
      <c r="BK13" s="24">
        <f t="shared" si="16"/>
        <v>0</v>
      </c>
      <c r="BL13" s="24">
        <f t="shared" si="16"/>
        <v>0</v>
      </c>
      <c r="BM13" s="24">
        <f t="shared" si="16"/>
        <v>6</v>
      </c>
      <c r="BN13" s="24">
        <f t="shared" si="16"/>
        <v>0</v>
      </c>
      <c r="BO13" s="24">
        <f t="shared" si="16"/>
        <v>0</v>
      </c>
      <c r="BR13" s="24">
        <f>BR12*6</f>
        <v>0</v>
      </c>
      <c r="BS13" s="24">
        <f t="shared" ref="BS13:BT13" si="17">BS12*6</f>
        <v>6</v>
      </c>
      <c r="BT13" s="24">
        <f t="shared" si="17"/>
        <v>6</v>
      </c>
      <c r="BV13" s="24">
        <f>BV12*6</f>
        <v>0</v>
      </c>
      <c r="BW13" s="24">
        <f t="shared" ref="BW13" si="18">BW12*6</f>
        <v>0</v>
      </c>
      <c r="BY13" s="24">
        <f>BY12*6</f>
        <v>6</v>
      </c>
      <c r="BZ13" s="24">
        <f t="shared" ref="BZ13:CA13" si="19">BZ12*6</f>
        <v>0</v>
      </c>
      <c r="CA13" s="24">
        <f t="shared" si="19"/>
        <v>0</v>
      </c>
      <c r="CF13" s="24">
        <f>CF12*6</f>
        <v>0</v>
      </c>
      <c r="CG13" s="24">
        <f>CG12*6</f>
        <v>0</v>
      </c>
      <c r="CH13" s="24">
        <f>CH12*6</f>
        <v>6</v>
      </c>
      <c r="CI13" s="24">
        <f>CI12*6</f>
        <v>0</v>
      </c>
      <c r="CJ13" s="24">
        <f>CJ12*6</f>
        <v>0</v>
      </c>
      <c r="CK13" s="3"/>
      <c r="CL13" s="24">
        <f>CL12*6</f>
        <v>12</v>
      </c>
      <c r="CM13" s="24">
        <f t="shared" ref="CM13:CN13" si="20">CM12*6</f>
        <v>0</v>
      </c>
      <c r="CN13" s="24">
        <f t="shared" si="20"/>
        <v>0</v>
      </c>
      <c r="CO13" s="3"/>
      <c r="CP13" s="24">
        <f>CP12*6</f>
        <v>0</v>
      </c>
      <c r="CQ13" s="24">
        <f t="shared" ref="CQ13:CR13" si="21">CQ12*6</f>
        <v>0</v>
      </c>
      <c r="CR13" s="24">
        <f t="shared" si="21"/>
        <v>6</v>
      </c>
      <c r="CS13" s="3"/>
      <c r="CT13" s="24">
        <f>CT12*6</f>
        <v>0</v>
      </c>
      <c r="CU13" s="24">
        <f>CU12*6</f>
        <v>0</v>
      </c>
      <c r="CV13" s="24">
        <f>CV12*6</f>
        <v>0</v>
      </c>
      <c r="CW13" s="24">
        <f>CW12*6</f>
        <v>6</v>
      </c>
      <c r="CY13" s="24">
        <f>CY12*6</f>
        <v>0</v>
      </c>
      <c r="CZ13" s="24">
        <f t="shared" ref="CZ13:DA13" si="22">CZ12*6</f>
        <v>6</v>
      </c>
      <c r="DA13" s="24">
        <f t="shared" si="22"/>
        <v>0</v>
      </c>
      <c r="DC13" s="24">
        <f>DC12*6</f>
        <v>0</v>
      </c>
      <c r="DD13" s="24">
        <f>DD12*6</f>
        <v>0</v>
      </c>
      <c r="DH13" s="24">
        <f>DH12*6</f>
        <v>0</v>
      </c>
      <c r="DI13" s="24">
        <f>DI12*6</f>
        <v>6</v>
      </c>
      <c r="DJ13" s="24">
        <f>DJ12*6</f>
        <v>12</v>
      </c>
      <c r="DK13" s="24">
        <f>DK12*6</f>
        <v>18</v>
      </c>
      <c r="DL13" s="24">
        <f>DL12*6</f>
        <v>6</v>
      </c>
      <c r="DN13" s="24">
        <f>DN12*6</f>
        <v>12</v>
      </c>
      <c r="DO13" s="24">
        <f>DO12*6</f>
        <v>6</v>
      </c>
      <c r="DQ13" s="24">
        <f>DQ12*6</f>
        <v>0</v>
      </c>
      <c r="DR13" s="24">
        <f>DR12*6</f>
        <v>6</v>
      </c>
      <c r="DS13" s="24">
        <f>DS12*6</f>
        <v>0</v>
      </c>
      <c r="DT13" s="24">
        <f>DT12*6</f>
        <v>0</v>
      </c>
      <c r="DV13" s="24">
        <f>DV12*6</f>
        <v>6</v>
      </c>
      <c r="DW13" s="24">
        <f>DW12*6</f>
        <v>0</v>
      </c>
      <c r="DX13" s="24">
        <f>DX12*6</f>
        <v>0</v>
      </c>
      <c r="DY13" s="24">
        <f>DY12*6</f>
        <v>12</v>
      </c>
      <c r="EA13" s="24">
        <f>EA12*6</f>
        <v>6</v>
      </c>
      <c r="EB13" s="24">
        <f>EB12*6</f>
        <v>0</v>
      </c>
      <c r="EC13" s="24">
        <f>EC12*6</f>
        <v>0</v>
      </c>
      <c r="ED13" s="24">
        <f>ED12*6</f>
        <v>0</v>
      </c>
      <c r="EF13" s="24">
        <f>EF12*6</f>
        <v>0</v>
      </c>
      <c r="EG13" s="24">
        <f t="shared" ref="EG13:EH13" si="23">EG12*6</f>
        <v>0</v>
      </c>
      <c r="EH13" s="24">
        <f t="shared" si="23"/>
        <v>0</v>
      </c>
      <c r="EJ13" s="24">
        <f>EJ12*6</f>
        <v>0</v>
      </c>
      <c r="EK13" s="24">
        <f t="shared" ref="EK13:EL13" si="24">EK12*6</f>
        <v>0</v>
      </c>
      <c r="EL13" s="24">
        <f t="shared" si="24"/>
        <v>0</v>
      </c>
      <c r="EN13" s="24">
        <f>EN12*6</f>
        <v>6</v>
      </c>
      <c r="EO13" s="24">
        <f>EO12*6</f>
        <v>6</v>
      </c>
      <c r="EP13" s="24">
        <f>EP12*6</f>
        <v>0</v>
      </c>
      <c r="EQ13" s="24">
        <f>EQ12*6</f>
        <v>0</v>
      </c>
      <c r="ES13" s="24">
        <f>ES12*6</f>
        <v>0</v>
      </c>
      <c r="ET13" s="24">
        <f>ET12*6</f>
        <v>0</v>
      </c>
      <c r="EX13" s="24">
        <f>EX12*6</f>
        <v>0</v>
      </c>
      <c r="EY13" s="24">
        <f>EY12*6</f>
        <v>0</v>
      </c>
      <c r="FA13" s="24">
        <f>FA12*6</f>
        <v>0</v>
      </c>
      <c r="FB13" s="24">
        <f t="shared" ref="FB13:FC13" si="25">FB12*6</f>
        <v>6</v>
      </c>
      <c r="FC13" s="24">
        <f t="shared" si="25"/>
        <v>0</v>
      </c>
      <c r="FE13" s="24">
        <f>FE12*6</f>
        <v>6</v>
      </c>
      <c r="FF13" s="24">
        <f>FF12*6</f>
        <v>0</v>
      </c>
    </row>
    <row r="14" spans="1:167" x14ac:dyDescent="0.35">
      <c r="A14" s="61" t="s">
        <v>10</v>
      </c>
      <c r="B14" s="24">
        <f t="shared" ref="B14:K14" si="26">SUM(B6:B11)</f>
        <v>15</v>
      </c>
      <c r="C14" s="10">
        <f t="shared" si="26"/>
        <v>0</v>
      </c>
      <c r="D14" s="10">
        <f t="shared" si="26"/>
        <v>2</v>
      </c>
      <c r="E14" s="10">
        <f t="shared" si="26"/>
        <v>6</v>
      </c>
      <c r="F14" s="10">
        <f t="shared" si="26"/>
        <v>2</v>
      </c>
      <c r="G14" s="10">
        <f t="shared" si="26"/>
        <v>2</v>
      </c>
      <c r="H14" s="10">
        <f t="shared" si="26"/>
        <v>0</v>
      </c>
      <c r="I14" s="10">
        <f t="shared" si="26"/>
        <v>4</v>
      </c>
      <c r="J14" s="10">
        <f t="shared" si="26"/>
        <v>3</v>
      </c>
      <c r="K14" s="10">
        <f t="shared" si="26"/>
        <v>16</v>
      </c>
      <c r="N14" s="24">
        <f t="shared" ref="N14:T14" si="27">SUM(N6:N11)</f>
        <v>2</v>
      </c>
      <c r="O14" s="10">
        <f t="shared" si="27"/>
        <v>2</v>
      </c>
      <c r="P14" s="10">
        <f t="shared" si="27"/>
        <v>4</v>
      </c>
      <c r="Q14" s="10">
        <f t="shared" si="27"/>
        <v>1</v>
      </c>
      <c r="R14" s="10">
        <f t="shared" si="27"/>
        <v>4</v>
      </c>
      <c r="S14" s="10">
        <f t="shared" si="27"/>
        <v>5</v>
      </c>
      <c r="T14" s="10">
        <f t="shared" si="27"/>
        <v>2</v>
      </c>
      <c r="V14" s="24">
        <f>SUM(V6:V11)</f>
        <v>1</v>
      </c>
      <c r="W14" s="10">
        <f>SUM(W6:W11)</f>
        <v>0</v>
      </c>
      <c r="X14" s="10">
        <f>SUM(X6:X11)</f>
        <v>4</v>
      </c>
      <c r="AB14" s="24">
        <f t="shared" ref="AB14:AI14" si="28">SUM(AB6:AB11)</f>
        <v>4</v>
      </c>
      <c r="AC14" s="10">
        <f t="shared" si="28"/>
        <v>7</v>
      </c>
      <c r="AD14" s="10">
        <f t="shared" si="28"/>
        <v>8</v>
      </c>
      <c r="AE14" s="10">
        <f t="shared" si="28"/>
        <v>3</v>
      </c>
      <c r="AF14" s="10">
        <f t="shared" si="28"/>
        <v>3</v>
      </c>
      <c r="AG14" s="10">
        <f t="shared" si="28"/>
        <v>0</v>
      </c>
      <c r="AH14" s="10">
        <f t="shared" si="28"/>
        <v>1</v>
      </c>
      <c r="AI14" s="10">
        <f t="shared" si="28"/>
        <v>0</v>
      </c>
      <c r="AK14" s="24">
        <f>SUM(AK6:AK11)</f>
        <v>3</v>
      </c>
      <c r="AL14" s="10">
        <f>SUM(AL6:AL11)</f>
        <v>15</v>
      </c>
      <c r="AM14" s="10">
        <f>SUM(AM6:AM11)</f>
        <v>2</v>
      </c>
      <c r="AN14" s="10">
        <f>SUM(AN6:AN11)</f>
        <v>5</v>
      </c>
      <c r="AP14" s="24">
        <f>SUM(AP6:AP11)</f>
        <v>4</v>
      </c>
      <c r="AQ14" s="10">
        <f>SUM(AQ6:AQ11)</f>
        <v>1</v>
      </c>
      <c r="AR14" s="10">
        <f>SUM(AR6:AR11)</f>
        <v>8</v>
      </c>
      <c r="AS14" s="10">
        <f>SUM(AS6:AS11)</f>
        <v>7</v>
      </c>
      <c r="AU14" s="24">
        <f>SUM(AU6:AU11)</f>
        <v>4</v>
      </c>
      <c r="AV14" s="10">
        <f>SUM(AV6:AV11)</f>
        <v>1</v>
      </c>
      <c r="AX14" s="24">
        <f>SUM(AX6:AX11)</f>
        <v>5</v>
      </c>
      <c r="AY14" s="10">
        <f>SUM(AY6:AY11)</f>
        <v>0</v>
      </c>
      <c r="AZ14" s="10">
        <f>SUM(AZ6:AZ11)</f>
        <v>1</v>
      </c>
      <c r="BD14" s="24">
        <f t="shared" ref="BD14:BO14" si="29">SUM(BD6:BD11)</f>
        <v>0</v>
      </c>
      <c r="BE14" s="10">
        <f t="shared" si="29"/>
        <v>3</v>
      </c>
      <c r="BF14" s="10">
        <f t="shared" si="29"/>
        <v>2</v>
      </c>
      <c r="BG14" s="10">
        <f t="shared" si="29"/>
        <v>2</v>
      </c>
      <c r="BH14" s="10">
        <f t="shared" si="29"/>
        <v>6</v>
      </c>
      <c r="BI14" s="10">
        <f t="shared" si="29"/>
        <v>3</v>
      </c>
      <c r="BJ14" s="10">
        <f t="shared" si="29"/>
        <v>1</v>
      </c>
      <c r="BK14" s="10">
        <f t="shared" si="29"/>
        <v>1</v>
      </c>
      <c r="BL14" s="10">
        <f t="shared" si="29"/>
        <v>0</v>
      </c>
      <c r="BM14" s="10">
        <f t="shared" si="29"/>
        <v>0</v>
      </c>
      <c r="BN14" s="10">
        <f t="shared" si="29"/>
        <v>2</v>
      </c>
      <c r="BO14" s="10">
        <f t="shared" si="29"/>
        <v>2</v>
      </c>
      <c r="BR14" s="24">
        <f>SUM(BR6:BR11)</f>
        <v>12</v>
      </c>
      <c r="BS14" s="10">
        <f>SUM(BS6:BS11)</f>
        <v>11</v>
      </c>
      <c r="BT14" s="10">
        <f>SUM(BT6:BT11)</f>
        <v>4</v>
      </c>
      <c r="BV14" s="24">
        <f>SUM(BV6:BV11)</f>
        <v>5</v>
      </c>
      <c r="BW14" s="10">
        <f>SUM(BW6:BW11)</f>
        <v>1</v>
      </c>
      <c r="BY14" s="24">
        <f>SUM(BY6:BY11)</f>
        <v>6</v>
      </c>
      <c r="BZ14" s="10">
        <f>SUM(BZ6:BZ11)</f>
        <v>7</v>
      </c>
      <c r="CA14" s="10">
        <f>SUM(CA6:CA11)</f>
        <v>3</v>
      </c>
      <c r="CF14" s="24">
        <f>SUM(CF6:CF11)</f>
        <v>2</v>
      </c>
      <c r="CG14" s="10">
        <f>SUM(CG6:CG11)</f>
        <v>2</v>
      </c>
      <c r="CH14" s="10">
        <f>SUM(CH6:CH11)</f>
        <v>2</v>
      </c>
      <c r="CI14" s="10">
        <f>SUM(CI6:CI11)</f>
        <v>4</v>
      </c>
      <c r="CJ14" s="10">
        <f>SUM(CJ6:CJ11)</f>
        <v>5</v>
      </c>
      <c r="CK14" s="3"/>
      <c r="CL14" s="24">
        <f>SUM(CL6:CL11)</f>
        <v>0</v>
      </c>
      <c r="CM14" s="10">
        <f>SUM(CM6:CM11)</f>
        <v>0</v>
      </c>
      <c r="CN14" s="10">
        <f>SUM(CN6:CN11)</f>
        <v>2</v>
      </c>
      <c r="CO14" s="3"/>
      <c r="CP14" s="24">
        <f>SUM(CP6:CP11)</f>
        <v>8</v>
      </c>
      <c r="CQ14" s="10">
        <f>SUM(CQ6:CQ11)</f>
        <v>10</v>
      </c>
      <c r="CR14" s="10">
        <f>SUM(CR6:CR11)</f>
        <v>1</v>
      </c>
      <c r="CS14" s="3"/>
      <c r="CT14" s="24">
        <f>SUM(CT6:CT11)</f>
        <v>3</v>
      </c>
      <c r="CU14" s="10">
        <f>SUM(CU6:CU11)</f>
        <v>5</v>
      </c>
      <c r="CV14" s="10">
        <f>SUM(CV6:CV11)</f>
        <v>2</v>
      </c>
      <c r="CW14" s="10">
        <f>SUM(CW6:CW11)</f>
        <v>0</v>
      </c>
      <c r="CY14" s="24">
        <f>SUM(CY6:CY11)</f>
        <v>0</v>
      </c>
      <c r="CZ14" s="10">
        <f>SUM(CZ6:CZ11)</f>
        <v>4</v>
      </c>
      <c r="DA14" s="10">
        <f>SUM(DA6:DA11)</f>
        <v>2</v>
      </c>
      <c r="DC14" s="24">
        <f>SUM(DC6:DC11)</f>
        <v>3</v>
      </c>
      <c r="DD14" s="10">
        <f>SUM(DD6:DD11)</f>
        <v>2</v>
      </c>
      <c r="DH14" s="24">
        <f>SUM(DH6:DH11)</f>
        <v>4</v>
      </c>
      <c r="DI14" s="10">
        <f>SUM(DI6:DI11)</f>
        <v>3</v>
      </c>
      <c r="DJ14" s="10">
        <f>SUM(DJ6:DJ11)</f>
        <v>0</v>
      </c>
      <c r="DK14" s="10">
        <f>SUM(DK6:DK11)</f>
        <v>0</v>
      </c>
      <c r="DL14" s="10">
        <f>SUM(DL6:DL11)</f>
        <v>0</v>
      </c>
      <c r="DN14" s="24">
        <f>SUM(DN6:DN11)</f>
        <v>8</v>
      </c>
      <c r="DO14" s="10">
        <f>SUM(DO6:DO11)</f>
        <v>0</v>
      </c>
      <c r="DQ14" s="24">
        <f>SUM(DQ6:DQ11)</f>
        <v>4</v>
      </c>
      <c r="DR14" s="10">
        <f>SUM(DR6:DR11)</f>
        <v>0</v>
      </c>
      <c r="DS14" s="10">
        <f>SUM(DS6:DS11)</f>
        <v>0</v>
      </c>
      <c r="DT14" s="10">
        <f>SUM(DT6:DT11)</f>
        <v>0</v>
      </c>
      <c r="DV14" s="24">
        <f>SUM(DV6:DV11)</f>
        <v>0</v>
      </c>
      <c r="DW14" s="10">
        <f>SUM(DW6:DW11)</f>
        <v>0</v>
      </c>
      <c r="DX14" s="10">
        <f>SUM(DX6:DX11)</f>
        <v>1</v>
      </c>
      <c r="DY14" s="10">
        <f>SUM(DY6:DY11)</f>
        <v>4</v>
      </c>
      <c r="EA14" s="24">
        <f>SUM(EA6:EA11)</f>
        <v>2</v>
      </c>
      <c r="EB14" s="10">
        <f>SUM(EB6:EB11)</f>
        <v>4</v>
      </c>
      <c r="EC14" s="10">
        <f>SUM(EC6:EC11)</f>
        <v>6</v>
      </c>
      <c r="ED14" s="10">
        <f>SUM(ED6:ED11)</f>
        <v>0</v>
      </c>
      <c r="EF14" s="24">
        <f>SUM(EF6:EF11)</f>
        <v>2</v>
      </c>
      <c r="EG14" s="10">
        <f>SUM(EG6:EG11)</f>
        <v>3</v>
      </c>
      <c r="EH14" s="10">
        <f>SUM(EH6:EH11)</f>
        <v>0</v>
      </c>
      <c r="EJ14" s="24">
        <f>SUM(EJ6:EJ11)</f>
        <v>10</v>
      </c>
      <c r="EK14" s="10">
        <f>SUM(EK6:EK11)</f>
        <v>0</v>
      </c>
      <c r="EL14" s="10">
        <f>SUM(EL6:EL11)</f>
        <v>6</v>
      </c>
      <c r="EN14" s="24">
        <f>SUM(EN6:EN11)</f>
        <v>3</v>
      </c>
      <c r="EO14" s="10">
        <f>SUM(EO6:EO11)</f>
        <v>1</v>
      </c>
      <c r="EP14" s="10">
        <f>SUM(EP6:EP11)</f>
        <v>9</v>
      </c>
      <c r="EQ14" s="10">
        <f>SUM(EQ6:EQ11)</f>
        <v>6</v>
      </c>
      <c r="ES14" s="24">
        <f>SUM(ES6:ES11)</f>
        <v>4</v>
      </c>
      <c r="ET14" s="10">
        <f>SUM(ET6:ET11)</f>
        <v>4</v>
      </c>
      <c r="EX14" s="24">
        <f>SUM(EX6:EX11)</f>
        <v>1</v>
      </c>
      <c r="EY14" s="10">
        <f>SUM(EY6:EY11)</f>
        <v>6</v>
      </c>
      <c r="FA14" s="24">
        <f>SUM(FA6:FA11)</f>
        <v>3</v>
      </c>
      <c r="FB14" s="10">
        <f>SUM(FB6:FB11)</f>
        <v>2</v>
      </c>
      <c r="FC14" s="10">
        <f>SUM(FC6:FC11)</f>
        <v>0</v>
      </c>
      <c r="FE14" s="24">
        <f>SUM(FE6:FE11)</f>
        <v>2</v>
      </c>
      <c r="FF14" s="10">
        <f>SUM(FF6:FF11)</f>
        <v>8</v>
      </c>
    </row>
    <row r="15" spans="1:167" ht="15" thickBot="1" x14ac:dyDescent="0.4">
      <c r="A15" s="63" t="s">
        <v>11</v>
      </c>
      <c r="B15" s="25">
        <f t="shared" ref="B15:K15" si="30">B13+B14</f>
        <v>21</v>
      </c>
      <c r="C15" s="11">
        <f t="shared" si="30"/>
        <v>12</v>
      </c>
      <c r="D15" s="11">
        <f t="shared" si="30"/>
        <v>2</v>
      </c>
      <c r="E15" s="11">
        <f t="shared" si="30"/>
        <v>6</v>
      </c>
      <c r="F15" s="11">
        <f t="shared" si="30"/>
        <v>2</v>
      </c>
      <c r="G15" s="11">
        <f t="shared" si="30"/>
        <v>8</v>
      </c>
      <c r="H15" s="11">
        <f t="shared" si="30"/>
        <v>0</v>
      </c>
      <c r="I15" s="11">
        <f t="shared" si="30"/>
        <v>10</v>
      </c>
      <c r="J15" s="11">
        <f t="shared" si="30"/>
        <v>9</v>
      </c>
      <c r="K15" s="11">
        <f t="shared" si="30"/>
        <v>22</v>
      </c>
      <c r="N15" s="25">
        <f t="shared" ref="N15:T15" si="31">N13+N14</f>
        <v>2</v>
      </c>
      <c r="O15" s="11">
        <f t="shared" si="31"/>
        <v>2</v>
      </c>
      <c r="P15" s="11">
        <f t="shared" si="31"/>
        <v>4</v>
      </c>
      <c r="Q15" s="11">
        <f t="shared" si="31"/>
        <v>1</v>
      </c>
      <c r="R15" s="11">
        <f t="shared" si="31"/>
        <v>4</v>
      </c>
      <c r="S15" s="11">
        <f t="shared" si="31"/>
        <v>5</v>
      </c>
      <c r="T15" s="11">
        <f t="shared" si="31"/>
        <v>2</v>
      </c>
      <c r="V15" s="25">
        <f t="shared" ref="V15:X15" si="32">V13+V14</f>
        <v>7</v>
      </c>
      <c r="W15" s="11">
        <f t="shared" si="32"/>
        <v>6</v>
      </c>
      <c r="X15" s="11">
        <f t="shared" si="32"/>
        <v>4</v>
      </c>
      <c r="AB15" s="25">
        <f t="shared" ref="AB15:AI15" si="33">AB13+AB14</f>
        <v>16</v>
      </c>
      <c r="AC15" s="11">
        <f t="shared" si="33"/>
        <v>7</v>
      </c>
      <c r="AD15" s="11">
        <f t="shared" si="33"/>
        <v>8</v>
      </c>
      <c r="AE15" s="11">
        <f t="shared" si="33"/>
        <v>9</v>
      </c>
      <c r="AF15" s="11">
        <f t="shared" si="33"/>
        <v>9</v>
      </c>
      <c r="AG15" s="11">
        <f t="shared" si="33"/>
        <v>0</v>
      </c>
      <c r="AH15" s="11">
        <f t="shared" si="33"/>
        <v>1</v>
      </c>
      <c r="AI15" s="11">
        <f t="shared" si="33"/>
        <v>24</v>
      </c>
      <c r="AK15" s="25">
        <f>AK13+AK14</f>
        <v>3</v>
      </c>
      <c r="AL15" s="11">
        <f>AL13+AL14</f>
        <v>27</v>
      </c>
      <c r="AM15" s="11">
        <f>AM13+AM14</f>
        <v>8</v>
      </c>
      <c r="AN15" s="11">
        <f>AN13+AN14</f>
        <v>5</v>
      </c>
      <c r="AP15" s="25">
        <f>AP13+AP14</f>
        <v>4</v>
      </c>
      <c r="AQ15" s="11">
        <f>AQ13+AQ14</f>
        <v>1</v>
      </c>
      <c r="AR15" s="11">
        <f>AR13+AR14</f>
        <v>8</v>
      </c>
      <c r="AS15" s="11">
        <f>AS13+AS14</f>
        <v>31</v>
      </c>
      <c r="AU15" s="25">
        <f>AU13+AU14</f>
        <v>10</v>
      </c>
      <c r="AV15" s="11">
        <f>AV13+AV14</f>
        <v>1</v>
      </c>
      <c r="AX15" s="25">
        <f>AX13+AX14</f>
        <v>5</v>
      </c>
      <c r="AY15" s="11">
        <f>AY13+AY14</f>
        <v>12</v>
      </c>
      <c r="AZ15" s="11">
        <f>AZ13+AZ14</f>
        <v>1</v>
      </c>
      <c r="BD15" s="25">
        <f t="shared" ref="BD15:BO15" si="34">BD13+BD14</f>
        <v>0</v>
      </c>
      <c r="BE15" s="11">
        <f t="shared" si="34"/>
        <v>15</v>
      </c>
      <c r="BF15" s="11">
        <f t="shared" si="34"/>
        <v>2</v>
      </c>
      <c r="BG15" s="11">
        <f t="shared" si="34"/>
        <v>2</v>
      </c>
      <c r="BH15" s="11">
        <f t="shared" si="34"/>
        <v>12</v>
      </c>
      <c r="BI15" s="11">
        <f t="shared" si="34"/>
        <v>3</v>
      </c>
      <c r="BJ15" s="11">
        <f t="shared" si="34"/>
        <v>7</v>
      </c>
      <c r="BK15" s="11">
        <f t="shared" si="34"/>
        <v>1</v>
      </c>
      <c r="BL15" s="11">
        <f t="shared" si="34"/>
        <v>0</v>
      </c>
      <c r="BM15" s="11">
        <f t="shared" si="34"/>
        <v>6</v>
      </c>
      <c r="BN15" s="11">
        <f t="shared" si="34"/>
        <v>2</v>
      </c>
      <c r="BO15" s="11">
        <f t="shared" si="34"/>
        <v>2</v>
      </c>
      <c r="BR15" s="25">
        <f t="shared" ref="BR15:BT15" si="35">BR13+BR14</f>
        <v>12</v>
      </c>
      <c r="BS15" s="11">
        <f t="shared" si="35"/>
        <v>17</v>
      </c>
      <c r="BT15" s="11">
        <f t="shared" si="35"/>
        <v>10</v>
      </c>
      <c r="BV15" s="25">
        <f t="shared" ref="BV15:BW15" si="36">BV13+BV14</f>
        <v>5</v>
      </c>
      <c r="BW15" s="11">
        <f t="shared" si="36"/>
        <v>1</v>
      </c>
      <c r="BY15" s="25">
        <f t="shared" ref="BY15:CA15" si="37">BY13+BY14</f>
        <v>12</v>
      </c>
      <c r="BZ15" s="11">
        <f t="shared" si="37"/>
        <v>7</v>
      </c>
      <c r="CA15" s="11">
        <f t="shared" si="37"/>
        <v>3</v>
      </c>
      <c r="CF15" s="25">
        <f>CF13+CF14</f>
        <v>2</v>
      </c>
      <c r="CG15" s="11">
        <f>CG13+CG14</f>
        <v>2</v>
      </c>
      <c r="CH15" s="11">
        <f>CH13+CH14</f>
        <v>8</v>
      </c>
      <c r="CI15" s="11">
        <f>CI13+CI14</f>
        <v>4</v>
      </c>
      <c r="CJ15" s="11">
        <f>CJ13+CJ14</f>
        <v>5</v>
      </c>
      <c r="CK15" s="3"/>
      <c r="CL15" s="25">
        <f t="shared" ref="CL15:CN15" si="38">CL13+CL14</f>
        <v>12</v>
      </c>
      <c r="CM15" s="11">
        <f t="shared" si="38"/>
        <v>0</v>
      </c>
      <c r="CN15" s="11">
        <f t="shared" si="38"/>
        <v>2</v>
      </c>
      <c r="CO15" s="3"/>
      <c r="CP15" s="25">
        <f t="shared" ref="CP15:CR15" si="39">CP13+CP14</f>
        <v>8</v>
      </c>
      <c r="CQ15" s="11">
        <f t="shared" si="39"/>
        <v>10</v>
      </c>
      <c r="CR15" s="11">
        <f t="shared" si="39"/>
        <v>7</v>
      </c>
      <c r="CS15" s="3"/>
      <c r="CT15" s="25">
        <f>CT13+CT14</f>
        <v>3</v>
      </c>
      <c r="CU15" s="11">
        <f>CU13+CU14</f>
        <v>5</v>
      </c>
      <c r="CV15" s="11">
        <f>CV13+CV14</f>
        <v>2</v>
      </c>
      <c r="CW15" s="11">
        <f>CW13+CW14</f>
        <v>6</v>
      </c>
      <c r="CY15" s="25">
        <f t="shared" ref="CY15:DA15" si="40">CY13+CY14</f>
        <v>0</v>
      </c>
      <c r="CZ15" s="11">
        <f t="shared" si="40"/>
        <v>10</v>
      </c>
      <c r="DA15" s="11">
        <f t="shared" si="40"/>
        <v>2</v>
      </c>
      <c r="DC15" s="25">
        <f>DC13+DC14</f>
        <v>3</v>
      </c>
      <c r="DD15" s="11">
        <f>DD13+DD14</f>
        <v>2</v>
      </c>
      <c r="DH15" s="25">
        <f>DH13+DH14</f>
        <v>4</v>
      </c>
      <c r="DI15" s="11">
        <f>DI13+DI14</f>
        <v>9</v>
      </c>
      <c r="DJ15" s="11">
        <f>DJ13+DJ14</f>
        <v>12</v>
      </c>
      <c r="DK15" s="11">
        <f>DK13+DK14</f>
        <v>18</v>
      </c>
      <c r="DL15" s="11">
        <f>DL13+DL14</f>
        <v>6</v>
      </c>
      <c r="DN15" s="25">
        <f>DN13+DN14</f>
        <v>20</v>
      </c>
      <c r="DO15" s="11">
        <f>DO13+DO14</f>
        <v>6</v>
      </c>
      <c r="DQ15" s="25">
        <f>DQ13+DQ14</f>
        <v>4</v>
      </c>
      <c r="DR15" s="11">
        <f>DR13+DR14</f>
        <v>6</v>
      </c>
      <c r="DS15" s="11">
        <f>DS13+DS14</f>
        <v>0</v>
      </c>
      <c r="DT15" s="11">
        <f>DT13+DT14</f>
        <v>0</v>
      </c>
      <c r="DV15" s="25">
        <f>DV13+DV14</f>
        <v>6</v>
      </c>
      <c r="DW15" s="11">
        <f>DW13+DW14</f>
        <v>0</v>
      </c>
      <c r="DX15" s="11">
        <f>DX13+DX14</f>
        <v>1</v>
      </c>
      <c r="DY15" s="11">
        <f>DY13+DY14</f>
        <v>16</v>
      </c>
      <c r="EA15" s="25">
        <f>EA13+EA14</f>
        <v>8</v>
      </c>
      <c r="EB15" s="11">
        <f>EB13+EB14</f>
        <v>4</v>
      </c>
      <c r="EC15" s="11">
        <f>EC13+EC14</f>
        <v>6</v>
      </c>
      <c r="ED15" s="11">
        <f>ED13+ED14</f>
        <v>0</v>
      </c>
      <c r="EF15" s="25">
        <f t="shared" ref="EF15:EH15" si="41">EF13+EF14</f>
        <v>2</v>
      </c>
      <c r="EG15" s="11">
        <f t="shared" si="41"/>
        <v>3</v>
      </c>
      <c r="EH15" s="11">
        <f t="shared" si="41"/>
        <v>0</v>
      </c>
      <c r="EJ15" s="25">
        <f t="shared" ref="EJ15:EL15" si="42">EJ13+EJ14</f>
        <v>10</v>
      </c>
      <c r="EK15" s="11">
        <f t="shared" si="42"/>
        <v>0</v>
      </c>
      <c r="EL15" s="11">
        <f t="shared" si="42"/>
        <v>6</v>
      </c>
      <c r="EN15" s="25">
        <f>EN13+EN14</f>
        <v>9</v>
      </c>
      <c r="EO15" s="11">
        <f>EO13+EO14</f>
        <v>7</v>
      </c>
      <c r="EP15" s="11">
        <f>EP13+EP14</f>
        <v>9</v>
      </c>
      <c r="EQ15" s="11">
        <f>EQ13+EQ14</f>
        <v>6</v>
      </c>
      <c r="ES15" s="25">
        <f>ES13+ES14</f>
        <v>4</v>
      </c>
      <c r="ET15" s="11">
        <f>ET13+ET14</f>
        <v>4</v>
      </c>
      <c r="EX15" s="25">
        <f>EX13+EX14</f>
        <v>1</v>
      </c>
      <c r="EY15" s="11">
        <f>EY13+EY14</f>
        <v>6</v>
      </c>
      <c r="FA15" s="25">
        <f t="shared" ref="FA15:FC15" si="43">FA13+FA14</f>
        <v>3</v>
      </c>
      <c r="FB15" s="11">
        <f t="shared" si="43"/>
        <v>8</v>
      </c>
      <c r="FC15" s="11">
        <f t="shared" si="43"/>
        <v>0</v>
      </c>
      <c r="FE15" s="25">
        <f>FE13+FE14</f>
        <v>8</v>
      </c>
      <c r="FF15" s="11">
        <f>FF13+FF14</f>
        <v>8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[1]Parteien!$B$22</f>
        <v>Zesummen – d’Bréck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0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1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2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FOKA David</v>
      </c>
      <c r="B20" s="14">
        <v>2</v>
      </c>
      <c r="C20" s="6">
        <v>8</v>
      </c>
      <c r="D20" s="6">
        <v>9</v>
      </c>
      <c r="E20" s="6">
        <v>6</v>
      </c>
      <c r="F20" s="6">
        <v>5</v>
      </c>
      <c r="G20" s="6">
        <v>6</v>
      </c>
      <c r="H20" s="6">
        <v>1</v>
      </c>
      <c r="I20" s="6">
        <v>11</v>
      </c>
      <c r="J20" s="6">
        <v>3</v>
      </c>
      <c r="K20" s="12">
        <v>2</v>
      </c>
      <c r="N20" s="14">
        <v>2</v>
      </c>
      <c r="O20" s="6">
        <v>5</v>
      </c>
      <c r="P20" s="6">
        <v>0</v>
      </c>
      <c r="Q20" s="6">
        <v>2</v>
      </c>
      <c r="R20" s="6">
        <v>0</v>
      </c>
      <c r="S20" s="6">
        <v>0</v>
      </c>
      <c r="T20" s="6">
        <v>4</v>
      </c>
      <c r="U20" s="6">
        <v>2</v>
      </c>
      <c r="V20" s="6">
        <v>4</v>
      </c>
      <c r="W20" s="12">
        <v>8</v>
      </c>
      <c r="X20" s="12">
        <v>2</v>
      </c>
      <c r="Y20" s="12">
        <v>0</v>
      </c>
      <c r="AB20" s="14">
        <v>8</v>
      </c>
      <c r="AC20" s="6">
        <v>3</v>
      </c>
      <c r="AD20" s="6">
        <v>0</v>
      </c>
      <c r="AE20" s="6">
        <v>0</v>
      </c>
      <c r="AF20" s="6">
        <v>0</v>
      </c>
      <c r="AG20" s="12">
        <v>0</v>
      </c>
      <c r="AI20" s="112">
        <v>1</v>
      </c>
      <c r="AJ20" s="12">
        <v>1</v>
      </c>
      <c r="AK20" s="12">
        <v>2</v>
      </c>
      <c r="AP20" s="14">
        <v>0</v>
      </c>
      <c r="AQ20" s="6">
        <v>0</v>
      </c>
      <c r="AR20" s="6">
        <v>5</v>
      </c>
      <c r="AS20" s="6">
        <v>4</v>
      </c>
      <c r="AT20" s="6">
        <v>6</v>
      </c>
      <c r="AU20" s="6">
        <v>4</v>
      </c>
      <c r="AV20" s="12">
        <v>0</v>
      </c>
      <c r="AW20" s="12">
        <v>1</v>
      </c>
      <c r="AY20" s="112">
        <v>0</v>
      </c>
      <c r="AZ20" s="12">
        <v>0</v>
      </c>
      <c r="BA20" s="12">
        <v>0</v>
      </c>
      <c r="BB20" s="12">
        <v>1</v>
      </c>
      <c r="BD20" s="112">
        <v>0</v>
      </c>
      <c r="BE20" s="12">
        <v>1</v>
      </c>
      <c r="BF20" s="12">
        <v>0</v>
      </c>
      <c r="BG20" s="12">
        <v>0</v>
      </c>
      <c r="BH20" s="12">
        <v>0</v>
      </c>
      <c r="BI20" s="12">
        <v>0</v>
      </c>
      <c r="BR20" s="14">
        <v>3</v>
      </c>
      <c r="BS20" s="6">
        <v>0</v>
      </c>
      <c r="BT20" s="6">
        <v>0</v>
      </c>
      <c r="BU20" s="6">
        <v>0</v>
      </c>
      <c r="BV20" s="6">
        <v>0</v>
      </c>
      <c r="BW20" s="12">
        <v>0</v>
      </c>
      <c r="BX20" s="12">
        <v>2</v>
      </c>
      <c r="BY20" s="12">
        <v>0</v>
      </c>
      <c r="CA20" s="14">
        <v>0</v>
      </c>
      <c r="CB20" s="6">
        <v>2</v>
      </c>
      <c r="CC20" s="6">
        <v>0</v>
      </c>
      <c r="CE20" s="3"/>
      <c r="CF20" s="112">
        <v>2</v>
      </c>
      <c r="CG20" s="12">
        <v>2</v>
      </c>
      <c r="CH20" s="12">
        <v>1</v>
      </c>
      <c r="CI20" s="12">
        <v>4</v>
      </c>
      <c r="CJ20" s="12">
        <v>0</v>
      </c>
      <c r="CK20" s="12">
        <v>2</v>
      </c>
      <c r="CL20" s="3"/>
      <c r="CM20" s="14">
        <v>3</v>
      </c>
      <c r="CN20" s="6">
        <v>0</v>
      </c>
      <c r="CO20" s="12">
        <v>0</v>
      </c>
      <c r="CT20" s="112">
        <v>4</v>
      </c>
      <c r="CU20" s="12">
        <v>0</v>
      </c>
      <c r="CW20" s="112">
        <v>2</v>
      </c>
      <c r="CX20" s="12">
        <v>0</v>
      </c>
      <c r="CY20" s="12">
        <v>3</v>
      </c>
      <c r="CZ20" s="12">
        <v>5</v>
      </c>
      <c r="DA20" s="12">
        <v>0</v>
      </c>
      <c r="DB20" s="12">
        <v>1</v>
      </c>
      <c r="DC20" s="12">
        <v>2</v>
      </c>
      <c r="DE20" s="112">
        <v>2</v>
      </c>
      <c r="DF20" s="12">
        <v>2</v>
      </c>
      <c r="DH20" s="14">
        <v>1</v>
      </c>
      <c r="DI20" s="6">
        <v>2</v>
      </c>
      <c r="DJ20" s="12">
        <v>0</v>
      </c>
      <c r="DL20" s="14">
        <v>2</v>
      </c>
      <c r="DM20" s="6">
        <v>0</v>
      </c>
      <c r="DN20" s="6">
        <v>1</v>
      </c>
      <c r="DO20" s="6">
        <v>0</v>
      </c>
      <c r="DP20" s="6">
        <v>2</v>
      </c>
      <c r="DQ20" s="12">
        <v>2</v>
      </c>
      <c r="DR20" s="12">
        <v>6</v>
      </c>
      <c r="DS20" s="12">
        <v>4</v>
      </c>
      <c r="DV20" s="14">
        <v>2</v>
      </c>
      <c r="DW20" s="6">
        <v>3</v>
      </c>
      <c r="DX20" s="6">
        <v>2</v>
      </c>
      <c r="DY20" s="6">
        <v>9</v>
      </c>
      <c r="DZ20" s="6">
        <v>3</v>
      </c>
      <c r="EA20" s="12">
        <v>1</v>
      </c>
      <c r="EB20" s="12">
        <v>3</v>
      </c>
      <c r="EC20" s="28"/>
      <c r="ED20" s="14">
        <v>3</v>
      </c>
      <c r="EE20" s="6">
        <v>6</v>
      </c>
      <c r="EF20" s="6">
        <v>2</v>
      </c>
      <c r="EG20" s="6">
        <v>0</v>
      </c>
      <c r="EJ20" s="112">
        <v>2</v>
      </c>
      <c r="EK20" s="12">
        <v>0</v>
      </c>
      <c r="EM20" s="14">
        <v>0</v>
      </c>
      <c r="EN20" s="6">
        <v>1</v>
      </c>
      <c r="EO20" s="6">
        <v>2</v>
      </c>
      <c r="EP20" s="6">
        <v>0</v>
      </c>
    </row>
    <row r="21" spans="1:150" ht="15" thickBot="1" x14ac:dyDescent="0.4">
      <c r="A21" s="19" t="str">
        <f t="shared" si="55"/>
        <v>AGUILAR Elfida</v>
      </c>
      <c r="B21" s="15">
        <v>2</v>
      </c>
      <c r="C21" s="7">
        <v>0</v>
      </c>
      <c r="D21" s="7">
        <v>2</v>
      </c>
      <c r="E21" s="7">
        <v>4</v>
      </c>
      <c r="F21" s="7">
        <v>1</v>
      </c>
      <c r="G21" s="7">
        <v>1</v>
      </c>
      <c r="H21" s="7">
        <v>0</v>
      </c>
      <c r="I21" s="7">
        <v>4</v>
      </c>
      <c r="J21" s="7">
        <v>2</v>
      </c>
      <c r="K21" s="13">
        <v>0</v>
      </c>
      <c r="N21" s="15">
        <v>0</v>
      </c>
      <c r="O21" s="7">
        <v>3</v>
      </c>
      <c r="P21" s="7">
        <v>0</v>
      </c>
      <c r="Q21" s="7">
        <v>0</v>
      </c>
      <c r="R21" s="7">
        <v>0</v>
      </c>
      <c r="S21" s="7">
        <v>0</v>
      </c>
      <c r="T21" s="7">
        <v>2</v>
      </c>
      <c r="U21" s="7">
        <v>0</v>
      </c>
      <c r="V21" s="7">
        <v>0</v>
      </c>
      <c r="W21" s="13">
        <v>4</v>
      </c>
      <c r="X21" s="13">
        <v>0</v>
      </c>
      <c r="Y21" s="13">
        <v>0</v>
      </c>
      <c r="AB21" s="15">
        <v>2</v>
      </c>
      <c r="AC21" s="7">
        <v>0</v>
      </c>
      <c r="AD21" s="7">
        <v>0</v>
      </c>
      <c r="AE21" s="7">
        <v>2</v>
      </c>
      <c r="AF21" s="7">
        <v>0</v>
      </c>
      <c r="AG21" s="13">
        <v>0</v>
      </c>
      <c r="AI21" s="113">
        <v>0</v>
      </c>
      <c r="AJ21" s="13">
        <v>0</v>
      </c>
      <c r="AK21" s="13">
        <v>1</v>
      </c>
      <c r="AP21" s="15">
        <v>0</v>
      </c>
      <c r="AQ21" s="7">
        <v>0</v>
      </c>
      <c r="AR21" s="7">
        <v>5</v>
      </c>
      <c r="AS21" s="7">
        <v>4</v>
      </c>
      <c r="AT21" s="7">
        <v>1</v>
      </c>
      <c r="AU21" s="7">
        <v>1</v>
      </c>
      <c r="AV21" s="13">
        <v>0</v>
      </c>
      <c r="AW21" s="13">
        <v>0</v>
      </c>
      <c r="AY21" s="113">
        <v>0</v>
      </c>
      <c r="AZ21" s="13">
        <v>1</v>
      </c>
      <c r="BA21" s="13">
        <v>0</v>
      </c>
      <c r="BB21" s="13">
        <v>0</v>
      </c>
      <c r="BD21" s="113">
        <v>0</v>
      </c>
      <c r="BE21" s="13">
        <v>1</v>
      </c>
      <c r="BF21" s="13">
        <v>1</v>
      </c>
      <c r="BG21" s="13">
        <v>0</v>
      </c>
      <c r="BH21" s="13">
        <v>1</v>
      </c>
      <c r="BI21" s="13">
        <v>0</v>
      </c>
      <c r="BR21" s="15">
        <v>0</v>
      </c>
      <c r="BS21" s="7">
        <v>0</v>
      </c>
      <c r="BT21" s="7">
        <v>0</v>
      </c>
      <c r="BU21" s="7">
        <v>0</v>
      </c>
      <c r="BV21" s="7">
        <v>0</v>
      </c>
      <c r="BW21" s="13">
        <v>0</v>
      </c>
      <c r="BX21" s="13">
        <v>0</v>
      </c>
      <c r="BY21" s="13">
        <v>0</v>
      </c>
      <c r="CA21" s="15">
        <v>0</v>
      </c>
      <c r="CB21" s="7">
        <v>1</v>
      </c>
      <c r="CC21" s="7">
        <v>0</v>
      </c>
      <c r="CE21" s="20"/>
      <c r="CF21" s="113">
        <v>0</v>
      </c>
      <c r="CG21" s="13">
        <v>0</v>
      </c>
      <c r="CH21" s="13">
        <v>2</v>
      </c>
      <c r="CI21" s="13">
        <v>0</v>
      </c>
      <c r="CJ21" s="13">
        <v>0</v>
      </c>
      <c r="CK21" s="13">
        <v>0</v>
      </c>
      <c r="CL21" s="20"/>
      <c r="CM21" s="15">
        <v>0</v>
      </c>
      <c r="CN21" s="7">
        <v>0</v>
      </c>
      <c r="CO21" s="13">
        <v>1</v>
      </c>
      <c r="CT21" s="113">
        <v>0</v>
      </c>
      <c r="CU21" s="13">
        <v>0</v>
      </c>
      <c r="CW21" s="113">
        <v>0</v>
      </c>
      <c r="CX21" s="13">
        <v>0</v>
      </c>
      <c r="CY21" s="13">
        <v>3</v>
      </c>
      <c r="CZ21" s="13">
        <v>0</v>
      </c>
      <c r="DA21" s="13">
        <v>0</v>
      </c>
      <c r="DB21" s="13">
        <v>0</v>
      </c>
      <c r="DC21" s="13">
        <v>0</v>
      </c>
      <c r="DE21" s="113">
        <v>1</v>
      </c>
      <c r="DF21" s="13">
        <v>0</v>
      </c>
      <c r="DH21" s="15">
        <v>0</v>
      </c>
      <c r="DI21" s="7">
        <v>1</v>
      </c>
      <c r="DJ21" s="13">
        <v>0</v>
      </c>
      <c r="DL21" s="15">
        <v>0</v>
      </c>
      <c r="DM21" s="7">
        <v>0</v>
      </c>
      <c r="DN21" s="7">
        <v>0</v>
      </c>
      <c r="DO21" s="7">
        <v>0</v>
      </c>
      <c r="DP21" s="7">
        <v>0</v>
      </c>
      <c r="DQ21" s="13">
        <v>0</v>
      </c>
      <c r="DR21" s="13">
        <v>0</v>
      </c>
      <c r="DS21" s="13">
        <v>0</v>
      </c>
      <c r="DV21" s="15">
        <v>2</v>
      </c>
      <c r="DW21" s="7">
        <v>2</v>
      </c>
      <c r="DX21" s="7">
        <v>0</v>
      </c>
      <c r="DY21" s="7">
        <v>1</v>
      </c>
      <c r="DZ21" s="7">
        <v>0</v>
      </c>
      <c r="EA21" s="13">
        <v>0</v>
      </c>
      <c r="EB21" s="13">
        <v>0</v>
      </c>
      <c r="EC21" s="28"/>
      <c r="ED21" s="15">
        <v>0</v>
      </c>
      <c r="EE21" s="7">
        <v>2</v>
      </c>
      <c r="EF21" s="7">
        <v>1</v>
      </c>
      <c r="EG21" s="7">
        <v>1</v>
      </c>
      <c r="EJ21" s="113">
        <v>0</v>
      </c>
      <c r="EK21" s="13">
        <v>0</v>
      </c>
      <c r="EM21" s="15">
        <v>0</v>
      </c>
      <c r="EN21" s="7">
        <v>0</v>
      </c>
      <c r="EO21" s="7">
        <v>0</v>
      </c>
      <c r="EP21" s="7">
        <v>0</v>
      </c>
    </row>
    <row r="22" spans="1:150" ht="15" thickBot="1" x14ac:dyDescent="0.4">
      <c r="A22" s="19" t="str">
        <f t="shared" si="55"/>
        <v>CHATEAU-DUCOS Alexandre</v>
      </c>
      <c r="B22" s="15">
        <v>1</v>
      </c>
      <c r="C22" s="7">
        <v>1</v>
      </c>
      <c r="D22" s="7">
        <v>2</v>
      </c>
      <c r="E22" s="7">
        <v>0</v>
      </c>
      <c r="F22" s="7">
        <v>0</v>
      </c>
      <c r="G22" s="7">
        <v>1</v>
      </c>
      <c r="H22" s="7">
        <v>0</v>
      </c>
      <c r="I22" s="7">
        <v>1</v>
      </c>
      <c r="J22" s="7">
        <v>1</v>
      </c>
      <c r="K22" s="13">
        <v>0</v>
      </c>
      <c r="N22" s="15">
        <v>0</v>
      </c>
      <c r="O22" s="7">
        <v>0</v>
      </c>
      <c r="P22" s="7">
        <v>0</v>
      </c>
      <c r="Q22" s="7">
        <v>0</v>
      </c>
      <c r="R22" s="7">
        <v>0</v>
      </c>
      <c r="S22" s="7">
        <v>1</v>
      </c>
      <c r="T22" s="7">
        <v>0</v>
      </c>
      <c r="U22" s="7">
        <v>1</v>
      </c>
      <c r="V22" s="7">
        <v>0</v>
      </c>
      <c r="W22" s="13">
        <v>0</v>
      </c>
      <c r="X22" s="13">
        <v>0</v>
      </c>
      <c r="Y22" s="13">
        <v>0</v>
      </c>
      <c r="AB22" s="15">
        <v>0</v>
      </c>
      <c r="AC22" s="7">
        <v>0</v>
      </c>
      <c r="AD22" s="7">
        <v>0</v>
      </c>
      <c r="AE22" s="7">
        <v>0</v>
      </c>
      <c r="AF22" s="7">
        <v>0</v>
      </c>
      <c r="AG22" s="13">
        <v>0</v>
      </c>
      <c r="AI22" s="113">
        <v>0</v>
      </c>
      <c r="AJ22" s="13">
        <v>2</v>
      </c>
      <c r="AK22" s="13">
        <v>0</v>
      </c>
      <c r="AP22" s="15">
        <v>0</v>
      </c>
      <c r="AQ22" s="7">
        <v>0</v>
      </c>
      <c r="AR22" s="7">
        <v>1</v>
      </c>
      <c r="AS22" s="7">
        <v>0</v>
      </c>
      <c r="AT22" s="7">
        <v>0</v>
      </c>
      <c r="AU22" s="7">
        <v>0</v>
      </c>
      <c r="AV22" s="13">
        <v>0</v>
      </c>
      <c r="AW22" s="13">
        <v>0</v>
      </c>
      <c r="AY22" s="113">
        <v>0</v>
      </c>
      <c r="AZ22" s="13">
        <v>0</v>
      </c>
      <c r="BA22" s="13">
        <v>0</v>
      </c>
      <c r="BB22" s="13">
        <v>0</v>
      </c>
      <c r="BD22" s="113">
        <v>0</v>
      </c>
      <c r="BE22" s="13">
        <v>1</v>
      </c>
      <c r="BF22" s="13">
        <v>0</v>
      </c>
      <c r="BG22" s="13">
        <v>0</v>
      </c>
      <c r="BH22" s="13">
        <v>0</v>
      </c>
      <c r="BI22" s="13">
        <v>0</v>
      </c>
      <c r="BR22" s="15">
        <v>0</v>
      </c>
      <c r="BS22" s="7">
        <v>0</v>
      </c>
      <c r="BT22" s="7">
        <v>0</v>
      </c>
      <c r="BU22" s="7">
        <v>0</v>
      </c>
      <c r="BV22" s="7">
        <v>1</v>
      </c>
      <c r="BW22" s="13">
        <v>0</v>
      </c>
      <c r="BX22" s="13">
        <v>0</v>
      </c>
      <c r="BY22" s="13">
        <v>0</v>
      </c>
      <c r="CA22" s="15">
        <v>0</v>
      </c>
      <c r="CB22" s="7">
        <v>1</v>
      </c>
      <c r="CC22" s="7">
        <v>0</v>
      </c>
      <c r="CF22" s="113">
        <v>0</v>
      </c>
      <c r="CG22" s="13">
        <v>1</v>
      </c>
      <c r="CH22" s="13">
        <v>1</v>
      </c>
      <c r="CI22" s="13">
        <v>0</v>
      </c>
      <c r="CJ22" s="13">
        <v>0</v>
      </c>
      <c r="CK22" s="13">
        <v>0</v>
      </c>
      <c r="CM22" s="15">
        <v>0</v>
      </c>
      <c r="CN22" s="7">
        <v>0</v>
      </c>
      <c r="CO22" s="13">
        <v>0</v>
      </c>
      <c r="CT22" s="113">
        <v>0</v>
      </c>
      <c r="CU22" s="13">
        <v>0</v>
      </c>
      <c r="CW22" s="1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3</v>
      </c>
      <c r="DE22" s="113">
        <v>0</v>
      </c>
      <c r="DF22" s="13">
        <v>0</v>
      </c>
      <c r="DH22" s="15">
        <v>0</v>
      </c>
      <c r="DI22" s="7">
        <v>0</v>
      </c>
      <c r="DJ22" s="13">
        <v>0</v>
      </c>
      <c r="DL22" s="15">
        <v>0</v>
      </c>
      <c r="DM22" s="7">
        <v>0</v>
      </c>
      <c r="DN22" s="7">
        <v>0</v>
      </c>
      <c r="DO22" s="7">
        <v>0</v>
      </c>
      <c r="DP22" s="7">
        <v>0</v>
      </c>
      <c r="DQ22" s="13">
        <v>0</v>
      </c>
      <c r="DR22" s="13">
        <v>2</v>
      </c>
      <c r="DS22" s="13">
        <v>0</v>
      </c>
      <c r="DV22" s="15">
        <v>0</v>
      </c>
      <c r="DW22" s="7">
        <v>0</v>
      </c>
      <c r="DX22" s="7">
        <v>1</v>
      </c>
      <c r="DY22" s="7">
        <v>0</v>
      </c>
      <c r="DZ22" s="7">
        <v>1</v>
      </c>
      <c r="EA22" s="13">
        <v>0</v>
      </c>
      <c r="EB22" s="13">
        <v>0</v>
      </c>
      <c r="EC22" s="28"/>
      <c r="ED22" s="15">
        <v>1</v>
      </c>
      <c r="EE22" s="7">
        <v>2</v>
      </c>
      <c r="EF22" s="7">
        <v>1</v>
      </c>
      <c r="EG22" s="7">
        <v>0</v>
      </c>
      <c r="EJ22" s="113">
        <v>0</v>
      </c>
      <c r="EK22" s="13">
        <v>0</v>
      </c>
      <c r="EM22" s="15">
        <v>0</v>
      </c>
      <c r="EN22" s="7">
        <v>0</v>
      </c>
      <c r="EO22" s="7">
        <v>0</v>
      </c>
      <c r="EP22" s="7">
        <v>0</v>
      </c>
    </row>
    <row r="23" spans="1:150" ht="15" thickBot="1" x14ac:dyDescent="0.4">
      <c r="A23" s="19" t="str">
        <f t="shared" si="55"/>
        <v>CHOUCROUN Danielle</v>
      </c>
      <c r="B23" s="15">
        <v>1</v>
      </c>
      <c r="C23" s="7">
        <v>1</v>
      </c>
      <c r="D23" s="7">
        <v>3</v>
      </c>
      <c r="E23" s="7">
        <v>0</v>
      </c>
      <c r="F23" s="7">
        <v>1</v>
      </c>
      <c r="G23" s="7">
        <v>2</v>
      </c>
      <c r="H23" s="7">
        <v>0</v>
      </c>
      <c r="I23" s="7">
        <v>2</v>
      </c>
      <c r="J23" s="7">
        <v>1</v>
      </c>
      <c r="K23" s="13">
        <v>1</v>
      </c>
      <c r="N23" s="15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3</v>
      </c>
      <c r="U23" s="7">
        <v>0</v>
      </c>
      <c r="V23" s="7">
        <v>0</v>
      </c>
      <c r="W23" s="13">
        <v>0</v>
      </c>
      <c r="X23" s="13">
        <v>0</v>
      </c>
      <c r="Y23" s="13">
        <v>0</v>
      </c>
      <c r="AB23" s="15">
        <v>4</v>
      </c>
      <c r="AC23" s="7">
        <v>0</v>
      </c>
      <c r="AD23" s="7">
        <v>0</v>
      </c>
      <c r="AE23" s="7">
        <v>1</v>
      </c>
      <c r="AF23" s="7">
        <v>0</v>
      </c>
      <c r="AG23" s="13">
        <v>0</v>
      </c>
      <c r="AI23" s="113">
        <v>0</v>
      </c>
      <c r="AJ23" s="13">
        <v>0</v>
      </c>
      <c r="AK23" s="13">
        <v>0</v>
      </c>
      <c r="AP23" s="15">
        <v>0</v>
      </c>
      <c r="AQ23" s="7">
        <v>0</v>
      </c>
      <c r="AR23" s="7">
        <v>0</v>
      </c>
      <c r="AS23" s="7">
        <v>0</v>
      </c>
      <c r="AT23" s="7">
        <v>2</v>
      </c>
      <c r="AU23" s="7">
        <v>0</v>
      </c>
      <c r="AV23" s="13">
        <v>0</v>
      </c>
      <c r="AW23" s="13">
        <v>1</v>
      </c>
      <c r="AY23" s="113">
        <v>0</v>
      </c>
      <c r="AZ23" s="13">
        <v>1</v>
      </c>
      <c r="BA23" s="13">
        <v>0</v>
      </c>
      <c r="BB23" s="13">
        <v>1</v>
      </c>
      <c r="BD23" s="113">
        <v>0</v>
      </c>
      <c r="BE23" s="13">
        <v>2</v>
      </c>
      <c r="BF23" s="13">
        <v>0</v>
      </c>
      <c r="BG23" s="13">
        <v>1</v>
      </c>
      <c r="BH23" s="13">
        <v>0</v>
      </c>
      <c r="BI23" s="13">
        <v>0</v>
      </c>
      <c r="BR23" s="15">
        <v>0</v>
      </c>
      <c r="BS23" s="7">
        <v>0</v>
      </c>
      <c r="BT23" s="7">
        <v>0</v>
      </c>
      <c r="BU23" s="7">
        <v>0</v>
      </c>
      <c r="BV23" s="7">
        <v>0</v>
      </c>
      <c r="BW23" s="13">
        <v>0</v>
      </c>
      <c r="BX23" s="13">
        <v>3</v>
      </c>
      <c r="BY23" s="13">
        <v>0</v>
      </c>
      <c r="CA23" s="15">
        <v>1</v>
      </c>
      <c r="CB23" s="7">
        <v>3</v>
      </c>
      <c r="CC23" s="7">
        <v>0</v>
      </c>
      <c r="CF23" s="113">
        <v>0</v>
      </c>
      <c r="CG23" s="13">
        <v>0</v>
      </c>
      <c r="CH23" s="13">
        <v>1</v>
      </c>
      <c r="CI23" s="13">
        <v>0</v>
      </c>
      <c r="CJ23" s="13">
        <v>0</v>
      </c>
      <c r="CK23" s="13">
        <v>1</v>
      </c>
      <c r="CM23" s="15">
        <v>0</v>
      </c>
      <c r="CN23" s="7">
        <v>0</v>
      </c>
      <c r="CO23" s="13">
        <v>0</v>
      </c>
      <c r="CT23" s="113">
        <v>0</v>
      </c>
      <c r="CU23" s="13">
        <v>0</v>
      </c>
      <c r="CW23" s="113">
        <v>2</v>
      </c>
      <c r="CX23" s="13">
        <v>0</v>
      </c>
      <c r="CY23" s="13">
        <v>2</v>
      </c>
      <c r="CZ23" s="13">
        <v>0</v>
      </c>
      <c r="DA23" s="13">
        <v>0</v>
      </c>
      <c r="DB23" s="13">
        <v>0</v>
      </c>
      <c r="DC23" s="13">
        <v>0</v>
      </c>
      <c r="DE23" s="113">
        <v>0</v>
      </c>
      <c r="DF23" s="13">
        <v>0</v>
      </c>
      <c r="DH23" s="15">
        <v>0</v>
      </c>
      <c r="DI23" s="7">
        <v>0</v>
      </c>
      <c r="DJ23" s="13">
        <v>0</v>
      </c>
      <c r="DL23" s="15">
        <v>2</v>
      </c>
      <c r="DM23" s="7">
        <v>0</v>
      </c>
      <c r="DN23" s="7">
        <v>0</v>
      </c>
      <c r="DO23" s="7">
        <v>0</v>
      </c>
      <c r="DP23" s="7">
        <v>0</v>
      </c>
      <c r="DQ23" s="13">
        <v>0</v>
      </c>
      <c r="DR23" s="13">
        <v>4</v>
      </c>
      <c r="DS23" s="13">
        <v>1</v>
      </c>
      <c r="DV23" s="15">
        <v>0</v>
      </c>
      <c r="DW23" s="7">
        <v>0</v>
      </c>
      <c r="DX23" s="7">
        <v>0</v>
      </c>
      <c r="DY23" s="7">
        <v>1</v>
      </c>
      <c r="DZ23" s="7">
        <v>3</v>
      </c>
      <c r="EA23" s="13">
        <v>0</v>
      </c>
      <c r="EB23" s="13">
        <v>0</v>
      </c>
      <c r="EC23" s="28"/>
      <c r="ED23" s="15">
        <v>0</v>
      </c>
      <c r="EE23" s="7">
        <v>4</v>
      </c>
      <c r="EF23" s="7">
        <v>0</v>
      </c>
      <c r="EG23" s="7">
        <v>0</v>
      </c>
      <c r="EJ23" s="113">
        <v>1</v>
      </c>
      <c r="EK23" s="13">
        <v>0</v>
      </c>
      <c r="EM23" s="15">
        <v>0</v>
      </c>
      <c r="EN23" s="7">
        <v>0</v>
      </c>
      <c r="EO23" s="7">
        <v>0</v>
      </c>
      <c r="EP23" s="7">
        <v>0</v>
      </c>
    </row>
    <row r="24" spans="1:150" ht="15" thickBot="1" x14ac:dyDescent="0.4">
      <c r="A24" s="19" t="str">
        <f t="shared" si="55"/>
        <v>POPOV Athanase Valentin</v>
      </c>
      <c r="B24" s="15">
        <v>1</v>
      </c>
      <c r="C24" s="7">
        <v>2</v>
      </c>
      <c r="D24" s="7">
        <v>3</v>
      </c>
      <c r="E24" s="7">
        <v>2</v>
      </c>
      <c r="F24" s="7">
        <v>3</v>
      </c>
      <c r="G24" s="7">
        <v>2</v>
      </c>
      <c r="H24" s="7">
        <v>2</v>
      </c>
      <c r="I24" s="7">
        <v>0</v>
      </c>
      <c r="J24" s="7">
        <v>0</v>
      </c>
      <c r="K24" s="13">
        <v>0</v>
      </c>
      <c r="N24" s="15">
        <v>0</v>
      </c>
      <c r="O24" s="7">
        <v>2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1</v>
      </c>
      <c r="V24" s="7">
        <v>0</v>
      </c>
      <c r="W24" s="13">
        <v>0</v>
      </c>
      <c r="X24" s="13">
        <v>0</v>
      </c>
      <c r="Y24" s="13">
        <v>0</v>
      </c>
      <c r="AB24" s="15">
        <v>3</v>
      </c>
      <c r="AC24" s="7">
        <v>0</v>
      </c>
      <c r="AD24" s="7">
        <v>0</v>
      </c>
      <c r="AE24" s="7">
        <v>0</v>
      </c>
      <c r="AF24" s="7">
        <v>0</v>
      </c>
      <c r="AG24" s="13">
        <v>0</v>
      </c>
      <c r="AI24" s="113">
        <v>0</v>
      </c>
      <c r="AJ24" s="13">
        <v>0</v>
      </c>
      <c r="AK24" s="13">
        <v>0</v>
      </c>
      <c r="AP24" s="15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13">
        <v>0</v>
      </c>
      <c r="AW24" s="13">
        <v>0</v>
      </c>
      <c r="AY24" s="113">
        <v>0</v>
      </c>
      <c r="AZ24" s="13">
        <v>0</v>
      </c>
      <c r="BA24" s="13">
        <v>0</v>
      </c>
      <c r="BB24" s="13">
        <v>1</v>
      </c>
      <c r="BD24" s="113">
        <v>0</v>
      </c>
      <c r="BE24" s="13">
        <v>1</v>
      </c>
      <c r="BF24" s="13">
        <v>0</v>
      </c>
      <c r="BG24" s="13">
        <v>0</v>
      </c>
      <c r="BH24" s="13">
        <v>0</v>
      </c>
      <c r="BI24" s="13">
        <v>0</v>
      </c>
      <c r="BR24" s="15">
        <v>0</v>
      </c>
      <c r="BS24" s="7">
        <v>0</v>
      </c>
      <c r="BT24" s="7">
        <v>0</v>
      </c>
      <c r="BU24" s="7">
        <v>0</v>
      </c>
      <c r="BV24" s="7">
        <v>0</v>
      </c>
      <c r="BW24" s="13">
        <v>0</v>
      </c>
      <c r="BX24" s="13">
        <v>0</v>
      </c>
      <c r="BY24" s="13">
        <v>0</v>
      </c>
      <c r="CA24" s="15">
        <v>2</v>
      </c>
      <c r="CB24" s="7">
        <v>1</v>
      </c>
      <c r="CC24" s="7">
        <v>0</v>
      </c>
      <c r="CF24" s="113">
        <v>0</v>
      </c>
      <c r="CG24" s="13">
        <v>0</v>
      </c>
      <c r="CH24" s="13">
        <v>1</v>
      </c>
      <c r="CI24" s="13">
        <v>0</v>
      </c>
      <c r="CJ24" s="13">
        <v>0</v>
      </c>
      <c r="CK24" s="13">
        <v>0</v>
      </c>
      <c r="CM24" s="15">
        <v>0</v>
      </c>
      <c r="CN24" s="7">
        <v>0</v>
      </c>
      <c r="CO24" s="13">
        <v>0</v>
      </c>
      <c r="CT24" s="113">
        <v>1</v>
      </c>
      <c r="CU24" s="13">
        <v>0</v>
      </c>
      <c r="CW24" s="113">
        <v>0</v>
      </c>
      <c r="CX24" s="13">
        <v>0</v>
      </c>
      <c r="CY24" s="13">
        <v>0</v>
      </c>
      <c r="CZ24" s="13">
        <v>1</v>
      </c>
      <c r="DA24" s="13">
        <v>2</v>
      </c>
      <c r="DB24" s="13">
        <v>0</v>
      </c>
      <c r="DC24" s="13">
        <v>0</v>
      </c>
      <c r="DE24" s="113">
        <v>0</v>
      </c>
      <c r="DF24" s="13">
        <v>0</v>
      </c>
      <c r="DH24" s="15">
        <v>1</v>
      </c>
      <c r="DI24" s="7">
        <v>0</v>
      </c>
      <c r="DJ24" s="13">
        <v>0</v>
      </c>
      <c r="DL24" s="15">
        <v>0</v>
      </c>
      <c r="DM24" s="7">
        <v>0</v>
      </c>
      <c r="DN24" s="7">
        <v>0</v>
      </c>
      <c r="DO24" s="7">
        <v>0</v>
      </c>
      <c r="DP24" s="7">
        <v>0</v>
      </c>
      <c r="DQ24" s="13">
        <v>0</v>
      </c>
      <c r="DR24" s="13">
        <v>2</v>
      </c>
      <c r="DS24" s="13">
        <v>0</v>
      </c>
      <c r="DV24" s="15">
        <v>0</v>
      </c>
      <c r="DW24" s="7">
        <v>0</v>
      </c>
      <c r="DX24" s="7">
        <v>1</v>
      </c>
      <c r="DY24" s="7">
        <v>1</v>
      </c>
      <c r="DZ24" s="7">
        <v>0</v>
      </c>
      <c r="EA24" s="13">
        <v>0</v>
      </c>
      <c r="EB24" s="13">
        <v>0</v>
      </c>
      <c r="EC24" s="28"/>
      <c r="ED24" s="15">
        <v>0</v>
      </c>
      <c r="EE24" s="7">
        <v>1</v>
      </c>
      <c r="EF24" s="7">
        <v>0</v>
      </c>
      <c r="EG24" s="7">
        <v>0</v>
      </c>
      <c r="EJ24" s="113">
        <v>0</v>
      </c>
      <c r="EK24" s="13">
        <v>0</v>
      </c>
      <c r="EM24" s="15">
        <v>0</v>
      </c>
      <c r="EN24" s="7">
        <v>0</v>
      </c>
      <c r="EO24" s="7">
        <v>0</v>
      </c>
      <c r="EP24" s="7">
        <v>0</v>
      </c>
    </row>
    <row r="25" spans="1:150" ht="15" thickBot="1" x14ac:dyDescent="0.4">
      <c r="A25" s="19" t="str">
        <f t="shared" si="55"/>
        <v>TAVARES FREIRE GONÇALVES Domingas</v>
      </c>
      <c r="B25" s="15">
        <v>2</v>
      </c>
      <c r="C25" s="7">
        <v>1</v>
      </c>
      <c r="D25" s="7">
        <v>5</v>
      </c>
      <c r="E25" s="7">
        <v>2</v>
      </c>
      <c r="F25" s="7">
        <v>2</v>
      </c>
      <c r="G25" s="7">
        <v>1</v>
      </c>
      <c r="H25" s="7">
        <v>0</v>
      </c>
      <c r="I25" s="7">
        <v>0</v>
      </c>
      <c r="J25" s="7">
        <v>2</v>
      </c>
      <c r="K25" s="13">
        <v>0</v>
      </c>
      <c r="N25" s="15">
        <v>0</v>
      </c>
      <c r="O25" s="7">
        <v>2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2</v>
      </c>
      <c r="W25" s="13">
        <v>4</v>
      </c>
      <c r="X25" s="13">
        <v>0</v>
      </c>
      <c r="Y25" s="13">
        <v>0</v>
      </c>
      <c r="AB25" s="15">
        <v>4</v>
      </c>
      <c r="AC25" s="7">
        <v>0</v>
      </c>
      <c r="AD25" s="7">
        <v>1</v>
      </c>
      <c r="AE25" s="7">
        <v>1</v>
      </c>
      <c r="AF25" s="7">
        <v>0</v>
      </c>
      <c r="AG25" s="13">
        <v>0</v>
      </c>
      <c r="AI25" s="113">
        <v>0</v>
      </c>
      <c r="AJ25" s="13">
        <v>0</v>
      </c>
      <c r="AK25" s="13">
        <v>4</v>
      </c>
      <c r="AP25" s="15">
        <v>2</v>
      </c>
      <c r="AQ25" s="7">
        <v>0</v>
      </c>
      <c r="AR25" s="7">
        <v>4</v>
      </c>
      <c r="AS25" s="7">
        <v>7</v>
      </c>
      <c r="AT25" s="7">
        <v>1</v>
      </c>
      <c r="AU25" s="7">
        <v>2</v>
      </c>
      <c r="AV25" s="13">
        <v>2</v>
      </c>
      <c r="AW25" s="13">
        <v>0</v>
      </c>
      <c r="AY25" s="113">
        <v>0</v>
      </c>
      <c r="AZ25" s="13">
        <v>0</v>
      </c>
      <c r="BA25" s="13">
        <v>0</v>
      </c>
      <c r="BB25" s="13">
        <v>0</v>
      </c>
      <c r="BD25" s="113">
        <v>0</v>
      </c>
      <c r="BE25" s="13">
        <v>1</v>
      </c>
      <c r="BF25" s="13">
        <v>0</v>
      </c>
      <c r="BG25" s="13">
        <v>0</v>
      </c>
      <c r="BH25" s="13">
        <v>0</v>
      </c>
      <c r="BI25" s="13">
        <v>0</v>
      </c>
      <c r="BR25" s="15">
        <v>0</v>
      </c>
      <c r="BS25" s="7">
        <v>0</v>
      </c>
      <c r="BT25" s="7">
        <v>0</v>
      </c>
      <c r="BU25" s="7">
        <v>0</v>
      </c>
      <c r="BV25" s="7">
        <v>0</v>
      </c>
      <c r="BW25" s="13">
        <v>0</v>
      </c>
      <c r="BX25" s="13">
        <v>0</v>
      </c>
      <c r="BY25" s="13">
        <v>0</v>
      </c>
      <c r="CA25" s="15">
        <v>0</v>
      </c>
      <c r="CB25" s="7">
        <v>0</v>
      </c>
      <c r="CC25" s="7">
        <v>0</v>
      </c>
      <c r="CF25" s="113">
        <v>0</v>
      </c>
      <c r="CG25" s="13">
        <v>0</v>
      </c>
      <c r="CH25" s="13">
        <v>1</v>
      </c>
      <c r="CI25" s="13">
        <v>0</v>
      </c>
      <c r="CJ25" s="13">
        <v>0</v>
      </c>
      <c r="CK25" s="13">
        <v>0</v>
      </c>
      <c r="CM25" s="15">
        <v>0</v>
      </c>
      <c r="CN25" s="7">
        <v>0</v>
      </c>
      <c r="CO25" s="13">
        <v>0</v>
      </c>
      <c r="CT25" s="113">
        <v>2</v>
      </c>
      <c r="CU25" s="13">
        <v>0</v>
      </c>
      <c r="CW25" s="1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E25" s="113">
        <v>5</v>
      </c>
      <c r="DF25" s="13">
        <v>2</v>
      </c>
      <c r="DH25" s="15">
        <v>0</v>
      </c>
      <c r="DI25" s="7">
        <v>0</v>
      </c>
      <c r="DJ25" s="13">
        <v>0</v>
      </c>
      <c r="DL25" s="15">
        <v>2</v>
      </c>
      <c r="DM25" s="7">
        <v>0</v>
      </c>
      <c r="DN25" s="7">
        <v>0</v>
      </c>
      <c r="DO25" s="7">
        <v>0</v>
      </c>
      <c r="DP25" s="7">
        <v>0</v>
      </c>
      <c r="DQ25" s="13">
        <v>0</v>
      </c>
      <c r="DR25" s="13">
        <v>2</v>
      </c>
      <c r="DS25" s="13">
        <v>0</v>
      </c>
      <c r="DV25" s="15">
        <v>0</v>
      </c>
      <c r="DW25" s="7">
        <v>0</v>
      </c>
      <c r="DX25" s="7">
        <v>2</v>
      </c>
      <c r="DY25" s="7">
        <v>2</v>
      </c>
      <c r="DZ25" s="7">
        <v>3</v>
      </c>
      <c r="EA25" s="13">
        <v>2</v>
      </c>
      <c r="EB25" s="13">
        <v>0</v>
      </c>
      <c r="EC25" s="28"/>
      <c r="ED25" s="15">
        <v>0</v>
      </c>
      <c r="EE25" s="7">
        <v>2</v>
      </c>
      <c r="EF25" s="7">
        <v>0</v>
      </c>
      <c r="EG25" s="7">
        <v>0</v>
      </c>
      <c r="EJ25" s="113">
        <v>2</v>
      </c>
      <c r="EK25" s="13">
        <v>0</v>
      </c>
      <c r="EM25" s="15">
        <v>0</v>
      </c>
      <c r="EN25" s="7">
        <v>0</v>
      </c>
      <c r="EO25" s="7">
        <v>0</v>
      </c>
      <c r="EP25" s="7">
        <v>0</v>
      </c>
    </row>
    <row r="26" spans="1:150" x14ac:dyDescent="0.35">
      <c r="A26" s="62" t="s">
        <v>17</v>
      </c>
      <c r="B26" s="23">
        <v>1</v>
      </c>
      <c r="C26" s="9">
        <v>0</v>
      </c>
      <c r="D26" s="9">
        <v>2</v>
      </c>
      <c r="E26" s="9">
        <v>0</v>
      </c>
      <c r="F26" s="9">
        <v>1</v>
      </c>
      <c r="G26" s="9">
        <v>2</v>
      </c>
      <c r="H26" s="9">
        <v>0</v>
      </c>
      <c r="I26" s="9">
        <v>2</v>
      </c>
      <c r="J26" s="9">
        <v>0</v>
      </c>
      <c r="K26" s="9">
        <v>1</v>
      </c>
      <c r="N26" s="23">
        <v>0</v>
      </c>
      <c r="O26" s="9">
        <v>1</v>
      </c>
      <c r="P26" s="9">
        <v>0</v>
      </c>
      <c r="Q26" s="9">
        <v>1</v>
      </c>
      <c r="R26" s="9">
        <v>2</v>
      </c>
      <c r="S26" s="9">
        <v>0</v>
      </c>
      <c r="T26" s="9">
        <v>2</v>
      </c>
      <c r="U26" s="9">
        <v>1</v>
      </c>
      <c r="V26" s="9">
        <v>2</v>
      </c>
      <c r="W26" s="9">
        <v>0</v>
      </c>
      <c r="X26" s="9">
        <v>0</v>
      </c>
      <c r="Y26" s="9">
        <v>1</v>
      </c>
      <c r="AB26" s="23">
        <v>1</v>
      </c>
      <c r="AC26" s="9">
        <v>0</v>
      </c>
      <c r="AD26" s="9">
        <v>1</v>
      </c>
      <c r="AE26" s="9">
        <v>1</v>
      </c>
      <c r="AF26" s="9">
        <v>0</v>
      </c>
      <c r="AG26" s="9">
        <v>0</v>
      </c>
      <c r="AI26" s="23">
        <v>0</v>
      </c>
      <c r="AJ26" s="9">
        <v>1</v>
      </c>
      <c r="AK26" s="9">
        <v>0</v>
      </c>
      <c r="AP26" s="23">
        <v>1</v>
      </c>
      <c r="AQ26" s="9">
        <v>0</v>
      </c>
      <c r="AR26" s="9">
        <v>0</v>
      </c>
      <c r="AS26" s="9">
        <v>2</v>
      </c>
      <c r="AT26" s="9">
        <v>0</v>
      </c>
      <c r="AU26" s="9">
        <v>0</v>
      </c>
      <c r="AV26" s="9">
        <v>2</v>
      </c>
      <c r="AW26" s="9">
        <v>0</v>
      </c>
      <c r="AY26" s="23">
        <v>1</v>
      </c>
      <c r="AZ26" s="9">
        <v>0</v>
      </c>
      <c r="BA26" s="9">
        <v>0</v>
      </c>
      <c r="BB26" s="9">
        <v>1</v>
      </c>
      <c r="BD26" s="23">
        <v>1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R26" s="23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1</v>
      </c>
      <c r="BY26" s="9">
        <v>0</v>
      </c>
      <c r="CA26" s="23">
        <v>0</v>
      </c>
      <c r="CB26" s="9">
        <v>0</v>
      </c>
      <c r="CC26" s="9">
        <v>0</v>
      </c>
      <c r="CF26" s="23">
        <v>1</v>
      </c>
      <c r="CG26" s="9">
        <v>0</v>
      </c>
      <c r="CH26" s="9">
        <v>2</v>
      </c>
      <c r="CI26" s="9">
        <v>0</v>
      </c>
      <c r="CJ26" s="9">
        <v>0</v>
      </c>
      <c r="CK26" s="9">
        <v>0</v>
      </c>
      <c r="CM26" s="23">
        <v>2</v>
      </c>
      <c r="CN26" s="9">
        <v>0</v>
      </c>
      <c r="CO26" s="9">
        <v>0</v>
      </c>
      <c r="CT26" s="23">
        <v>0</v>
      </c>
      <c r="CU26" s="9">
        <v>1</v>
      </c>
      <c r="CW26" s="23">
        <v>0</v>
      </c>
      <c r="CX26" s="9">
        <v>0</v>
      </c>
      <c r="CY26" s="9">
        <v>0</v>
      </c>
      <c r="CZ26" s="9">
        <v>1</v>
      </c>
      <c r="DA26" s="9">
        <v>0</v>
      </c>
      <c r="DB26" s="9">
        <v>0</v>
      </c>
      <c r="DC26" s="9">
        <v>0</v>
      </c>
      <c r="DE26" s="23">
        <v>0</v>
      </c>
      <c r="DF26" s="9">
        <v>0</v>
      </c>
      <c r="DH26" s="23">
        <v>0</v>
      </c>
      <c r="DI26" s="9">
        <v>0</v>
      </c>
      <c r="DJ26" s="9">
        <v>1</v>
      </c>
      <c r="DL26" s="23">
        <v>0</v>
      </c>
      <c r="DM26" s="9">
        <v>0</v>
      </c>
      <c r="DN26" s="9">
        <v>0</v>
      </c>
      <c r="DO26" s="9">
        <v>0</v>
      </c>
      <c r="DP26" s="9">
        <v>0</v>
      </c>
      <c r="DQ26" s="9">
        <v>1</v>
      </c>
      <c r="DR26" s="9">
        <v>0</v>
      </c>
      <c r="DS26" s="9">
        <v>2</v>
      </c>
      <c r="DV26" s="23">
        <v>0</v>
      </c>
      <c r="DW26" s="9">
        <v>0</v>
      </c>
      <c r="DX26" s="9">
        <v>0</v>
      </c>
      <c r="DY26" s="9">
        <v>0</v>
      </c>
      <c r="DZ26" s="9">
        <v>1</v>
      </c>
      <c r="EA26" s="9">
        <v>0</v>
      </c>
      <c r="EB26" s="9">
        <v>0</v>
      </c>
      <c r="EC26" s="5"/>
      <c r="ED26" s="23">
        <v>0</v>
      </c>
      <c r="EE26" s="9">
        <v>2</v>
      </c>
      <c r="EF26" s="9">
        <v>0</v>
      </c>
      <c r="EG26" s="9">
        <v>2</v>
      </c>
      <c r="EJ26" s="23">
        <v>2</v>
      </c>
      <c r="EK26" s="9">
        <v>0</v>
      </c>
      <c r="EM26" s="23">
        <v>1</v>
      </c>
      <c r="EN26" s="9">
        <v>1</v>
      </c>
      <c r="EO26" s="9">
        <v>0</v>
      </c>
      <c r="EP26" s="9">
        <v>1</v>
      </c>
    </row>
    <row r="27" spans="1:150" x14ac:dyDescent="0.35">
      <c r="A27" s="60" t="s">
        <v>9</v>
      </c>
      <c r="B27" s="24">
        <f>B26*6</f>
        <v>6</v>
      </c>
      <c r="C27" s="24">
        <f t="shared" ref="C27:K27" si="56">C26*6</f>
        <v>0</v>
      </c>
      <c r="D27" s="24">
        <f t="shared" si="56"/>
        <v>12</v>
      </c>
      <c r="E27" s="24">
        <f t="shared" si="56"/>
        <v>0</v>
      </c>
      <c r="F27" s="24">
        <f t="shared" si="56"/>
        <v>6</v>
      </c>
      <c r="G27" s="24">
        <f t="shared" si="56"/>
        <v>12</v>
      </c>
      <c r="H27" s="24">
        <f t="shared" si="56"/>
        <v>0</v>
      </c>
      <c r="I27" s="24">
        <f t="shared" si="56"/>
        <v>12</v>
      </c>
      <c r="J27" s="24">
        <f t="shared" si="56"/>
        <v>0</v>
      </c>
      <c r="K27" s="24">
        <f t="shared" si="56"/>
        <v>6</v>
      </c>
      <c r="N27" s="24">
        <f t="shared" ref="N27:Y27" si="57">N26*6</f>
        <v>0</v>
      </c>
      <c r="O27" s="24">
        <f t="shared" si="57"/>
        <v>6</v>
      </c>
      <c r="P27" s="24">
        <f t="shared" si="57"/>
        <v>0</v>
      </c>
      <c r="Q27" s="24">
        <f t="shared" si="57"/>
        <v>6</v>
      </c>
      <c r="R27" s="24">
        <f t="shared" si="57"/>
        <v>12</v>
      </c>
      <c r="S27" s="24">
        <f t="shared" si="57"/>
        <v>0</v>
      </c>
      <c r="T27" s="24">
        <f t="shared" si="57"/>
        <v>12</v>
      </c>
      <c r="U27" s="24">
        <f t="shared" si="57"/>
        <v>6</v>
      </c>
      <c r="V27" s="24">
        <f t="shared" si="57"/>
        <v>12</v>
      </c>
      <c r="W27" s="24">
        <f t="shared" si="57"/>
        <v>0</v>
      </c>
      <c r="X27" s="24">
        <f t="shared" si="57"/>
        <v>0</v>
      </c>
      <c r="Y27" s="24">
        <f t="shared" si="57"/>
        <v>6</v>
      </c>
      <c r="AB27" s="24">
        <f t="shared" ref="AB27:AG27" si="58">AB26*6</f>
        <v>6</v>
      </c>
      <c r="AC27" s="24">
        <f t="shared" si="58"/>
        <v>0</v>
      </c>
      <c r="AD27" s="24">
        <f t="shared" si="58"/>
        <v>6</v>
      </c>
      <c r="AE27" s="24">
        <f t="shared" si="58"/>
        <v>6</v>
      </c>
      <c r="AF27" s="24">
        <f t="shared" si="58"/>
        <v>0</v>
      </c>
      <c r="AG27" s="24">
        <f t="shared" si="58"/>
        <v>0</v>
      </c>
      <c r="AI27" s="24">
        <f>AI26*6</f>
        <v>0</v>
      </c>
      <c r="AJ27" s="24">
        <f>AJ26*6</f>
        <v>6</v>
      </c>
      <c r="AK27" s="24">
        <f>AK26*6</f>
        <v>0</v>
      </c>
      <c r="AP27" s="24">
        <f>AP26*6</f>
        <v>6</v>
      </c>
      <c r="AQ27" s="24">
        <f t="shared" ref="AQ27:AW27" si="59">AQ26*6</f>
        <v>0</v>
      </c>
      <c r="AR27" s="24">
        <f t="shared" si="59"/>
        <v>0</v>
      </c>
      <c r="AS27" s="24">
        <f t="shared" si="59"/>
        <v>12</v>
      </c>
      <c r="AT27" s="24">
        <f t="shared" si="59"/>
        <v>0</v>
      </c>
      <c r="AU27" s="24">
        <f t="shared" si="59"/>
        <v>0</v>
      </c>
      <c r="AV27" s="24">
        <f t="shared" si="59"/>
        <v>12</v>
      </c>
      <c r="AW27" s="24">
        <f t="shared" si="59"/>
        <v>0</v>
      </c>
      <c r="AY27" s="24">
        <f>AY26*6</f>
        <v>6</v>
      </c>
      <c r="AZ27" s="24">
        <f>AZ26*6</f>
        <v>0</v>
      </c>
      <c r="BA27" s="24">
        <f>BA26*6</f>
        <v>0</v>
      </c>
      <c r="BB27" s="24">
        <f>BB26*6</f>
        <v>6</v>
      </c>
      <c r="BD27" s="24">
        <f>BD26*6</f>
        <v>6</v>
      </c>
      <c r="BE27" s="24">
        <f>BE26*6</f>
        <v>0</v>
      </c>
      <c r="BF27" s="24">
        <f>BF26*6</f>
        <v>0</v>
      </c>
      <c r="BG27" s="24">
        <f>BG26*6</f>
        <v>0</v>
      </c>
      <c r="BH27" s="24">
        <f t="shared" ref="BH27:BI27" si="60">BH26*6</f>
        <v>0</v>
      </c>
      <c r="BI27" s="24">
        <f t="shared" si="60"/>
        <v>0</v>
      </c>
      <c r="BR27" s="24">
        <f t="shared" ref="BR27:BY27" si="61">BR26*6</f>
        <v>0</v>
      </c>
      <c r="BS27" s="24">
        <f t="shared" si="61"/>
        <v>0</v>
      </c>
      <c r="BT27" s="24">
        <f t="shared" si="61"/>
        <v>0</v>
      </c>
      <c r="BU27" s="24">
        <f t="shared" si="61"/>
        <v>0</v>
      </c>
      <c r="BV27" s="24">
        <f t="shared" si="61"/>
        <v>0</v>
      </c>
      <c r="BW27" s="24">
        <f t="shared" si="61"/>
        <v>0</v>
      </c>
      <c r="BX27" s="24">
        <f t="shared" si="61"/>
        <v>6</v>
      </c>
      <c r="BY27" s="24">
        <f t="shared" si="61"/>
        <v>0</v>
      </c>
      <c r="CA27" s="24">
        <f>CA26*6</f>
        <v>0</v>
      </c>
      <c r="CB27" s="24">
        <f t="shared" ref="CB27:CC27" si="62">CB26*6</f>
        <v>0</v>
      </c>
      <c r="CC27" s="24">
        <f t="shared" si="62"/>
        <v>0</v>
      </c>
      <c r="CF27" s="24">
        <f>CF26*6</f>
        <v>6</v>
      </c>
      <c r="CG27" s="24">
        <f>CG26*6</f>
        <v>0</v>
      </c>
      <c r="CH27" s="24">
        <f>CH26*6</f>
        <v>12</v>
      </c>
      <c r="CI27" s="24">
        <f>CI26*6</f>
        <v>0</v>
      </c>
      <c r="CJ27" s="24">
        <f t="shared" ref="CJ27:CK27" si="63">CJ26*6</f>
        <v>0</v>
      </c>
      <c r="CK27" s="24">
        <f t="shared" si="63"/>
        <v>0</v>
      </c>
      <c r="CM27" s="24">
        <f>CM26*6</f>
        <v>12</v>
      </c>
      <c r="CN27" s="24">
        <f t="shared" ref="CN27:CO27" si="64">CN26*6</f>
        <v>0</v>
      </c>
      <c r="CO27" s="24">
        <f t="shared" si="64"/>
        <v>0</v>
      </c>
      <c r="CT27" s="24">
        <f>CT26*6</f>
        <v>0</v>
      </c>
      <c r="CU27" s="24">
        <f>CU26*6</f>
        <v>6</v>
      </c>
      <c r="CW27" s="24">
        <f>CW26*6</f>
        <v>0</v>
      </c>
      <c r="CX27" s="24">
        <f>CX26*6</f>
        <v>0</v>
      </c>
      <c r="CY27" s="24">
        <f>CY26*6</f>
        <v>0</v>
      </c>
      <c r="CZ27" s="24">
        <f>CZ26*6</f>
        <v>6</v>
      </c>
      <c r="DA27" s="24">
        <f t="shared" ref="DA27:DC27" si="65">DA26*6</f>
        <v>0</v>
      </c>
      <c r="DB27" s="24">
        <f t="shared" si="65"/>
        <v>0</v>
      </c>
      <c r="DC27" s="24">
        <f t="shared" si="65"/>
        <v>0</v>
      </c>
      <c r="DE27" s="24">
        <f>DE26*6</f>
        <v>0</v>
      </c>
      <c r="DF27" s="24">
        <f>DF26*6</f>
        <v>0</v>
      </c>
      <c r="DH27" s="24">
        <f>DH26*6</f>
        <v>0</v>
      </c>
      <c r="DI27" s="24">
        <f t="shared" ref="DI27:DJ27" si="66">DI26*6</f>
        <v>0</v>
      </c>
      <c r="DJ27" s="24">
        <f t="shared" si="66"/>
        <v>6</v>
      </c>
      <c r="DL27" s="24">
        <f t="shared" ref="DL27:DS27" si="67">DL26*6</f>
        <v>0</v>
      </c>
      <c r="DM27" s="24">
        <f t="shared" si="67"/>
        <v>0</v>
      </c>
      <c r="DN27" s="24">
        <f t="shared" si="67"/>
        <v>0</v>
      </c>
      <c r="DO27" s="24">
        <f t="shared" si="67"/>
        <v>0</v>
      </c>
      <c r="DP27" s="24">
        <f t="shared" si="67"/>
        <v>0</v>
      </c>
      <c r="DQ27" s="24">
        <f t="shared" si="67"/>
        <v>6</v>
      </c>
      <c r="DR27" s="24">
        <f t="shared" si="67"/>
        <v>0</v>
      </c>
      <c r="DS27" s="24">
        <f t="shared" si="67"/>
        <v>12</v>
      </c>
      <c r="DV27" s="24">
        <f t="shared" ref="DV27:EB27" si="68">DV26*6</f>
        <v>0</v>
      </c>
      <c r="DW27" s="24">
        <f t="shared" si="68"/>
        <v>0</v>
      </c>
      <c r="DX27" s="24">
        <f t="shared" si="68"/>
        <v>0</v>
      </c>
      <c r="DY27" s="24">
        <f t="shared" si="68"/>
        <v>0</v>
      </c>
      <c r="DZ27" s="24">
        <f t="shared" si="68"/>
        <v>6</v>
      </c>
      <c r="EA27" s="24">
        <f t="shared" si="68"/>
        <v>0</v>
      </c>
      <c r="EB27" s="24">
        <f t="shared" si="68"/>
        <v>0</v>
      </c>
      <c r="EC27" s="5"/>
      <c r="ED27" s="24">
        <f>ED26*6</f>
        <v>0</v>
      </c>
      <c r="EE27" s="24">
        <f>EE26*6</f>
        <v>12</v>
      </c>
      <c r="EF27" s="24">
        <f>EF26*6</f>
        <v>0</v>
      </c>
      <c r="EG27" s="24">
        <f>EG26*6</f>
        <v>12</v>
      </c>
      <c r="EJ27" s="24">
        <f>EJ26*6</f>
        <v>12</v>
      </c>
      <c r="EK27" s="24">
        <f>EK26*6</f>
        <v>0</v>
      </c>
      <c r="EM27" s="24">
        <f>EM26*6</f>
        <v>6</v>
      </c>
      <c r="EN27" s="24">
        <f>EN26*6</f>
        <v>6</v>
      </c>
      <c r="EO27" s="24">
        <f>EO26*6</f>
        <v>0</v>
      </c>
      <c r="EP27" s="24">
        <f>EP26*6</f>
        <v>6</v>
      </c>
    </row>
    <row r="28" spans="1:150" x14ac:dyDescent="0.35">
      <c r="A28" s="61" t="s">
        <v>10</v>
      </c>
      <c r="B28" s="24">
        <f t="shared" ref="B28:K28" si="69">SUM(B20:B25)</f>
        <v>9</v>
      </c>
      <c r="C28" s="10">
        <f t="shared" si="69"/>
        <v>13</v>
      </c>
      <c r="D28" s="10">
        <f t="shared" si="69"/>
        <v>24</v>
      </c>
      <c r="E28" s="10">
        <f t="shared" si="69"/>
        <v>14</v>
      </c>
      <c r="F28" s="10">
        <f t="shared" si="69"/>
        <v>12</v>
      </c>
      <c r="G28" s="10">
        <f t="shared" si="69"/>
        <v>13</v>
      </c>
      <c r="H28" s="10">
        <f t="shared" si="69"/>
        <v>3</v>
      </c>
      <c r="I28" s="10">
        <f t="shared" si="69"/>
        <v>18</v>
      </c>
      <c r="J28" s="10">
        <f t="shared" si="69"/>
        <v>9</v>
      </c>
      <c r="K28" s="10">
        <f t="shared" si="69"/>
        <v>3</v>
      </c>
      <c r="N28" s="24">
        <f t="shared" ref="N28:Y28" si="70">SUM(N20:N25)</f>
        <v>2</v>
      </c>
      <c r="O28" s="10">
        <f t="shared" si="70"/>
        <v>12</v>
      </c>
      <c r="P28" s="10">
        <f t="shared" si="70"/>
        <v>0</v>
      </c>
      <c r="Q28" s="10">
        <f t="shared" si="70"/>
        <v>2</v>
      </c>
      <c r="R28" s="10">
        <f t="shared" si="70"/>
        <v>0</v>
      </c>
      <c r="S28" s="10">
        <f t="shared" si="70"/>
        <v>1</v>
      </c>
      <c r="T28" s="10">
        <f t="shared" si="70"/>
        <v>9</v>
      </c>
      <c r="U28" s="10">
        <f t="shared" si="70"/>
        <v>4</v>
      </c>
      <c r="V28" s="10">
        <f t="shared" si="70"/>
        <v>6</v>
      </c>
      <c r="W28" s="10">
        <f t="shared" si="70"/>
        <v>16</v>
      </c>
      <c r="X28" s="10">
        <f t="shared" si="70"/>
        <v>2</v>
      </c>
      <c r="Y28" s="10">
        <f t="shared" si="70"/>
        <v>0</v>
      </c>
      <c r="AB28" s="24">
        <f t="shared" ref="AB28:AG28" si="71">SUM(AB20:AB25)</f>
        <v>21</v>
      </c>
      <c r="AC28" s="10">
        <f t="shared" si="71"/>
        <v>3</v>
      </c>
      <c r="AD28" s="10">
        <f t="shared" si="71"/>
        <v>1</v>
      </c>
      <c r="AE28" s="10">
        <f t="shared" si="71"/>
        <v>4</v>
      </c>
      <c r="AF28" s="10">
        <f t="shared" si="71"/>
        <v>0</v>
      </c>
      <c r="AG28" s="10">
        <f t="shared" si="71"/>
        <v>0</v>
      </c>
      <c r="AI28" s="24">
        <f>SUM(AI20:AI25)</f>
        <v>1</v>
      </c>
      <c r="AJ28" s="10">
        <f>SUM(AJ20:AJ25)</f>
        <v>3</v>
      </c>
      <c r="AK28" s="10">
        <f>SUM(AK20:AK25)</f>
        <v>7</v>
      </c>
      <c r="AP28" s="24">
        <f t="shared" ref="AP28:AW28" si="72">SUM(AP20:AP25)</f>
        <v>2</v>
      </c>
      <c r="AQ28" s="10">
        <f t="shared" si="72"/>
        <v>0</v>
      </c>
      <c r="AR28" s="10">
        <f t="shared" si="72"/>
        <v>15</v>
      </c>
      <c r="AS28" s="10">
        <f t="shared" si="72"/>
        <v>15</v>
      </c>
      <c r="AT28" s="10">
        <f t="shared" si="72"/>
        <v>10</v>
      </c>
      <c r="AU28" s="10">
        <f t="shared" si="72"/>
        <v>7</v>
      </c>
      <c r="AV28" s="10">
        <f t="shared" si="72"/>
        <v>2</v>
      </c>
      <c r="AW28" s="10">
        <f t="shared" si="72"/>
        <v>2</v>
      </c>
      <c r="AY28" s="24">
        <f>SUM(AY20:AY25)</f>
        <v>0</v>
      </c>
      <c r="AZ28" s="10">
        <f>SUM(AZ20:AZ25)</f>
        <v>2</v>
      </c>
      <c r="BA28" s="10">
        <f>SUM(BA20:BA25)</f>
        <v>0</v>
      </c>
      <c r="BB28" s="10">
        <f>SUM(BB20:BB25)</f>
        <v>3</v>
      </c>
      <c r="BD28" s="24">
        <f>SUM(BD20:BD25)</f>
        <v>0</v>
      </c>
      <c r="BE28" s="10">
        <f>SUM(BE20:BE25)</f>
        <v>7</v>
      </c>
      <c r="BF28" s="10">
        <f>SUM(BF20:BF25)</f>
        <v>1</v>
      </c>
      <c r="BG28" s="10">
        <f>SUM(BG20:BG25)</f>
        <v>1</v>
      </c>
      <c r="BH28" s="10">
        <f t="shared" ref="BH28:BI28" si="73">SUM(BH20:BH25)</f>
        <v>1</v>
      </c>
      <c r="BI28" s="10">
        <f t="shared" si="73"/>
        <v>0</v>
      </c>
      <c r="BR28" s="24">
        <f t="shared" ref="BR28:BY28" si="74">SUM(BR20:BR25)</f>
        <v>3</v>
      </c>
      <c r="BS28" s="10">
        <f t="shared" si="74"/>
        <v>0</v>
      </c>
      <c r="BT28" s="10">
        <f t="shared" si="74"/>
        <v>0</v>
      </c>
      <c r="BU28" s="10">
        <f t="shared" si="74"/>
        <v>0</v>
      </c>
      <c r="BV28" s="10">
        <f t="shared" si="74"/>
        <v>1</v>
      </c>
      <c r="BW28" s="10">
        <f t="shared" si="74"/>
        <v>0</v>
      </c>
      <c r="BX28" s="10">
        <f t="shared" si="74"/>
        <v>5</v>
      </c>
      <c r="BY28" s="10">
        <f t="shared" si="74"/>
        <v>0</v>
      </c>
      <c r="CA28" s="24">
        <f>SUM(CA20:CA25)</f>
        <v>3</v>
      </c>
      <c r="CB28" s="10">
        <f>SUM(CB20:CB25)</f>
        <v>8</v>
      </c>
      <c r="CC28" s="10">
        <f>SUM(CC20:CC25)</f>
        <v>0</v>
      </c>
      <c r="CF28" s="24">
        <f>SUM(CF20:CF25)</f>
        <v>2</v>
      </c>
      <c r="CG28" s="10">
        <f>SUM(CG20:CG25)</f>
        <v>3</v>
      </c>
      <c r="CH28" s="10">
        <f>SUM(CH20:CH25)</f>
        <v>7</v>
      </c>
      <c r="CI28" s="10">
        <f>SUM(CI20:CI25)</f>
        <v>4</v>
      </c>
      <c r="CJ28" s="10">
        <f t="shared" ref="CJ28:CK28" si="75">SUM(CJ20:CJ25)</f>
        <v>0</v>
      </c>
      <c r="CK28" s="10">
        <f t="shared" si="75"/>
        <v>3</v>
      </c>
      <c r="CM28" s="24">
        <f>SUM(CM20:CM25)</f>
        <v>3</v>
      </c>
      <c r="CN28" s="10">
        <f>SUM(CN20:CN25)</f>
        <v>0</v>
      </c>
      <c r="CO28" s="10">
        <f>SUM(CO20:CO25)</f>
        <v>1</v>
      </c>
      <c r="CT28" s="24">
        <f>SUM(CT20:CT25)</f>
        <v>7</v>
      </c>
      <c r="CU28" s="10">
        <f>SUM(CU20:CU25)</f>
        <v>0</v>
      </c>
      <c r="CW28" s="24">
        <f>SUM(CW20:CW25)</f>
        <v>4</v>
      </c>
      <c r="CX28" s="10">
        <f>SUM(CX20:CX25)</f>
        <v>0</v>
      </c>
      <c r="CY28" s="10">
        <f>SUM(CY20:CY25)</f>
        <v>8</v>
      </c>
      <c r="CZ28" s="10">
        <f>SUM(CZ20:CZ25)</f>
        <v>6</v>
      </c>
      <c r="DA28" s="10">
        <f t="shared" ref="DA28:DC28" si="76">SUM(DA20:DA25)</f>
        <v>2</v>
      </c>
      <c r="DB28" s="10">
        <f t="shared" si="76"/>
        <v>1</v>
      </c>
      <c r="DC28" s="10">
        <f t="shared" si="76"/>
        <v>5</v>
      </c>
      <c r="DE28" s="24">
        <f>SUM(DE20:DE25)</f>
        <v>8</v>
      </c>
      <c r="DF28" s="10">
        <f>SUM(DF20:DF25)</f>
        <v>4</v>
      </c>
      <c r="DH28" s="24">
        <f>SUM(DH20:DH25)</f>
        <v>2</v>
      </c>
      <c r="DI28" s="10">
        <f>SUM(DI20:DI25)</f>
        <v>3</v>
      </c>
      <c r="DJ28" s="10">
        <f>SUM(DJ20:DJ25)</f>
        <v>0</v>
      </c>
      <c r="DL28" s="24">
        <f t="shared" ref="DL28:DS28" si="77">SUM(DL20:DL25)</f>
        <v>6</v>
      </c>
      <c r="DM28" s="10">
        <f t="shared" si="77"/>
        <v>0</v>
      </c>
      <c r="DN28" s="10">
        <f t="shared" si="77"/>
        <v>1</v>
      </c>
      <c r="DO28" s="10">
        <f t="shared" si="77"/>
        <v>0</v>
      </c>
      <c r="DP28" s="10">
        <f t="shared" si="77"/>
        <v>2</v>
      </c>
      <c r="DQ28" s="10">
        <f t="shared" si="77"/>
        <v>2</v>
      </c>
      <c r="DR28" s="10">
        <f t="shared" si="77"/>
        <v>16</v>
      </c>
      <c r="DS28" s="10">
        <f t="shared" si="77"/>
        <v>5</v>
      </c>
      <c r="DV28" s="24">
        <f t="shared" ref="DV28:EB28" si="78">SUM(DV20:DV25)</f>
        <v>4</v>
      </c>
      <c r="DW28" s="10">
        <f t="shared" si="78"/>
        <v>5</v>
      </c>
      <c r="DX28" s="10">
        <f t="shared" si="78"/>
        <v>6</v>
      </c>
      <c r="DY28" s="10">
        <f t="shared" si="78"/>
        <v>14</v>
      </c>
      <c r="DZ28" s="10">
        <f t="shared" si="78"/>
        <v>10</v>
      </c>
      <c r="EA28" s="10">
        <f t="shared" si="78"/>
        <v>3</v>
      </c>
      <c r="EB28" s="10">
        <f t="shared" si="78"/>
        <v>3</v>
      </c>
      <c r="EC28" s="5"/>
      <c r="ED28" s="24">
        <f>SUM(ED20:ED25)</f>
        <v>4</v>
      </c>
      <c r="EE28" s="10">
        <f>SUM(EE20:EE25)</f>
        <v>17</v>
      </c>
      <c r="EF28" s="10">
        <f>SUM(EF20:EF25)</f>
        <v>4</v>
      </c>
      <c r="EG28" s="10">
        <f>SUM(EG20:EG25)</f>
        <v>1</v>
      </c>
      <c r="EJ28" s="24">
        <f>SUM(EJ20:EJ25)</f>
        <v>5</v>
      </c>
      <c r="EK28" s="10">
        <f>SUM(EK20:EK25)</f>
        <v>0</v>
      </c>
      <c r="EM28" s="24">
        <f>SUM(EM20:EM25)</f>
        <v>0</v>
      </c>
      <c r="EN28" s="10">
        <f>SUM(EN20:EN25)</f>
        <v>1</v>
      </c>
      <c r="EO28" s="10">
        <f>SUM(EO20:EO25)</f>
        <v>2</v>
      </c>
      <c r="EP28" s="10">
        <f>SUM(EP20:EP25)</f>
        <v>0</v>
      </c>
    </row>
    <row r="29" spans="1:150" ht="15" thickBot="1" x14ac:dyDescent="0.4">
      <c r="A29" s="63" t="s">
        <v>11</v>
      </c>
      <c r="B29" s="25">
        <f t="shared" ref="B29:K29" si="79">B27+B28</f>
        <v>15</v>
      </c>
      <c r="C29" s="11">
        <f t="shared" si="79"/>
        <v>13</v>
      </c>
      <c r="D29" s="11">
        <f t="shared" si="79"/>
        <v>36</v>
      </c>
      <c r="E29" s="11">
        <f t="shared" si="79"/>
        <v>14</v>
      </c>
      <c r="F29" s="11">
        <f t="shared" si="79"/>
        <v>18</v>
      </c>
      <c r="G29" s="11">
        <f t="shared" si="79"/>
        <v>25</v>
      </c>
      <c r="H29" s="11">
        <f t="shared" si="79"/>
        <v>3</v>
      </c>
      <c r="I29" s="11">
        <f t="shared" si="79"/>
        <v>30</v>
      </c>
      <c r="J29" s="11">
        <f t="shared" si="79"/>
        <v>9</v>
      </c>
      <c r="K29" s="11">
        <f t="shared" si="79"/>
        <v>9</v>
      </c>
      <c r="N29" s="25">
        <f t="shared" ref="N29:Y29" si="80">N27+N28</f>
        <v>2</v>
      </c>
      <c r="O29" s="11">
        <f t="shared" si="80"/>
        <v>18</v>
      </c>
      <c r="P29" s="11">
        <f t="shared" si="80"/>
        <v>0</v>
      </c>
      <c r="Q29" s="11">
        <f t="shared" si="80"/>
        <v>8</v>
      </c>
      <c r="R29" s="11">
        <f t="shared" si="80"/>
        <v>12</v>
      </c>
      <c r="S29" s="11">
        <f t="shared" si="80"/>
        <v>1</v>
      </c>
      <c r="T29" s="11">
        <f t="shared" si="80"/>
        <v>21</v>
      </c>
      <c r="U29" s="11">
        <f t="shared" si="80"/>
        <v>10</v>
      </c>
      <c r="V29" s="11">
        <f t="shared" si="80"/>
        <v>18</v>
      </c>
      <c r="W29" s="11">
        <f t="shared" si="80"/>
        <v>16</v>
      </c>
      <c r="X29" s="11">
        <f t="shared" si="80"/>
        <v>2</v>
      </c>
      <c r="Y29" s="11">
        <f t="shared" si="80"/>
        <v>6</v>
      </c>
      <c r="AB29" s="25">
        <f t="shared" ref="AB29:AG29" si="81">AB27+AB28</f>
        <v>27</v>
      </c>
      <c r="AC29" s="11">
        <f t="shared" si="81"/>
        <v>3</v>
      </c>
      <c r="AD29" s="11">
        <f t="shared" si="81"/>
        <v>7</v>
      </c>
      <c r="AE29" s="11">
        <f t="shared" si="81"/>
        <v>10</v>
      </c>
      <c r="AF29" s="11">
        <f t="shared" si="81"/>
        <v>0</v>
      </c>
      <c r="AG29" s="11">
        <f t="shared" si="81"/>
        <v>0</v>
      </c>
      <c r="AI29" s="25">
        <f>AI27+AI28</f>
        <v>1</v>
      </c>
      <c r="AJ29" s="11">
        <f>AJ27+AJ28</f>
        <v>9</v>
      </c>
      <c r="AK29" s="11">
        <f>AK27+AK28</f>
        <v>7</v>
      </c>
      <c r="AP29" s="25">
        <f t="shared" ref="AP29:AW29" si="82">AP27+AP28</f>
        <v>8</v>
      </c>
      <c r="AQ29" s="11">
        <f t="shared" si="82"/>
        <v>0</v>
      </c>
      <c r="AR29" s="11">
        <f t="shared" si="82"/>
        <v>15</v>
      </c>
      <c r="AS29" s="11">
        <f t="shared" si="82"/>
        <v>27</v>
      </c>
      <c r="AT29" s="11">
        <f t="shared" si="82"/>
        <v>10</v>
      </c>
      <c r="AU29" s="11">
        <f t="shared" si="82"/>
        <v>7</v>
      </c>
      <c r="AV29" s="11">
        <f t="shared" si="82"/>
        <v>14</v>
      </c>
      <c r="AW29" s="11">
        <f t="shared" si="82"/>
        <v>2</v>
      </c>
      <c r="AY29" s="25">
        <f>AY27+AY28</f>
        <v>6</v>
      </c>
      <c r="AZ29" s="11">
        <f>AZ27+AZ28</f>
        <v>2</v>
      </c>
      <c r="BA29" s="11">
        <f>BA27+BA28</f>
        <v>0</v>
      </c>
      <c r="BB29" s="11">
        <f>BB27+BB28</f>
        <v>9</v>
      </c>
      <c r="BD29" s="25">
        <f>BD27+BD28</f>
        <v>6</v>
      </c>
      <c r="BE29" s="11">
        <f>BE27+BE28</f>
        <v>7</v>
      </c>
      <c r="BF29" s="11">
        <f>BF27+BF28</f>
        <v>1</v>
      </c>
      <c r="BG29" s="11">
        <f>BG27+BG28</f>
        <v>1</v>
      </c>
      <c r="BH29" s="11">
        <f t="shared" ref="BH29:BI29" si="83">BH27+BH28</f>
        <v>1</v>
      </c>
      <c r="BI29" s="11">
        <f t="shared" si="83"/>
        <v>0</v>
      </c>
      <c r="BR29" s="25">
        <f t="shared" ref="BR29:BY29" si="84">BR27+BR28</f>
        <v>3</v>
      </c>
      <c r="BS29" s="11">
        <f t="shared" si="84"/>
        <v>0</v>
      </c>
      <c r="BT29" s="11">
        <f t="shared" si="84"/>
        <v>0</v>
      </c>
      <c r="BU29" s="11">
        <f t="shared" si="84"/>
        <v>0</v>
      </c>
      <c r="BV29" s="11">
        <f t="shared" si="84"/>
        <v>1</v>
      </c>
      <c r="BW29" s="11">
        <f t="shared" si="84"/>
        <v>0</v>
      </c>
      <c r="BX29" s="11">
        <f t="shared" si="84"/>
        <v>11</v>
      </c>
      <c r="BY29" s="11">
        <f t="shared" si="84"/>
        <v>0</v>
      </c>
      <c r="CA29" s="25">
        <f t="shared" ref="CA29:CC29" si="85">CA27+CA28</f>
        <v>3</v>
      </c>
      <c r="CB29" s="11">
        <f t="shared" si="85"/>
        <v>8</v>
      </c>
      <c r="CC29" s="11">
        <f t="shared" si="85"/>
        <v>0</v>
      </c>
      <c r="CF29" s="25">
        <f>CF27+CF28</f>
        <v>8</v>
      </c>
      <c r="CG29" s="11">
        <f>CG27+CG28</f>
        <v>3</v>
      </c>
      <c r="CH29" s="11">
        <f>CH27+CH28</f>
        <v>19</v>
      </c>
      <c r="CI29" s="11">
        <f>CI27+CI28</f>
        <v>4</v>
      </c>
      <c r="CJ29" s="11">
        <f t="shared" ref="CJ29:CK29" si="86">CJ27+CJ28</f>
        <v>0</v>
      </c>
      <c r="CK29" s="11">
        <f t="shared" si="86"/>
        <v>3</v>
      </c>
      <c r="CM29" s="25">
        <f t="shared" ref="CM29:CO29" si="87">CM27+CM28</f>
        <v>15</v>
      </c>
      <c r="CN29" s="11">
        <f t="shared" si="87"/>
        <v>0</v>
      </c>
      <c r="CO29" s="11">
        <f t="shared" si="87"/>
        <v>1</v>
      </c>
      <c r="CT29" s="25">
        <f>CT27+CT28</f>
        <v>7</v>
      </c>
      <c r="CU29" s="11">
        <f>CU27+CU28</f>
        <v>6</v>
      </c>
      <c r="CW29" s="25">
        <f>CW27+CW28</f>
        <v>4</v>
      </c>
      <c r="CX29" s="11">
        <f>CX27+CX28</f>
        <v>0</v>
      </c>
      <c r="CY29" s="11">
        <f>CY27+CY28</f>
        <v>8</v>
      </c>
      <c r="CZ29" s="11">
        <f>CZ27+CZ28</f>
        <v>12</v>
      </c>
      <c r="DA29" s="11">
        <f t="shared" ref="DA29:DC29" si="88">DA27+DA28</f>
        <v>2</v>
      </c>
      <c r="DB29" s="11">
        <f t="shared" si="88"/>
        <v>1</v>
      </c>
      <c r="DC29" s="11">
        <f t="shared" si="88"/>
        <v>5</v>
      </c>
      <c r="DE29" s="25">
        <f>DE27+DE28</f>
        <v>8</v>
      </c>
      <c r="DF29" s="11">
        <f>DF27+DF28</f>
        <v>4</v>
      </c>
      <c r="DH29" s="25">
        <f t="shared" ref="DH29:DJ29" si="89">DH27+DH28</f>
        <v>2</v>
      </c>
      <c r="DI29" s="11">
        <f t="shared" si="89"/>
        <v>3</v>
      </c>
      <c r="DJ29" s="11">
        <f t="shared" si="89"/>
        <v>6</v>
      </c>
      <c r="DL29" s="25">
        <f t="shared" ref="DL29:DS29" si="90">DL27+DL28</f>
        <v>6</v>
      </c>
      <c r="DM29" s="11">
        <f t="shared" si="90"/>
        <v>0</v>
      </c>
      <c r="DN29" s="11">
        <f t="shared" si="90"/>
        <v>1</v>
      </c>
      <c r="DO29" s="11">
        <f t="shared" si="90"/>
        <v>0</v>
      </c>
      <c r="DP29" s="11">
        <f t="shared" si="90"/>
        <v>2</v>
      </c>
      <c r="DQ29" s="11">
        <f t="shared" si="90"/>
        <v>8</v>
      </c>
      <c r="DR29" s="11">
        <f t="shared" si="90"/>
        <v>16</v>
      </c>
      <c r="DS29" s="11">
        <f t="shared" si="90"/>
        <v>17</v>
      </c>
      <c r="DV29" s="25">
        <f t="shared" ref="DV29:EB29" si="91">DV27+DV28</f>
        <v>4</v>
      </c>
      <c r="DW29" s="11">
        <f t="shared" si="91"/>
        <v>5</v>
      </c>
      <c r="DX29" s="11">
        <f t="shared" si="91"/>
        <v>6</v>
      </c>
      <c r="DY29" s="11">
        <f t="shared" si="91"/>
        <v>14</v>
      </c>
      <c r="DZ29" s="11">
        <f t="shared" si="91"/>
        <v>16</v>
      </c>
      <c r="EA29" s="11">
        <f t="shared" si="91"/>
        <v>3</v>
      </c>
      <c r="EB29" s="11">
        <f t="shared" si="91"/>
        <v>3</v>
      </c>
      <c r="EC29" s="5"/>
      <c r="ED29" s="25">
        <f>ED27+ED28</f>
        <v>4</v>
      </c>
      <c r="EE29" s="11">
        <f>EE27+EE28</f>
        <v>29</v>
      </c>
      <c r="EF29" s="11">
        <f>EF27+EF28</f>
        <v>4</v>
      </c>
      <c r="EG29" s="11">
        <f>EG27+EG28</f>
        <v>13</v>
      </c>
      <c r="EJ29" s="25">
        <f>EJ27+EJ28</f>
        <v>17</v>
      </c>
      <c r="EK29" s="11">
        <f>EK27+EK28</f>
        <v>0</v>
      </c>
      <c r="EM29" s="25">
        <f>EM27+EM28</f>
        <v>6</v>
      </c>
      <c r="EN29" s="11">
        <f>EN27+EN28</f>
        <v>7</v>
      </c>
      <c r="EO29" s="11">
        <f>EO27+EO28</f>
        <v>2</v>
      </c>
      <c r="EP29" s="11">
        <f>EP27+EP28</f>
        <v>6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Zesummen – d’Bréck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FOKA David</v>
      </c>
      <c r="B34" s="14">
        <v>6</v>
      </c>
      <c r="C34" s="6">
        <v>0</v>
      </c>
      <c r="D34" s="6">
        <v>2</v>
      </c>
      <c r="E34" s="6">
        <v>0</v>
      </c>
      <c r="F34" s="6">
        <v>0</v>
      </c>
      <c r="G34" s="6">
        <v>3</v>
      </c>
      <c r="H34" s="6">
        <v>0</v>
      </c>
      <c r="I34" s="6">
        <v>1</v>
      </c>
      <c r="J34" s="6">
        <v>1</v>
      </c>
      <c r="K34" s="12">
        <v>9</v>
      </c>
      <c r="N34" s="112">
        <v>0</v>
      </c>
      <c r="O34" s="12">
        <v>2</v>
      </c>
      <c r="P34" s="12">
        <v>3</v>
      </c>
      <c r="Q34" s="12">
        <v>0</v>
      </c>
      <c r="S34" s="14">
        <v>5</v>
      </c>
      <c r="T34" s="6">
        <v>2</v>
      </c>
      <c r="U34" s="6">
        <v>2</v>
      </c>
      <c r="V34" s="6">
        <v>5</v>
      </c>
      <c r="W34" s="6">
        <v>0</v>
      </c>
      <c r="X34" s="12">
        <v>4</v>
      </c>
      <c r="AB34" s="14">
        <v>0</v>
      </c>
      <c r="AC34" s="6">
        <v>1</v>
      </c>
      <c r="AD34" s="6">
        <v>1</v>
      </c>
      <c r="AE34" s="6">
        <v>0</v>
      </c>
      <c r="AF34" s="6">
        <v>2</v>
      </c>
      <c r="AG34" s="6">
        <v>1</v>
      </c>
      <c r="AH34" s="12">
        <v>2</v>
      </c>
      <c r="AP34" s="14">
        <v>1</v>
      </c>
      <c r="AQ34" s="6">
        <v>0</v>
      </c>
      <c r="AR34" s="6">
        <v>0</v>
      </c>
      <c r="AS34" s="6">
        <v>3</v>
      </c>
      <c r="AT34" s="6">
        <v>9</v>
      </c>
      <c r="AU34" s="6">
        <v>2</v>
      </c>
      <c r="AV34" s="6">
        <v>8</v>
      </c>
      <c r="AW34" s="6">
        <v>6</v>
      </c>
      <c r="AX34" s="6">
        <v>7</v>
      </c>
      <c r="AY34" s="12">
        <v>3</v>
      </c>
      <c r="BA34" s="112">
        <v>1</v>
      </c>
      <c r="BB34" s="12">
        <v>0</v>
      </c>
      <c r="BD34" s="14">
        <v>0</v>
      </c>
      <c r="BE34" s="6">
        <v>1</v>
      </c>
      <c r="BF34" s="6">
        <v>0</v>
      </c>
      <c r="BG34" s="6">
        <v>4</v>
      </c>
      <c r="BH34" s="6">
        <v>4</v>
      </c>
      <c r="BI34" s="6">
        <v>0</v>
      </c>
      <c r="BJ34" s="6">
        <v>2</v>
      </c>
      <c r="BK34" s="6">
        <v>0</v>
      </c>
      <c r="BL34" s="6">
        <v>7</v>
      </c>
      <c r="BM34" s="12">
        <v>4</v>
      </c>
      <c r="BR34" s="14">
        <v>1</v>
      </c>
      <c r="BS34" s="6">
        <v>1</v>
      </c>
      <c r="BT34" s="6">
        <v>0</v>
      </c>
      <c r="BU34" s="6">
        <v>0</v>
      </c>
      <c r="BV34" s="6">
        <v>0</v>
      </c>
      <c r="BW34" s="12">
        <v>0</v>
      </c>
      <c r="BX34" s="12">
        <v>0</v>
      </c>
      <c r="CF34" s="14">
        <v>0</v>
      </c>
      <c r="CG34" s="6">
        <v>1</v>
      </c>
      <c r="CH34" s="6">
        <v>1</v>
      </c>
      <c r="CI34" s="6">
        <v>1</v>
      </c>
      <c r="CJ34" s="6">
        <v>0</v>
      </c>
      <c r="CK34" s="6">
        <v>0</v>
      </c>
      <c r="CL34" s="6">
        <v>2</v>
      </c>
      <c r="CM34" s="6">
        <v>0</v>
      </c>
      <c r="CN34" s="6">
        <v>1</v>
      </c>
      <c r="CO34" s="12">
        <v>0</v>
      </c>
      <c r="CP34" s="12">
        <v>1</v>
      </c>
      <c r="CQ34" s="12">
        <v>0</v>
      </c>
      <c r="CR34" s="12">
        <v>0</v>
      </c>
      <c r="CT34" s="14">
        <v>1</v>
      </c>
      <c r="CU34" s="6">
        <v>3</v>
      </c>
      <c r="CV34" s="6">
        <v>1</v>
      </c>
      <c r="CW34" s="6">
        <v>2</v>
      </c>
      <c r="CY34" s="112">
        <v>0</v>
      </c>
      <c r="CZ34" s="12">
        <v>5</v>
      </c>
      <c r="DA34" s="12">
        <v>3</v>
      </c>
      <c r="DB34" s="12">
        <v>1</v>
      </c>
      <c r="DC34" s="12">
        <v>0</v>
      </c>
      <c r="DD34" s="12">
        <v>2</v>
      </c>
      <c r="DH34" s="14">
        <v>1</v>
      </c>
      <c r="DI34" s="6">
        <v>0</v>
      </c>
      <c r="DJ34" s="6">
        <v>0</v>
      </c>
      <c r="DK34" s="6">
        <v>0</v>
      </c>
      <c r="DM34" s="112">
        <v>3</v>
      </c>
      <c r="DO34" s="14">
        <v>0</v>
      </c>
      <c r="DP34" s="6">
        <v>1</v>
      </c>
      <c r="DQ34" s="12">
        <v>2</v>
      </c>
      <c r="DS34" s="112">
        <v>3</v>
      </c>
      <c r="DT34" s="12">
        <v>0</v>
      </c>
      <c r="DV34" s="14">
        <v>3</v>
      </c>
      <c r="DW34" s="6">
        <v>3</v>
      </c>
      <c r="DX34" s="6">
        <v>0</v>
      </c>
      <c r="DY34" s="6">
        <v>0</v>
      </c>
      <c r="DZ34" s="6">
        <v>0</v>
      </c>
      <c r="EA34" s="6">
        <v>0</v>
      </c>
      <c r="EB34" s="6">
        <v>0</v>
      </c>
      <c r="EC34" s="6">
        <v>0</v>
      </c>
      <c r="ED34" s="6">
        <v>0</v>
      </c>
      <c r="EE34" s="12">
        <v>1</v>
      </c>
      <c r="EJ34" s="14">
        <v>0</v>
      </c>
      <c r="EK34" s="6">
        <v>4</v>
      </c>
      <c r="EL34" s="6">
        <v>16</v>
      </c>
      <c r="EM34" s="6">
        <v>9</v>
      </c>
      <c r="EN34" s="6">
        <v>10</v>
      </c>
      <c r="EO34" s="12">
        <v>10</v>
      </c>
      <c r="EP34" s="12">
        <v>0</v>
      </c>
      <c r="EQ34" s="12">
        <v>0</v>
      </c>
      <c r="ES34" s="112">
        <v>0</v>
      </c>
      <c r="ET34" s="12">
        <v>0</v>
      </c>
    </row>
    <row r="35" spans="1:150" ht="15" thickBot="1" x14ac:dyDescent="0.4">
      <c r="A35" s="19" t="str">
        <f t="shared" si="101"/>
        <v>AGUILAR Elfida</v>
      </c>
      <c r="B35" s="15">
        <v>1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1</v>
      </c>
      <c r="J35" s="7">
        <v>0</v>
      </c>
      <c r="K35" s="13">
        <v>0</v>
      </c>
      <c r="N35" s="113">
        <v>0</v>
      </c>
      <c r="O35" s="13">
        <v>0</v>
      </c>
      <c r="P35" s="13">
        <v>0</v>
      </c>
      <c r="Q35" s="13">
        <v>0</v>
      </c>
      <c r="S35" s="15">
        <v>0</v>
      </c>
      <c r="T35" s="7">
        <v>0</v>
      </c>
      <c r="U35" s="7">
        <v>2</v>
      </c>
      <c r="V35" s="7">
        <v>0</v>
      </c>
      <c r="W35" s="7">
        <v>0</v>
      </c>
      <c r="X35" s="13">
        <v>0</v>
      </c>
      <c r="AB35" s="15">
        <v>2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13">
        <v>0</v>
      </c>
      <c r="AP35" s="15">
        <v>0</v>
      </c>
      <c r="AQ35" s="7">
        <v>0</v>
      </c>
      <c r="AR35" s="7">
        <v>0</v>
      </c>
      <c r="AS35" s="7">
        <v>0</v>
      </c>
      <c r="AT35" s="7">
        <v>6</v>
      </c>
      <c r="AU35" s="7">
        <v>1</v>
      </c>
      <c r="AV35" s="7">
        <v>2</v>
      </c>
      <c r="AW35" s="7">
        <v>0</v>
      </c>
      <c r="AX35" s="7">
        <v>2</v>
      </c>
      <c r="AY35" s="13">
        <v>2</v>
      </c>
      <c r="BA35" s="113">
        <v>0</v>
      </c>
      <c r="BB35" s="13">
        <v>0</v>
      </c>
      <c r="BD35" s="15">
        <v>0</v>
      </c>
      <c r="BE35" s="7">
        <v>0</v>
      </c>
      <c r="BF35" s="7">
        <v>0</v>
      </c>
      <c r="BG35" s="7">
        <v>0</v>
      </c>
      <c r="BH35" s="7">
        <v>2</v>
      </c>
      <c r="BI35" s="7">
        <v>0</v>
      </c>
      <c r="BJ35" s="7">
        <v>0</v>
      </c>
      <c r="BK35" s="7">
        <v>1</v>
      </c>
      <c r="BL35" s="7">
        <v>2</v>
      </c>
      <c r="BM35" s="13">
        <v>1</v>
      </c>
      <c r="BR35" s="15">
        <v>1</v>
      </c>
      <c r="BS35" s="7">
        <v>0</v>
      </c>
      <c r="BT35" s="7">
        <v>0</v>
      </c>
      <c r="BU35" s="7">
        <v>0</v>
      </c>
      <c r="BV35" s="7">
        <v>0</v>
      </c>
      <c r="BW35" s="13">
        <v>0</v>
      </c>
      <c r="BX35" s="13">
        <v>0</v>
      </c>
      <c r="CF35" s="15">
        <v>0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13">
        <v>0</v>
      </c>
      <c r="CP35" s="13">
        <v>0</v>
      </c>
      <c r="CQ35" s="13">
        <v>0</v>
      </c>
      <c r="CR35" s="13">
        <v>0</v>
      </c>
      <c r="CT35" s="15">
        <v>1</v>
      </c>
      <c r="CU35" s="7">
        <v>0</v>
      </c>
      <c r="CV35" s="7">
        <v>0</v>
      </c>
      <c r="CW35" s="7">
        <v>0</v>
      </c>
      <c r="CY35" s="113">
        <v>0</v>
      </c>
      <c r="CZ35" s="13">
        <v>0</v>
      </c>
      <c r="DA35" s="13">
        <v>0</v>
      </c>
      <c r="DB35" s="13">
        <v>0</v>
      </c>
      <c r="DC35" s="13">
        <v>0</v>
      </c>
      <c r="DD35" s="13">
        <v>0</v>
      </c>
      <c r="DH35" s="15">
        <v>1</v>
      </c>
      <c r="DI35" s="7">
        <v>1</v>
      </c>
      <c r="DJ35" s="7">
        <v>0</v>
      </c>
      <c r="DK35" s="7">
        <v>0</v>
      </c>
      <c r="DM35" s="113">
        <v>0</v>
      </c>
      <c r="DO35" s="15">
        <v>0</v>
      </c>
      <c r="DP35" s="7">
        <v>0</v>
      </c>
      <c r="DQ35" s="13">
        <v>0</v>
      </c>
      <c r="DS35" s="113">
        <v>0</v>
      </c>
      <c r="DT35" s="13">
        <v>0</v>
      </c>
      <c r="DV35" s="15">
        <v>0</v>
      </c>
      <c r="DW35" s="7">
        <v>0</v>
      </c>
      <c r="DX35" s="7">
        <v>0</v>
      </c>
      <c r="DY35" s="7">
        <v>0</v>
      </c>
      <c r="DZ35" s="7">
        <v>0</v>
      </c>
      <c r="EA35" s="7">
        <v>0</v>
      </c>
      <c r="EB35" s="7">
        <v>0</v>
      </c>
      <c r="EC35" s="7">
        <v>0</v>
      </c>
      <c r="ED35" s="7">
        <v>0</v>
      </c>
      <c r="EE35" s="13">
        <v>0</v>
      </c>
      <c r="EJ35" s="15">
        <v>0</v>
      </c>
      <c r="EK35" s="7">
        <v>4</v>
      </c>
      <c r="EL35" s="7">
        <v>14</v>
      </c>
      <c r="EM35" s="7">
        <v>5</v>
      </c>
      <c r="EN35" s="7">
        <v>4</v>
      </c>
      <c r="EO35" s="13">
        <v>9</v>
      </c>
      <c r="EP35" s="13">
        <v>0</v>
      </c>
      <c r="EQ35" s="13">
        <v>0</v>
      </c>
      <c r="ES35" s="113">
        <v>0</v>
      </c>
      <c r="ET35" s="13">
        <v>0</v>
      </c>
    </row>
    <row r="36" spans="1:150" ht="15" thickBot="1" x14ac:dyDescent="0.4">
      <c r="A36" s="19" t="str">
        <f t="shared" si="101"/>
        <v>CHATEAU-DUCOS Alexandre</v>
      </c>
      <c r="B36" s="15">
        <v>2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13">
        <v>2</v>
      </c>
      <c r="N36" s="113">
        <v>0</v>
      </c>
      <c r="O36" s="13">
        <v>0</v>
      </c>
      <c r="P36" s="13">
        <v>0</v>
      </c>
      <c r="Q36" s="13">
        <v>0</v>
      </c>
      <c r="S36" s="15">
        <v>2</v>
      </c>
      <c r="T36" s="7">
        <v>2</v>
      </c>
      <c r="U36" s="7">
        <v>0</v>
      </c>
      <c r="V36" s="7">
        <v>0</v>
      </c>
      <c r="W36" s="7">
        <v>1</v>
      </c>
      <c r="X36" s="13">
        <v>4</v>
      </c>
      <c r="AB36" s="15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13">
        <v>0</v>
      </c>
      <c r="AP36" s="15">
        <v>2</v>
      </c>
      <c r="AQ36" s="7">
        <v>0</v>
      </c>
      <c r="AR36" s="7">
        <v>0</v>
      </c>
      <c r="AS36" s="7">
        <v>0</v>
      </c>
      <c r="AT36" s="7">
        <v>1</v>
      </c>
      <c r="AU36" s="7">
        <v>1</v>
      </c>
      <c r="AV36" s="7">
        <v>2</v>
      </c>
      <c r="AW36" s="7">
        <v>1</v>
      </c>
      <c r="AX36" s="7">
        <v>0</v>
      </c>
      <c r="AY36" s="13">
        <v>0</v>
      </c>
      <c r="BA36" s="113">
        <v>0</v>
      </c>
      <c r="BB36" s="13">
        <v>0</v>
      </c>
      <c r="BD36" s="15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1</v>
      </c>
      <c r="BM36" s="13">
        <v>0</v>
      </c>
      <c r="BR36" s="15">
        <v>1</v>
      </c>
      <c r="BS36" s="7">
        <v>0</v>
      </c>
      <c r="BT36" s="7">
        <v>2</v>
      </c>
      <c r="BU36" s="7">
        <v>0</v>
      </c>
      <c r="BV36" s="7">
        <v>0</v>
      </c>
      <c r="BW36" s="13">
        <v>0</v>
      </c>
      <c r="BX36" s="13">
        <v>0</v>
      </c>
      <c r="CF36" s="15">
        <v>0</v>
      </c>
      <c r="CG36" s="7">
        <v>0</v>
      </c>
      <c r="CH36" s="7">
        <v>0</v>
      </c>
      <c r="CI36" s="7">
        <v>0</v>
      </c>
      <c r="CJ36" s="7">
        <v>0</v>
      </c>
      <c r="CK36" s="7">
        <v>0</v>
      </c>
      <c r="CL36" s="7">
        <v>1</v>
      </c>
      <c r="CM36" s="7">
        <v>0</v>
      </c>
      <c r="CN36" s="7">
        <v>0</v>
      </c>
      <c r="CO36" s="13">
        <v>0</v>
      </c>
      <c r="CP36" s="13">
        <v>0</v>
      </c>
      <c r="CQ36" s="13">
        <v>0</v>
      </c>
      <c r="CR36" s="13">
        <v>0</v>
      </c>
      <c r="CT36" s="15">
        <v>0</v>
      </c>
      <c r="CU36" s="7">
        <v>0</v>
      </c>
      <c r="CV36" s="7">
        <v>0</v>
      </c>
      <c r="CW36" s="7">
        <v>0</v>
      </c>
      <c r="CY36" s="1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0</v>
      </c>
      <c r="DH36" s="15">
        <v>0</v>
      </c>
      <c r="DI36" s="7">
        <v>0</v>
      </c>
      <c r="DJ36" s="7">
        <v>0</v>
      </c>
      <c r="DK36" s="7">
        <v>0</v>
      </c>
      <c r="DM36" s="113">
        <v>3</v>
      </c>
      <c r="DO36" s="15">
        <v>0</v>
      </c>
      <c r="DP36" s="7">
        <v>0</v>
      </c>
      <c r="DQ36" s="13">
        <v>0</v>
      </c>
      <c r="DS36" s="113">
        <v>0</v>
      </c>
      <c r="DT36" s="13">
        <v>0</v>
      </c>
      <c r="DV36" s="15">
        <v>2</v>
      </c>
      <c r="DW36" s="7">
        <v>1</v>
      </c>
      <c r="DX36" s="7">
        <v>0</v>
      </c>
      <c r="DY36" s="7">
        <v>0</v>
      </c>
      <c r="DZ36" s="7">
        <v>0</v>
      </c>
      <c r="EA36" s="7">
        <v>0</v>
      </c>
      <c r="EB36" s="7">
        <v>0</v>
      </c>
      <c r="EC36" s="7">
        <v>0</v>
      </c>
      <c r="ED36" s="7">
        <v>0</v>
      </c>
      <c r="EE36" s="13">
        <v>0</v>
      </c>
      <c r="EJ36" s="15">
        <v>0</v>
      </c>
      <c r="EK36" s="7">
        <v>0</v>
      </c>
      <c r="EL36" s="7">
        <v>2</v>
      </c>
      <c r="EM36" s="7">
        <v>0</v>
      </c>
      <c r="EN36" s="7">
        <v>0</v>
      </c>
      <c r="EO36" s="13">
        <v>0</v>
      </c>
      <c r="EP36" s="13">
        <v>0</v>
      </c>
      <c r="EQ36" s="13">
        <v>0</v>
      </c>
      <c r="ES36" s="113">
        <v>0</v>
      </c>
      <c r="ET36" s="13">
        <v>0</v>
      </c>
    </row>
    <row r="37" spans="1:150" ht="15" thickBot="1" x14ac:dyDescent="0.4">
      <c r="A37" s="19" t="str">
        <f t="shared" si="101"/>
        <v>CHOUCROUN Danielle</v>
      </c>
      <c r="B37" s="15">
        <v>1</v>
      </c>
      <c r="C37" s="7">
        <v>0</v>
      </c>
      <c r="D37" s="7">
        <v>0</v>
      </c>
      <c r="E37" s="7">
        <v>0</v>
      </c>
      <c r="F37" s="7">
        <v>1</v>
      </c>
      <c r="G37" s="7">
        <v>0</v>
      </c>
      <c r="H37" s="7">
        <v>0</v>
      </c>
      <c r="I37" s="7">
        <v>0</v>
      </c>
      <c r="J37" s="7">
        <v>0</v>
      </c>
      <c r="K37" s="13">
        <v>3</v>
      </c>
      <c r="N37" s="113">
        <v>0</v>
      </c>
      <c r="O37" s="13">
        <v>0</v>
      </c>
      <c r="P37" s="13">
        <v>2</v>
      </c>
      <c r="Q37" s="13">
        <v>0</v>
      </c>
      <c r="S37" s="15">
        <v>0</v>
      </c>
      <c r="T37" s="7">
        <v>0</v>
      </c>
      <c r="U37" s="7">
        <v>4</v>
      </c>
      <c r="V37" s="7">
        <v>1</v>
      </c>
      <c r="W37" s="7">
        <v>0</v>
      </c>
      <c r="X37" s="13">
        <v>1</v>
      </c>
      <c r="AB37" s="15">
        <v>0</v>
      </c>
      <c r="AC37" s="7">
        <v>1</v>
      </c>
      <c r="AD37" s="7">
        <v>0</v>
      </c>
      <c r="AE37" s="7">
        <v>0</v>
      </c>
      <c r="AF37" s="7">
        <v>0</v>
      </c>
      <c r="AG37" s="7">
        <v>0</v>
      </c>
      <c r="AH37" s="13">
        <v>0</v>
      </c>
      <c r="AP37" s="15">
        <v>0</v>
      </c>
      <c r="AQ37" s="7">
        <v>1</v>
      </c>
      <c r="AR37" s="7">
        <v>1</v>
      </c>
      <c r="AS37" s="7">
        <v>0</v>
      </c>
      <c r="AT37" s="7">
        <v>3</v>
      </c>
      <c r="AU37" s="7">
        <v>0</v>
      </c>
      <c r="AV37" s="7">
        <v>6</v>
      </c>
      <c r="AW37" s="7">
        <v>1</v>
      </c>
      <c r="AX37" s="7">
        <v>1</v>
      </c>
      <c r="AY37" s="13">
        <v>1</v>
      </c>
      <c r="BA37" s="113">
        <v>0</v>
      </c>
      <c r="BB37" s="13">
        <v>1</v>
      </c>
      <c r="BD37" s="15">
        <v>0</v>
      </c>
      <c r="BE37" s="7">
        <v>0</v>
      </c>
      <c r="BF37" s="7">
        <v>1</v>
      </c>
      <c r="BG37" s="7">
        <v>0</v>
      </c>
      <c r="BH37" s="7">
        <v>2</v>
      </c>
      <c r="BI37" s="7">
        <v>0</v>
      </c>
      <c r="BJ37" s="7">
        <v>0</v>
      </c>
      <c r="BK37" s="7">
        <v>0</v>
      </c>
      <c r="BL37" s="7">
        <v>1</v>
      </c>
      <c r="BM37" s="13">
        <v>2</v>
      </c>
      <c r="BR37" s="15">
        <v>0</v>
      </c>
      <c r="BS37" s="7">
        <v>1</v>
      </c>
      <c r="BT37" s="7">
        <v>0</v>
      </c>
      <c r="BU37" s="7">
        <v>2</v>
      </c>
      <c r="BV37" s="7">
        <v>0</v>
      </c>
      <c r="BW37" s="13">
        <v>0</v>
      </c>
      <c r="BX37" s="13">
        <v>1</v>
      </c>
      <c r="CF37" s="15">
        <v>0</v>
      </c>
      <c r="CG37" s="7">
        <v>0</v>
      </c>
      <c r="CH37" s="7">
        <v>1</v>
      </c>
      <c r="CI37" s="7">
        <v>0</v>
      </c>
      <c r="CJ37" s="7">
        <v>0</v>
      </c>
      <c r="CK37" s="7">
        <v>0</v>
      </c>
      <c r="CL37" s="7">
        <v>0</v>
      </c>
      <c r="CM37" s="7">
        <v>2</v>
      </c>
      <c r="CN37" s="7">
        <v>0</v>
      </c>
      <c r="CO37" s="13">
        <v>0</v>
      </c>
      <c r="CP37" s="13">
        <v>0</v>
      </c>
      <c r="CQ37" s="13">
        <v>0</v>
      </c>
      <c r="CR37" s="13">
        <v>0</v>
      </c>
      <c r="CT37" s="15">
        <v>1</v>
      </c>
      <c r="CU37" s="7">
        <v>2</v>
      </c>
      <c r="CV37" s="7">
        <v>0</v>
      </c>
      <c r="CW37" s="7">
        <v>0</v>
      </c>
      <c r="CY37" s="113">
        <v>0</v>
      </c>
      <c r="CZ37" s="13">
        <v>1</v>
      </c>
      <c r="DA37" s="13">
        <v>2</v>
      </c>
      <c r="DB37" s="13">
        <v>0</v>
      </c>
      <c r="DC37" s="13">
        <v>0</v>
      </c>
      <c r="DD37" s="13">
        <v>0</v>
      </c>
      <c r="DH37" s="15">
        <v>0</v>
      </c>
      <c r="DI37" s="7">
        <v>0</v>
      </c>
      <c r="DJ37" s="7">
        <v>0</v>
      </c>
      <c r="DK37" s="7">
        <v>2</v>
      </c>
      <c r="DM37" s="113">
        <v>0</v>
      </c>
      <c r="DO37" s="15">
        <v>0</v>
      </c>
      <c r="DP37" s="7">
        <v>0</v>
      </c>
      <c r="DQ37" s="13">
        <v>0</v>
      </c>
      <c r="DS37" s="113">
        <v>1</v>
      </c>
      <c r="DT37" s="13">
        <v>0</v>
      </c>
      <c r="DV37" s="15">
        <v>0</v>
      </c>
      <c r="DW37" s="7">
        <v>0</v>
      </c>
      <c r="DX37" s="7">
        <v>1</v>
      </c>
      <c r="DY37" s="7">
        <v>0</v>
      </c>
      <c r="DZ37" s="7">
        <v>0</v>
      </c>
      <c r="EA37" s="7">
        <v>0</v>
      </c>
      <c r="EB37" s="7">
        <v>0</v>
      </c>
      <c r="EC37" s="7">
        <v>0</v>
      </c>
      <c r="ED37" s="7">
        <v>0</v>
      </c>
      <c r="EE37" s="13">
        <v>0</v>
      </c>
      <c r="EJ37" s="15">
        <v>0</v>
      </c>
      <c r="EK37" s="7">
        <v>0</v>
      </c>
      <c r="EL37" s="7">
        <v>2</v>
      </c>
      <c r="EM37" s="7">
        <v>1</v>
      </c>
      <c r="EN37" s="7">
        <v>0</v>
      </c>
      <c r="EO37" s="13">
        <v>0</v>
      </c>
      <c r="EP37" s="13">
        <v>2</v>
      </c>
      <c r="EQ37" s="13">
        <v>0</v>
      </c>
      <c r="ES37" s="113">
        <v>2</v>
      </c>
      <c r="ET37" s="13">
        <v>0</v>
      </c>
    </row>
    <row r="38" spans="1:150" ht="15" thickBot="1" x14ac:dyDescent="0.4">
      <c r="A38" s="19" t="str">
        <f t="shared" si="101"/>
        <v>POPOV Athanase Valentin</v>
      </c>
      <c r="B38" s="15">
        <v>0</v>
      </c>
      <c r="C38" s="7">
        <v>0</v>
      </c>
      <c r="D38" s="7">
        <v>0</v>
      </c>
      <c r="E38" s="7">
        <v>0</v>
      </c>
      <c r="F38" s="7">
        <v>1</v>
      </c>
      <c r="G38" s="7">
        <v>0</v>
      </c>
      <c r="H38" s="7">
        <v>0</v>
      </c>
      <c r="I38" s="7">
        <v>0</v>
      </c>
      <c r="J38" s="7">
        <v>0</v>
      </c>
      <c r="K38" s="13">
        <v>2</v>
      </c>
      <c r="N38" s="113">
        <v>0</v>
      </c>
      <c r="O38" s="13">
        <v>0</v>
      </c>
      <c r="P38" s="13">
        <v>0</v>
      </c>
      <c r="Q38" s="13">
        <v>0</v>
      </c>
      <c r="S38" s="15">
        <v>2</v>
      </c>
      <c r="T38" s="7">
        <v>0</v>
      </c>
      <c r="U38" s="7">
        <v>3</v>
      </c>
      <c r="V38" s="7">
        <v>0</v>
      </c>
      <c r="W38" s="7">
        <v>1</v>
      </c>
      <c r="X38" s="13">
        <v>1</v>
      </c>
      <c r="AB38" s="15">
        <v>2</v>
      </c>
      <c r="AC38" s="7">
        <v>1</v>
      </c>
      <c r="AD38" s="7">
        <v>0</v>
      </c>
      <c r="AE38" s="7">
        <v>0</v>
      </c>
      <c r="AF38" s="7">
        <v>0</v>
      </c>
      <c r="AG38" s="7">
        <v>1</v>
      </c>
      <c r="AH38" s="13">
        <v>0</v>
      </c>
      <c r="AP38" s="15">
        <v>1</v>
      </c>
      <c r="AQ38" s="7">
        <v>0</v>
      </c>
      <c r="AR38" s="7">
        <v>1</v>
      </c>
      <c r="AS38" s="7">
        <v>0</v>
      </c>
      <c r="AT38" s="7">
        <v>2</v>
      </c>
      <c r="AU38" s="7">
        <v>0</v>
      </c>
      <c r="AV38" s="7">
        <v>1</v>
      </c>
      <c r="AW38" s="7">
        <v>1</v>
      </c>
      <c r="AX38" s="7">
        <v>1</v>
      </c>
      <c r="AY38" s="13">
        <v>0</v>
      </c>
      <c r="BA38" s="113">
        <v>1</v>
      </c>
      <c r="BB38" s="13">
        <v>1</v>
      </c>
      <c r="BD38" s="15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2</v>
      </c>
      <c r="BM38" s="13">
        <v>1</v>
      </c>
      <c r="BR38" s="15">
        <v>0</v>
      </c>
      <c r="BS38" s="7">
        <v>1</v>
      </c>
      <c r="BT38" s="7">
        <v>0</v>
      </c>
      <c r="BU38" s="7">
        <v>1</v>
      </c>
      <c r="BV38" s="7">
        <v>0</v>
      </c>
      <c r="BW38" s="13">
        <v>0</v>
      </c>
      <c r="BX38" s="13">
        <v>0</v>
      </c>
      <c r="CF38" s="15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2</v>
      </c>
      <c r="CN38" s="7">
        <v>5</v>
      </c>
      <c r="CO38" s="13">
        <v>0</v>
      </c>
      <c r="CP38" s="13">
        <v>0</v>
      </c>
      <c r="CQ38" s="13">
        <v>0</v>
      </c>
      <c r="CR38" s="13">
        <v>0</v>
      </c>
      <c r="CT38" s="15">
        <v>0</v>
      </c>
      <c r="CU38" s="7">
        <v>0</v>
      </c>
      <c r="CV38" s="7">
        <v>0</v>
      </c>
      <c r="CW38" s="7">
        <v>0</v>
      </c>
      <c r="CY38" s="113">
        <v>2</v>
      </c>
      <c r="CZ38" s="13">
        <v>2</v>
      </c>
      <c r="DA38" s="13">
        <v>0</v>
      </c>
      <c r="DB38" s="13">
        <v>0</v>
      </c>
      <c r="DC38" s="13">
        <v>0</v>
      </c>
      <c r="DD38" s="13">
        <v>0</v>
      </c>
      <c r="DH38" s="15">
        <v>0</v>
      </c>
      <c r="DI38" s="7">
        <v>0</v>
      </c>
      <c r="DJ38" s="7">
        <v>0</v>
      </c>
      <c r="DK38" s="7">
        <v>0</v>
      </c>
      <c r="DM38" s="113">
        <v>0</v>
      </c>
      <c r="DO38" s="15">
        <v>0</v>
      </c>
      <c r="DP38" s="7">
        <v>0</v>
      </c>
      <c r="DQ38" s="13">
        <v>0</v>
      </c>
      <c r="DS38" s="113">
        <v>0</v>
      </c>
      <c r="DT38" s="13">
        <v>0</v>
      </c>
      <c r="DV38" s="15">
        <v>4</v>
      </c>
      <c r="DW38" s="7">
        <v>1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13">
        <v>0</v>
      </c>
      <c r="EJ38" s="15">
        <v>0</v>
      </c>
      <c r="EK38" s="7">
        <v>0</v>
      </c>
      <c r="EL38" s="7">
        <v>2</v>
      </c>
      <c r="EM38" s="7">
        <v>1</v>
      </c>
      <c r="EN38" s="7">
        <v>0</v>
      </c>
      <c r="EO38" s="13">
        <v>1</v>
      </c>
      <c r="EP38" s="13">
        <v>0</v>
      </c>
      <c r="EQ38" s="13">
        <v>0</v>
      </c>
      <c r="ES38" s="113">
        <v>1</v>
      </c>
      <c r="ET38" s="13">
        <v>0</v>
      </c>
    </row>
    <row r="39" spans="1:150" ht="15" thickBot="1" x14ac:dyDescent="0.4">
      <c r="A39" s="19" t="str">
        <f t="shared" si="101"/>
        <v>TAVARES FREIRE GONÇALVES Domingas</v>
      </c>
      <c r="B39" s="15">
        <v>4</v>
      </c>
      <c r="C39" s="7">
        <v>1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13">
        <v>3</v>
      </c>
      <c r="N39" s="113">
        <v>0</v>
      </c>
      <c r="O39" s="13">
        <v>0</v>
      </c>
      <c r="P39" s="13">
        <v>2</v>
      </c>
      <c r="Q39" s="13">
        <v>0</v>
      </c>
      <c r="S39" s="15">
        <v>0</v>
      </c>
      <c r="T39" s="7">
        <v>1</v>
      </c>
      <c r="U39" s="7">
        <v>0</v>
      </c>
      <c r="V39" s="7">
        <v>0</v>
      </c>
      <c r="W39" s="7">
        <v>0</v>
      </c>
      <c r="X39" s="13">
        <v>1</v>
      </c>
      <c r="AB39" s="15">
        <v>2</v>
      </c>
      <c r="AC39" s="7">
        <v>1</v>
      </c>
      <c r="AD39" s="7">
        <v>0</v>
      </c>
      <c r="AE39" s="7">
        <v>0</v>
      </c>
      <c r="AF39" s="7">
        <v>0</v>
      </c>
      <c r="AG39" s="7">
        <v>0</v>
      </c>
      <c r="AH39" s="13">
        <v>1</v>
      </c>
      <c r="AP39" s="15">
        <v>0</v>
      </c>
      <c r="AQ39" s="7">
        <v>0</v>
      </c>
      <c r="AR39" s="7">
        <v>0</v>
      </c>
      <c r="AS39" s="7">
        <v>3</v>
      </c>
      <c r="AT39" s="7">
        <v>8</v>
      </c>
      <c r="AU39" s="7">
        <v>4</v>
      </c>
      <c r="AV39" s="7">
        <v>2</v>
      </c>
      <c r="AW39" s="7">
        <v>1</v>
      </c>
      <c r="AX39" s="7">
        <v>3</v>
      </c>
      <c r="AY39" s="13">
        <v>3</v>
      </c>
      <c r="BA39" s="113">
        <v>1</v>
      </c>
      <c r="BB39" s="13">
        <v>0</v>
      </c>
      <c r="BD39" s="15">
        <v>1</v>
      </c>
      <c r="BE39" s="7">
        <v>0</v>
      </c>
      <c r="BF39" s="7">
        <v>0</v>
      </c>
      <c r="BG39" s="7">
        <v>0</v>
      </c>
      <c r="BH39" s="7">
        <v>2</v>
      </c>
      <c r="BI39" s="7">
        <v>0</v>
      </c>
      <c r="BJ39" s="7">
        <v>0</v>
      </c>
      <c r="BK39" s="7">
        <v>4</v>
      </c>
      <c r="BL39" s="7">
        <v>1</v>
      </c>
      <c r="BM39" s="13">
        <v>1</v>
      </c>
      <c r="BR39" s="15">
        <v>0</v>
      </c>
      <c r="BS39" s="7">
        <v>0</v>
      </c>
      <c r="BT39" s="7">
        <v>0</v>
      </c>
      <c r="BU39" s="7">
        <v>0</v>
      </c>
      <c r="BV39" s="7">
        <v>0</v>
      </c>
      <c r="BW39" s="13">
        <v>0</v>
      </c>
      <c r="BX39" s="13">
        <v>1</v>
      </c>
      <c r="CF39" s="15">
        <v>0</v>
      </c>
      <c r="CG39" s="7">
        <v>0</v>
      </c>
      <c r="CH39" s="7">
        <v>0</v>
      </c>
      <c r="CI39" s="7">
        <v>0</v>
      </c>
      <c r="CJ39" s="7">
        <v>0</v>
      </c>
      <c r="CK39" s="7">
        <v>0</v>
      </c>
      <c r="CL39" s="7">
        <v>1</v>
      </c>
      <c r="CM39" s="7">
        <v>0</v>
      </c>
      <c r="CN39" s="7">
        <v>0</v>
      </c>
      <c r="CO39" s="13">
        <v>0</v>
      </c>
      <c r="CP39" s="13">
        <v>0</v>
      </c>
      <c r="CQ39" s="13">
        <v>1</v>
      </c>
      <c r="CR39" s="13">
        <v>0</v>
      </c>
      <c r="CT39" s="15">
        <v>1</v>
      </c>
      <c r="CU39" s="7">
        <v>1</v>
      </c>
      <c r="CV39" s="7">
        <v>1</v>
      </c>
      <c r="CW39" s="7">
        <v>0</v>
      </c>
      <c r="CY39" s="113">
        <v>0</v>
      </c>
      <c r="CZ39" s="13">
        <v>1</v>
      </c>
      <c r="DA39" s="13">
        <v>0</v>
      </c>
      <c r="DB39" s="13">
        <v>0</v>
      </c>
      <c r="DC39" s="13">
        <v>1</v>
      </c>
      <c r="DD39" s="13">
        <v>0</v>
      </c>
      <c r="DH39" s="15">
        <v>0</v>
      </c>
      <c r="DI39" s="7">
        <v>1</v>
      </c>
      <c r="DJ39" s="7">
        <v>0</v>
      </c>
      <c r="DK39" s="7">
        <v>0</v>
      </c>
      <c r="DM39" s="113">
        <v>2</v>
      </c>
      <c r="DO39" s="15">
        <v>0</v>
      </c>
      <c r="DP39" s="7">
        <v>0</v>
      </c>
      <c r="DQ39" s="13">
        <v>0</v>
      </c>
      <c r="DS39" s="113">
        <v>0</v>
      </c>
      <c r="DT39" s="13">
        <v>2</v>
      </c>
      <c r="DV39" s="15">
        <v>4</v>
      </c>
      <c r="DW39" s="7">
        <v>0</v>
      </c>
      <c r="DX39" s="7">
        <v>0</v>
      </c>
      <c r="DY39" s="7">
        <v>0</v>
      </c>
      <c r="DZ39" s="7">
        <v>0</v>
      </c>
      <c r="EA39" s="7">
        <v>0</v>
      </c>
      <c r="EB39" s="7">
        <v>0</v>
      </c>
      <c r="EC39" s="7">
        <v>0</v>
      </c>
      <c r="ED39" s="7">
        <v>0</v>
      </c>
      <c r="EE39" s="13">
        <v>0</v>
      </c>
      <c r="EJ39" s="15">
        <v>3</v>
      </c>
      <c r="EK39" s="7">
        <v>5</v>
      </c>
      <c r="EL39" s="7">
        <v>26</v>
      </c>
      <c r="EM39" s="7">
        <v>7</v>
      </c>
      <c r="EN39" s="7">
        <v>16</v>
      </c>
      <c r="EO39" s="13">
        <v>12</v>
      </c>
      <c r="EP39" s="13">
        <v>2</v>
      </c>
      <c r="EQ39" s="13">
        <v>0</v>
      </c>
      <c r="ES39" s="113">
        <v>0</v>
      </c>
      <c r="ET39" s="13">
        <v>0</v>
      </c>
    </row>
    <row r="40" spans="1:150" x14ac:dyDescent="0.35">
      <c r="A40" s="62" t="s">
        <v>17</v>
      </c>
      <c r="B40" s="23">
        <v>1</v>
      </c>
      <c r="C40" s="9">
        <v>0</v>
      </c>
      <c r="D40" s="9">
        <v>1</v>
      </c>
      <c r="E40" s="9">
        <v>1</v>
      </c>
      <c r="F40" s="9">
        <v>2</v>
      </c>
      <c r="G40" s="9">
        <v>0</v>
      </c>
      <c r="H40" s="9">
        <v>0</v>
      </c>
      <c r="I40" s="9">
        <v>1</v>
      </c>
      <c r="J40" s="9">
        <v>1</v>
      </c>
      <c r="K40" s="9">
        <v>3</v>
      </c>
      <c r="N40" s="23">
        <v>1</v>
      </c>
      <c r="O40" s="9">
        <v>0</v>
      </c>
      <c r="P40" s="9">
        <v>0</v>
      </c>
      <c r="Q40" s="9">
        <v>0</v>
      </c>
      <c r="S40" s="23">
        <v>0</v>
      </c>
      <c r="T40" s="9">
        <v>0</v>
      </c>
      <c r="U40" s="9">
        <v>0</v>
      </c>
      <c r="V40" s="9">
        <v>0</v>
      </c>
      <c r="W40" s="9">
        <v>1</v>
      </c>
      <c r="X40" s="9">
        <v>0</v>
      </c>
      <c r="AB40" s="23">
        <v>0</v>
      </c>
      <c r="AC40" s="9">
        <v>0</v>
      </c>
      <c r="AD40" s="9">
        <v>0</v>
      </c>
      <c r="AE40" s="9">
        <v>0</v>
      </c>
      <c r="AF40" s="9">
        <v>0</v>
      </c>
      <c r="AG40" s="9">
        <v>4</v>
      </c>
      <c r="AH40" s="9">
        <v>0</v>
      </c>
      <c r="AP40" s="23">
        <v>0</v>
      </c>
      <c r="AQ40" s="9">
        <v>0</v>
      </c>
      <c r="AR40" s="9">
        <v>1</v>
      </c>
      <c r="AS40" s="9">
        <v>1</v>
      </c>
      <c r="AT40" s="9">
        <v>5</v>
      </c>
      <c r="AU40" s="9">
        <v>0</v>
      </c>
      <c r="AV40" s="9">
        <v>2</v>
      </c>
      <c r="AW40" s="9">
        <v>2</v>
      </c>
      <c r="AX40" s="9">
        <v>6</v>
      </c>
      <c r="AY40" s="9">
        <v>4</v>
      </c>
      <c r="BA40" s="23">
        <v>0</v>
      </c>
      <c r="BB40" s="9">
        <v>0</v>
      </c>
      <c r="BD40" s="23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1</v>
      </c>
      <c r="BK40" s="9">
        <v>3</v>
      </c>
      <c r="BL40" s="9">
        <v>1</v>
      </c>
      <c r="BM40" s="9">
        <v>2</v>
      </c>
      <c r="BR40" s="23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CF40" s="23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1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T40" s="23">
        <v>2</v>
      </c>
      <c r="CU40" s="9">
        <v>3</v>
      </c>
      <c r="CV40" s="9">
        <v>1</v>
      </c>
      <c r="CW40" s="9">
        <v>1</v>
      </c>
      <c r="CY40" s="23">
        <v>0</v>
      </c>
      <c r="CZ40" s="9">
        <v>0</v>
      </c>
      <c r="DA40" s="9">
        <v>0</v>
      </c>
      <c r="DB40" s="9">
        <v>0</v>
      </c>
      <c r="DC40" s="9">
        <v>0</v>
      </c>
      <c r="DD40" s="9">
        <v>0</v>
      </c>
      <c r="DH40" s="23">
        <v>0</v>
      </c>
      <c r="DI40" s="9">
        <v>1</v>
      </c>
      <c r="DJ40" s="9">
        <v>2</v>
      </c>
      <c r="DK40" s="9">
        <v>0</v>
      </c>
      <c r="DM40" s="23">
        <v>1</v>
      </c>
      <c r="DO40" s="23">
        <v>0</v>
      </c>
      <c r="DP40" s="9">
        <v>1</v>
      </c>
      <c r="DQ40" s="9">
        <v>0</v>
      </c>
      <c r="DS40" s="23">
        <v>0</v>
      </c>
      <c r="DT40" s="9">
        <v>0</v>
      </c>
      <c r="DV40" s="23">
        <v>1</v>
      </c>
      <c r="DW40" s="9">
        <v>0</v>
      </c>
      <c r="DX40" s="9">
        <v>0</v>
      </c>
      <c r="DY40" s="9">
        <v>1</v>
      </c>
      <c r="DZ40" s="9">
        <v>0</v>
      </c>
      <c r="EA40" s="9">
        <v>0</v>
      </c>
      <c r="EB40" s="9">
        <v>0</v>
      </c>
      <c r="EC40" s="9">
        <v>0</v>
      </c>
      <c r="ED40" s="9">
        <v>1</v>
      </c>
      <c r="EE40" s="9">
        <v>0</v>
      </c>
      <c r="EJ40" s="23">
        <v>1</v>
      </c>
      <c r="EK40" s="9">
        <v>3</v>
      </c>
      <c r="EL40" s="9">
        <v>6</v>
      </c>
      <c r="EM40" s="9">
        <v>4</v>
      </c>
      <c r="EN40" s="9">
        <v>6</v>
      </c>
      <c r="EO40" s="9">
        <v>2</v>
      </c>
      <c r="EP40" s="9">
        <v>0</v>
      </c>
      <c r="EQ40" s="9">
        <v>3</v>
      </c>
      <c r="ES40" s="23">
        <v>1</v>
      </c>
      <c r="ET40" s="9">
        <v>0</v>
      </c>
    </row>
    <row r="41" spans="1:150" x14ac:dyDescent="0.35">
      <c r="A41" s="60" t="s">
        <v>9</v>
      </c>
      <c r="B41" s="24">
        <f>B40*6</f>
        <v>6</v>
      </c>
      <c r="C41" s="24">
        <f t="shared" ref="C41:K41" si="102">C40*6</f>
        <v>0</v>
      </c>
      <c r="D41" s="24">
        <f t="shared" si="102"/>
        <v>6</v>
      </c>
      <c r="E41" s="24">
        <f t="shared" si="102"/>
        <v>6</v>
      </c>
      <c r="F41" s="24">
        <f t="shared" si="102"/>
        <v>12</v>
      </c>
      <c r="G41" s="24">
        <f t="shared" si="102"/>
        <v>0</v>
      </c>
      <c r="H41" s="24">
        <f t="shared" si="102"/>
        <v>0</v>
      </c>
      <c r="I41" s="24">
        <f t="shared" si="102"/>
        <v>6</v>
      </c>
      <c r="J41" s="24">
        <f t="shared" si="102"/>
        <v>6</v>
      </c>
      <c r="K41" s="24">
        <f t="shared" si="102"/>
        <v>18</v>
      </c>
      <c r="N41" s="24">
        <f>N40*6</f>
        <v>6</v>
      </c>
      <c r="O41" s="24">
        <f>O40*6</f>
        <v>0</v>
      </c>
      <c r="P41" s="24">
        <f>P40*6</f>
        <v>0</v>
      </c>
      <c r="Q41" s="24">
        <f>Q40*6</f>
        <v>0</v>
      </c>
      <c r="S41" s="24">
        <f t="shared" ref="S41:X41" si="103">S40*6</f>
        <v>0</v>
      </c>
      <c r="T41" s="24">
        <f t="shared" si="103"/>
        <v>0</v>
      </c>
      <c r="U41" s="24">
        <f t="shared" si="103"/>
        <v>0</v>
      </c>
      <c r="V41" s="24">
        <f t="shared" si="103"/>
        <v>0</v>
      </c>
      <c r="W41" s="24">
        <f t="shared" si="103"/>
        <v>6</v>
      </c>
      <c r="X41" s="24">
        <f t="shared" si="103"/>
        <v>0</v>
      </c>
      <c r="AB41" s="24">
        <f>AB40*6</f>
        <v>0</v>
      </c>
      <c r="AC41" s="24">
        <f t="shared" ref="AC41:AH41" si="104">AC40*6</f>
        <v>0</v>
      </c>
      <c r="AD41" s="24">
        <f t="shared" si="104"/>
        <v>0</v>
      </c>
      <c r="AE41" s="24">
        <f t="shared" si="104"/>
        <v>0</v>
      </c>
      <c r="AF41" s="24">
        <f t="shared" si="104"/>
        <v>0</v>
      </c>
      <c r="AG41" s="24">
        <f t="shared" si="104"/>
        <v>24</v>
      </c>
      <c r="AH41" s="24">
        <f t="shared" si="104"/>
        <v>0</v>
      </c>
      <c r="AP41" s="24">
        <f t="shared" ref="AP41:AY41" si="105">AP40*6</f>
        <v>0</v>
      </c>
      <c r="AQ41" s="24">
        <f t="shared" si="105"/>
        <v>0</v>
      </c>
      <c r="AR41" s="24">
        <f t="shared" si="105"/>
        <v>6</v>
      </c>
      <c r="AS41" s="24">
        <f t="shared" si="105"/>
        <v>6</v>
      </c>
      <c r="AT41" s="24">
        <f t="shared" si="105"/>
        <v>30</v>
      </c>
      <c r="AU41" s="24">
        <f t="shared" si="105"/>
        <v>0</v>
      </c>
      <c r="AV41" s="24">
        <f t="shared" si="105"/>
        <v>12</v>
      </c>
      <c r="AW41" s="24">
        <f t="shared" si="105"/>
        <v>12</v>
      </c>
      <c r="AX41" s="24">
        <f t="shared" si="105"/>
        <v>36</v>
      </c>
      <c r="AY41" s="24">
        <f t="shared" si="105"/>
        <v>24</v>
      </c>
      <c r="BA41" s="24">
        <f>BA40*6</f>
        <v>0</v>
      </c>
      <c r="BB41" s="24">
        <f>BB40*6</f>
        <v>0</v>
      </c>
      <c r="BD41" s="24">
        <f>BD40*6</f>
        <v>0</v>
      </c>
      <c r="BE41" s="24">
        <f t="shared" ref="BE41:BM41" si="106">BE40*6</f>
        <v>0</v>
      </c>
      <c r="BF41" s="24">
        <f t="shared" si="106"/>
        <v>0</v>
      </c>
      <c r="BG41" s="24">
        <f t="shared" si="106"/>
        <v>0</v>
      </c>
      <c r="BH41" s="24">
        <f t="shared" si="106"/>
        <v>0</v>
      </c>
      <c r="BI41" s="24">
        <f t="shared" si="106"/>
        <v>0</v>
      </c>
      <c r="BJ41" s="24">
        <f t="shared" si="106"/>
        <v>6</v>
      </c>
      <c r="BK41" s="24">
        <f t="shared" si="106"/>
        <v>18</v>
      </c>
      <c r="BL41" s="24">
        <f t="shared" si="106"/>
        <v>6</v>
      </c>
      <c r="BM41" s="24">
        <f t="shared" si="106"/>
        <v>12</v>
      </c>
      <c r="BR41" s="24">
        <f t="shared" ref="BR41:BX41" si="107">BR40*6</f>
        <v>0</v>
      </c>
      <c r="BS41" s="24">
        <f t="shared" si="107"/>
        <v>0</v>
      </c>
      <c r="BT41" s="24">
        <f t="shared" si="107"/>
        <v>0</v>
      </c>
      <c r="BU41" s="24">
        <f t="shared" si="107"/>
        <v>0</v>
      </c>
      <c r="BV41" s="24">
        <f t="shared" si="107"/>
        <v>0</v>
      </c>
      <c r="BW41" s="24">
        <f t="shared" si="107"/>
        <v>0</v>
      </c>
      <c r="BX41" s="24">
        <f t="shared" si="107"/>
        <v>0</v>
      </c>
      <c r="CF41" s="24">
        <f t="shared" ref="CF41:CR41" si="108">CF40*6</f>
        <v>0</v>
      </c>
      <c r="CG41" s="24">
        <f t="shared" si="108"/>
        <v>0</v>
      </c>
      <c r="CH41" s="24">
        <f t="shared" si="108"/>
        <v>0</v>
      </c>
      <c r="CI41" s="24">
        <f t="shared" si="108"/>
        <v>0</v>
      </c>
      <c r="CJ41" s="24">
        <f t="shared" si="108"/>
        <v>0</v>
      </c>
      <c r="CK41" s="24">
        <f t="shared" si="108"/>
        <v>0</v>
      </c>
      <c r="CL41" s="24">
        <f t="shared" si="108"/>
        <v>6</v>
      </c>
      <c r="CM41" s="24">
        <f t="shared" si="108"/>
        <v>0</v>
      </c>
      <c r="CN41" s="24">
        <f t="shared" si="108"/>
        <v>0</v>
      </c>
      <c r="CO41" s="24">
        <f t="shared" si="108"/>
        <v>0</v>
      </c>
      <c r="CP41" s="24">
        <f t="shared" si="108"/>
        <v>0</v>
      </c>
      <c r="CQ41" s="24">
        <f t="shared" si="108"/>
        <v>0</v>
      </c>
      <c r="CR41" s="24">
        <f t="shared" si="108"/>
        <v>0</v>
      </c>
      <c r="CT41" s="24">
        <f>CT40*6</f>
        <v>12</v>
      </c>
      <c r="CU41" s="24">
        <f>CU40*6</f>
        <v>18</v>
      </c>
      <c r="CV41" s="24">
        <f>CV40*6</f>
        <v>6</v>
      </c>
      <c r="CW41" s="24">
        <f>CW40*6</f>
        <v>6</v>
      </c>
      <c r="CY41" s="24">
        <f>CY40*6</f>
        <v>0</v>
      </c>
      <c r="CZ41" s="24">
        <f>CZ40*6</f>
        <v>0</v>
      </c>
      <c r="DA41" s="24">
        <f>DA40*6</f>
        <v>0</v>
      </c>
      <c r="DB41" s="24">
        <f>DB40*6</f>
        <v>0</v>
      </c>
      <c r="DC41" s="24">
        <f t="shared" ref="DC41:DD41" si="109">DC40*6</f>
        <v>0</v>
      </c>
      <c r="DD41" s="24">
        <f t="shared" si="109"/>
        <v>0</v>
      </c>
      <c r="DH41" s="24">
        <f>DH40*6</f>
        <v>0</v>
      </c>
      <c r="DI41" s="24">
        <f>DI40*6</f>
        <v>6</v>
      </c>
      <c r="DJ41" s="24">
        <f>DJ40*6</f>
        <v>12</v>
      </c>
      <c r="DK41" s="24">
        <f>DK40*6</f>
        <v>0</v>
      </c>
      <c r="DM41" s="24">
        <f>DM40*6</f>
        <v>6</v>
      </c>
      <c r="DO41" s="24">
        <f>DO40*6</f>
        <v>0</v>
      </c>
      <c r="DP41" s="24">
        <f t="shared" ref="DP41:DQ41" si="110">DP40*6</f>
        <v>6</v>
      </c>
      <c r="DQ41" s="24">
        <f t="shared" si="110"/>
        <v>0</v>
      </c>
      <c r="DS41" s="24">
        <f>DS40*6</f>
        <v>0</v>
      </c>
      <c r="DT41" s="24">
        <f>DT40*6</f>
        <v>0</v>
      </c>
      <c r="DV41" s="24">
        <f>DV40*6</f>
        <v>6</v>
      </c>
      <c r="DW41" s="24">
        <f t="shared" ref="DW41:EE41" si="111">DW40*6</f>
        <v>0</v>
      </c>
      <c r="DX41" s="24">
        <f t="shared" si="111"/>
        <v>0</v>
      </c>
      <c r="DY41" s="24">
        <f t="shared" si="111"/>
        <v>6</v>
      </c>
      <c r="DZ41" s="24">
        <f t="shared" si="111"/>
        <v>0</v>
      </c>
      <c r="EA41" s="24">
        <f t="shared" si="111"/>
        <v>0</v>
      </c>
      <c r="EB41" s="24">
        <f t="shared" si="111"/>
        <v>0</v>
      </c>
      <c r="EC41" s="24">
        <f t="shared" si="111"/>
        <v>0</v>
      </c>
      <c r="ED41" s="24">
        <f t="shared" si="111"/>
        <v>6</v>
      </c>
      <c r="EE41" s="24">
        <f t="shared" si="111"/>
        <v>0</v>
      </c>
      <c r="EJ41" s="24">
        <f t="shared" ref="EJ41:EQ41" si="112">EJ40*6</f>
        <v>6</v>
      </c>
      <c r="EK41" s="24">
        <f t="shared" si="112"/>
        <v>18</v>
      </c>
      <c r="EL41" s="24">
        <f t="shared" si="112"/>
        <v>36</v>
      </c>
      <c r="EM41" s="24">
        <f t="shared" si="112"/>
        <v>24</v>
      </c>
      <c r="EN41" s="24">
        <f t="shared" si="112"/>
        <v>36</v>
      </c>
      <c r="EO41" s="24">
        <f t="shared" si="112"/>
        <v>12</v>
      </c>
      <c r="EP41" s="24">
        <f t="shared" si="112"/>
        <v>0</v>
      </c>
      <c r="EQ41" s="24">
        <f t="shared" si="112"/>
        <v>18</v>
      </c>
      <c r="ES41" s="24">
        <f>ES40*6</f>
        <v>6</v>
      </c>
      <c r="ET41" s="24">
        <f>ET40*6</f>
        <v>0</v>
      </c>
    </row>
    <row r="42" spans="1:150" x14ac:dyDescent="0.35">
      <c r="A42" s="61" t="s">
        <v>10</v>
      </c>
      <c r="B42" s="24">
        <f t="shared" ref="B42:K42" si="113">SUM(B34:B39)</f>
        <v>14</v>
      </c>
      <c r="C42" s="10">
        <f t="shared" si="113"/>
        <v>1</v>
      </c>
      <c r="D42" s="10">
        <f t="shared" si="113"/>
        <v>2</v>
      </c>
      <c r="E42" s="10">
        <f t="shared" si="113"/>
        <v>0</v>
      </c>
      <c r="F42" s="10">
        <f t="shared" si="113"/>
        <v>2</v>
      </c>
      <c r="G42" s="10">
        <f t="shared" si="113"/>
        <v>3</v>
      </c>
      <c r="H42" s="10">
        <f t="shared" si="113"/>
        <v>0</v>
      </c>
      <c r="I42" s="10">
        <f t="shared" si="113"/>
        <v>2</v>
      </c>
      <c r="J42" s="10">
        <f t="shared" si="113"/>
        <v>1</v>
      </c>
      <c r="K42" s="10">
        <f t="shared" si="113"/>
        <v>19</v>
      </c>
      <c r="N42" s="24">
        <f>SUM(N34:N39)</f>
        <v>0</v>
      </c>
      <c r="O42" s="10">
        <f>SUM(O34:O39)</f>
        <v>2</v>
      </c>
      <c r="P42" s="10">
        <f>SUM(P34:P39)</f>
        <v>7</v>
      </c>
      <c r="Q42" s="10">
        <f>SUM(Q34:Q39)</f>
        <v>0</v>
      </c>
      <c r="S42" s="24">
        <f t="shared" ref="S42:X42" si="114">SUM(S34:S39)</f>
        <v>9</v>
      </c>
      <c r="T42" s="10">
        <f t="shared" si="114"/>
        <v>5</v>
      </c>
      <c r="U42" s="10">
        <f t="shared" si="114"/>
        <v>11</v>
      </c>
      <c r="V42" s="10">
        <f t="shared" si="114"/>
        <v>6</v>
      </c>
      <c r="W42" s="10">
        <f t="shared" si="114"/>
        <v>2</v>
      </c>
      <c r="X42" s="10">
        <f t="shared" si="114"/>
        <v>11</v>
      </c>
      <c r="AB42" s="24">
        <f t="shared" ref="AB42:AH42" si="115">SUM(AB34:AB39)</f>
        <v>6</v>
      </c>
      <c r="AC42" s="10">
        <f t="shared" si="115"/>
        <v>4</v>
      </c>
      <c r="AD42" s="10">
        <f t="shared" si="115"/>
        <v>1</v>
      </c>
      <c r="AE42" s="10">
        <f t="shared" si="115"/>
        <v>0</v>
      </c>
      <c r="AF42" s="10">
        <f t="shared" si="115"/>
        <v>2</v>
      </c>
      <c r="AG42" s="10">
        <f t="shared" si="115"/>
        <v>2</v>
      </c>
      <c r="AH42" s="10">
        <f t="shared" si="115"/>
        <v>3</v>
      </c>
      <c r="AP42" s="24">
        <f t="shared" ref="AP42:AY42" si="116">SUM(AP34:AP39)</f>
        <v>4</v>
      </c>
      <c r="AQ42" s="10">
        <f t="shared" si="116"/>
        <v>1</v>
      </c>
      <c r="AR42" s="10">
        <f t="shared" si="116"/>
        <v>2</v>
      </c>
      <c r="AS42" s="10">
        <f t="shared" si="116"/>
        <v>6</v>
      </c>
      <c r="AT42" s="10">
        <f t="shared" si="116"/>
        <v>29</v>
      </c>
      <c r="AU42" s="10">
        <f t="shared" si="116"/>
        <v>8</v>
      </c>
      <c r="AV42" s="10">
        <f t="shared" si="116"/>
        <v>21</v>
      </c>
      <c r="AW42" s="10">
        <f t="shared" si="116"/>
        <v>10</v>
      </c>
      <c r="AX42" s="10">
        <f t="shared" si="116"/>
        <v>14</v>
      </c>
      <c r="AY42" s="10">
        <f t="shared" si="116"/>
        <v>9</v>
      </c>
      <c r="BA42" s="24">
        <f>SUM(BA34:BA39)</f>
        <v>3</v>
      </c>
      <c r="BB42" s="10">
        <f>SUM(BB34:BB39)</f>
        <v>2</v>
      </c>
      <c r="BD42" s="24">
        <f t="shared" ref="BD42:BM42" si="117">SUM(BD34:BD39)</f>
        <v>1</v>
      </c>
      <c r="BE42" s="10">
        <f t="shared" si="117"/>
        <v>1</v>
      </c>
      <c r="BF42" s="10">
        <f t="shared" si="117"/>
        <v>1</v>
      </c>
      <c r="BG42" s="10">
        <f t="shared" si="117"/>
        <v>4</v>
      </c>
      <c r="BH42" s="10">
        <f t="shared" si="117"/>
        <v>10</v>
      </c>
      <c r="BI42" s="10">
        <f t="shared" si="117"/>
        <v>0</v>
      </c>
      <c r="BJ42" s="10">
        <f t="shared" si="117"/>
        <v>2</v>
      </c>
      <c r="BK42" s="10">
        <f t="shared" si="117"/>
        <v>5</v>
      </c>
      <c r="BL42" s="10">
        <f t="shared" si="117"/>
        <v>14</v>
      </c>
      <c r="BM42" s="10">
        <f t="shared" si="117"/>
        <v>9</v>
      </c>
      <c r="BR42" s="24">
        <f t="shared" ref="BR42:BX42" si="118">SUM(BR34:BR39)</f>
        <v>3</v>
      </c>
      <c r="BS42" s="10">
        <f t="shared" si="118"/>
        <v>3</v>
      </c>
      <c r="BT42" s="10">
        <f t="shared" si="118"/>
        <v>2</v>
      </c>
      <c r="BU42" s="10">
        <f t="shared" si="118"/>
        <v>3</v>
      </c>
      <c r="BV42" s="10">
        <f t="shared" si="118"/>
        <v>0</v>
      </c>
      <c r="BW42" s="10">
        <f t="shared" si="118"/>
        <v>0</v>
      </c>
      <c r="BX42" s="10">
        <f t="shared" si="118"/>
        <v>2</v>
      </c>
      <c r="CF42" s="24">
        <f t="shared" ref="CF42:CR42" si="119">SUM(CF34:CF39)</f>
        <v>0</v>
      </c>
      <c r="CG42" s="10">
        <f t="shared" si="119"/>
        <v>1</v>
      </c>
      <c r="CH42" s="10">
        <f t="shared" si="119"/>
        <v>2</v>
      </c>
      <c r="CI42" s="10">
        <f t="shared" si="119"/>
        <v>1</v>
      </c>
      <c r="CJ42" s="10">
        <f t="shared" si="119"/>
        <v>0</v>
      </c>
      <c r="CK42" s="10">
        <f t="shared" si="119"/>
        <v>0</v>
      </c>
      <c r="CL42" s="10">
        <f t="shared" si="119"/>
        <v>4</v>
      </c>
      <c r="CM42" s="10">
        <f t="shared" si="119"/>
        <v>4</v>
      </c>
      <c r="CN42" s="10">
        <f t="shared" si="119"/>
        <v>6</v>
      </c>
      <c r="CO42" s="10">
        <f t="shared" si="119"/>
        <v>0</v>
      </c>
      <c r="CP42" s="10">
        <f t="shared" si="119"/>
        <v>1</v>
      </c>
      <c r="CQ42" s="10">
        <f t="shared" si="119"/>
        <v>1</v>
      </c>
      <c r="CR42" s="10">
        <f t="shared" si="119"/>
        <v>0</v>
      </c>
      <c r="CT42" s="24">
        <f>SUM(CT34:CT39)</f>
        <v>4</v>
      </c>
      <c r="CU42" s="10">
        <f>SUM(CU34:CU39)</f>
        <v>6</v>
      </c>
      <c r="CV42" s="10">
        <f>SUM(CV34:CV39)</f>
        <v>2</v>
      </c>
      <c r="CW42" s="10">
        <f>SUM(CW34:CW39)</f>
        <v>2</v>
      </c>
      <c r="CY42" s="24">
        <f>SUM(CY34:CY39)</f>
        <v>2</v>
      </c>
      <c r="CZ42" s="10">
        <f>SUM(CZ34:CZ39)</f>
        <v>9</v>
      </c>
      <c r="DA42" s="10">
        <f>SUM(DA34:DA39)</f>
        <v>5</v>
      </c>
      <c r="DB42" s="10">
        <f>SUM(DB34:DB39)</f>
        <v>1</v>
      </c>
      <c r="DC42" s="10">
        <f t="shared" ref="DC42:DD42" si="120">SUM(DC34:DC39)</f>
        <v>1</v>
      </c>
      <c r="DD42" s="10">
        <f t="shared" si="120"/>
        <v>2</v>
      </c>
      <c r="DH42" s="24">
        <f>SUM(DH34:DH39)</f>
        <v>2</v>
      </c>
      <c r="DI42" s="10">
        <f>SUM(DI34:DI39)</f>
        <v>2</v>
      </c>
      <c r="DJ42" s="10">
        <f>SUM(DJ34:DJ39)</f>
        <v>0</v>
      </c>
      <c r="DK42" s="10">
        <f>SUM(DK34:DK39)</f>
        <v>2</v>
      </c>
      <c r="DM42" s="24">
        <f>SUM(DM34:DM39)</f>
        <v>8</v>
      </c>
      <c r="DO42" s="24">
        <f>SUM(DO34:DO39)</f>
        <v>0</v>
      </c>
      <c r="DP42" s="10">
        <f>SUM(DP34:DP39)</f>
        <v>1</v>
      </c>
      <c r="DQ42" s="10">
        <f>SUM(DQ34:DQ39)</f>
        <v>2</v>
      </c>
      <c r="DS42" s="24">
        <f>SUM(DS34:DS39)</f>
        <v>4</v>
      </c>
      <c r="DT42" s="10">
        <f>SUM(DT34:DT39)</f>
        <v>2</v>
      </c>
      <c r="DV42" s="24">
        <f t="shared" ref="DV42:EE42" si="121">SUM(DV34:DV39)</f>
        <v>13</v>
      </c>
      <c r="DW42" s="10">
        <f t="shared" si="121"/>
        <v>5</v>
      </c>
      <c r="DX42" s="10">
        <f t="shared" si="121"/>
        <v>1</v>
      </c>
      <c r="DY42" s="10">
        <f t="shared" si="121"/>
        <v>0</v>
      </c>
      <c r="DZ42" s="10">
        <f t="shared" si="121"/>
        <v>0</v>
      </c>
      <c r="EA42" s="10">
        <f t="shared" si="121"/>
        <v>0</v>
      </c>
      <c r="EB42" s="10">
        <f t="shared" si="121"/>
        <v>0</v>
      </c>
      <c r="EC42" s="10">
        <f t="shared" si="121"/>
        <v>0</v>
      </c>
      <c r="ED42" s="10">
        <f t="shared" si="121"/>
        <v>0</v>
      </c>
      <c r="EE42" s="10">
        <f t="shared" si="121"/>
        <v>1</v>
      </c>
      <c r="EJ42" s="24">
        <f t="shared" ref="EJ42:EQ42" si="122">SUM(EJ34:EJ39)</f>
        <v>3</v>
      </c>
      <c r="EK42" s="10">
        <f t="shared" si="122"/>
        <v>13</v>
      </c>
      <c r="EL42" s="10">
        <f t="shared" si="122"/>
        <v>62</v>
      </c>
      <c r="EM42" s="10">
        <f t="shared" si="122"/>
        <v>23</v>
      </c>
      <c r="EN42" s="10">
        <f t="shared" si="122"/>
        <v>30</v>
      </c>
      <c r="EO42" s="10">
        <f t="shared" si="122"/>
        <v>32</v>
      </c>
      <c r="EP42" s="10">
        <f t="shared" si="122"/>
        <v>4</v>
      </c>
      <c r="EQ42" s="10">
        <f t="shared" si="122"/>
        <v>0</v>
      </c>
      <c r="ES42" s="24">
        <f>SUM(ES34:ES39)</f>
        <v>3</v>
      </c>
      <c r="ET42" s="10">
        <f>SUM(ET34:ET39)</f>
        <v>0</v>
      </c>
    </row>
    <row r="43" spans="1:150" ht="15" thickBot="1" x14ac:dyDescent="0.4">
      <c r="A43" s="63" t="s">
        <v>11</v>
      </c>
      <c r="B43" s="25">
        <f t="shared" ref="B43:K43" si="123">B41+B42</f>
        <v>20</v>
      </c>
      <c r="C43" s="11">
        <f t="shared" si="123"/>
        <v>1</v>
      </c>
      <c r="D43" s="11">
        <f t="shared" si="123"/>
        <v>8</v>
      </c>
      <c r="E43" s="11">
        <f t="shared" si="123"/>
        <v>6</v>
      </c>
      <c r="F43" s="11">
        <f t="shared" si="123"/>
        <v>14</v>
      </c>
      <c r="G43" s="11">
        <f t="shared" si="123"/>
        <v>3</v>
      </c>
      <c r="H43" s="11">
        <f t="shared" si="123"/>
        <v>0</v>
      </c>
      <c r="I43" s="11">
        <f t="shared" si="123"/>
        <v>8</v>
      </c>
      <c r="J43" s="11">
        <f t="shared" si="123"/>
        <v>7</v>
      </c>
      <c r="K43" s="11">
        <f t="shared" si="123"/>
        <v>37</v>
      </c>
      <c r="N43" s="25">
        <f>N41+N42</f>
        <v>6</v>
      </c>
      <c r="O43" s="11">
        <f>O41+O42</f>
        <v>2</v>
      </c>
      <c r="P43" s="11">
        <f>P41+P42</f>
        <v>7</v>
      </c>
      <c r="Q43" s="11">
        <f>Q41+Q42</f>
        <v>0</v>
      </c>
      <c r="S43" s="25">
        <f t="shared" ref="S43:X43" si="124">S41+S42</f>
        <v>9</v>
      </c>
      <c r="T43" s="11">
        <f t="shared" si="124"/>
        <v>5</v>
      </c>
      <c r="U43" s="11">
        <f t="shared" si="124"/>
        <v>11</v>
      </c>
      <c r="V43" s="11">
        <f t="shared" si="124"/>
        <v>6</v>
      </c>
      <c r="W43" s="11">
        <f t="shared" si="124"/>
        <v>8</v>
      </c>
      <c r="X43" s="11">
        <f t="shared" si="124"/>
        <v>11</v>
      </c>
      <c r="AB43" s="25">
        <f t="shared" ref="AB43:AH43" si="125">AB41+AB42</f>
        <v>6</v>
      </c>
      <c r="AC43" s="11">
        <f t="shared" si="125"/>
        <v>4</v>
      </c>
      <c r="AD43" s="11">
        <f t="shared" si="125"/>
        <v>1</v>
      </c>
      <c r="AE43" s="11">
        <f t="shared" si="125"/>
        <v>0</v>
      </c>
      <c r="AF43" s="11">
        <f t="shared" si="125"/>
        <v>2</v>
      </c>
      <c r="AG43" s="11">
        <f t="shared" si="125"/>
        <v>26</v>
      </c>
      <c r="AH43" s="11">
        <f t="shared" si="125"/>
        <v>3</v>
      </c>
      <c r="AP43" s="25">
        <f t="shared" ref="AP43:AY43" si="126">AP41+AP42</f>
        <v>4</v>
      </c>
      <c r="AQ43" s="11">
        <f t="shared" si="126"/>
        <v>1</v>
      </c>
      <c r="AR43" s="11">
        <f t="shared" si="126"/>
        <v>8</v>
      </c>
      <c r="AS43" s="11">
        <f t="shared" si="126"/>
        <v>12</v>
      </c>
      <c r="AT43" s="11">
        <f t="shared" si="126"/>
        <v>59</v>
      </c>
      <c r="AU43" s="11">
        <f t="shared" si="126"/>
        <v>8</v>
      </c>
      <c r="AV43" s="11">
        <f t="shared" si="126"/>
        <v>33</v>
      </c>
      <c r="AW43" s="11">
        <f t="shared" si="126"/>
        <v>22</v>
      </c>
      <c r="AX43" s="11">
        <f t="shared" si="126"/>
        <v>50</v>
      </c>
      <c r="AY43" s="11">
        <f t="shared" si="126"/>
        <v>33</v>
      </c>
      <c r="BA43" s="25">
        <f>BA41+BA42</f>
        <v>3</v>
      </c>
      <c r="BB43" s="11">
        <f>BB41+BB42</f>
        <v>2</v>
      </c>
      <c r="BD43" s="25">
        <f t="shared" ref="BD43:BM43" si="127">BD41+BD42</f>
        <v>1</v>
      </c>
      <c r="BE43" s="11">
        <f t="shared" si="127"/>
        <v>1</v>
      </c>
      <c r="BF43" s="11">
        <f t="shared" si="127"/>
        <v>1</v>
      </c>
      <c r="BG43" s="11">
        <f t="shared" si="127"/>
        <v>4</v>
      </c>
      <c r="BH43" s="11">
        <f t="shared" si="127"/>
        <v>10</v>
      </c>
      <c r="BI43" s="11">
        <f t="shared" si="127"/>
        <v>0</v>
      </c>
      <c r="BJ43" s="11">
        <f t="shared" si="127"/>
        <v>8</v>
      </c>
      <c r="BK43" s="11">
        <f t="shared" si="127"/>
        <v>23</v>
      </c>
      <c r="BL43" s="11">
        <f t="shared" si="127"/>
        <v>20</v>
      </c>
      <c r="BM43" s="11">
        <f t="shared" si="127"/>
        <v>21</v>
      </c>
      <c r="BR43" s="25">
        <f t="shared" ref="BR43:BX43" si="128">BR41+BR42</f>
        <v>3</v>
      </c>
      <c r="BS43" s="11">
        <f t="shared" si="128"/>
        <v>3</v>
      </c>
      <c r="BT43" s="11">
        <f t="shared" si="128"/>
        <v>2</v>
      </c>
      <c r="BU43" s="11">
        <f t="shared" si="128"/>
        <v>3</v>
      </c>
      <c r="BV43" s="11">
        <f t="shared" si="128"/>
        <v>0</v>
      </c>
      <c r="BW43" s="11">
        <f t="shared" si="128"/>
        <v>0</v>
      </c>
      <c r="BX43" s="11">
        <f t="shared" si="128"/>
        <v>2</v>
      </c>
      <c r="CF43" s="25">
        <f t="shared" ref="CF43:CR43" si="129">CF41+CF42</f>
        <v>0</v>
      </c>
      <c r="CG43" s="11">
        <f t="shared" si="129"/>
        <v>1</v>
      </c>
      <c r="CH43" s="11">
        <f t="shared" si="129"/>
        <v>2</v>
      </c>
      <c r="CI43" s="11">
        <f t="shared" si="129"/>
        <v>1</v>
      </c>
      <c r="CJ43" s="11">
        <f t="shared" si="129"/>
        <v>0</v>
      </c>
      <c r="CK43" s="11">
        <f t="shared" si="129"/>
        <v>0</v>
      </c>
      <c r="CL43" s="11">
        <f t="shared" si="129"/>
        <v>10</v>
      </c>
      <c r="CM43" s="11">
        <f t="shared" si="129"/>
        <v>4</v>
      </c>
      <c r="CN43" s="11">
        <f t="shared" si="129"/>
        <v>6</v>
      </c>
      <c r="CO43" s="11">
        <f t="shared" si="129"/>
        <v>0</v>
      </c>
      <c r="CP43" s="11">
        <f t="shared" si="129"/>
        <v>1</v>
      </c>
      <c r="CQ43" s="11">
        <f t="shared" si="129"/>
        <v>1</v>
      </c>
      <c r="CR43" s="11">
        <f t="shared" si="129"/>
        <v>0</v>
      </c>
      <c r="CT43" s="25">
        <f>CT41+CT42</f>
        <v>16</v>
      </c>
      <c r="CU43" s="11">
        <f>CU41+CU42</f>
        <v>24</v>
      </c>
      <c r="CV43" s="11">
        <f>CV41+CV42</f>
        <v>8</v>
      </c>
      <c r="CW43" s="11">
        <f>CW41+CW42</f>
        <v>8</v>
      </c>
      <c r="CY43" s="25">
        <f>CY41+CY42</f>
        <v>2</v>
      </c>
      <c r="CZ43" s="11">
        <f>CZ41+CZ42</f>
        <v>9</v>
      </c>
      <c r="DA43" s="11">
        <f>DA41+DA42</f>
        <v>5</v>
      </c>
      <c r="DB43" s="11">
        <f>DB41+DB42</f>
        <v>1</v>
      </c>
      <c r="DC43" s="11">
        <f t="shared" ref="DC43:DD43" si="130">DC41+DC42</f>
        <v>1</v>
      </c>
      <c r="DD43" s="11">
        <f t="shared" si="130"/>
        <v>2</v>
      </c>
      <c r="DH43" s="25">
        <f>DH41+DH42</f>
        <v>2</v>
      </c>
      <c r="DI43" s="11">
        <f>DI41+DI42</f>
        <v>8</v>
      </c>
      <c r="DJ43" s="11">
        <f>DJ41+DJ42</f>
        <v>12</v>
      </c>
      <c r="DK43" s="11">
        <f>DK41+DK42</f>
        <v>2</v>
      </c>
      <c r="DM43" s="25">
        <f>DM41+DM42</f>
        <v>14</v>
      </c>
      <c r="DO43" s="25">
        <f t="shared" ref="DO43:DQ43" si="131">DO41+DO42</f>
        <v>0</v>
      </c>
      <c r="DP43" s="11">
        <f t="shared" si="131"/>
        <v>7</v>
      </c>
      <c r="DQ43" s="11">
        <f t="shared" si="131"/>
        <v>2</v>
      </c>
      <c r="DS43" s="25">
        <f>DS41+DS42</f>
        <v>4</v>
      </c>
      <c r="DT43" s="11">
        <f>DT41+DT42</f>
        <v>2</v>
      </c>
      <c r="DV43" s="25">
        <f t="shared" ref="DV43:EE43" si="132">DV41+DV42</f>
        <v>19</v>
      </c>
      <c r="DW43" s="11">
        <f t="shared" si="132"/>
        <v>5</v>
      </c>
      <c r="DX43" s="11">
        <f t="shared" si="132"/>
        <v>1</v>
      </c>
      <c r="DY43" s="11">
        <f t="shared" si="132"/>
        <v>6</v>
      </c>
      <c r="DZ43" s="11">
        <f t="shared" si="132"/>
        <v>0</v>
      </c>
      <c r="EA43" s="11">
        <f t="shared" si="132"/>
        <v>0</v>
      </c>
      <c r="EB43" s="11">
        <f t="shared" si="132"/>
        <v>0</v>
      </c>
      <c r="EC43" s="11">
        <f t="shared" si="132"/>
        <v>0</v>
      </c>
      <c r="ED43" s="11">
        <f t="shared" si="132"/>
        <v>6</v>
      </c>
      <c r="EE43" s="11">
        <f t="shared" si="132"/>
        <v>1</v>
      </c>
      <c r="EJ43" s="25">
        <f t="shared" ref="EJ43:EQ43" si="133">EJ41+EJ42</f>
        <v>9</v>
      </c>
      <c r="EK43" s="11">
        <f t="shared" si="133"/>
        <v>31</v>
      </c>
      <c r="EL43" s="11">
        <f t="shared" si="133"/>
        <v>98</v>
      </c>
      <c r="EM43" s="11">
        <f t="shared" si="133"/>
        <v>47</v>
      </c>
      <c r="EN43" s="11">
        <f t="shared" si="133"/>
        <v>66</v>
      </c>
      <c r="EO43" s="11">
        <f t="shared" si="133"/>
        <v>44</v>
      </c>
      <c r="EP43" s="11">
        <f t="shared" si="133"/>
        <v>4</v>
      </c>
      <c r="EQ43" s="11">
        <f t="shared" si="133"/>
        <v>18</v>
      </c>
      <c r="ES43" s="25">
        <f>ES41+ES42</f>
        <v>9</v>
      </c>
      <c r="ET43" s="11">
        <f>ET41+ET42</f>
        <v>0</v>
      </c>
    </row>
    <row r="44" spans="1:150" ht="24" thickBot="1" x14ac:dyDescent="0.6">
      <c r="A44" s="224" t="s">
        <v>144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N44" s="218" t="s">
        <v>151</v>
      </c>
      <c r="O44" s="218"/>
      <c r="P44" s="218"/>
      <c r="Q44" s="218"/>
      <c r="R44" s="218"/>
      <c r="S44" s="218"/>
      <c r="T44" s="218"/>
      <c r="U44" s="218"/>
      <c r="V44" s="218"/>
      <c r="X44" s="218" t="s">
        <v>152</v>
      </c>
      <c r="Y44" s="218"/>
      <c r="Z44" s="218"/>
      <c r="AP44" s="217" t="s">
        <v>197</v>
      </c>
      <c r="AQ44" s="217"/>
      <c r="AR44" s="217"/>
      <c r="AT44" s="217" t="s">
        <v>199</v>
      </c>
      <c r="AU44" s="217"/>
      <c r="AW44" s="218" t="s">
        <v>200</v>
      </c>
      <c r="AX44" s="218"/>
      <c r="AY44" s="218"/>
      <c r="AZ44" s="218"/>
      <c r="BD44" s="218" t="s">
        <v>158</v>
      </c>
      <c r="BE44" s="218"/>
      <c r="BF44" s="218"/>
      <c r="BG44" s="218"/>
      <c r="BH44" s="218"/>
      <c r="BI44" s="218"/>
      <c r="BJ44" s="218"/>
      <c r="BK44" s="218"/>
      <c r="BL44" s="218"/>
      <c r="BM44" s="218"/>
      <c r="BR44" s="217" t="s">
        <v>177</v>
      </c>
      <c r="BS44" s="217"/>
      <c r="BT44" s="217"/>
      <c r="BU44" s="217"/>
      <c r="CF44" s="217" t="s">
        <v>184</v>
      </c>
      <c r="CG44" s="217"/>
      <c r="CH44" s="217"/>
      <c r="CI44" s="217"/>
      <c r="CJ44" s="217"/>
      <c r="CK44" s="217"/>
      <c r="CM44" s="217" t="s">
        <v>185</v>
      </c>
      <c r="CN44" s="217"/>
      <c r="CO44" s="217"/>
      <c r="CP44" s="217"/>
      <c r="CQ44" s="217"/>
      <c r="CR44" s="217"/>
      <c r="CT44" s="217" t="s">
        <v>37</v>
      </c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V44" s="217" t="s">
        <v>228</v>
      </c>
      <c r="DW44" s="217"/>
    </row>
    <row r="45" spans="1:150" ht="15" customHeight="1" x14ac:dyDescent="0.35">
      <c r="A45" s="221" t="str">
        <f t="shared" ref="A45:A57" si="134">A31</f>
        <v>Zesummen – d’Bréck</v>
      </c>
      <c r="B45" s="210">
        <v>32</v>
      </c>
      <c r="C45" s="210">
        <v>33</v>
      </c>
      <c r="D45" s="210">
        <v>34</v>
      </c>
      <c r="E45" s="210">
        <v>35</v>
      </c>
      <c r="F45" s="210">
        <v>36</v>
      </c>
      <c r="G45" s="210">
        <v>37</v>
      </c>
      <c r="H45" s="210">
        <v>38</v>
      </c>
      <c r="I45" s="210">
        <v>39</v>
      </c>
      <c r="J45" s="210">
        <v>40</v>
      </c>
      <c r="K45" s="213">
        <v>41</v>
      </c>
      <c r="N45" s="210">
        <v>1</v>
      </c>
      <c r="O45" s="210">
        <f>N45+1</f>
        <v>2</v>
      </c>
      <c r="P45" s="210">
        <f>O45+1</f>
        <v>3</v>
      </c>
      <c r="Q45" s="210">
        <f>P45+1</f>
        <v>4</v>
      </c>
      <c r="R45" s="210">
        <f>Q45+1</f>
        <v>5</v>
      </c>
      <c r="S45" s="213">
        <f>R45+1</f>
        <v>6</v>
      </c>
      <c r="T45" s="213">
        <f t="shared" ref="T45:V45" si="135">S45+1</f>
        <v>7</v>
      </c>
      <c r="U45" s="213">
        <f t="shared" si="135"/>
        <v>8</v>
      </c>
      <c r="V45" s="213">
        <f t="shared" si="135"/>
        <v>9</v>
      </c>
      <c r="X45" s="210">
        <v>1</v>
      </c>
      <c r="Y45" s="210">
        <f>X45+1</f>
        <v>2</v>
      </c>
      <c r="Z45" s="213">
        <f t="shared" ref="Z45" si="136">Y45+1</f>
        <v>3</v>
      </c>
      <c r="AP45" s="213">
        <v>1</v>
      </c>
      <c r="AQ45" s="213">
        <f>AP45+1</f>
        <v>2</v>
      </c>
      <c r="AR45" s="213">
        <f>AQ45+1</f>
        <v>3</v>
      </c>
      <c r="AT45" s="213">
        <v>1</v>
      </c>
      <c r="AU45" s="213">
        <f>AT45+1</f>
        <v>2</v>
      </c>
      <c r="AW45" s="213">
        <v>1</v>
      </c>
      <c r="AX45" s="213">
        <f>AW45+1</f>
        <v>2</v>
      </c>
      <c r="AY45" s="213">
        <f>AX45+1</f>
        <v>3</v>
      </c>
      <c r="AZ45" s="213">
        <f>AY45+1</f>
        <v>4</v>
      </c>
      <c r="BD45" s="210">
        <v>11</v>
      </c>
      <c r="BE45" s="210">
        <f>BD45+1</f>
        <v>12</v>
      </c>
      <c r="BF45" s="210">
        <f t="shared" ref="BF45:BM45" si="137">BE45+1</f>
        <v>13</v>
      </c>
      <c r="BG45" s="210">
        <f t="shared" si="137"/>
        <v>14</v>
      </c>
      <c r="BH45" s="210">
        <f t="shared" si="137"/>
        <v>15</v>
      </c>
      <c r="BI45" s="210">
        <f t="shared" si="137"/>
        <v>16</v>
      </c>
      <c r="BJ45" s="210">
        <f t="shared" si="137"/>
        <v>17</v>
      </c>
      <c r="BK45" s="210">
        <f t="shared" si="137"/>
        <v>18</v>
      </c>
      <c r="BL45" s="210">
        <f t="shared" si="137"/>
        <v>19</v>
      </c>
      <c r="BM45" s="213">
        <f t="shared" si="137"/>
        <v>20</v>
      </c>
      <c r="BR45" s="210">
        <v>1</v>
      </c>
      <c r="BS45" s="210">
        <f>BR45+1</f>
        <v>2</v>
      </c>
      <c r="BT45" s="210">
        <f t="shared" ref="BT45:BU45" si="138">BS45+1</f>
        <v>3</v>
      </c>
      <c r="BU45" s="213">
        <f t="shared" si="138"/>
        <v>4</v>
      </c>
      <c r="CF45" s="213">
        <v>1</v>
      </c>
      <c r="CG45" s="213">
        <f>CF45+1</f>
        <v>2</v>
      </c>
      <c r="CH45" s="213">
        <f>CG45+1</f>
        <v>3</v>
      </c>
      <c r="CI45" s="213">
        <f>CH45+1</f>
        <v>4</v>
      </c>
      <c r="CJ45" s="213">
        <f t="shared" ref="CJ45:CK45" si="139">CI45+1</f>
        <v>5</v>
      </c>
      <c r="CK45" s="213">
        <f t="shared" si="139"/>
        <v>6</v>
      </c>
      <c r="CM45" s="213">
        <v>1</v>
      </c>
      <c r="CN45" s="213">
        <f>CM45+1</f>
        <v>2</v>
      </c>
      <c r="CO45" s="213">
        <f>CN45+1</f>
        <v>3</v>
      </c>
      <c r="CP45" s="213">
        <f>CO45+1</f>
        <v>4</v>
      </c>
      <c r="CQ45" s="213">
        <f t="shared" ref="CQ45:CR45" si="140">CP45+1</f>
        <v>5</v>
      </c>
      <c r="CR45" s="213">
        <f t="shared" si="140"/>
        <v>6</v>
      </c>
      <c r="CT45" s="210">
        <v>1</v>
      </c>
      <c r="CU45" s="210">
        <f t="shared" ref="CU45:DF45" si="141">CT45+1</f>
        <v>2</v>
      </c>
      <c r="CV45" s="210">
        <f t="shared" si="141"/>
        <v>3</v>
      </c>
      <c r="CW45" s="210">
        <f t="shared" si="141"/>
        <v>4</v>
      </c>
      <c r="CX45" s="210">
        <f t="shared" si="141"/>
        <v>5</v>
      </c>
      <c r="CY45" s="210">
        <f t="shared" si="141"/>
        <v>6</v>
      </c>
      <c r="CZ45" s="210">
        <f t="shared" si="141"/>
        <v>7</v>
      </c>
      <c r="DA45" s="210">
        <f t="shared" si="141"/>
        <v>8</v>
      </c>
      <c r="DB45" s="210">
        <f t="shared" si="141"/>
        <v>9</v>
      </c>
      <c r="DC45" s="210">
        <f t="shared" si="141"/>
        <v>10</v>
      </c>
      <c r="DD45" s="210">
        <f t="shared" si="141"/>
        <v>11</v>
      </c>
      <c r="DE45" s="210">
        <f t="shared" si="141"/>
        <v>12</v>
      </c>
      <c r="DF45" s="210">
        <f t="shared" si="141"/>
        <v>13</v>
      </c>
      <c r="DV45" s="213">
        <v>1</v>
      </c>
      <c r="DW45" s="213">
        <f>DV45+1</f>
        <v>2</v>
      </c>
    </row>
    <row r="46" spans="1:150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4"/>
      <c r="T46" s="214"/>
      <c r="U46" s="214"/>
      <c r="V46" s="214"/>
      <c r="X46" s="211"/>
      <c r="Y46" s="211"/>
      <c r="Z46" s="214"/>
      <c r="AP46" s="214"/>
      <c r="AQ46" s="214"/>
      <c r="AR46" s="214"/>
      <c r="AT46" s="214"/>
      <c r="AU46" s="214"/>
      <c r="AW46" s="214"/>
      <c r="AX46" s="214"/>
      <c r="AY46" s="214"/>
      <c r="A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  <c r="BR46" s="211"/>
      <c r="BS46" s="211"/>
      <c r="BT46" s="211"/>
      <c r="BU46" s="214"/>
      <c r="CF46" s="214"/>
      <c r="CG46" s="214"/>
      <c r="CH46" s="214"/>
      <c r="CI46" s="214"/>
      <c r="CJ46" s="214"/>
      <c r="CK46" s="214"/>
      <c r="CM46" s="214"/>
      <c r="CN46" s="214"/>
      <c r="CO46" s="214"/>
      <c r="CP46" s="214"/>
      <c r="CQ46" s="214"/>
      <c r="CR46" s="214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V46" s="214"/>
      <c r="DW46" s="214"/>
    </row>
    <row r="47" spans="1:150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5"/>
      <c r="T47" s="215"/>
      <c r="U47" s="215"/>
      <c r="V47" s="215"/>
      <c r="X47" s="212"/>
      <c r="Y47" s="212"/>
      <c r="Z47" s="215"/>
      <c r="AP47" s="215"/>
      <c r="AQ47" s="215"/>
      <c r="AR47" s="215"/>
      <c r="AT47" s="215"/>
      <c r="AU47" s="215"/>
      <c r="AW47" s="215"/>
      <c r="AX47" s="215"/>
      <c r="AY47" s="215"/>
      <c r="A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  <c r="BR47" s="212"/>
      <c r="BS47" s="212"/>
      <c r="BT47" s="212"/>
      <c r="BU47" s="215"/>
      <c r="CF47" s="215"/>
      <c r="CG47" s="215"/>
      <c r="CH47" s="215"/>
      <c r="CI47" s="215"/>
      <c r="CJ47" s="215"/>
      <c r="CK47" s="215"/>
      <c r="CM47" s="215"/>
      <c r="CN47" s="215"/>
      <c r="CO47" s="215"/>
      <c r="CP47" s="215"/>
      <c r="CQ47" s="215"/>
      <c r="CR47" s="215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V47" s="215"/>
      <c r="DW47" s="215"/>
    </row>
    <row r="48" spans="1:150" ht="15" thickBot="1" x14ac:dyDescent="0.4">
      <c r="A48" s="19" t="str">
        <f t="shared" si="134"/>
        <v>FOKA David</v>
      </c>
      <c r="B48" s="14">
        <v>9</v>
      </c>
      <c r="C48" s="6">
        <v>2</v>
      </c>
      <c r="D48" s="6">
        <v>4</v>
      </c>
      <c r="E48" s="6">
        <v>4</v>
      </c>
      <c r="F48" s="6">
        <v>0</v>
      </c>
      <c r="G48" s="6">
        <v>5</v>
      </c>
      <c r="H48" s="6">
        <v>0</v>
      </c>
      <c r="I48" s="6">
        <v>0</v>
      </c>
      <c r="J48" s="6">
        <v>11</v>
      </c>
      <c r="K48" s="12">
        <v>4</v>
      </c>
      <c r="N48" s="14">
        <v>0</v>
      </c>
      <c r="O48" s="6">
        <v>2</v>
      </c>
      <c r="P48" s="6">
        <v>6</v>
      </c>
      <c r="Q48" s="6">
        <v>0</v>
      </c>
      <c r="R48" s="6">
        <v>1</v>
      </c>
      <c r="S48" s="12">
        <v>0</v>
      </c>
      <c r="T48" s="12">
        <v>1</v>
      </c>
      <c r="U48" s="12">
        <v>0</v>
      </c>
      <c r="V48" s="12">
        <v>2</v>
      </c>
      <c r="X48" s="14">
        <v>1</v>
      </c>
      <c r="Y48" s="6">
        <v>4</v>
      </c>
      <c r="Z48" s="12">
        <v>3</v>
      </c>
      <c r="AP48" s="112">
        <v>4</v>
      </c>
      <c r="AQ48" s="12">
        <v>3</v>
      </c>
      <c r="AR48" s="12">
        <v>2</v>
      </c>
      <c r="AT48" s="112">
        <v>0</v>
      </c>
      <c r="AU48" s="12">
        <v>1</v>
      </c>
      <c r="AW48" s="112">
        <v>1</v>
      </c>
      <c r="AX48" s="12">
        <v>0</v>
      </c>
      <c r="AY48" s="12">
        <v>1</v>
      </c>
      <c r="AZ48" s="12">
        <v>0</v>
      </c>
      <c r="BD48" s="14">
        <v>2</v>
      </c>
      <c r="BE48" s="6">
        <v>9</v>
      </c>
      <c r="BF48" s="6">
        <v>2</v>
      </c>
      <c r="BG48" s="6">
        <v>2</v>
      </c>
      <c r="BH48" s="6">
        <v>2</v>
      </c>
      <c r="BI48" s="6">
        <v>4</v>
      </c>
      <c r="BJ48" s="6">
        <v>7</v>
      </c>
      <c r="BK48" s="6">
        <v>3</v>
      </c>
      <c r="BL48" s="6">
        <v>6</v>
      </c>
      <c r="BM48" s="12">
        <v>4</v>
      </c>
      <c r="BR48" s="14">
        <v>0</v>
      </c>
      <c r="BS48" s="6">
        <v>1</v>
      </c>
      <c r="BT48" s="6">
        <v>0</v>
      </c>
      <c r="BU48" s="12">
        <v>0</v>
      </c>
      <c r="CF48" s="112">
        <v>1</v>
      </c>
      <c r="CG48" s="12">
        <v>2</v>
      </c>
      <c r="CH48" s="12">
        <v>0</v>
      </c>
      <c r="CI48" s="12">
        <v>3</v>
      </c>
      <c r="CJ48" s="12">
        <v>0</v>
      </c>
      <c r="CK48" s="12">
        <v>0</v>
      </c>
      <c r="CM48" s="112">
        <v>0</v>
      </c>
      <c r="CN48" s="12">
        <v>0</v>
      </c>
      <c r="CO48" s="12">
        <v>1</v>
      </c>
      <c r="CP48" s="12">
        <v>4</v>
      </c>
      <c r="CQ48" s="12">
        <v>2</v>
      </c>
      <c r="CR48" s="12">
        <v>0</v>
      </c>
      <c r="CT48" s="14">
        <v>2</v>
      </c>
      <c r="CU48" s="6">
        <v>0</v>
      </c>
      <c r="CV48" s="6">
        <v>0</v>
      </c>
      <c r="CW48" s="6">
        <v>0</v>
      </c>
      <c r="CX48" s="6">
        <v>2</v>
      </c>
      <c r="CY48" s="6">
        <v>4</v>
      </c>
      <c r="CZ48" s="6">
        <v>7</v>
      </c>
      <c r="DA48" s="6">
        <v>0</v>
      </c>
      <c r="DB48" s="6">
        <v>1</v>
      </c>
      <c r="DC48" s="12">
        <v>0</v>
      </c>
      <c r="DD48" s="12">
        <v>0</v>
      </c>
      <c r="DE48" s="12">
        <v>1</v>
      </c>
      <c r="DF48" s="12">
        <v>1</v>
      </c>
      <c r="DV48" s="112">
        <v>3</v>
      </c>
      <c r="DW48" s="12">
        <v>0</v>
      </c>
    </row>
    <row r="49" spans="1:127" ht="15" thickBot="1" x14ac:dyDescent="0.4">
      <c r="A49" s="19" t="str">
        <f t="shared" si="134"/>
        <v>AGUILAR Elfida</v>
      </c>
      <c r="B49" s="15">
        <v>3</v>
      </c>
      <c r="C49" s="7">
        <v>2</v>
      </c>
      <c r="D49" s="7">
        <v>5</v>
      </c>
      <c r="E49" s="7">
        <v>0</v>
      </c>
      <c r="F49" s="7">
        <v>0</v>
      </c>
      <c r="G49" s="7">
        <v>1</v>
      </c>
      <c r="H49" s="7">
        <v>0</v>
      </c>
      <c r="I49" s="7">
        <v>0</v>
      </c>
      <c r="J49" s="7">
        <v>4</v>
      </c>
      <c r="K49" s="13">
        <v>1</v>
      </c>
      <c r="N49" s="15">
        <v>0</v>
      </c>
      <c r="O49" s="7">
        <v>1</v>
      </c>
      <c r="P49" s="7">
        <v>0</v>
      </c>
      <c r="Q49" s="7">
        <v>0</v>
      </c>
      <c r="R49" s="7">
        <v>0</v>
      </c>
      <c r="S49" s="13">
        <v>0</v>
      </c>
      <c r="T49" s="13">
        <v>0</v>
      </c>
      <c r="U49" s="13">
        <v>0</v>
      </c>
      <c r="V49" s="13">
        <v>0</v>
      </c>
      <c r="X49" s="15">
        <v>0</v>
      </c>
      <c r="Y49" s="7">
        <v>1</v>
      </c>
      <c r="Z49" s="13">
        <v>0</v>
      </c>
      <c r="AP49" s="113">
        <v>0</v>
      </c>
      <c r="AQ49" s="13">
        <v>2</v>
      </c>
      <c r="AR49" s="13">
        <v>0</v>
      </c>
      <c r="AT49" s="113">
        <v>2</v>
      </c>
      <c r="AU49" s="13">
        <v>0</v>
      </c>
      <c r="AW49" s="113">
        <v>0</v>
      </c>
      <c r="AX49" s="13">
        <v>0</v>
      </c>
      <c r="AY49" s="13">
        <v>1</v>
      </c>
      <c r="AZ49" s="13">
        <v>0</v>
      </c>
      <c r="BD49" s="15">
        <v>1</v>
      </c>
      <c r="BE49" s="7">
        <v>4</v>
      </c>
      <c r="BF49" s="7">
        <v>0</v>
      </c>
      <c r="BG49" s="7">
        <v>0</v>
      </c>
      <c r="BH49" s="7">
        <v>2</v>
      </c>
      <c r="BI49" s="7">
        <v>0</v>
      </c>
      <c r="BJ49" s="7">
        <v>1</v>
      </c>
      <c r="BK49" s="7">
        <v>3</v>
      </c>
      <c r="BL49" s="7">
        <v>0</v>
      </c>
      <c r="BM49" s="13">
        <v>0</v>
      </c>
      <c r="BR49" s="15">
        <v>0</v>
      </c>
      <c r="BS49" s="7">
        <v>2</v>
      </c>
      <c r="BT49" s="7">
        <v>0</v>
      </c>
      <c r="BU49" s="13">
        <v>0</v>
      </c>
      <c r="CF49" s="113">
        <v>0</v>
      </c>
      <c r="CG49" s="13">
        <v>0</v>
      </c>
      <c r="CH49" s="13">
        <v>0</v>
      </c>
      <c r="CI49" s="13">
        <v>1</v>
      </c>
      <c r="CJ49" s="13">
        <v>0</v>
      </c>
      <c r="CK49" s="13">
        <v>0</v>
      </c>
      <c r="CM49" s="113">
        <v>1</v>
      </c>
      <c r="CN49" s="13">
        <v>0</v>
      </c>
      <c r="CO49" s="13">
        <v>0</v>
      </c>
      <c r="CP49" s="13">
        <v>1</v>
      </c>
      <c r="CQ49" s="13">
        <v>0</v>
      </c>
      <c r="CR49" s="13">
        <v>1</v>
      </c>
      <c r="CT49" s="15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2</v>
      </c>
      <c r="DA49" s="7">
        <v>0</v>
      </c>
      <c r="DB49" s="7">
        <v>0</v>
      </c>
      <c r="DC49" s="13">
        <v>0</v>
      </c>
      <c r="DD49" s="13">
        <v>0</v>
      </c>
      <c r="DE49" s="13">
        <v>0</v>
      </c>
      <c r="DF49" s="13">
        <v>0</v>
      </c>
      <c r="DV49" s="113">
        <v>0</v>
      </c>
      <c r="DW49" s="13">
        <v>0</v>
      </c>
    </row>
    <row r="50" spans="1:127" ht="15" thickBot="1" x14ac:dyDescent="0.4">
      <c r="A50" s="19" t="str">
        <f t="shared" si="134"/>
        <v>CHATEAU-DUCOS Alexandre</v>
      </c>
      <c r="B50" s="15">
        <v>0</v>
      </c>
      <c r="C50" s="7">
        <v>0</v>
      </c>
      <c r="D50" s="7">
        <v>0</v>
      </c>
      <c r="E50" s="7">
        <v>0</v>
      </c>
      <c r="F50" s="7">
        <v>0</v>
      </c>
      <c r="G50" s="7">
        <v>2</v>
      </c>
      <c r="H50" s="7">
        <v>0</v>
      </c>
      <c r="I50" s="7">
        <v>0</v>
      </c>
      <c r="J50" s="7">
        <v>2</v>
      </c>
      <c r="K50" s="13">
        <v>0</v>
      </c>
      <c r="N50" s="15">
        <v>0</v>
      </c>
      <c r="O50" s="7">
        <v>3</v>
      </c>
      <c r="P50" s="7">
        <v>0</v>
      </c>
      <c r="Q50" s="7">
        <v>0</v>
      </c>
      <c r="R50" s="7">
        <v>1</v>
      </c>
      <c r="S50" s="13">
        <v>0</v>
      </c>
      <c r="T50" s="13">
        <v>0</v>
      </c>
      <c r="U50" s="13">
        <v>0</v>
      </c>
      <c r="V50" s="13">
        <v>0</v>
      </c>
      <c r="X50" s="15">
        <v>0</v>
      </c>
      <c r="Y50" s="7">
        <v>0</v>
      </c>
      <c r="Z50" s="13">
        <v>0</v>
      </c>
      <c r="AP50" s="113">
        <v>0</v>
      </c>
      <c r="AQ50" s="13">
        <v>1</v>
      </c>
      <c r="AR50" s="13">
        <v>0</v>
      </c>
      <c r="AT50" s="113">
        <v>0</v>
      </c>
      <c r="AU50" s="13">
        <v>0</v>
      </c>
      <c r="AW50" s="113">
        <v>0</v>
      </c>
      <c r="AX50" s="13">
        <v>0</v>
      </c>
      <c r="AY50" s="13">
        <v>0</v>
      </c>
      <c r="AZ50" s="13">
        <v>0</v>
      </c>
      <c r="BD50" s="15">
        <v>1</v>
      </c>
      <c r="BE50" s="7">
        <v>0</v>
      </c>
      <c r="BF50" s="7">
        <v>0</v>
      </c>
      <c r="BG50" s="7">
        <v>0</v>
      </c>
      <c r="BH50" s="7">
        <v>3</v>
      </c>
      <c r="BI50" s="7">
        <v>0</v>
      </c>
      <c r="BJ50" s="7">
        <v>1</v>
      </c>
      <c r="BK50" s="7">
        <v>1</v>
      </c>
      <c r="BL50" s="7">
        <v>0</v>
      </c>
      <c r="BM50" s="13">
        <v>0</v>
      </c>
      <c r="BR50" s="15">
        <v>0</v>
      </c>
      <c r="BS50" s="7">
        <v>1</v>
      </c>
      <c r="BT50" s="7">
        <v>0</v>
      </c>
      <c r="BU50" s="13">
        <v>1</v>
      </c>
      <c r="CF50" s="113">
        <v>0</v>
      </c>
      <c r="CG50" s="13">
        <v>0</v>
      </c>
      <c r="CH50" s="13">
        <v>0</v>
      </c>
      <c r="CI50" s="13">
        <v>0</v>
      </c>
      <c r="CJ50" s="13">
        <v>2</v>
      </c>
      <c r="CK50" s="13">
        <v>0</v>
      </c>
      <c r="CM50" s="113">
        <v>0</v>
      </c>
      <c r="CN50" s="13">
        <v>0</v>
      </c>
      <c r="CO50" s="13">
        <v>0</v>
      </c>
      <c r="CP50" s="13">
        <v>0</v>
      </c>
      <c r="CQ50" s="13">
        <v>0</v>
      </c>
      <c r="CR50" s="13">
        <v>0</v>
      </c>
      <c r="CT50" s="15">
        <v>0</v>
      </c>
      <c r="CU50" s="7">
        <v>0</v>
      </c>
      <c r="CV50" s="7">
        <v>0</v>
      </c>
      <c r="CW50" s="7">
        <v>1</v>
      </c>
      <c r="CX50" s="7">
        <v>0</v>
      </c>
      <c r="CY50" s="7">
        <v>1</v>
      </c>
      <c r="CZ50" s="7">
        <v>2</v>
      </c>
      <c r="DA50" s="7">
        <v>0</v>
      </c>
      <c r="DB50" s="7">
        <v>0</v>
      </c>
      <c r="DC50" s="13">
        <v>0</v>
      </c>
      <c r="DD50" s="13">
        <v>0</v>
      </c>
      <c r="DE50" s="13">
        <v>0</v>
      </c>
      <c r="DF50" s="13">
        <v>0</v>
      </c>
      <c r="DV50" s="113">
        <v>0</v>
      </c>
      <c r="DW50" s="13">
        <v>0</v>
      </c>
    </row>
    <row r="51" spans="1:127" ht="15" thickBot="1" x14ac:dyDescent="0.4">
      <c r="A51" s="19" t="str">
        <f t="shared" si="134"/>
        <v>CHOUCROUN Danielle</v>
      </c>
      <c r="B51" s="15">
        <v>0</v>
      </c>
      <c r="C51" s="7">
        <v>3</v>
      </c>
      <c r="D51" s="7">
        <v>1</v>
      </c>
      <c r="E51" s="7">
        <v>3</v>
      </c>
      <c r="F51" s="7">
        <v>3</v>
      </c>
      <c r="G51" s="7">
        <v>1</v>
      </c>
      <c r="H51" s="7">
        <v>0</v>
      </c>
      <c r="I51" s="7">
        <v>0</v>
      </c>
      <c r="J51" s="7">
        <v>4</v>
      </c>
      <c r="K51" s="13">
        <v>3</v>
      </c>
      <c r="N51" s="15">
        <v>0</v>
      </c>
      <c r="O51" s="7">
        <v>1</v>
      </c>
      <c r="P51" s="7">
        <v>0</v>
      </c>
      <c r="Q51" s="7">
        <v>0</v>
      </c>
      <c r="R51" s="7">
        <v>0</v>
      </c>
      <c r="S51" s="13">
        <v>0</v>
      </c>
      <c r="T51" s="13">
        <v>0</v>
      </c>
      <c r="U51" s="13">
        <v>0</v>
      </c>
      <c r="V51" s="13">
        <v>0</v>
      </c>
      <c r="X51" s="15">
        <v>0</v>
      </c>
      <c r="Y51" s="7">
        <v>1</v>
      </c>
      <c r="Z51" s="13">
        <v>1</v>
      </c>
      <c r="AP51" s="113">
        <v>1</v>
      </c>
      <c r="AQ51" s="13">
        <v>1</v>
      </c>
      <c r="AR51" s="13">
        <v>0</v>
      </c>
      <c r="AT51" s="113">
        <v>1</v>
      </c>
      <c r="AU51" s="13">
        <v>0</v>
      </c>
      <c r="AW51" s="113">
        <v>0</v>
      </c>
      <c r="AX51" s="13">
        <v>0</v>
      </c>
      <c r="AY51" s="13">
        <v>0</v>
      </c>
      <c r="AZ51" s="13">
        <v>0</v>
      </c>
      <c r="BD51" s="15">
        <v>0</v>
      </c>
      <c r="BE51" s="7">
        <v>2</v>
      </c>
      <c r="BF51" s="7">
        <v>1</v>
      </c>
      <c r="BG51" s="7">
        <v>0</v>
      </c>
      <c r="BH51" s="7">
        <v>2</v>
      </c>
      <c r="BI51" s="7">
        <v>0</v>
      </c>
      <c r="BJ51" s="7">
        <v>2</v>
      </c>
      <c r="BK51" s="7">
        <v>1</v>
      </c>
      <c r="BL51" s="7">
        <v>0</v>
      </c>
      <c r="BM51" s="13">
        <v>0</v>
      </c>
      <c r="BR51" s="15">
        <v>0</v>
      </c>
      <c r="BS51" s="7">
        <v>1</v>
      </c>
      <c r="BT51" s="7">
        <v>0</v>
      </c>
      <c r="BU51" s="13">
        <v>0</v>
      </c>
      <c r="CF51" s="113">
        <v>0</v>
      </c>
      <c r="CG51" s="13">
        <v>0</v>
      </c>
      <c r="CH51" s="13">
        <v>1</v>
      </c>
      <c r="CI51" s="13">
        <v>0</v>
      </c>
      <c r="CJ51" s="13">
        <v>0</v>
      </c>
      <c r="CK51" s="13">
        <v>1</v>
      </c>
      <c r="CM51" s="113">
        <v>0</v>
      </c>
      <c r="CN51" s="13">
        <v>0</v>
      </c>
      <c r="CO51" s="13">
        <v>0</v>
      </c>
      <c r="CP51" s="13">
        <v>1</v>
      </c>
      <c r="CQ51" s="13">
        <v>0</v>
      </c>
      <c r="CR51" s="13">
        <v>0</v>
      </c>
      <c r="CT51" s="15">
        <v>1</v>
      </c>
      <c r="CU51" s="7">
        <v>0</v>
      </c>
      <c r="CV51" s="7">
        <v>0</v>
      </c>
      <c r="CW51" s="7">
        <v>0</v>
      </c>
      <c r="CX51" s="7">
        <v>0</v>
      </c>
      <c r="CY51" s="7">
        <v>2</v>
      </c>
      <c r="CZ51" s="7">
        <v>0</v>
      </c>
      <c r="DA51" s="7">
        <v>1</v>
      </c>
      <c r="DB51" s="7">
        <v>1</v>
      </c>
      <c r="DC51" s="13">
        <v>0</v>
      </c>
      <c r="DD51" s="13">
        <v>0</v>
      </c>
      <c r="DE51" s="13">
        <v>0</v>
      </c>
      <c r="DF51" s="13">
        <v>0</v>
      </c>
      <c r="DV51" s="113">
        <v>0</v>
      </c>
      <c r="DW51" s="13">
        <v>0</v>
      </c>
    </row>
    <row r="52" spans="1:127" ht="15" thickBot="1" x14ac:dyDescent="0.4">
      <c r="A52" s="19" t="str">
        <f t="shared" si="134"/>
        <v>POPOV Athanase Valentin</v>
      </c>
      <c r="B52" s="15">
        <v>1</v>
      </c>
      <c r="C52" s="7">
        <v>2</v>
      </c>
      <c r="D52" s="7">
        <v>0</v>
      </c>
      <c r="E52" s="7">
        <v>0</v>
      </c>
      <c r="F52" s="7">
        <v>3</v>
      </c>
      <c r="G52" s="7">
        <v>1</v>
      </c>
      <c r="H52" s="7">
        <v>4</v>
      </c>
      <c r="I52" s="7">
        <v>2</v>
      </c>
      <c r="J52" s="7">
        <v>4</v>
      </c>
      <c r="K52" s="13">
        <v>1</v>
      </c>
      <c r="N52" s="15">
        <v>0</v>
      </c>
      <c r="O52" s="7">
        <v>1</v>
      </c>
      <c r="P52" s="7">
        <v>0</v>
      </c>
      <c r="Q52" s="7">
        <v>0</v>
      </c>
      <c r="R52" s="7">
        <v>0</v>
      </c>
      <c r="S52" s="13">
        <v>0</v>
      </c>
      <c r="T52" s="13">
        <v>0</v>
      </c>
      <c r="U52" s="13">
        <v>0</v>
      </c>
      <c r="V52" s="13">
        <v>3</v>
      </c>
      <c r="X52" s="15">
        <v>0</v>
      </c>
      <c r="Y52" s="7">
        <v>0</v>
      </c>
      <c r="Z52" s="13">
        <v>0</v>
      </c>
      <c r="AP52" s="113">
        <v>0</v>
      </c>
      <c r="AQ52" s="13">
        <v>1</v>
      </c>
      <c r="AR52" s="13">
        <v>0</v>
      </c>
      <c r="AT52" s="113">
        <v>1</v>
      </c>
      <c r="AU52" s="13">
        <v>0</v>
      </c>
      <c r="AW52" s="113">
        <v>0</v>
      </c>
      <c r="AX52" s="13">
        <v>3</v>
      </c>
      <c r="AY52" s="13">
        <v>0</v>
      </c>
      <c r="AZ52" s="13">
        <v>0</v>
      </c>
      <c r="BD52" s="15">
        <v>1</v>
      </c>
      <c r="BE52" s="7">
        <v>0</v>
      </c>
      <c r="BF52" s="7">
        <v>1</v>
      </c>
      <c r="BG52" s="7">
        <v>0</v>
      </c>
      <c r="BH52" s="7">
        <v>1</v>
      </c>
      <c r="BI52" s="7">
        <v>0</v>
      </c>
      <c r="BJ52" s="7">
        <v>1</v>
      </c>
      <c r="BK52" s="7">
        <v>1</v>
      </c>
      <c r="BL52" s="7">
        <v>0</v>
      </c>
      <c r="BM52" s="13">
        <v>2</v>
      </c>
      <c r="BR52" s="15">
        <v>1</v>
      </c>
      <c r="BS52" s="7">
        <v>4</v>
      </c>
      <c r="BT52" s="7">
        <v>0</v>
      </c>
      <c r="BU52" s="13">
        <v>0</v>
      </c>
      <c r="CF52" s="113">
        <v>0</v>
      </c>
      <c r="CG52" s="13">
        <v>0</v>
      </c>
      <c r="CH52" s="13">
        <v>0</v>
      </c>
      <c r="CI52" s="13">
        <v>0</v>
      </c>
      <c r="CJ52" s="13">
        <v>1</v>
      </c>
      <c r="CK52" s="13">
        <v>0</v>
      </c>
      <c r="CM52" s="113">
        <v>0</v>
      </c>
      <c r="CN52" s="13">
        <v>0</v>
      </c>
      <c r="CO52" s="13">
        <v>0</v>
      </c>
      <c r="CP52" s="13">
        <v>0</v>
      </c>
      <c r="CQ52" s="13">
        <v>0</v>
      </c>
      <c r="CR52" s="13">
        <v>0</v>
      </c>
      <c r="CT52" s="15">
        <v>2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2</v>
      </c>
      <c r="DA52" s="7">
        <v>0</v>
      </c>
      <c r="DB52" s="7">
        <v>0</v>
      </c>
      <c r="DC52" s="13">
        <v>0</v>
      </c>
      <c r="DD52" s="13">
        <v>0</v>
      </c>
      <c r="DE52" s="13">
        <v>0</v>
      </c>
      <c r="DF52" s="13">
        <v>0</v>
      </c>
      <c r="DV52" s="113">
        <v>0</v>
      </c>
      <c r="DW52" s="13">
        <v>0</v>
      </c>
    </row>
    <row r="53" spans="1:127" ht="15" thickBot="1" x14ac:dyDescent="0.4">
      <c r="A53" s="19" t="str">
        <f t="shared" si="134"/>
        <v>TAVARES FREIRE GONÇALVES Domingas</v>
      </c>
      <c r="B53" s="15">
        <v>3</v>
      </c>
      <c r="C53" s="7">
        <v>1</v>
      </c>
      <c r="D53" s="7">
        <v>3</v>
      </c>
      <c r="E53" s="7">
        <v>0</v>
      </c>
      <c r="F53" s="7">
        <v>0</v>
      </c>
      <c r="G53" s="7">
        <v>1</v>
      </c>
      <c r="H53" s="7">
        <v>0</v>
      </c>
      <c r="I53" s="7">
        <v>0</v>
      </c>
      <c r="J53" s="7">
        <v>7</v>
      </c>
      <c r="K53" s="13">
        <v>1</v>
      </c>
      <c r="N53" s="15">
        <v>0</v>
      </c>
      <c r="O53" s="7">
        <v>1</v>
      </c>
      <c r="P53" s="7">
        <v>0</v>
      </c>
      <c r="Q53" s="7">
        <v>0</v>
      </c>
      <c r="R53" s="7">
        <v>0</v>
      </c>
      <c r="S53" s="13">
        <v>0</v>
      </c>
      <c r="T53" s="13">
        <v>0</v>
      </c>
      <c r="U53" s="13">
        <v>0</v>
      </c>
      <c r="V53" s="13">
        <v>0</v>
      </c>
      <c r="X53" s="15">
        <v>1</v>
      </c>
      <c r="Y53" s="7">
        <v>1</v>
      </c>
      <c r="Z53" s="13">
        <v>1</v>
      </c>
      <c r="AP53" s="113">
        <v>0</v>
      </c>
      <c r="AQ53" s="13">
        <v>5</v>
      </c>
      <c r="AR53" s="13">
        <v>0</v>
      </c>
      <c r="AT53" s="113">
        <v>2</v>
      </c>
      <c r="AU53" s="13">
        <v>2</v>
      </c>
      <c r="AW53" s="113">
        <v>1</v>
      </c>
      <c r="AX53" s="13">
        <v>0</v>
      </c>
      <c r="AY53" s="13">
        <v>0</v>
      </c>
      <c r="AZ53" s="13">
        <v>2</v>
      </c>
      <c r="BD53" s="15">
        <v>3</v>
      </c>
      <c r="BE53" s="7">
        <v>4</v>
      </c>
      <c r="BF53" s="7">
        <v>1</v>
      </c>
      <c r="BG53" s="7">
        <v>2</v>
      </c>
      <c r="BH53" s="7">
        <v>2</v>
      </c>
      <c r="BI53" s="7">
        <v>0</v>
      </c>
      <c r="BJ53" s="7">
        <v>1</v>
      </c>
      <c r="BK53" s="7">
        <v>5</v>
      </c>
      <c r="BL53" s="7">
        <v>0</v>
      </c>
      <c r="BM53" s="13">
        <v>0</v>
      </c>
      <c r="BR53" s="16">
        <v>1</v>
      </c>
      <c r="BS53" s="17">
        <v>0</v>
      </c>
      <c r="BT53" s="17">
        <v>0</v>
      </c>
      <c r="BU53" s="18">
        <v>0</v>
      </c>
      <c r="CF53" s="113">
        <v>0</v>
      </c>
      <c r="CG53" s="13">
        <v>2</v>
      </c>
      <c r="CH53" s="13">
        <v>0</v>
      </c>
      <c r="CI53" s="13">
        <v>0</v>
      </c>
      <c r="CJ53" s="13">
        <v>0</v>
      </c>
      <c r="CK53" s="13">
        <v>0</v>
      </c>
      <c r="CM53" s="1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T53" s="15">
        <v>0</v>
      </c>
      <c r="CU53" s="7">
        <v>2</v>
      </c>
      <c r="CV53" s="7">
        <v>0</v>
      </c>
      <c r="CW53" s="7">
        <v>4</v>
      </c>
      <c r="CX53" s="7">
        <v>1</v>
      </c>
      <c r="CY53" s="7">
        <v>1</v>
      </c>
      <c r="CZ53" s="7">
        <v>0</v>
      </c>
      <c r="DA53" s="7">
        <v>0</v>
      </c>
      <c r="DB53" s="7">
        <v>0</v>
      </c>
      <c r="DC53" s="13">
        <v>0</v>
      </c>
      <c r="DD53" s="13">
        <v>1</v>
      </c>
      <c r="DE53" s="13">
        <v>0</v>
      </c>
      <c r="DF53" s="13">
        <v>0</v>
      </c>
      <c r="DV53" s="113">
        <v>1</v>
      </c>
      <c r="DW53" s="13">
        <v>0</v>
      </c>
    </row>
    <row r="54" spans="1:127" x14ac:dyDescent="0.35">
      <c r="A54" s="62" t="str">
        <f t="shared" si="134"/>
        <v>Suffrages par Liste</v>
      </c>
      <c r="B54" s="23">
        <v>3</v>
      </c>
      <c r="C54" s="9">
        <v>0</v>
      </c>
      <c r="D54" s="9">
        <v>1</v>
      </c>
      <c r="E54" s="9">
        <v>3</v>
      </c>
      <c r="F54" s="9">
        <v>0</v>
      </c>
      <c r="G54" s="9">
        <v>3</v>
      </c>
      <c r="H54" s="9">
        <v>4</v>
      </c>
      <c r="I54" s="9">
        <v>0</v>
      </c>
      <c r="J54" s="9">
        <v>0</v>
      </c>
      <c r="K54" s="9">
        <v>0</v>
      </c>
      <c r="N54" s="23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X54" s="23">
        <v>0</v>
      </c>
      <c r="Y54" s="9">
        <v>2</v>
      </c>
      <c r="Z54" s="9">
        <v>3</v>
      </c>
      <c r="AP54" s="23">
        <v>0</v>
      </c>
      <c r="AQ54" s="9">
        <v>0</v>
      </c>
      <c r="AR54" s="9">
        <v>0</v>
      </c>
      <c r="AT54" s="23">
        <v>2</v>
      </c>
      <c r="AU54" s="9">
        <v>1</v>
      </c>
      <c r="AW54" s="23">
        <v>0</v>
      </c>
      <c r="AX54" s="9">
        <v>0</v>
      </c>
      <c r="AY54" s="9">
        <v>0</v>
      </c>
      <c r="AZ54" s="9">
        <v>0</v>
      </c>
      <c r="BD54" s="23">
        <v>0</v>
      </c>
      <c r="BE54" s="9">
        <v>1</v>
      </c>
      <c r="BF54" s="9">
        <v>0</v>
      </c>
      <c r="BG54" s="9">
        <v>1</v>
      </c>
      <c r="BH54" s="9">
        <v>0</v>
      </c>
      <c r="BI54" s="9">
        <v>0</v>
      </c>
      <c r="BJ54" s="9">
        <v>1</v>
      </c>
      <c r="BK54" s="9">
        <v>2</v>
      </c>
      <c r="BL54" s="9">
        <v>1</v>
      </c>
      <c r="BM54" s="9">
        <v>0</v>
      </c>
      <c r="BR54" s="23">
        <v>0</v>
      </c>
      <c r="BS54" s="9">
        <v>0</v>
      </c>
      <c r="BT54" s="9">
        <v>0</v>
      </c>
      <c r="BU54" s="9">
        <v>0</v>
      </c>
      <c r="CF54" s="23">
        <v>0</v>
      </c>
      <c r="CG54" s="9">
        <v>0</v>
      </c>
      <c r="CH54" s="9">
        <v>3</v>
      </c>
      <c r="CI54" s="9">
        <v>0</v>
      </c>
      <c r="CJ54" s="9">
        <v>1</v>
      </c>
      <c r="CK54" s="9">
        <v>0</v>
      </c>
      <c r="CM54" s="23">
        <v>0</v>
      </c>
      <c r="CN54" s="9">
        <v>1</v>
      </c>
      <c r="CO54" s="9">
        <v>0</v>
      </c>
      <c r="CP54" s="9">
        <v>1</v>
      </c>
      <c r="CQ54" s="9">
        <v>0</v>
      </c>
      <c r="CR54" s="9">
        <v>1</v>
      </c>
      <c r="CT54" s="23">
        <v>0</v>
      </c>
      <c r="CU54" s="9">
        <v>0</v>
      </c>
      <c r="CV54" s="9">
        <v>0</v>
      </c>
      <c r="CW54" s="9">
        <v>0</v>
      </c>
      <c r="CX54" s="9">
        <v>0</v>
      </c>
      <c r="CY54" s="9">
        <v>1</v>
      </c>
      <c r="CZ54" s="9">
        <v>1</v>
      </c>
      <c r="DA54" s="9">
        <v>0</v>
      </c>
      <c r="DB54" s="9">
        <v>1</v>
      </c>
      <c r="DC54" s="9">
        <v>1</v>
      </c>
      <c r="DD54" s="9">
        <v>0</v>
      </c>
      <c r="DE54" s="9">
        <v>0</v>
      </c>
      <c r="DF54" s="9">
        <v>0</v>
      </c>
      <c r="DV54" s="23">
        <v>0</v>
      </c>
      <c r="DW54" s="9">
        <v>1</v>
      </c>
    </row>
    <row r="55" spans="1:127" x14ac:dyDescent="0.35">
      <c r="A55" s="60" t="str">
        <f t="shared" si="134"/>
        <v>Total suffrages de liste :</v>
      </c>
      <c r="B55" s="24">
        <f>B54*6</f>
        <v>18</v>
      </c>
      <c r="C55" s="24">
        <f t="shared" ref="C55:K55" si="142">C54*6</f>
        <v>0</v>
      </c>
      <c r="D55" s="24">
        <f t="shared" si="142"/>
        <v>6</v>
      </c>
      <c r="E55" s="24">
        <f t="shared" si="142"/>
        <v>18</v>
      </c>
      <c r="F55" s="24">
        <f t="shared" si="142"/>
        <v>0</v>
      </c>
      <c r="G55" s="24">
        <f t="shared" si="142"/>
        <v>18</v>
      </c>
      <c r="H55" s="24">
        <f t="shared" si="142"/>
        <v>24</v>
      </c>
      <c r="I55" s="24">
        <f t="shared" si="142"/>
        <v>0</v>
      </c>
      <c r="J55" s="24">
        <f t="shared" si="142"/>
        <v>0</v>
      </c>
      <c r="K55" s="24">
        <f t="shared" si="142"/>
        <v>0</v>
      </c>
      <c r="N55" s="24">
        <f t="shared" ref="N55:V55" si="143">N54*6</f>
        <v>0</v>
      </c>
      <c r="O55" s="24">
        <f t="shared" si="143"/>
        <v>0</v>
      </c>
      <c r="P55" s="24">
        <f t="shared" si="143"/>
        <v>0</v>
      </c>
      <c r="Q55" s="24">
        <f t="shared" si="143"/>
        <v>0</v>
      </c>
      <c r="R55" s="24">
        <f t="shared" si="143"/>
        <v>0</v>
      </c>
      <c r="S55" s="24">
        <f t="shared" si="143"/>
        <v>0</v>
      </c>
      <c r="T55" s="24">
        <f t="shared" si="143"/>
        <v>0</v>
      </c>
      <c r="U55" s="24">
        <f t="shared" si="143"/>
        <v>0</v>
      </c>
      <c r="V55" s="24">
        <f t="shared" si="143"/>
        <v>0</v>
      </c>
      <c r="X55" s="24">
        <f>X54*6</f>
        <v>0</v>
      </c>
      <c r="Y55" s="24">
        <f t="shared" ref="Y55:Z55" si="144">Y54*6</f>
        <v>12</v>
      </c>
      <c r="Z55" s="24">
        <f t="shared" si="144"/>
        <v>18</v>
      </c>
      <c r="AP55" s="24">
        <f>AP54*6</f>
        <v>0</v>
      </c>
      <c r="AQ55" s="24">
        <f>AQ54*6</f>
        <v>0</v>
      </c>
      <c r="AR55" s="24">
        <f>AR54*6</f>
        <v>0</v>
      </c>
      <c r="AT55" s="24">
        <f>AT54*6</f>
        <v>12</v>
      </c>
      <c r="AU55" s="24">
        <f>AU54*6</f>
        <v>6</v>
      </c>
      <c r="AW55" s="24">
        <f>AW54*6</f>
        <v>0</v>
      </c>
      <c r="AX55" s="24">
        <f>AX54*6</f>
        <v>0</v>
      </c>
      <c r="AY55" s="24">
        <f>AY54*6</f>
        <v>0</v>
      </c>
      <c r="AZ55" s="24">
        <f>AZ54*6</f>
        <v>0</v>
      </c>
      <c r="BD55" s="24">
        <f>BD54*6</f>
        <v>0</v>
      </c>
      <c r="BE55" s="24">
        <f t="shared" ref="BE55:BM55" si="145">BE54*6</f>
        <v>6</v>
      </c>
      <c r="BF55" s="24">
        <f t="shared" si="145"/>
        <v>0</v>
      </c>
      <c r="BG55" s="24">
        <f t="shared" si="145"/>
        <v>6</v>
      </c>
      <c r="BH55" s="24">
        <f t="shared" si="145"/>
        <v>0</v>
      </c>
      <c r="BI55" s="24">
        <f t="shared" si="145"/>
        <v>0</v>
      </c>
      <c r="BJ55" s="24">
        <f t="shared" si="145"/>
        <v>6</v>
      </c>
      <c r="BK55" s="24">
        <f t="shared" si="145"/>
        <v>12</v>
      </c>
      <c r="BL55" s="24">
        <f t="shared" si="145"/>
        <v>6</v>
      </c>
      <c r="BM55" s="24">
        <f t="shared" si="145"/>
        <v>0</v>
      </c>
      <c r="BR55" s="24">
        <f>BR54*6</f>
        <v>0</v>
      </c>
      <c r="BS55" s="24">
        <f t="shared" ref="BS55:BU55" si="146">BS54*6</f>
        <v>0</v>
      </c>
      <c r="BT55" s="24">
        <f t="shared" si="146"/>
        <v>0</v>
      </c>
      <c r="BU55" s="24">
        <f t="shared" si="146"/>
        <v>0</v>
      </c>
      <c r="CF55" s="24">
        <f>CF54*6</f>
        <v>0</v>
      </c>
      <c r="CG55" s="24">
        <f>CG54*6</f>
        <v>0</v>
      </c>
      <c r="CH55" s="24">
        <f>CH54*6</f>
        <v>18</v>
      </c>
      <c r="CI55" s="24">
        <f>CI54*6</f>
        <v>0</v>
      </c>
      <c r="CJ55" s="24">
        <f t="shared" ref="CJ55:CK55" si="147">CJ54*6</f>
        <v>6</v>
      </c>
      <c r="CK55" s="24">
        <f t="shared" si="147"/>
        <v>0</v>
      </c>
      <c r="CM55" s="24">
        <f>CM54*6</f>
        <v>0</v>
      </c>
      <c r="CN55" s="24">
        <f>CN54*6</f>
        <v>6</v>
      </c>
      <c r="CO55" s="24">
        <f>CO54*6</f>
        <v>0</v>
      </c>
      <c r="CP55" s="24">
        <f>CP54*6</f>
        <v>6</v>
      </c>
      <c r="CQ55" s="24">
        <f t="shared" ref="CQ55:CR55" si="148">CQ54*6</f>
        <v>0</v>
      </c>
      <c r="CR55" s="24">
        <f t="shared" si="148"/>
        <v>6</v>
      </c>
      <c r="CT55" s="24">
        <f t="shared" ref="CT55:DF55" si="149">CT54*6</f>
        <v>0</v>
      </c>
      <c r="CU55" s="24">
        <f t="shared" si="149"/>
        <v>0</v>
      </c>
      <c r="CV55" s="24">
        <f t="shared" si="149"/>
        <v>0</v>
      </c>
      <c r="CW55" s="24">
        <f t="shared" si="149"/>
        <v>0</v>
      </c>
      <c r="CX55" s="24">
        <f t="shared" si="149"/>
        <v>0</v>
      </c>
      <c r="CY55" s="24">
        <f t="shared" si="149"/>
        <v>6</v>
      </c>
      <c r="CZ55" s="24">
        <f t="shared" si="149"/>
        <v>6</v>
      </c>
      <c r="DA55" s="24">
        <f t="shared" si="149"/>
        <v>0</v>
      </c>
      <c r="DB55" s="24">
        <f t="shared" si="149"/>
        <v>6</v>
      </c>
      <c r="DC55" s="24">
        <f t="shared" si="149"/>
        <v>6</v>
      </c>
      <c r="DD55" s="24">
        <f t="shared" si="149"/>
        <v>0</v>
      </c>
      <c r="DE55" s="24">
        <f t="shared" si="149"/>
        <v>0</v>
      </c>
      <c r="DF55" s="24">
        <f t="shared" si="149"/>
        <v>0</v>
      </c>
      <c r="DV55" s="24">
        <f>DV54*6</f>
        <v>0</v>
      </c>
      <c r="DW55" s="24">
        <f>DW54*6</f>
        <v>6</v>
      </c>
    </row>
    <row r="56" spans="1:127" x14ac:dyDescent="0.35">
      <c r="A56" s="61" t="str">
        <f t="shared" si="134"/>
        <v>Total suffrages nominatifs :</v>
      </c>
      <c r="B56" s="24">
        <f t="shared" ref="B56:K56" si="150">SUM(B48:B53)</f>
        <v>16</v>
      </c>
      <c r="C56" s="10">
        <f t="shared" si="150"/>
        <v>10</v>
      </c>
      <c r="D56" s="10">
        <f t="shared" si="150"/>
        <v>13</v>
      </c>
      <c r="E56" s="10">
        <f t="shared" si="150"/>
        <v>7</v>
      </c>
      <c r="F56" s="10">
        <f t="shared" si="150"/>
        <v>6</v>
      </c>
      <c r="G56" s="10">
        <f t="shared" si="150"/>
        <v>11</v>
      </c>
      <c r="H56" s="10">
        <f t="shared" si="150"/>
        <v>4</v>
      </c>
      <c r="I56" s="10">
        <f t="shared" si="150"/>
        <v>2</v>
      </c>
      <c r="J56" s="10">
        <f t="shared" si="150"/>
        <v>32</v>
      </c>
      <c r="K56" s="10">
        <f t="shared" si="150"/>
        <v>10</v>
      </c>
      <c r="N56" s="24">
        <f t="shared" ref="N56:V56" si="151">SUM(N48:N53)</f>
        <v>0</v>
      </c>
      <c r="O56" s="10">
        <f t="shared" si="151"/>
        <v>9</v>
      </c>
      <c r="P56" s="10">
        <f t="shared" si="151"/>
        <v>6</v>
      </c>
      <c r="Q56" s="10">
        <f t="shared" si="151"/>
        <v>0</v>
      </c>
      <c r="R56" s="10">
        <f t="shared" si="151"/>
        <v>2</v>
      </c>
      <c r="S56" s="10">
        <f t="shared" si="151"/>
        <v>0</v>
      </c>
      <c r="T56" s="10">
        <f t="shared" si="151"/>
        <v>1</v>
      </c>
      <c r="U56" s="10">
        <f t="shared" si="151"/>
        <v>0</v>
      </c>
      <c r="V56" s="10">
        <f t="shared" si="151"/>
        <v>5</v>
      </c>
      <c r="X56" s="24">
        <f>SUM(X48:X53)</f>
        <v>2</v>
      </c>
      <c r="Y56" s="10">
        <f>SUM(Y48:Y53)</f>
        <v>7</v>
      </c>
      <c r="Z56" s="10">
        <f>SUM(Z48:Z53)</f>
        <v>5</v>
      </c>
      <c r="AP56" s="24">
        <f>SUM(AP48:AP53)</f>
        <v>5</v>
      </c>
      <c r="AQ56" s="10">
        <f>SUM(AQ48:AQ53)</f>
        <v>13</v>
      </c>
      <c r="AR56" s="10">
        <f>SUM(AR48:AR53)</f>
        <v>2</v>
      </c>
      <c r="AT56" s="24">
        <f>SUM(AT48:AT53)</f>
        <v>6</v>
      </c>
      <c r="AU56" s="10">
        <f>SUM(AU48:AU53)</f>
        <v>3</v>
      </c>
      <c r="AW56" s="24">
        <f>SUM(AW48:AW53)</f>
        <v>2</v>
      </c>
      <c r="AX56" s="10">
        <f>SUM(AX48:AX53)</f>
        <v>3</v>
      </c>
      <c r="AY56" s="10">
        <f>SUM(AY48:AY53)</f>
        <v>2</v>
      </c>
      <c r="AZ56" s="10">
        <f>SUM(AZ48:AZ53)</f>
        <v>2</v>
      </c>
      <c r="BD56" s="24">
        <f t="shared" ref="BD56:BM56" si="152">SUM(BD48:BD53)</f>
        <v>8</v>
      </c>
      <c r="BE56" s="10">
        <f t="shared" si="152"/>
        <v>19</v>
      </c>
      <c r="BF56" s="10">
        <f t="shared" si="152"/>
        <v>5</v>
      </c>
      <c r="BG56" s="10">
        <f t="shared" si="152"/>
        <v>4</v>
      </c>
      <c r="BH56" s="10">
        <f t="shared" si="152"/>
        <v>12</v>
      </c>
      <c r="BI56" s="10">
        <f t="shared" si="152"/>
        <v>4</v>
      </c>
      <c r="BJ56" s="10">
        <f t="shared" si="152"/>
        <v>13</v>
      </c>
      <c r="BK56" s="10">
        <f t="shared" si="152"/>
        <v>14</v>
      </c>
      <c r="BL56" s="10">
        <f t="shared" si="152"/>
        <v>6</v>
      </c>
      <c r="BM56" s="10">
        <f t="shared" si="152"/>
        <v>6</v>
      </c>
      <c r="BR56" s="24">
        <f>SUM(BR48:BR53)</f>
        <v>2</v>
      </c>
      <c r="BS56" s="10">
        <f>SUM(BS48:BS53)</f>
        <v>9</v>
      </c>
      <c r="BT56" s="10">
        <f>SUM(BT48:BT53)</f>
        <v>0</v>
      </c>
      <c r="BU56" s="10">
        <f>SUM(BU48:BU53)</f>
        <v>1</v>
      </c>
      <c r="CF56" s="24">
        <f>SUM(CF48:CF53)</f>
        <v>1</v>
      </c>
      <c r="CG56" s="10">
        <f>SUM(CG48:CG53)</f>
        <v>4</v>
      </c>
      <c r="CH56" s="10">
        <f>SUM(CH48:CH53)</f>
        <v>1</v>
      </c>
      <c r="CI56" s="10">
        <f>SUM(CI48:CI53)</f>
        <v>4</v>
      </c>
      <c r="CJ56" s="10">
        <f t="shared" ref="CJ56:CK56" si="153">SUM(CJ48:CJ53)</f>
        <v>3</v>
      </c>
      <c r="CK56" s="10">
        <f t="shared" si="153"/>
        <v>1</v>
      </c>
      <c r="CM56" s="24">
        <f>SUM(CM48:CM53)</f>
        <v>1</v>
      </c>
      <c r="CN56" s="10">
        <f>SUM(CN48:CN53)</f>
        <v>0</v>
      </c>
      <c r="CO56" s="10">
        <f>SUM(CO48:CO53)</f>
        <v>1</v>
      </c>
      <c r="CP56" s="10">
        <f>SUM(CP48:CP53)</f>
        <v>6</v>
      </c>
      <c r="CQ56" s="10">
        <f t="shared" ref="CQ56:CR56" si="154">SUM(CQ48:CQ53)</f>
        <v>2</v>
      </c>
      <c r="CR56" s="10">
        <f t="shared" si="154"/>
        <v>1</v>
      </c>
      <c r="CT56" s="24">
        <f t="shared" ref="CT56:DF56" si="155">SUM(CT48:CT53)</f>
        <v>5</v>
      </c>
      <c r="CU56" s="10">
        <f t="shared" si="155"/>
        <v>2</v>
      </c>
      <c r="CV56" s="10">
        <f t="shared" si="155"/>
        <v>0</v>
      </c>
      <c r="CW56" s="10">
        <f t="shared" si="155"/>
        <v>5</v>
      </c>
      <c r="CX56" s="10">
        <f t="shared" si="155"/>
        <v>3</v>
      </c>
      <c r="CY56" s="10">
        <f t="shared" si="155"/>
        <v>8</v>
      </c>
      <c r="CZ56" s="10">
        <f t="shared" si="155"/>
        <v>13</v>
      </c>
      <c r="DA56" s="10">
        <f t="shared" si="155"/>
        <v>1</v>
      </c>
      <c r="DB56" s="10">
        <f t="shared" si="155"/>
        <v>2</v>
      </c>
      <c r="DC56" s="10">
        <f t="shared" si="155"/>
        <v>0</v>
      </c>
      <c r="DD56" s="10">
        <f t="shared" si="155"/>
        <v>1</v>
      </c>
      <c r="DE56" s="10">
        <f t="shared" si="155"/>
        <v>1</v>
      </c>
      <c r="DF56" s="10">
        <f t="shared" si="155"/>
        <v>1</v>
      </c>
      <c r="DV56" s="24">
        <f>SUM(DV48:DV53)</f>
        <v>4</v>
      </c>
      <c r="DW56" s="10">
        <f>SUM(DW48:DW53)</f>
        <v>0</v>
      </c>
    </row>
    <row r="57" spans="1:127" ht="15" thickBot="1" x14ac:dyDescent="0.4">
      <c r="A57" s="63" t="str">
        <f t="shared" si="134"/>
        <v>Total général :</v>
      </c>
      <c r="B57" s="25">
        <f t="shared" ref="B57:K57" si="156">B55+B56</f>
        <v>34</v>
      </c>
      <c r="C57" s="11">
        <f t="shared" si="156"/>
        <v>10</v>
      </c>
      <c r="D57" s="11">
        <f t="shared" si="156"/>
        <v>19</v>
      </c>
      <c r="E57" s="11">
        <f t="shared" si="156"/>
        <v>25</v>
      </c>
      <c r="F57" s="11">
        <f t="shared" si="156"/>
        <v>6</v>
      </c>
      <c r="G57" s="11">
        <f t="shared" si="156"/>
        <v>29</v>
      </c>
      <c r="H57" s="11">
        <f t="shared" si="156"/>
        <v>28</v>
      </c>
      <c r="I57" s="11">
        <f t="shared" si="156"/>
        <v>2</v>
      </c>
      <c r="J57" s="11">
        <f t="shared" si="156"/>
        <v>32</v>
      </c>
      <c r="K57" s="11">
        <f t="shared" si="156"/>
        <v>10</v>
      </c>
      <c r="N57" s="25">
        <f t="shared" ref="N57:V57" si="157">N55+N56</f>
        <v>0</v>
      </c>
      <c r="O57" s="11">
        <f t="shared" si="157"/>
        <v>9</v>
      </c>
      <c r="P57" s="11">
        <f t="shared" si="157"/>
        <v>6</v>
      </c>
      <c r="Q57" s="11">
        <f t="shared" si="157"/>
        <v>0</v>
      </c>
      <c r="R57" s="11">
        <f t="shared" si="157"/>
        <v>2</v>
      </c>
      <c r="S57" s="11">
        <f t="shared" si="157"/>
        <v>0</v>
      </c>
      <c r="T57" s="11">
        <f t="shared" si="157"/>
        <v>1</v>
      </c>
      <c r="U57" s="11">
        <f t="shared" si="157"/>
        <v>0</v>
      </c>
      <c r="V57" s="11">
        <f t="shared" si="157"/>
        <v>5</v>
      </c>
      <c r="X57" s="25">
        <f t="shared" ref="X57:Z57" si="158">X55+X56</f>
        <v>2</v>
      </c>
      <c r="Y57" s="11">
        <f t="shared" si="158"/>
        <v>19</v>
      </c>
      <c r="Z57" s="11">
        <f t="shared" si="158"/>
        <v>23</v>
      </c>
      <c r="AP57" s="25">
        <f>AP55+AP56</f>
        <v>5</v>
      </c>
      <c r="AQ57" s="11">
        <f>AQ55+AQ56</f>
        <v>13</v>
      </c>
      <c r="AR57" s="11">
        <f>AR55+AR56</f>
        <v>2</v>
      </c>
      <c r="AT57" s="25">
        <f>AT55+AT56</f>
        <v>18</v>
      </c>
      <c r="AU57" s="11">
        <f>AU55+AU56</f>
        <v>9</v>
      </c>
      <c r="AW57" s="25">
        <f>AW55+AW56</f>
        <v>2</v>
      </c>
      <c r="AX57" s="11">
        <f>AX55+AX56</f>
        <v>3</v>
      </c>
      <c r="AY57" s="11">
        <f>AY55+AY56</f>
        <v>2</v>
      </c>
      <c r="AZ57" s="11">
        <f>AZ55+AZ56</f>
        <v>2</v>
      </c>
      <c r="BD57" s="25">
        <f t="shared" ref="BD57:BM57" si="159">BD55+BD56</f>
        <v>8</v>
      </c>
      <c r="BE57" s="11">
        <f t="shared" si="159"/>
        <v>25</v>
      </c>
      <c r="BF57" s="11">
        <f t="shared" si="159"/>
        <v>5</v>
      </c>
      <c r="BG57" s="11">
        <f t="shared" si="159"/>
        <v>10</v>
      </c>
      <c r="BH57" s="11">
        <f t="shared" si="159"/>
        <v>12</v>
      </c>
      <c r="BI57" s="11">
        <f t="shared" si="159"/>
        <v>4</v>
      </c>
      <c r="BJ57" s="11">
        <f t="shared" si="159"/>
        <v>19</v>
      </c>
      <c r="BK57" s="11">
        <f t="shared" si="159"/>
        <v>26</v>
      </c>
      <c r="BL57" s="11">
        <f t="shared" si="159"/>
        <v>12</v>
      </c>
      <c r="BM57" s="11">
        <f t="shared" si="159"/>
        <v>6</v>
      </c>
      <c r="BR57" s="25">
        <f t="shared" ref="BR57:BU57" si="160">BR55+BR56</f>
        <v>2</v>
      </c>
      <c r="BS57" s="11">
        <f t="shared" si="160"/>
        <v>9</v>
      </c>
      <c r="BT57" s="11">
        <f t="shared" si="160"/>
        <v>0</v>
      </c>
      <c r="BU57" s="11">
        <f t="shared" si="160"/>
        <v>1</v>
      </c>
      <c r="CF57" s="25">
        <f>CF55+CF56</f>
        <v>1</v>
      </c>
      <c r="CG57" s="11">
        <f>CG55+CG56</f>
        <v>4</v>
      </c>
      <c r="CH57" s="11">
        <f>CH55+CH56</f>
        <v>19</v>
      </c>
      <c r="CI57" s="11">
        <f>CI55+CI56</f>
        <v>4</v>
      </c>
      <c r="CJ57" s="11">
        <f t="shared" ref="CJ57:CK57" si="161">CJ55+CJ56</f>
        <v>9</v>
      </c>
      <c r="CK57" s="11">
        <f t="shared" si="161"/>
        <v>1</v>
      </c>
      <c r="CM57" s="25">
        <f>CM55+CM56</f>
        <v>1</v>
      </c>
      <c r="CN57" s="11">
        <f>CN55+CN56</f>
        <v>6</v>
      </c>
      <c r="CO57" s="11">
        <f>CO55+CO56</f>
        <v>1</v>
      </c>
      <c r="CP57" s="11">
        <f>CP55+CP56</f>
        <v>12</v>
      </c>
      <c r="CQ57" s="11">
        <f t="shared" ref="CQ57:CR57" si="162">CQ55+CQ56</f>
        <v>2</v>
      </c>
      <c r="CR57" s="11">
        <f t="shared" si="162"/>
        <v>7</v>
      </c>
      <c r="CT57" s="25">
        <f t="shared" ref="CT57:DF57" si="163">CT55+CT56</f>
        <v>5</v>
      </c>
      <c r="CU57" s="11">
        <f t="shared" si="163"/>
        <v>2</v>
      </c>
      <c r="CV57" s="11">
        <f t="shared" si="163"/>
        <v>0</v>
      </c>
      <c r="CW57" s="11">
        <f t="shared" si="163"/>
        <v>5</v>
      </c>
      <c r="CX57" s="11">
        <f t="shared" si="163"/>
        <v>3</v>
      </c>
      <c r="CY57" s="11">
        <f t="shared" si="163"/>
        <v>14</v>
      </c>
      <c r="CZ57" s="11">
        <f t="shared" si="163"/>
        <v>19</v>
      </c>
      <c r="DA57" s="11">
        <f t="shared" si="163"/>
        <v>1</v>
      </c>
      <c r="DB57" s="11">
        <f t="shared" si="163"/>
        <v>8</v>
      </c>
      <c r="DC57" s="11">
        <f t="shared" si="163"/>
        <v>6</v>
      </c>
      <c r="DD57" s="11">
        <f t="shared" si="163"/>
        <v>1</v>
      </c>
      <c r="DE57" s="11">
        <f t="shared" si="163"/>
        <v>1</v>
      </c>
      <c r="DF57" s="11">
        <f t="shared" si="163"/>
        <v>1</v>
      </c>
      <c r="DV57" s="25">
        <f>DV55+DV56</f>
        <v>4</v>
      </c>
      <c r="DW57" s="11">
        <f>DW55+DW56</f>
        <v>6</v>
      </c>
    </row>
    <row r="58" spans="1:127" x14ac:dyDescent="0.35">
      <c r="A58" s="180"/>
      <c r="B58" s="5"/>
      <c r="C58" s="5"/>
      <c r="D58" s="5"/>
      <c r="E58" s="5"/>
      <c r="F58" s="5"/>
      <c r="G58" s="5"/>
      <c r="H58" s="5"/>
      <c r="I58" s="5"/>
      <c r="J58" s="5"/>
      <c r="K58" s="5"/>
      <c r="N58" s="5"/>
      <c r="O58" s="5"/>
      <c r="P58" s="5"/>
      <c r="Q58" s="5"/>
      <c r="R58" s="5"/>
      <c r="S58" s="5"/>
      <c r="T58" s="5"/>
      <c r="U58" s="5"/>
      <c r="V58" s="5"/>
      <c r="X58" s="5"/>
      <c r="Y58" s="5"/>
      <c r="Z58" s="5"/>
      <c r="AP58" s="5"/>
      <c r="AQ58" s="5"/>
      <c r="AR58" s="5"/>
      <c r="AT58" s="5"/>
      <c r="AU58" s="5"/>
      <c r="AW58" s="5"/>
      <c r="AX58" s="5"/>
      <c r="AY58" s="5"/>
      <c r="AZ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R58" s="5"/>
      <c r="BS58" s="5"/>
      <c r="BT58" s="5"/>
      <c r="BU58" s="5"/>
      <c r="CF58" s="5"/>
      <c r="CG58" s="5"/>
      <c r="CH58" s="5"/>
      <c r="CI58" s="5"/>
      <c r="CJ58" s="5"/>
      <c r="CK58" s="5"/>
      <c r="CM58" s="5"/>
      <c r="CN58" s="5"/>
      <c r="CO58" s="5"/>
      <c r="CP58" s="5"/>
      <c r="CQ58" s="5"/>
      <c r="CR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V58" s="5"/>
      <c r="DW58" s="5"/>
    </row>
    <row r="59" spans="1:127" s="20" customFormat="1" x14ac:dyDescent="0.35">
      <c r="A59" s="180"/>
      <c r="B59" s="5"/>
      <c r="C59" s="5"/>
      <c r="D59" s="5"/>
      <c r="E59" s="5"/>
      <c r="F59" s="5"/>
      <c r="G59" s="5"/>
      <c r="H59" s="5"/>
      <c r="I59" s="5"/>
      <c r="J59" s="5"/>
      <c r="K59" s="5"/>
      <c r="N59" s="5"/>
      <c r="O59" s="5"/>
      <c r="P59" s="5"/>
      <c r="Q59" s="5"/>
      <c r="R59" s="5"/>
      <c r="S59" s="5"/>
      <c r="T59" s="5"/>
      <c r="U59" s="5"/>
      <c r="V59" s="5"/>
      <c r="X59" s="5"/>
      <c r="Y59" s="5"/>
      <c r="Z59" s="5"/>
      <c r="AP59" s="5"/>
      <c r="AQ59" s="5"/>
      <c r="AR59" s="5"/>
      <c r="AT59" s="5"/>
      <c r="AU59" s="5"/>
      <c r="AW59" s="5"/>
      <c r="AX59" s="5"/>
      <c r="AY59" s="5"/>
      <c r="AZ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R59" s="5"/>
      <c r="BS59" s="5"/>
      <c r="BT59" s="5"/>
      <c r="BU59" s="5"/>
      <c r="CF59" s="5"/>
      <c r="CG59" s="5"/>
      <c r="CH59" s="5"/>
      <c r="CI59" s="5"/>
      <c r="CJ59" s="5"/>
      <c r="CK59" s="5"/>
      <c r="CM59" s="5"/>
      <c r="CN59" s="5"/>
      <c r="CO59" s="5"/>
      <c r="CP59" s="5"/>
      <c r="CQ59" s="5"/>
      <c r="CR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V59" s="5"/>
      <c r="DW59" s="5"/>
    </row>
    <row r="60" spans="1:127" ht="24" thickBot="1" x14ac:dyDescent="0.6">
      <c r="A60" s="225" t="s">
        <v>144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N60" s="218" t="s">
        <v>153</v>
      </c>
      <c r="O60" s="218"/>
      <c r="P60" s="218"/>
      <c r="Q60" s="218"/>
      <c r="R60" s="218"/>
      <c r="S60" s="111"/>
      <c r="BD60" s="218" t="s">
        <v>158</v>
      </c>
      <c r="BE60" s="218"/>
      <c r="BF60" s="218"/>
      <c r="BG60" s="218"/>
      <c r="BH60" s="218"/>
      <c r="BI60" s="218"/>
      <c r="BJ60" s="218"/>
      <c r="BK60" s="218"/>
      <c r="BL60" s="218"/>
      <c r="BM60" s="218"/>
      <c r="CT60" s="218" t="s">
        <v>38</v>
      </c>
      <c r="CU60" s="218"/>
      <c r="CV60" s="218"/>
    </row>
    <row r="61" spans="1:127" ht="15" customHeight="1" x14ac:dyDescent="0.35">
      <c r="A61" s="221" t="str">
        <f>A45</f>
        <v>Zesummen – d’Bréck</v>
      </c>
      <c r="B61" s="210">
        <v>42</v>
      </c>
      <c r="C61" s="210">
        <f>B61+1</f>
        <v>43</v>
      </c>
      <c r="D61" s="210">
        <f t="shared" ref="D61:K61" si="164">C61+1</f>
        <v>44</v>
      </c>
      <c r="E61" s="210">
        <f t="shared" si="164"/>
        <v>45</v>
      </c>
      <c r="F61" s="210">
        <f t="shared" si="164"/>
        <v>46</v>
      </c>
      <c r="G61" s="210">
        <f t="shared" si="164"/>
        <v>47</v>
      </c>
      <c r="H61" s="210">
        <f t="shared" si="164"/>
        <v>48</v>
      </c>
      <c r="I61" s="210">
        <f t="shared" si="164"/>
        <v>49</v>
      </c>
      <c r="J61" s="210">
        <f t="shared" si="164"/>
        <v>50</v>
      </c>
      <c r="K61" s="213">
        <f t="shared" si="164"/>
        <v>51</v>
      </c>
      <c r="N61" s="213">
        <v>1</v>
      </c>
      <c r="O61" s="213">
        <f>N61+1</f>
        <v>2</v>
      </c>
      <c r="P61" s="213">
        <f>O61+1</f>
        <v>3</v>
      </c>
      <c r="Q61" s="213">
        <f>P61+1</f>
        <v>4</v>
      </c>
      <c r="R61" s="213">
        <f>Q61+1</f>
        <v>5</v>
      </c>
      <c r="BD61" s="210">
        <v>21</v>
      </c>
      <c r="BE61" s="210">
        <f>BD61+1</f>
        <v>22</v>
      </c>
      <c r="BF61" s="210">
        <f t="shared" ref="BF61:BM61" si="165">BE61+1</f>
        <v>23</v>
      </c>
      <c r="BG61" s="210">
        <f t="shared" si="165"/>
        <v>24</v>
      </c>
      <c r="BH61" s="210">
        <f t="shared" si="165"/>
        <v>25</v>
      </c>
      <c r="BI61" s="210">
        <f t="shared" si="165"/>
        <v>26</v>
      </c>
      <c r="BJ61" s="210">
        <f t="shared" si="165"/>
        <v>27</v>
      </c>
      <c r="BK61" s="210">
        <f t="shared" si="165"/>
        <v>28</v>
      </c>
      <c r="BL61" s="210">
        <f t="shared" si="165"/>
        <v>29</v>
      </c>
      <c r="BM61" s="213">
        <f t="shared" si="165"/>
        <v>30</v>
      </c>
      <c r="CT61" s="210">
        <v>1</v>
      </c>
      <c r="CU61" s="210">
        <f>CT61+1</f>
        <v>2</v>
      </c>
      <c r="CV61" s="210">
        <f t="shared" ref="CV61" si="166">CU61+1</f>
        <v>3</v>
      </c>
    </row>
    <row r="62" spans="1:127" x14ac:dyDescent="0.35">
      <c r="A62" s="222"/>
      <c r="B62" s="211"/>
      <c r="C62" s="211"/>
      <c r="D62" s="211"/>
      <c r="E62" s="211"/>
      <c r="F62" s="211"/>
      <c r="G62" s="211"/>
      <c r="H62" s="211"/>
      <c r="I62" s="211"/>
      <c r="J62" s="211"/>
      <c r="K62" s="214"/>
      <c r="N62" s="214"/>
      <c r="O62" s="214"/>
      <c r="P62" s="214"/>
      <c r="Q62" s="214"/>
      <c r="R62" s="214"/>
      <c r="BD62" s="211"/>
      <c r="BE62" s="211"/>
      <c r="BF62" s="211"/>
      <c r="BG62" s="211"/>
      <c r="BH62" s="211"/>
      <c r="BI62" s="211"/>
      <c r="BJ62" s="211"/>
      <c r="BK62" s="211"/>
      <c r="BL62" s="211"/>
      <c r="BM62" s="214"/>
      <c r="CT62" s="211"/>
      <c r="CU62" s="211"/>
      <c r="CV62" s="211"/>
    </row>
    <row r="63" spans="1:127" ht="15" thickBot="1" x14ac:dyDescent="0.4">
      <c r="A63" s="223"/>
      <c r="B63" s="212"/>
      <c r="C63" s="212"/>
      <c r="D63" s="212"/>
      <c r="E63" s="212"/>
      <c r="F63" s="212"/>
      <c r="G63" s="212"/>
      <c r="H63" s="212"/>
      <c r="I63" s="212"/>
      <c r="J63" s="212"/>
      <c r="K63" s="215"/>
      <c r="N63" s="215"/>
      <c r="O63" s="215"/>
      <c r="P63" s="215"/>
      <c r="Q63" s="215"/>
      <c r="R63" s="215"/>
      <c r="BD63" s="212"/>
      <c r="BE63" s="212"/>
      <c r="BF63" s="212"/>
      <c r="BG63" s="212"/>
      <c r="BH63" s="212"/>
      <c r="BI63" s="212"/>
      <c r="BJ63" s="212"/>
      <c r="BK63" s="212"/>
      <c r="BL63" s="212"/>
      <c r="BM63" s="215"/>
      <c r="CT63" s="212"/>
      <c r="CU63" s="212"/>
      <c r="CV63" s="212"/>
    </row>
    <row r="64" spans="1:127" ht="15" thickBot="1" x14ac:dyDescent="0.4">
      <c r="A64" s="19" t="str">
        <f t="shared" ref="A64:A69" si="167">A48</f>
        <v>FOKA David</v>
      </c>
      <c r="B64" s="14">
        <v>6</v>
      </c>
      <c r="C64" s="6">
        <v>0</v>
      </c>
      <c r="D64" s="6">
        <v>2</v>
      </c>
      <c r="E64" s="6">
        <v>4</v>
      </c>
      <c r="F64" s="6">
        <v>0</v>
      </c>
      <c r="G64" s="6">
        <v>7</v>
      </c>
      <c r="H64" s="6">
        <v>3</v>
      </c>
      <c r="I64" s="6">
        <v>7</v>
      </c>
      <c r="J64" s="6">
        <v>1</v>
      </c>
      <c r="K64" s="12">
        <v>5</v>
      </c>
      <c r="N64" s="14">
        <v>4</v>
      </c>
      <c r="O64" s="6">
        <v>2</v>
      </c>
      <c r="P64" s="6">
        <v>0</v>
      </c>
      <c r="Q64" s="6">
        <v>4</v>
      </c>
      <c r="R64" s="12">
        <v>8</v>
      </c>
      <c r="BD64" s="14">
        <v>2</v>
      </c>
      <c r="BE64" s="6">
        <v>6</v>
      </c>
      <c r="BF64" s="6">
        <v>6</v>
      </c>
      <c r="BG64" s="6">
        <v>4</v>
      </c>
      <c r="BH64" s="6">
        <v>1</v>
      </c>
      <c r="BI64" s="6">
        <v>0</v>
      </c>
      <c r="BJ64" s="6">
        <v>2</v>
      </c>
      <c r="BK64" s="6">
        <v>1</v>
      </c>
      <c r="BL64" s="6">
        <v>4</v>
      </c>
      <c r="BM64" s="12">
        <v>4</v>
      </c>
      <c r="CT64" s="14">
        <v>0</v>
      </c>
      <c r="CU64" s="6">
        <v>4</v>
      </c>
      <c r="CV64" s="6">
        <v>5</v>
      </c>
    </row>
    <row r="65" spans="1:100" ht="15" thickBot="1" x14ac:dyDescent="0.4">
      <c r="A65" s="19" t="str">
        <f t="shared" si="167"/>
        <v>AGUILAR Elfida</v>
      </c>
      <c r="B65" s="15">
        <v>3</v>
      </c>
      <c r="C65" s="7">
        <v>0</v>
      </c>
      <c r="D65" s="7">
        <v>0</v>
      </c>
      <c r="E65" s="7">
        <v>1</v>
      </c>
      <c r="F65" s="7">
        <v>0</v>
      </c>
      <c r="G65" s="7">
        <v>2</v>
      </c>
      <c r="H65" s="7">
        <v>1</v>
      </c>
      <c r="I65" s="7">
        <v>0</v>
      </c>
      <c r="J65" s="7">
        <v>1</v>
      </c>
      <c r="K65" s="13">
        <v>0</v>
      </c>
      <c r="N65" s="15">
        <v>0</v>
      </c>
      <c r="O65" s="7">
        <v>1</v>
      </c>
      <c r="P65" s="7">
        <v>0</v>
      </c>
      <c r="Q65" s="7">
        <v>0</v>
      </c>
      <c r="R65" s="13">
        <v>0</v>
      </c>
      <c r="BD65" s="15">
        <v>1</v>
      </c>
      <c r="BE65" s="7">
        <v>0</v>
      </c>
      <c r="BF65" s="7">
        <v>3</v>
      </c>
      <c r="BG65" s="7">
        <v>1</v>
      </c>
      <c r="BH65" s="7">
        <v>0</v>
      </c>
      <c r="BI65" s="7">
        <v>1</v>
      </c>
      <c r="BJ65" s="7">
        <v>0</v>
      </c>
      <c r="BK65" s="7">
        <v>0</v>
      </c>
      <c r="BL65" s="7">
        <v>0</v>
      </c>
      <c r="BM65" s="13">
        <v>2</v>
      </c>
      <c r="CT65" s="15">
        <v>0</v>
      </c>
      <c r="CU65" s="7">
        <v>1</v>
      </c>
      <c r="CV65" s="7">
        <v>2</v>
      </c>
    </row>
    <row r="66" spans="1:100" ht="15" thickBot="1" x14ac:dyDescent="0.4">
      <c r="A66" s="19" t="str">
        <f t="shared" si="167"/>
        <v>CHATEAU-DUCOS Alexandre</v>
      </c>
      <c r="B66" s="15">
        <v>1</v>
      </c>
      <c r="C66" s="7">
        <v>0</v>
      </c>
      <c r="D66" s="7">
        <v>0</v>
      </c>
      <c r="E66" s="7">
        <v>4</v>
      </c>
      <c r="F66" s="7">
        <v>0</v>
      </c>
      <c r="G66" s="7">
        <v>2</v>
      </c>
      <c r="H66" s="7">
        <v>0</v>
      </c>
      <c r="I66" s="7">
        <v>0</v>
      </c>
      <c r="J66" s="7">
        <v>0</v>
      </c>
      <c r="K66" s="13">
        <v>1</v>
      </c>
      <c r="N66" s="15">
        <v>0</v>
      </c>
      <c r="O66" s="7">
        <v>1</v>
      </c>
      <c r="P66" s="7">
        <v>1</v>
      </c>
      <c r="Q66" s="7">
        <v>0</v>
      </c>
      <c r="R66" s="13">
        <v>0</v>
      </c>
      <c r="BD66" s="15">
        <v>0</v>
      </c>
      <c r="BE66" s="7">
        <v>0</v>
      </c>
      <c r="BF66" s="7">
        <v>1</v>
      </c>
      <c r="BG66" s="7">
        <v>1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13">
        <v>0</v>
      </c>
      <c r="CT66" s="15">
        <v>0</v>
      </c>
      <c r="CU66" s="7">
        <v>0</v>
      </c>
      <c r="CV66" s="7">
        <v>0</v>
      </c>
    </row>
    <row r="67" spans="1:100" ht="15" thickBot="1" x14ac:dyDescent="0.4">
      <c r="A67" s="19" t="str">
        <f t="shared" si="167"/>
        <v>CHOUCROUN Danielle</v>
      </c>
      <c r="B67" s="15">
        <v>4</v>
      </c>
      <c r="C67" s="7">
        <v>0</v>
      </c>
      <c r="D67" s="7">
        <v>1</v>
      </c>
      <c r="E67" s="7">
        <v>4</v>
      </c>
      <c r="F67" s="7">
        <v>0</v>
      </c>
      <c r="G67" s="7">
        <v>0</v>
      </c>
      <c r="H67" s="7">
        <v>0</v>
      </c>
      <c r="I67" s="7">
        <v>1</v>
      </c>
      <c r="J67" s="7">
        <v>1</v>
      </c>
      <c r="K67" s="13">
        <v>2</v>
      </c>
      <c r="N67" s="15">
        <v>0</v>
      </c>
      <c r="O67" s="7">
        <v>3</v>
      </c>
      <c r="P67" s="7">
        <v>0</v>
      </c>
      <c r="Q67" s="7">
        <v>4</v>
      </c>
      <c r="R67" s="13">
        <v>1</v>
      </c>
      <c r="BD67" s="15">
        <v>0</v>
      </c>
      <c r="BE67" s="7">
        <v>0</v>
      </c>
      <c r="BF67" s="7">
        <v>0</v>
      </c>
      <c r="BG67" s="7">
        <v>2</v>
      </c>
      <c r="BH67" s="7">
        <v>1</v>
      </c>
      <c r="BI67" s="7">
        <v>2</v>
      </c>
      <c r="BJ67" s="7">
        <v>0</v>
      </c>
      <c r="BK67" s="7">
        <v>0</v>
      </c>
      <c r="BL67" s="7">
        <v>2</v>
      </c>
      <c r="BM67" s="13">
        <v>0</v>
      </c>
      <c r="CT67" s="15">
        <v>0</v>
      </c>
      <c r="CU67" s="7">
        <v>0</v>
      </c>
      <c r="CV67" s="7">
        <v>0</v>
      </c>
    </row>
    <row r="68" spans="1:100" ht="15" thickBot="1" x14ac:dyDescent="0.4">
      <c r="A68" s="19" t="str">
        <f t="shared" si="167"/>
        <v>POPOV Athanase Valentin</v>
      </c>
      <c r="B68" s="15">
        <v>1</v>
      </c>
      <c r="C68" s="7">
        <v>1</v>
      </c>
      <c r="D68" s="7">
        <v>0</v>
      </c>
      <c r="E68" s="7">
        <v>1</v>
      </c>
      <c r="F68" s="7">
        <v>0</v>
      </c>
      <c r="G68" s="7">
        <v>4</v>
      </c>
      <c r="H68" s="7">
        <v>0</v>
      </c>
      <c r="I68" s="7">
        <v>1</v>
      </c>
      <c r="J68" s="7">
        <v>1</v>
      </c>
      <c r="K68" s="13">
        <v>2</v>
      </c>
      <c r="N68" s="15">
        <v>3</v>
      </c>
      <c r="O68" s="7">
        <v>2</v>
      </c>
      <c r="P68" s="7">
        <v>1</v>
      </c>
      <c r="Q68" s="7">
        <v>0</v>
      </c>
      <c r="R68" s="13">
        <v>2</v>
      </c>
      <c r="BD68" s="15">
        <v>0</v>
      </c>
      <c r="BE68" s="7">
        <v>0</v>
      </c>
      <c r="BF68" s="7">
        <v>0</v>
      </c>
      <c r="BG68" s="7">
        <v>1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13">
        <v>1</v>
      </c>
      <c r="CT68" s="15">
        <v>0</v>
      </c>
      <c r="CU68" s="7">
        <v>0</v>
      </c>
      <c r="CV68" s="7">
        <v>0</v>
      </c>
    </row>
    <row r="69" spans="1:100" ht="15" thickBot="1" x14ac:dyDescent="0.4">
      <c r="A69" s="19" t="str">
        <f t="shared" si="167"/>
        <v>TAVARES FREIRE GONÇALVES Domingas</v>
      </c>
      <c r="B69" s="15">
        <v>2</v>
      </c>
      <c r="C69" s="7">
        <v>0</v>
      </c>
      <c r="D69" s="7">
        <v>1</v>
      </c>
      <c r="E69" s="7">
        <v>1</v>
      </c>
      <c r="F69" s="7">
        <v>0</v>
      </c>
      <c r="G69" s="7">
        <v>5</v>
      </c>
      <c r="H69" s="7">
        <v>2</v>
      </c>
      <c r="I69" s="7">
        <v>0</v>
      </c>
      <c r="J69" s="7">
        <v>0</v>
      </c>
      <c r="K69" s="13">
        <v>1</v>
      </c>
      <c r="N69" s="15">
        <v>0</v>
      </c>
      <c r="O69" s="7">
        <v>1</v>
      </c>
      <c r="P69" s="7">
        <v>0</v>
      </c>
      <c r="Q69" s="7">
        <v>0</v>
      </c>
      <c r="R69" s="13">
        <v>2</v>
      </c>
      <c r="BD69" s="15">
        <v>0</v>
      </c>
      <c r="BE69" s="7">
        <v>3</v>
      </c>
      <c r="BF69" s="7">
        <v>2</v>
      </c>
      <c r="BG69" s="7">
        <v>1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13">
        <v>2</v>
      </c>
      <c r="CT69" s="15">
        <v>0</v>
      </c>
      <c r="CU69" s="7">
        <v>0</v>
      </c>
      <c r="CV69" s="7">
        <v>2</v>
      </c>
    </row>
    <row r="70" spans="1:100" x14ac:dyDescent="0.35">
      <c r="A70" s="62" t="s">
        <v>17</v>
      </c>
      <c r="B70" s="23">
        <v>3</v>
      </c>
      <c r="C70" s="9">
        <v>1</v>
      </c>
      <c r="D70" s="9">
        <v>0</v>
      </c>
      <c r="E70" s="9">
        <v>0</v>
      </c>
      <c r="F70" s="9">
        <v>1</v>
      </c>
      <c r="G70" s="9">
        <v>5</v>
      </c>
      <c r="H70" s="9">
        <v>0</v>
      </c>
      <c r="I70" s="9">
        <v>3</v>
      </c>
      <c r="J70" s="9">
        <v>2</v>
      </c>
      <c r="K70" s="9">
        <v>1</v>
      </c>
      <c r="N70" s="23">
        <v>0</v>
      </c>
      <c r="O70" s="9">
        <v>0</v>
      </c>
      <c r="P70" s="9">
        <v>1</v>
      </c>
      <c r="Q70" s="9">
        <v>0</v>
      </c>
      <c r="R70" s="9">
        <v>2</v>
      </c>
      <c r="BD70" s="23">
        <v>0</v>
      </c>
      <c r="BE70" s="9">
        <v>2</v>
      </c>
      <c r="BF70" s="9">
        <v>0</v>
      </c>
      <c r="BG70" s="9">
        <v>0</v>
      </c>
      <c r="BH70" s="9">
        <v>0</v>
      </c>
      <c r="BI70" s="9">
        <v>0</v>
      </c>
      <c r="BJ70" s="9">
        <v>1</v>
      </c>
      <c r="BK70" s="9">
        <v>0</v>
      </c>
      <c r="BL70" s="9">
        <v>3</v>
      </c>
      <c r="BM70" s="9">
        <v>0</v>
      </c>
      <c r="CT70" s="23">
        <v>0</v>
      </c>
      <c r="CU70" s="9">
        <v>0</v>
      </c>
      <c r="CV70" s="9">
        <v>0</v>
      </c>
    </row>
    <row r="71" spans="1:100" x14ac:dyDescent="0.35">
      <c r="A71" s="60" t="s">
        <v>9</v>
      </c>
      <c r="B71" s="24">
        <f>B70*6</f>
        <v>18</v>
      </c>
      <c r="C71" s="24">
        <f t="shared" ref="C71:K71" si="168">C70*6</f>
        <v>6</v>
      </c>
      <c r="D71" s="24">
        <f t="shared" si="168"/>
        <v>0</v>
      </c>
      <c r="E71" s="24">
        <f t="shared" si="168"/>
        <v>0</v>
      </c>
      <c r="F71" s="24">
        <f t="shared" si="168"/>
        <v>6</v>
      </c>
      <c r="G71" s="24">
        <f t="shared" si="168"/>
        <v>30</v>
      </c>
      <c r="H71" s="24">
        <f t="shared" si="168"/>
        <v>0</v>
      </c>
      <c r="I71" s="24">
        <f t="shared" si="168"/>
        <v>18</v>
      </c>
      <c r="J71" s="24">
        <f t="shared" si="168"/>
        <v>12</v>
      </c>
      <c r="K71" s="24">
        <f t="shared" si="168"/>
        <v>6</v>
      </c>
      <c r="N71" s="24">
        <f>N70*6</f>
        <v>0</v>
      </c>
      <c r="O71" s="24">
        <f>O70*6</f>
        <v>0</v>
      </c>
      <c r="P71" s="24">
        <f>P70*6</f>
        <v>6</v>
      </c>
      <c r="Q71" s="24">
        <f>Q70*6</f>
        <v>0</v>
      </c>
      <c r="R71" s="24">
        <f>R70*6</f>
        <v>12</v>
      </c>
      <c r="BD71" s="24">
        <f>BD70*6</f>
        <v>0</v>
      </c>
      <c r="BE71" s="24">
        <f t="shared" ref="BE71:BM71" si="169">BE70*6</f>
        <v>12</v>
      </c>
      <c r="BF71" s="24">
        <f t="shared" si="169"/>
        <v>0</v>
      </c>
      <c r="BG71" s="24">
        <f t="shared" si="169"/>
        <v>0</v>
      </c>
      <c r="BH71" s="24">
        <f t="shared" si="169"/>
        <v>0</v>
      </c>
      <c r="BI71" s="24">
        <f t="shared" si="169"/>
        <v>0</v>
      </c>
      <c r="BJ71" s="24">
        <f t="shared" si="169"/>
        <v>6</v>
      </c>
      <c r="BK71" s="24">
        <f t="shared" si="169"/>
        <v>0</v>
      </c>
      <c r="BL71" s="24">
        <f t="shared" si="169"/>
        <v>18</v>
      </c>
      <c r="BM71" s="24">
        <f t="shared" si="169"/>
        <v>0</v>
      </c>
      <c r="CT71" s="24">
        <f>CT70*6</f>
        <v>0</v>
      </c>
      <c r="CU71" s="24">
        <f t="shared" ref="CU71:CV71" si="170">CU70*6</f>
        <v>0</v>
      </c>
      <c r="CV71" s="24">
        <f t="shared" si="170"/>
        <v>0</v>
      </c>
    </row>
    <row r="72" spans="1:100" x14ac:dyDescent="0.35">
      <c r="A72" s="61" t="s">
        <v>10</v>
      </c>
      <c r="B72" s="24">
        <f t="shared" ref="B72:K72" si="171">SUM(B64:B69)</f>
        <v>17</v>
      </c>
      <c r="C72" s="10">
        <f t="shared" si="171"/>
        <v>1</v>
      </c>
      <c r="D72" s="10">
        <f t="shared" si="171"/>
        <v>4</v>
      </c>
      <c r="E72" s="10">
        <f t="shared" si="171"/>
        <v>15</v>
      </c>
      <c r="F72" s="10">
        <f t="shared" si="171"/>
        <v>0</v>
      </c>
      <c r="G72" s="10">
        <f t="shared" si="171"/>
        <v>20</v>
      </c>
      <c r="H72" s="10">
        <f t="shared" si="171"/>
        <v>6</v>
      </c>
      <c r="I72" s="10">
        <f t="shared" si="171"/>
        <v>9</v>
      </c>
      <c r="J72" s="10">
        <f t="shared" si="171"/>
        <v>4</v>
      </c>
      <c r="K72" s="10">
        <f t="shared" si="171"/>
        <v>11</v>
      </c>
      <c r="N72" s="24">
        <f>SUM(N64:N69)</f>
        <v>7</v>
      </c>
      <c r="O72" s="10">
        <f>SUM(O64:O69)</f>
        <v>10</v>
      </c>
      <c r="P72" s="10">
        <f>SUM(P64:P69)</f>
        <v>2</v>
      </c>
      <c r="Q72" s="10">
        <f>SUM(Q64:Q69)</f>
        <v>8</v>
      </c>
      <c r="R72" s="10">
        <f>SUM(R64:R69)</f>
        <v>13</v>
      </c>
      <c r="BD72" s="24">
        <f t="shared" ref="BD72:BM72" si="172">SUM(BD64:BD69)</f>
        <v>3</v>
      </c>
      <c r="BE72" s="10">
        <f t="shared" si="172"/>
        <v>9</v>
      </c>
      <c r="BF72" s="10">
        <f t="shared" si="172"/>
        <v>12</v>
      </c>
      <c r="BG72" s="10">
        <f t="shared" si="172"/>
        <v>10</v>
      </c>
      <c r="BH72" s="10">
        <f t="shared" si="172"/>
        <v>2</v>
      </c>
      <c r="BI72" s="10">
        <f t="shared" si="172"/>
        <v>3</v>
      </c>
      <c r="BJ72" s="10">
        <f t="shared" si="172"/>
        <v>2</v>
      </c>
      <c r="BK72" s="10">
        <f t="shared" si="172"/>
        <v>1</v>
      </c>
      <c r="BL72" s="10">
        <f t="shared" si="172"/>
        <v>6</v>
      </c>
      <c r="BM72" s="10">
        <f t="shared" si="172"/>
        <v>9</v>
      </c>
      <c r="CT72" s="24">
        <f>SUM(CT64:CT69)</f>
        <v>0</v>
      </c>
      <c r="CU72" s="10">
        <f>SUM(CU64:CU69)</f>
        <v>5</v>
      </c>
      <c r="CV72" s="10">
        <f>SUM(CV64:CV69)</f>
        <v>9</v>
      </c>
    </row>
    <row r="73" spans="1:100" ht="15" thickBot="1" x14ac:dyDescent="0.4">
      <c r="A73" s="63" t="s">
        <v>11</v>
      </c>
      <c r="B73" s="25">
        <f t="shared" ref="B73:K73" si="173">B71+B72</f>
        <v>35</v>
      </c>
      <c r="C73" s="11">
        <f t="shared" si="173"/>
        <v>7</v>
      </c>
      <c r="D73" s="11">
        <f t="shared" si="173"/>
        <v>4</v>
      </c>
      <c r="E73" s="11">
        <f t="shared" si="173"/>
        <v>15</v>
      </c>
      <c r="F73" s="11">
        <f t="shared" si="173"/>
        <v>6</v>
      </c>
      <c r="G73" s="11">
        <f t="shared" si="173"/>
        <v>50</v>
      </c>
      <c r="H73" s="11">
        <f t="shared" si="173"/>
        <v>6</v>
      </c>
      <c r="I73" s="11">
        <f t="shared" si="173"/>
        <v>27</v>
      </c>
      <c r="J73" s="11">
        <f t="shared" si="173"/>
        <v>16</v>
      </c>
      <c r="K73" s="11">
        <f t="shared" si="173"/>
        <v>17</v>
      </c>
      <c r="N73" s="25">
        <f>N71+N72</f>
        <v>7</v>
      </c>
      <c r="O73" s="11">
        <f>O71+O72</f>
        <v>10</v>
      </c>
      <c r="P73" s="11">
        <f>P71+P72</f>
        <v>8</v>
      </c>
      <c r="Q73" s="11">
        <f>Q71+Q72</f>
        <v>8</v>
      </c>
      <c r="R73" s="11">
        <f>R71+R72</f>
        <v>25</v>
      </c>
      <c r="BD73" s="25">
        <f t="shared" ref="BD73:BM73" si="174">BD71+BD72</f>
        <v>3</v>
      </c>
      <c r="BE73" s="11">
        <f t="shared" si="174"/>
        <v>21</v>
      </c>
      <c r="BF73" s="11">
        <f t="shared" si="174"/>
        <v>12</v>
      </c>
      <c r="BG73" s="11">
        <f t="shared" si="174"/>
        <v>10</v>
      </c>
      <c r="BH73" s="11">
        <f t="shared" si="174"/>
        <v>2</v>
      </c>
      <c r="BI73" s="11">
        <f t="shared" si="174"/>
        <v>3</v>
      </c>
      <c r="BJ73" s="11">
        <f t="shared" si="174"/>
        <v>8</v>
      </c>
      <c r="BK73" s="11">
        <f t="shared" si="174"/>
        <v>1</v>
      </c>
      <c r="BL73" s="11">
        <f t="shared" si="174"/>
        <v>24</v>
      </c>
      <c r="BM73" s="11">
        <f t="shared" si="174"/>
        <v>9</v>
      </c>
      <c r="CT73" s="25">
        <f t="shared" ref="CT73:CV73" si="175">CT71+CT72</f>
        <v>0</v>
      </c>
      <c r="CU73" s="11">
        <f t="shared" si="175"/>
        <v>5</v>
      </c>
      <c r="CV73" s="11">
        <f t="shared" si="175"/>
        <v>9</v>
      </c>
    </row>
    <row r="74" spans="1:100" ht="24" thickBot="1" x14ac:dyDescent="0.6">
      <c r="A74" s="225" t="s">
        <v>144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N74" s="217" t="s">
        <v>154</v>
      </c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BD74" s="218" t="s">
        <v>159</v>
      </c>
      <c r="BE74" s="218"/>
      <c r="BF74" s="218"/>
      <c r="BG74" s="218"/>
      <c r="BH74" s="218"/>
      <c r="BI74" s="218"/>
      <c r="BJ74" s="218"/>
      <c r="BK74" s="218"/>
      <c r="BL74" s="218"/>
      <c r="BM74" s="218"/>
    </row>
    <row r="75" spans="1:100" ht="15" customHeight="1" x14ac:dyDescent="0.35">
      <c r="A75" s="221" t="str">
        <f t="shared" ref="A75:A87" si="176">A61</f>
        <v>Zesummen – d’Bréck</v>
      </c>
      <c r="B75" s="210">
        <f>52</f>
        <v>52</v>
      </c>
      <c r="C75" s="210">
        <f>B75+1</f>
        <v>53</v>
      </c>
      <c r="D75" s="210">
        <f t="shared" ref="D75:K75" si="177">C75+1</f>
        <v>54</v>
      </c>
      <c r="E75" s="210">
        <f t="shared" si="177"/>
        <v>55</v>
      </c>
      <c r="F75" s="210">
        <f t="shared" si="177"/>
        <v>56</v>
      </c>
      <c r="G75" s="210">
        <f t="shared" si="177"/>
        <v>57</v>
      </c>
      <c r="H75" s="210">
        <f t="shared" si="177"/>
        <v>58</v>
      </c>
      <c r="I75" s="210">
        <f t="shared" si="177"/>
        <v>59</v>
      </c>
      <c r="J75" s="210">
        <f t="shared" si="177"/>
        <v>60</v>
      </c>
      <c r="K75" s="213">
        <f t="shared" si="177"/>
        <v>61</v>
      </c>
      <c r="N75" s="210">
        <v>1</v>
      </c>
      <c r="O75" s="210">
        <f t="shared" ref="O75:Z75" si="178">N75+1</f>
        <v>2</v>
      </c>
      <c r="P75" s="210">
        <f t="shared" si="178"/>
        <v>3</v>
      </c>
      <c r="Q75" s="210">
        <f t="shared" si="178"/>
        <v>4</v>
      </c>
      <c r="R75" s="210">
        <f t="shared" si="178"/>
        <v>5</v>
      </c>
      <c r="S75" s="210">
        <f t="shared" si="178"/>
        <v>6</v>
      </c>
      <c r="T75" s="210">
        <f t="shared" si="178"/>
        <v>7</v>
      </c>
      <c r="U75" s="210">
        <f t="shared" si="178"/>
        <v>8</v>
      </c>
      <c r="V75" s="210">
        <f t="shared" si="178"/>
        <v>9</v>
      </c>
      <c r="W75" s="210">
        <f t="shared" si="178"/>
        <v>10</v>
      </c>
      <c r="X75" s="210">
        <f t="shared" si="178"/>
        <v>11</v>
      </c>
      <c r="Y75" s="213">
        <f t="shared" si="178"/>
        <v>12</v>
      </c>
      <c r="Z75" s="213">
        <f t="shared" si="178"/>
        <v>13</v>
      </c>
      <c r="BD75" s="210">
        <v>1</v>
      </c>
      <c r="BE75" s="210">
        <f>BD75+1</f>
        <v>2</v>
      </c>
      <c r="BF75" s="210">
        <f t="shared" ref="BF75:BM75" si="179">BE75+1</f>
        <v>3</v>
      </c>
      <c r="BG75" s="210">
        <f t="shared" si="179"/>
        <v>4</v>
      </c>
      <c r="BH75" s="210">
        <f t="shared" si="179"/>
        <v>5</v>
      </c>
      <c r="BI75" s="210">
        <f t="shared" si="179"/>
        <v>6</v>
      </c>
      <c r="BJ75" s="210">
        <f t="shared" si="179"/>
        <v>7</v>
      </c>
      <c r="BK75" s="210">
        <f t="shared" si="179"/>
        <v>8</v>
      </c>
      <c r="BL75" s="210">
        <f t="shared" si="179"/>
        <v>9</v>
      </c>
      <c r="BM75" s="213">
        <f t="shared" si="179"/>
        <v>10</v>
      </c>
    </row>
    <row r="76" spans="1:100" x14ac:dyDescent="0.35">
      <c r="A76" s="222"/>
      <c r="B76" s="211"/>
      <c r="C76" s="211"/>
      <c r="D76" s="211"/>
      <c r="E76" s="211"/>
      <c r="F76" s="211"/>
      <c r="G76" s="211"/>
      <c r="H76" s="211"/>
      <c r="I76" s="211"/>
      <c r="J76" s="211"/>
      <c r="K76" s="214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4"/>
      <c r="Z76" s="214"/>
      <c r="BD76" s="211"/>
      <c r="BE76" s="211"/>
      <c r="BF76" s="211"/>
      <c r="BG76" s="211"/>
      <c r="BH76" s="211"/>
      <c r="BI76" s="211"/>
      <c r="BJ76" s="211"/>
      <c r="BK76" s="211"/>
      <c r="BL76" s="211"/>
      <c r="BM76" s="214"/>
    </row>
    <row r="77" spans="1:100" ht="15" thickBot="1" x14ac:dyDescent="0.4">
      <c r="A77" s="223"/>
      <c r="B77" s="212"/>
      <c r="C77" s="212"/>
      <c r="D77" s="212"/>
      <c r="E77" s="212"/>
      <c r="F77" s="212"/>
      <c r="G77" s="212"/>
      <c r="H77" s="212"/>
      <c r="I77" s="212"/>
      <c r="J77" s="212"/>
      <c r="K77" s="215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5"/>
      <c r="Z77" s="215"/>
      <c r="BD77" s="212"/>
      <c r="BE77" s="212"/>
      <c r="BF77" s="212"/>
      <c r="BG77" s="212"/>
      <c r="BH77" s="212"/>
      <c r="BI77" s="212"/>
      <c r="BJ77" s="212"/>
      <c r="BK77" s="212"/>
      <c r="BL77" s="212"/>
      <c r="BM77" s="215"/>
    </row>
    <row r="78" spans="1:100" ht="15" thickBot="1" x14ac:dyDescent="0.4">
      <c r="A78" s="19" t="str">
        <f t="shared" si="176"/>
        <v>FOKA David</v>
      </c>
      <c r="B78" s="14">
        <v>6</v>
      </c>
      <c r="C78" s="6">
        <v>0</v>
      </c>
      <c r="D78" s="6">
        <v>4</v>
      </c>
      <c r="E78" s="6">
        <v>12</v>
      </c>
      <c r="F78" s="6">
        <v>0</v>
      </c>
      <c r="G78" s="6">
        <v>0</v>
      </c>
      <c r="H78" s="6">
        <v>5</v>
      </c>
      <c r="I78" s="6">
        <v>3</v>
      </c>
      <c r="J78" s="6">
        <v>3</v>
      </c>
      <c r="K78" s="12">
        <v>0</v>
      </c>
      <c r="N78" s="14">
        <v>2</v>
      </c>
      <c r="O78" s="6">
        <v>2</v>
      </c>
      <c r="P78" s="6">
        <v>2</v>
      </c>
      <c r="Q78" s="6">
        <v>3</v>
      </c>
      <c r="R78" s="6">
        <v>2</v>
      </c>
      <c r="S78" s="6">
        <v>1</v>
      </c>
      <c r="T78" s="6">
        <v>0</v>
      </c>
      <c r="U78" s="6">
        <v>1</v>
      </c>
      <c r="V78" s="6">
        <v>0</v>
      </c>
      <c r="W78" s="12">
        <v>0</v>
      </c>
      <c r="X78" s="12">
        <v>2</v>
      </c>
      <c r="Y78" s="12">
        <v>4</v>
      </c>
      <c r="Z78" s="12">
        <v>3</v>
      </c>
      <c r="BD78" s="14">
        <v>0</v>
      </c>
      <c r="BE78" s="6">
        <v>0</v>
      </c>
      <c r="BF78" s="6">
        <v>5</v>
      </c>
      <c r="BG78" s="6">
        <v>1</v>
      </c>
      <c r="BH78" s="6">
        <v>0</v>
      </c>
      <c r="BI78" s="6">
        <v>0</v>
      </c>
      <c r="BJ78" s="6">
        <v>2</v>
      </c>
      <c r="BK78" s="6">
        <v>6</v>
      </c>
      <c r="BL78" s="6">
        <v>2</v>
      </c>
      <c r="BM78" s="12">
        <v>3</v>
      </c>
    </row>
    <row r="79" spans="1:100" ht="15" thickBot="1" x14ac:dyDescent="0.4">
      <c r="A79" s="19" t="str">
        <f t="shared" si="176"/>
        <v>AGUILAR Elfida</v>
      </c>
      <c r="B79" s="15">
        <v>5</v>
      </c>
      <c r="C79" s="7">
        <v>1</v>
      </c>
      <c r="D79" s="7">
        <v>0</v>
      </c>
      <c r="E79" s="7">
        <v>0</v>
      </c>
      <c r="F79" s="7">
        <v>0</v>
      </c>
      <c r="G79" s="7">
        <v>0</v>
      </c>
      <c r="H79" s="7">
        <v>1</v>
      </c>
      <c r="I79" s="7">
        <v>1</v>
      </c>
      <c r="J79" s="7">
        <v>0</v>
      </c>
      <c r="K79" s="13">
        <v>0</v>
      </c>
      <c r="N79" s="15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13">
        <v>0</v>
      </c>
      <c r="X79" s="13">
        <v>1</v>
      </c>
      <c r="Y79" s="13">
        <v>2</v>
      </c>
      <c r="Z79" s="13">
        <v>0</v>
      </c>
      <c r="BD79" s="15">
        <v>0</v>
      </c>
      <c r="BE79" s="7">
        <v>0</v>
      </c>
      <c r="BF79" s="7">
        <v>1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13">
        <v>0</v>
      </c>
    </row>
    <row r="80" spans="1:100" ht="15" thickBot="1" x14ac:dyDescent="0.4">
      <c r="A80" s="19" t="str">
        <f t="shared" si="176"/>
        <v>CHATEAU-DUCOS Alexandre</v>
      </c>
      <c r="B80" s="15">
        <v>2</v>
      </c>
      <c r="C80" s="7">
        <v>0</v>
      </c>
      <c r="D80" s="7">
        <v>0</v>
      </c>
      <c r="E80" s="7">
        <v>1</v>
      </c>
      <c r="F80" s="7">
        <v>0</v>
      </c>
      <c r="G80" s="7">
        <v>0</v>
      </c>
      <c r="H80" s="7">
        <v>0</v>
      </c>
      <c r="I80" s="7">
        <v>0</v>
      </c>
      <c r="J80" s="7">
        <v>2</v>
      </c>
      <c r="K80" s="13">
        <v>0</v>
      </c>
      <c r="N80" s="15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1</v>
      </c>
      <c r="W80" s="13">
        <v>0</v>
      </c>
      <c r="X80" s="13">
        <v>1</v>
      </c>
      <c r="Y80" s="13">
        <v>0</v>
      </c>
      <c r="Z80" s="13">
        <v>0</v>
      </c>
      <c r="BD80" s="15">
        <v>1</v>
      </c>
      <c r="BE80" s="7">
        <v>0</v>
      </c>
      <c r="BF80" s="7">
        <v>2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13">
        <v>0</v>
      </c>
    </row>
    <row r="81" spans="1:65" ht="15" thickBot="1" x14ac:dyDescent="0.4">
      <c r="A81" s="19" t="str">
        <f t="shared" si="176"/>
        <v>CHOUCROUN Danielle</v>
      </c>
      <c r="B81" s="15">
        <v>6</v>
      </c>
      <c r="C81" s="7">
        <v>0</v>
      </c>
      <c r="D81" s="7">
        <v>0</v>
      </c>
      <c r="E81" s="7">
        <v>5</v>
      </c>
      <c r="F81" s="7">
        <v>0</v>
      </c>
      <c r="G81" s="7">
        <v>2</v>
      </c>
      <c r="H81" s="7">
        <v>2</v>
      </c>
      <c r="I81" s="7">
        <v>0</v>
      </c>
      <c r="J81" s="7">
        <v>0</v>
      </c>
      <c r="K81" s="13">
        <v>0</v>
      </c>
      <c r="N81" s="15">
        <v>2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13">
        <v>0</v>
      </c>
      <c r="X81" s="13">
        <v>0</v>
      </c>
      <c r="Y81" s="13">
        <v>1</v>
      </c>
      <c r="Z81" s="13">
        <v>0</v>
      </c>
      <c r="BD81" s="15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13">
        <v>0</v>
      </c>
    </row>
    <row r="82" spans="1:65" ht="15" thickBot="1" x14ac:dyDescent="0.4">
      <c r="A82" s="19" t="str">
        <f t="shared" si="176"/>
        <v>POPOV Athanase Valentin</v>
      </c>
      <c r="B82" s="15">
        <v>1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1</v>
      </c>
      <c r="I82" s="7">
        <v>2</v>
      </c>
      <c r="J82" s="7">
        <v>2</v>
      </c>
      <c r="K82" s="13">
        <v>2</v>
      </c>
      <c r="N82" s="15">
        <v>0</v>
      </c>
      <c r="O82" s="7">
        <v>4</v>
      </c>
      <c r="P82" s="7">
        <v>1</v>
      </c>
      <c r="Q82" s="7">
        <v>0</v>
      </c>
      <c r="R82" s="7">
        <v>0</v>
      </c>
      <c r="S82" s="7">
        <v>0</v>
      </c>
      <c r="T82" s="7">
        <v>2</v>
      </c>
      <c r="U82" s="7">
        <v>0</v>
      </c>
      <c r="V82" s="7">
        <v>0</v>
      </c>
      <c r="W82" s="13">
        <v>0</v>
      </c>
      <c r="X82" s="13">
        <v>0</v>
      </c>
      <c r="Y82" s="13">
        <v>1</v>
      </c>
      <c r="Z82" s="13">
        <v>0</v>
      </c>
      <c r="BD82" s="15">
        <v>1</v>
      </c>
      <c r="BE82" s="7">
        <v>0</v>
      </c>
      <c r="BF82" s="7">
        <v>2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13">
        <v>0</v>
      </c>
    </row>
    <row r="83" spans="1:65" ht="15" thickBot="1" x14ac:dyDescent="0.4">
      <c r="A83" s="19" t="str">
        <f t="shared" si="176"/>
        <v>TAVARES FREIRE GONÇALVES Domingas</v>
      </c>
      <c r="B83" s="15">
        <v>3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1</v>
      </c>
      <c r="I83" s="7">
        <v>0</v>
      </c>
      <c r="J83" s="7">
        <v>0</v>
      </c>
      <c r="K83" s="13">
        <v>0</v>
      </c>
      <c r="N83" s="15">
        <v>0</v>
      </c>
      <c r="O83" s="7">
        <v>1</v>
      </c>
      <c r="P83" s="7">
        <v>0</v>
      </c>
      <c r="Q83" s="7">
        <v>0</v>
      </c>
      <c r="R83" s="7">
        <v>1</v>
      </c>
      <c r="S83" s="7">
        <v>0</v>
      </c>
      <c r="T83" s="7">
        <v>0</v>
      </c>
      <c r="U83" s="7">
        <v>1</v>
      </c>
      <c r="V83" s="7">
        <v>0</v>
      </c>
      <c r="W83" s="13">
        <v>1</v>
      </c>
      <c r="X83" s="13">
        <v>0</v>
      </c>
      <c r="Y83" s="13">
        <v>0</v>
      </c>
      <c r="Z83" s="13">
        <v>1</v>
      </c>
      <c r="BD83" s="15">
        <v>0</v>
      </c>
      <c r="BE83" s="7">
        <v>0</v>
      </c>
      <c r="BF83" s="7">
        <v>2</v>
      </c>
      <c r="BG83" s="7">
        <v>0</v>
      </c>
      <c r="BH83" s="7">
        <v>0</v>
      </c>
      <c r="BI83" s="7">
        <v>2</v>
      </c>
      <c r="BJ83" s="7">
        <v>0</v>
      </c>
      <c r="BK83" s="7">
        <v>0</v>
      </c>
      <c r="BL83" s="7">
        <v>0</v>
      </c>
      <c r="BM83" s="13">
        <v>0</v>
      </c>
    </row>
    <row r="84" spans="1:65" x14ac:dyDescent="0.35">
      <c r="A84" s="62" t="str">
        <f t="shared" si="176"/>
        <v>Suffrages par Liste</v>
      </c>
      <c r="B84" s="23">
        <v>1</v>
      </c>
      <c r="C84" s="9">
        <v>0</v>
      </c>
      <c r="D84" s="9">
        <v>0</v>
      </c>
      <c r="E84" s="9">
        <v>1</v>
      </c>
      <c r="F84" s="9">
        <v>0</v>
      </c>
      <c r="G84" s="9">
        <v>1</v>
      </c>
      <c r="H84" s="9">
        <v>0</v>
      </c>
      <c r="I84" s="9">
        <v>1</v>
      </c>
      <c r="J84" s="9">
        <v>0</v>
      </c>
      <c r="K84" s="9">
        <v>0</v>
      </c>
      <c r="N84" s="23">
        <v>0</v>
      </c>
      <c r="O84" s="9">
        <v>1</v>
      </c>
      <c r="P84" s="9">
        <v>0</v>
      </c>
      <c r="Q84" s="9">
        <v>0</v>
      </c>
      <c r="R84" s="9">
        <v>0</v>
      </c>
      <c r="S84" s="9">
        <v>2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BD84" s="23">
        <v>1</v>
      </c>
      <c r="BE84" s="9">
        <v>0</v>
      </c>
      <c r="BF84" s="9">
        <v>3</v>
      </c>
      <c r="BG84" s="9">
        <v>0</v>
      </c>
      <c r="BH84" s="9">
        <v>1</v>
      </c>
      <c r="BI84" s="9">
        <v>0</v>
      </c>
      <c r="BJ84" s="9">
        <v>0</v>
      </c>
      <c r="BK84" s="9">
        <v>0</v>
      </c>
      <c r="BL84" s="9">
        <v>1</v>
      </c>
      <c r="BM84" s="9">
        <v>3</v>
      </c>
    </row>
    <row r="85" spans="1:65" x14ac:dyDescent="0.35">
      <c r="A85" s="60" t="str">
        <f t="shared" si="176"/>
        <v>Total suffrages de liste :</v>
      </c>
      <c r="B85" s="24">
        <f>B84*6</f>
        <v>6</v>
      </c>
      <c r="C85" s="24">
        <f t="shared" ref="C85:K85" si="180">C84*6</f>
        <v>0</v>
      </c>
      <c r="D85" s="24">
        <f t="shared" si="180"/>
        <v>0</v>
      </c>
      <c r="E85" s="24">
        <f t="shared" si="180"/>
        <v>6</v>
      </c>
      <c r="F85" s="24">
        <f t="shared" si="180"/>
        <v>0</v>
      </c>
      <c r="G85" s="24">
        <f t="shared" si="180"/>
        <v>6</v>
      </c>
      <c r="H85" s="24">
        <f t="shared" si="180"/>
        <v>0</v>
      </c>
      <c r="I85" s="24">
        <f t="shared" si="180"/>
        <v>6</v>
      </c>
      <c r="J85" s="24">
        <f t="shared" si="180"/>
        <v>0</v>
      </c>
      <c r="K85" s="24">
        <f t="shared" si="180"/>
        <v>0</v>
      </c>
      <c r="N85" s="24">
        <f t="shared" ref="N85:Z85" si="181">N84*6</f>
        <v>0</v>
      </c>
      <c r="O85" s="24">
        <f t="shared" si="181"/>
        <v>6</v>
      </c>
      <c r="P85" s="24">
        <f t="shared" si="181"/>
        <v>0</v>
      </c>
      <c r="Q85" s="24">
        <f t="shared" si="181"/>
        <v>0</v>
      </c>
      <c r="R85" s="24">
        <f t="shared" si="181"/>
        <v>0</v>
      </c>
      <c r="S85" s="24">
        <f t="shared" si="181"/>
        <v>12</v>
      </c>
      <c r="T85" s="24">
        <f t="shared" si="181"/>
        <v>0</v>
      </c>
      <c r="U85" s="24">
        <f t="shared" si="181"/>
        <v>0</v>
      </c>
      <c r="V85" s="24">
        <f t="shared" si="181"/>
        <v>0</v>
      </c>
      <c r="W85" s="24">
        <f t="shared" si="181"/>
        <v>0</v>
      </c>
      <c r="X85" s="24">
        <f t="shared" si="181"/>
        <v>0</v>
      </c>
      <c r="Y85" s="24">
        <f t="shared" si="181"/>
        <v>0</v>
      </c>
      <c r="Z85" s="24">
        <f t="shared" si="181"/>
        <v>0</v>
      </c>
      <c r="BD85" s="24">
        <f>BD84*6</f>
        <v>6</v>
      </c>
      <c r="BE85" s="24">
        <f t="shared" ref="BE85:BM85" si="182">BE84*6</f>
        <v>0</v>
      </c>
      <c r="BF85" s="24">
        <f t="shared" si="182"/>
        <v>18</v>
      </c>
      <c r="BG85" s="24">
        <f t="shared" si="182"/>
        <v>0</v>
      </c>
      <c r="BH85" s="24">
        <f t="shared" si="182"/>
        <v>6</v>
      </c>
      <c r="BI85" s="24">
        <f t="shared" si="182"/>
        <v>0</v>
      </c>
      <c r="BJ85" s="24">
        <f t="shared" si="182"/>
        <v>0</v>
      </c>
      <c r="BK85" s="24">
        <f t="shared" si="182"/>
        <v>0</v>
      </c>
      <c r="BL85" s="24">
        <f t="shared" si="182"/>
        <v>6</v>
      </c>
      <c r="BM85" s="24">
        <f t="shared" si="182"/>
        <v>18</v>
      </c>
    </row>
    <row r="86" spans="1:65" x14ac:dyDescent="0.35">
      <c r="A86" s="61" t="str">
        <f t="shared" si="176"/>
        <v>Total suffrages nominatifs :</v>
      </c>
      <c r="B86" s="24">
        <f t="shared" ref="B86:K86" si="183">SUM(B78:B83)</f>
        <v>23</v>
      </c>
      <c r="C86" s="10">
        <f t="shared" si="183"/>
        <v>1</v>
      </c>
      <c r="D86" s="10">
        <f t="shared" si="183"/>
        <v>4</v>
      </c>
      <c r="E86" s="10">
        <f t="shared" si="183"/>
        <v>18</v>
      </c>
      <c r="F86" s="10">
        <f t="shared" si="183"/>
        <v>0</v>
      </c>
      <c r="G86" s="10">
        <f t="shared" si="183"/>
        <v>2</v>
      </c>
      <c r="H86" s="10">
        <f t="shared" si="183"/>
        <v>10</v>
      </c>
      <c r="I86" s="10">
        <f t="shared" si="183"/>
        <v>6</v>
      </c>
      <c r="J86" s="10">
        <f t="shared" si="183"/>
        <v>7</v>
      </c>
      <c r="K86" s="10">
        <f t="shared" si="183"/>
        <v>2</v>
      </c>
      <c r="N86" s="24">
        <f t="shared" ref="N86:Z86" si="184">SUM(N78:N83)</f>
        <v>4</v>
      </c>
      <c r="O86" s="10">
        <f t="shared" si="184"/>
        <v>7</v>
      </c>
      <c r="P86" s="10">
        <f t="shared" si="184"/>
        <v>3</v>
      </c>
      <c r="Q86" s="10">
        <f t="shared" si="184"/>
        <v>3</v>
      </c>
      <c r="R86" s="10">
        <f t="shared" si="184"/>
        <v>3</v>
      </c>
      <c r="S86" s="10">
        <f t="shared" si="184"/>
        <v>1</v>
      </c>
      <c r="T86" s="10">
        <f t="shared" si="184"/>
        <v>2</v>
      </c>
      <c r="U86" s="10">
        <f t="shared" si="184"/>
        <v>2</v>
      </c>
      <c r="V86" s="10">
        <f t="shared" si="184"/>
        <v>1</v>
      </c>
      <c r="W86" s="10">
        <f t="shared" si="184"/>
        <v>1</v>
      </c>
      <c r="X86" s="10">
        <f t="shared" si="184"/>
        <v>4</v>
      </c>
      <c r="Y86" s="10">
        <f t="shared" si="184"/>
        <v>8</v>
      </c>
      <c r="Z86" s="10">
        <f t="shared" si="184"/>
        <v>4</v>
      </c>
      <c r="BD86" s="24">
        <f t="shared" ref="BD86:BM86" si="185">SUM(BD78:BD83)</f>
        <v>2</v>
      </c>
      <c r="BE86" s="10">
        <f t="shared" si="185"/>
        <v>0</v>
      </c>
      <c r="BF86" s="10">
        <f t="shared" si="185"/>
        <v>12</v>
      </c>
      <c r="BG86" s="10">
        <f t="shared" si="185"/>
        <v>1</v>
      </c>
      <c r="BH86" s="10">
        <f t="shared" si="185"/>
        <v>0</v>
      </c>
      <c r="BI86" s="10">
        <f t="shared" si="185"/>
        <v>2</v>
      </c>
      <c r="BJ86" s="10">
        <f t="shared" si="185"/>
        <v>2</v>
      </c>
      <c r="BK86" s="10">
        <f t="shared" si="185"/>
        <v>6</v>
      </c>
      <c r="BL86" s="10">
        <f t="shared" si="185"/>
        <v>2</v>
      </c>
      <c r="BM86" s="10">
        <f t="shared" si="185"/>
        <v>3</v>
      </c>
    </row>
    <row r="87" spans="1:65" ht="15" thickBot="1" x14ac:dyDescent="0.4">
      <c r="A87" s="63" t="str">
        <f t="shared" si="176"/>
        <v>Total général :</v>
      </c>
      <c r="B87" s="25">
        <f t="shared" ref="B87:K87" si="186">B85+B86</f>
        <v>29</v>
      </c>
      <c r="C87" s="11">
        <f t="shared" si="186"/>
        <v>1</v>
      </c>
      <c r="D87" s="11">
        <f t="shared" si="186"/>
        <v>4</v>
      </c>
      <c r="E87" s="11">
        <f t="shared" si="186"/>
        <v>24</v>
      </c>
      <c r="F87" s="11">
        <f t="shared" si="186"/>
        <v>0</v>
      </c>
      <c r="G87" s="11">
        <f t="shared" si="186"/>
        <v>8</v>
      </c>
      <c r="H87" s="11">
        <f t="shared" si="186"/>
        <v>10</v>
      </c>
      <c r="I87" s="11">
        <f t="shared" si="186"/>
        <v>12</v>
      </c>
      <c r="J87" s="11">
        <f t="shared" si="186"/>
        <v>7</v>
      </c>
      <c r="K87" s="11">
        <f t="shared" si="186"/>
        <v>2</v>
      </c>
      <c r="N87" s="25">
        <f t="shared" ref="N87:Z87" si="187">N85+N86</f>
        <v>4</v>
      </c>
      <c r="O87" s="11">
        <f t="shared" si="187"/>
        <v>13</v>
      </c>
      <c r="P87" s="11">
        <f t="shared" si="187"/>
        <v>3</v>
      </c>
      <c r="Q87" s="11">
        <f t="shared" si="187"/>
        <v>3</v>
      </c>
      <c r="R87" s="11">
        <f t="shared" si="187"/>
        <v>3</v>
      </c>
      <c r="S87" s="11">
        <f t="shared" si="187"/>
        <v>13</v>
      </c>
      <c r="T87" s="11">
        <f t="shared" si="187"/>
        <v>2</v>
      </c>
      <c r="U87" s="11">
        <f t="shared" si="187"/>
        <v>2</v>
      </c>
      <c r="V87" s="11">
        <f t="shared" si="187"/>
        <v>1</v>
      </c>
      <c r="W87" s="11">
        <f t="shared" si="187"/>
        <v>1</v>
      </c>
      <c r="X87" s="11">
        <f t="shared" si="187"/>
        <v>4</v>
      </c>
      <c r="Y87" s="11">
        <f t="shared" si="187"/>
        <v>8</v>
      </c>
      <c r="Z87" s="11">
        <f t="shared" si="187"/>
        <v>4</v>
      </c>
      <c r="BD87" s="25">
        <f t="shared" ref="BD87:BM87" si="188">BD85+BD86</f>
        <v>8</v>
      </c>
      <c r="BE87" s="11">
        <f t="shared" si="188"/>
        <v>0</v>
      </c>
      <c r="BF87" s="11">
        <f t="shared" si="188"/>
        <v>30</v>
      </c>
      <c r="BG87" s="11">
        <f t="shared" si="188"/>
        <v>1</v>
      </c>
      <c r="BH87" s="11">
        <f t="shared" si="188"/>
        <v>6</v>
      </c>
      <c r="BI87" s="11">
        <f t="shared" si="188"/>
        <v>2</v>
      </c>
      <c r="BJ87" s="11">
        <f t="shared" si="188"/>
        <v>2</v>
      </c>
      <c r="BK87" s="11">
        <f t="shared" si="188"/>
        <v>6</v>
      </c>
      <c r="BL87" s="11">
        <f t="shared" si="188"/>
        <v>8</v>
      </c>
      <c r="BM87" s="11">
        <f t="shared" si="188"/>
        <v>21</v>
      </c>
    </row>
    <row r="88" spans="1:65" x14ac:dyDescent="0.35">
      <c r="A88" s="180"/>
      <c r="B88" s="5"/>
      <c r="C88" s="5"/>
      <c r="D88" s="5"/>
      <c r="E88" s="5"/>
      <c r="F88" s="5"/>
      <c r="G88" s="5"/>
      <c r="H88" s="5"/>
      <c r="I88" s="5"/>
      <c r="J88" s="5"/>
      <c r="K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s="20" customFormat="1" x14ac:dyDescent="0.35">
      <c r="A89" s="180"/>
      <c r="B89" s="5"/>
      <c r="C89" s="5"/>
      <c r="D89" s="5"/>
      <c r="E89" s="5"/>
      <c r="F89" s="5"/>
      <c r="G89" s="5"/>
      <c r="H89" s="5"/>
      <c r="I89" s="5"/>
      <c r="J89" s="5"/>
      <c r="K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24" thickBot="1" x14ac:dyDescent="0.6">
      <c r="A90" s="225" t="s">
        <v>144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N90" s="218" t="s">
        <v>155</v>
      </c>
      <c r="O90" s="218"/>
      <c r="P90" s="218"/>
      <c r="Q90" s="218"/>
      <c r="R90" s="218"/>
      <c r="S90" s="218"/>
      <c r="T90" s="218"/>
      <c r="U90" s="218"/>
      <c r="V90" s="218"/>
      <c r="BD90" s="218" t="s">
        <v>159</v>
      </c>
      <c r="BE90" s="218"/>
      <c r="BF90" s="218"/>
      <c r="BG90" s="218"/>
      <c r="BH90" s="218"/>
      <c r="BI90" s="218"/>
      <c r="BJ90" s="218"/>
      <c r="BK90" s="218"/>
      <c r="BL90" s="218"/>
      <c r="BM90" s="218"/>
    </row>
    <row r="91" spans="1:65" ht="15" customHeight="1" x14ac:dyDescent="0.35">
      <c r="A91" s="221" t="str">
        <f>A75</f>
        <v>Zesummen – d’Bréck</v>
      </c>
      <c r="B91" s="210">
        <v>62</v>
      </c>
      <c r="C91" s="210">
        <f>B91+1</f>
        <v>63</v>
      </c>
      <c r="D91" s="210">
        <f t="shared" ref="D91:K91" si="189">C91+1</f>
        <v>64</v>
      </c>
      <c r="E91" s="210">
        <f t="shared" si="189"/>
        <v>65</v>
      </c>
      <c r="F91" s="210">
        <f t="shared" si="189"/>
        <v>66</v>
      </c>
      <c r="G91" s="210">
        <f t="shared" si="189"/>
        <v>67</v>
      </c>
      <c r="H91" s="210">
        <f t="shared" si="189"/>
        <v>68</v>
      </c>
      <c r="I91" s="210">
        <f t="shared" si="189"/>
        <v>69</v>
      </c>
      <c r="J91" s="210">
        <f t="shared" si="189"/>
        <v>70</v>
      </c>
      <c r="K91" s="213">
        <f t="shared" si="189"/>
        <v>71</v>
      </c>
      <c r="N91" s="210">
        <v>1</v>
      </c>
      <c r="O91" s="210">
        <f>N91+1</f>
        <v>2</v>
      </c>
      <c r="P91" s="210">
        <f>O91+1</f>
        <v>3</v>
      </c>
      <c r="Q91" s="210">
        <f>P91+1</f>
        <v>4</v>
      </c>
      <c r="R91" s="210">
        <f>Q91+1</f>
        <v>5</v>
      </c>
      <c r="S91" s="213">
        <f>R91+1</f>
        <v>6</v>
      </c>
      <c r="T91" s="213">
        <f t="shared" ref="T91:V91" si="190">S91+1</f>
        <v>7</v>
      </c>
      <c r="U91" s="213">
        <f t="shared" si="190"/>
        <v>8</v>
      </c>
      <c r="V91" s="213">
        <f t="shared" si="190"/>
        <v>9</v>
      </c>
      <c r="BD91" s="210">
        <v>11</v>
      </c>
      <c r="BE91" s="210">
        <f>BD91+1</f>
        <v>12</v>
      </c>
      <c r="BF91" s="210">
        <f t="shared" ref="BF91:BM91" si="191">BE91+1</f>
        <v>13</v>
      </c>
      <c r="BG91" s="210">
        <f t="shared" si="191"/>
        <v>14</v>
      </c>
      <c r="BH91" s="210">
        <f t="shared" si="191"/>
        <v>15</v>
      </c>
      <c r="BI91" s="210">
        <f t="shared" si="191"/>
        <v>16</v>
      </c>
      <c r="BJ91" s="210">
        <f t="shared" si="191"/>
        <v>17</v>
      </c>
      <c r="BK91" s="210">
        <f t="shared" si="191"/>
        <v>18</v>
      </c>
      <c r="BL91" s="210">
        <f t="shared" si="191"/>
        <v>19</v>
      </c>
      <c r="BM91" s="213">
        <f t="shared" si="191"/>
        <v>20</v>
      </c>
    </row>
    <row r="92" spans="1:65" x14ac:dyDescent="0.35">
      <c r="A92" s="222"/>
      <c r="B92" s="211"/>
      <c r="C92" s="211"/>
      <c r="D92" s="211"/>
      <c r="E92" s="211"/>
      <c r="F92" s="211"/>
      <c r="G92" s="211"/>
      <c r="H92" s="211"/>
      <c r="I92" s="211"/>
      <c r="J92" s="211"/>
      <c r="K92" s="214"/>
      <c r="N92" s="211"/>
      <c r="O92" s="211"/>
      <c r="P92" s="211"/>
      <c r="Q92" s="211"/>
      <c r="R92" s="211"/>
      <c r="S92" s="214"/>
      <c r="T92" s="214"/>
      <c r="U92" s="214"/>
      <c r="V92" s="214"/>
      <c r="BD92" s="211"/>
      <c r="BE92" s="211"/>
      <c r="BF92" s="211"/>
      <c r="BG92" s="211"/>
      <c r="BH92" s="211"/>
      <c r="BI92" s="211"/>
      <c r="BJ92" s="211"/>
      <c r="BK92" s="211"/>
      <c r="BL92" s="211"/>
      <c r="BM92" s="214"/>
    </row>
    <row r="93" spans="1:65" ht="15" thickBot="1" x14ac:dyDescent="0.4">
      <c r="A93" s="223"/>
      <c r="B93" s="212"/>
      <c r="C93" s="212"/>
      <c r="D93" s="212"/>
      <c r="E93" s="212"/>
      <c r="F93" s="212"/>
      <c r="G93" s="212"/>
      <c r="H93" s="212"/>
      <c r="I93" s="212"/>
      <c r="J93" s="212"/>
      <c r="K93" s="215"/>
      <c r="N93" s="212"/>
      <c r="O93" s="212"/>
      <c r="P93" s="212"/>
      <c r="Q93" s="212"/>
      <c r="R93" s="212"/>
      <c r="S93" s="215"/>
      <c r="T93" s="215"/>
      <c r="U93" s="215"/>
      <c r="V93" s="215"/>
      <c r="BD93" s="212"/>
      <c r="BE93" s="212"/>
      <c r="BF93" s="212"/>
      <c r="BG93" s="212"/>
      <c r="BH93" s="212"/>
      <c r="BI93" s="212"/>
      <c r="BJ93" s="212"/>
      <c r="BK93" s="212"/>
      <c r="BL93" s="212"/>
      <c r="BM93" s="215"/>
    </row>
    <row r="94" spans="1:65" ht="15" thickBot="1" x14ac:dyDescent="0.4">
      <c r="A94" s="19" t="str">
        <f t="shared" ref="A94:A99" si="192">A78</f>
        <v>FOKA David</v>
      </c>
      <c r="B94" s="14">
        <v>2</v>
      </c>
      <c r="C94" s="6">
        <v>3</v>
      </c>
      <c r="D94" s="6">
        <v>7</v>
      </c>
      <c r="E94" s="6">
        <v>0</v>
      </c>
      <c r="F94" s="6">
        <v>4</v>
      </c>
      <c r="G94" s="6">
        <v>8</v>
      </c>
      <c r="H94" s="6">
        <v>4</v>
      </c>
      <c r="I94" s="6">
        <v>4</v>
      </c>
      <c r="J94" s="6">
        <v>10</v>
      </c>
      <c r="K94" s="12">
        <v>8</v>
      </c>
      <c r="N94" s="14">
        <v>1</v>
      </c>
      <c r="O94" s="6">
        <v>4</v>
      </c>
      <c r="P94" s="6">
        <v>0</v>
      </c>
      <c r="Q94" s="6">
        <v>1</v>
      </c>
      <c r="R94" s="6">
        <v>1</v>
      </c>
      <c r="S94" s="12">
        <v>6</v>
      </c>
      <c r="T94" s="12">
        <v>0</v>
      </c>
      <c r="U94" s="12">
        <v>0</v>
      </c>
      <c r="V94" s="12">
        <v>1</v>
      </c>
      <c r="BD94" s="14">
        <v>7</v>
      </c>
      <c r="BE94" s="6">
        <v>2</v>
      </c>
      <c r="BF94" s="6">
        <v>0</v>
      </c>
      <c r="BG94" s="6">
        <v>1</v>
      </c>
      <c r="BH94" s="6">
        <v>2</v>
      </c>
      <c r="BI94" s="6">
        <v>2</v>
      </c>
      <c r="BJ94" s="6">
        <v>1</v>
      </c>
      <c r="BK94" s="6">
        <v>0</v>
      </c>
      <c r="BL94" s="6">
        <v>0</v>
      </c>
      <c r="BM94" s="12">
        <v>1</v>
      </c>
    </row>
    <row r="95" spans="1:65" ht="15" thickBot="1" x14ac:dyDescent="0.4">
      <c r="A95" s="19" t="str">
        <f t="shared" si="192"/>
        <v>AGUILAR Elfida</v>
      </c>
      <c r="B95" s="15">
        <v>0</v>
      </c>
      <c r="C95" s="7">
        <v>1</v>
      </c>
      <c r="D95" s="7">
        <v>0</v>
      </c>
      <c r="E95" s="7">
        <v>0</v>
      </c>
      <c r="F95" s="7">
        <v>1</v>
      </c>
      <c r="G95" s="7">
        <v>2</v>
      </c>
      <c r="H95" s="7">
        <v>3</v>
      </c>
      <c r="I95" s="7">
        <v>0</v>
      </c>
      <c r="J95" s="7">
        <v>1</v>
      </c>
      <c r="K95" s="13">
        <v>2</v>
      </c>
      <c r="N95" s="15">
        <v>0</v>
      </c>
      <c r="O95" s="7">
        <v>0</v>
      </c>
      <c r="P95" s="7">
        <v>0</v>
      </c>
      <c r="Q95" s="7">
        <v>0</v>
      </c>
      <c r="R95" s="7">
        <v>1</v>
      </c>
      <c r="S95" s="13">
        <v>2</v>
      </c>
      <c r="T95" s="13">
        <v>0</v>
      </c>
      <c r="U95" s="13">
        <v>0</v>
      </c>
      <c r="V95" s="13">
        <v>0</v>
      </c>
      <c r="BD95" s="15">
        <v>1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13">
        <v>0</v>
      </c>
    </row>
    <row r="96" spans="1:65" ht="15" thickBot="1" x14ac:dyDescent="0.4">
      <c r="A96" s="19" t="str">
        <f t="shared" si="192"/>
        <v>CHATEAU-DUCOS Alexandre</v>
      </c>
      <c r="B96" s="15">
        <v>0</v>
      </c>
      <c r="C96" s="7">
        <v>1</v>
      </c>
      <c r="D96" s="7">
        <v>0</v>
      </c>
      <c r="E96" s="7">
        <v>1</v>
      </c>
      <c r="F96" s="7">
        <v>0</v>
      </c>
      <c r="G96" s="7">
        <v>2</v>
      </c>
      <c r="H96" s="7">
        <v>4</v>
      </c>
      <c r="I96" s="7">
        <v>1</v>
      </c>
      <c r="J96" s="7">
        <v>0</v>
      </c>
      <c r="K96" s="13">
        <v>1</v>
      </c>
      <c r="N96" s="15">
        <v>0</v>
      </c>
      <c r="O96" s="7">
        <v>0</v>
      </c>
      <c r="P96" s="7">
        <v>0</v>
      </c>
      <c r="Q96" s="7">
        <v>0</v>
      </c>
      <c r="R96" s="7">
        <v>0</v>
      </c>
      <c r="S96" s="13">
        <v>2</v>
      </c>
      <c r="T96" s="13">
        <v>0</v>
      </c>
      <c r="U96" s="13">
        <v>0</v>
      </c>
      <c r="V96" s="13">
        <v>4</v>
      </c>
      <c r="BD96" s="15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13">
        <v>0</v>
      </c>
    </row>
    <row r="97" spans="1:65" ht="15" thickBot="1" x14ac:dyDescent="0.4">
      <c r="A97" s="19" t="str">
        <f t="shared" si="192"/>
        <v>CHOUCROUN Danielle</v>
      </c>
      <c r="B97" s="15">
        <v>0</v>
      </c>
      <c r="C97" s="7">
        <v>0</v>
      </c>
      <c r="D97" s="7">
        <v>1</v>
      </c>
      <c r="E97" s="7">
        <v>6</v>
      </c>
      <c r="F97" s="7">
        <v>6</v>
      </c>
      <c r="G97" s="7">
        <v>1</v>
      </c>
      <c r="H97" s="7">
        <v>4</v>
      </c>
      <c r="I97" s="7">
        <v>2</v>
      </c>
      <c r="J97" s="7">
        <v>2</v>
      </c>
      <c r="K97" s="13">
        <v>0</v>
      </c>
      <c r="N97" s="15">
        <v>0</v>
      </c>
      <c r="O97" s="7">
        <v>0</v>
      </c>
      <c r="P97" s="7">
        <v>0</v>
      </c>
      <c r="Q97" s="7">
        <v>0</v>
      </c>
      <c r="R97" s="7">
        <v>0</v>
      </c>
      <c r="S97" s="13">
        <v>2</v>
      </c>
      <c r="T97" s="13">
        <v>0</v>
      </c>
      <c r="U97" s="13">
        <v>0</v>
      </c>
      <c r="V97" s="13">
        <v>0</v>
      </c>
      <c r="BD97" s="15">
        <v>1</v>
      </c>
      <c r="BE97" s="7">
        <v>0</v>
      </c>
      <c r="BF97" s="7">
        <v>0</v>
      </c>
      <c r="BG97" s="7">
        <v>0</v>
      </c>
      <c r="BH97" s="7">
        <v>0</v>
      </c>
      <c r="BI97" s="7">
        <v>2</v>
      </c>
      <c r="BJ97" s="7">
        <v>1</v>
      </c>
      <c r="BK97" s="7">
        <v>0</v>
      </c>
      <c r="BL97" s="7">
        <v>0</v>
      </c>
      <c r="BM97" s="13">
        <v>1</v>
      </c>
    </row>
    <row r="98" spans="1:65" ht="15" thickBot="1" x14ac:dyDescent="0.4">
      <c r="A98" s="19" t="str">
        <f t="shared" si="192"/>
        <v>POPOV Athanase Valentin</v>
      </c>
      <c r="B98" s="15">
        <v>0</v>
      </c>
      <c r="C98" s="7">
        <v>2</v>
      </c>
      <c r="D98" s="7">
        <v>3</v>
      </c>
      <c r="E98" s="7">
        <v>2</v>
      </c>
      <c r="F98" s="7">
        <v>0</v>
      </c>
      <c r="G98" s="7">
        <v>4</v>
      </c>
      <c r="H98" s="7">
        <v>2</v>
      </c>
      <c r="I98" s="7">
        <v>0</v>
      </c>
      <c r="J98" s="7">
        <v>2</v>
      </c>
      <c r="K98" s="13">
        <v>0</v>
      </c>
      <c r="N98" s="15">
        <v>0</v>
      </c>
      <c r="O98" s="7">
        <v>0</v>
      </c>
      <c r="P98" s="7">
        <v>0</v>
      </c>
      <c r="Q98" s="7">
        <v>0</v>
      </c>
      <c r="R98" s="7">
        <v>0</v>
      </c>
      <c r="S98" s="13">
        <v>1</v>
      </c>
      <c r="T98" s="13">
        <v>2</v>
      </c>
      <c r="U98" s="13">
        <v>0</v>
      </c>
      <c r="V98" s="13">
        <v>0</v>
      </c>
      <c r="BD98" s="15">
        <v>1</v>
      </c>
      <c r="BE98" s="7">
        <v>1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2</v>
      </c>
      <c r="BM98" s="13">
        <v>0</v>
      </c>
    </row>
    <row r="99" spans="1:65" ht="15" thickBot="1" x14ac:dyDescent="0.4">
      <c r="A99" s="19" t="str">
        <f t="shared" si="192"/>
        <v>TAVARES FREIRE GONÇALVES Domingas</v>
      </c>
      <c r="B99" s="15">
        <v>0</v>
      </c>
      <c r="C99" s="7">
        <v>0</v>
      </c>
      <c r="D99" s="7">
        <v>2</v>
      </c>
      <c r="E99" s="7">
        <v>0</v>
      </c>
      <c r="F99" s="7">
        <v>2</v>
      </c>
      <c r="G99" s="7">
        <v>3</v>
      </c>
      <c r="H99" s="7">
        <v>2</v>
      </c>
      <c r="I99" s="7">
        <v>3</v>
      </c>
      <c r="J99" s="7">
        <v>1</v>
      </c>
      <c r="K99" s="13">
        <v>0</v>
      </c>
      <c r="N99" s="15">
        <v>0</v>
      </c>
      <c r="O99" s="7">
        <v>1</v>
      </c>
      <c r="P99" s="7">
        <v>0</v>
      </c>
      <c r="Q99" s="7">
        <v>0</v>
      </c>
      <c r="R99" s="7">
        <v>0</v>
      </c>
      <c r="S99" s="13">
        <v>0</v>
      </c>
      <c r="T99" s="13">
        <v>0</v>
      </c>
      <c r="U99" s="13">
        <v>0</v>
      </c>
      <c r="V99" s="13">
        <v>0</v>
      </c>
      <c r="BD99" s="15">
        <v>2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2</v>
      </c>
      <c r="BK99" s="7">
        <v>0</v>
      </c>
      <c r="BL99" s="7">
        <v>0</v>
      </c>
      <c r="BM99" s="13">
        <v>0</v>
      </c>
    </row>
    <row r="100" spans="1:65" x14ac:dyDescent="0.35">
      <c r="A100" s="62" t="s">
        <v>17</v>
      </c>
      <c r="B100" s="23">
        <v>0</v>
      </c>
      <c r="C100" s="9">
        <v>3</v>
      </c>
      <c r="D100" s="9">
        <v>2</v>
      </c>
      <c r="E100" s="9">
        <v>2</v>
      </c>
      <c r="F100" s="9">
        <v>0</v>
      </c>
      <c r="G100" s="9">
        <v>3</v>
      </c>
      <c r="H100" s="9">
        <v>5</v>
      </c>
      <c r="I100" s="9">
        <v>1</v>
      </c>
      <c r="J100" s="9">
        <v>0</v>
      </c>
      <c r="K100" s="9">
        <v>0</v>
      </c>
      <c r="N100" s="23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1</v>
      </c>
      <c r="U100" s="9">
        <v>1</v>
      </c>
      <c r="V100" s="9">
        <v>2</v>
      </c>
      <c r="BD100" s="23">
        <v>0</v>
      </c>
      <c r="BE100" s="9">
        <v>3</v>
      </c>
      <c r="BF100" s="9">
        <v>1</v>
      </c>
      <c r="BG100" s="9">
        <v>0</v>
      </c>
      <c r="BH100" s="9">
        <v>0</v>
      </c>
      <c r="BI100" s="9">
        <v>1</v>
      </c>
      <c r="BJ100" s="9">
        <v>0</v>
      </c>
      <c r="BK100" s="9">
        <v>0</v>
      </c>
      <c r="BL100" s="9">
        <v>0</v>
      </c>
      <c r="BM100" s="9">
        <v>0</v>
      </c>
    </row>
    <row r="101" spans="1:65" x14ac:dyDescent="0.35">
      <c r="A101" s="60" t="s">
        <v>9</v>
      </c>
      <c r="B101" s="24">
        <f>B100*6</f>
        <v>0</v>
      </c>
      <c r="C101" s="24">
        <f t="shared" ref="C101:K101" si="193">C100*6</f>
        <v>18</v>
      </c>
      <c r="D101" s="24">
        <f t="shared" si="193"/>
        <v>12</v>
      </c>
      <c r="E101" s="24">
        <f t="shared" si="193"/>
        <v>12</v>
      </c>
      <c r="F101" s="24">
        <f t="shared" si="193"/>
        <v>0</v>
      </c>
      <c r="G101" s="24">
        <f t="shared" si="193"/>
        <v>18</v>
      </c>
      <c r="H101" s="24">
        <f t="shared" si="193"/>
        <v>30</v>
      </c>
      <c r="I101" s="24">
        <f t="shared" si="193"/>
        <v>6</v>
      </c>
      <c r="J101" s="24">
        <f t="shared" si="193"/>
        <v>0</v>
      </c>
      <c r="K101" s="24">
        <f t="shared" si="193"/>
        <v>0</v>
      </c>
      <c r="N101" s="24">
        <f t="shared" ref="N101:V101" si="194">N100*6</f>
        <v>0</v>
      </c>
      <c r="O101" s="24">
        <f t="shared" si="194"/>
        <v>0</v>
      </c>
      <c r="P101" s="24">
        <f t="shared" si="194"/>
        <v>0</v>
      </c>
      <c r="Q101" s="24">
        <f t="shared" si="194"/>
        <v>0</v>
      </c>
      <c r="R101" s="24">
        <f t="shared" si="194"/>
        <v>0</v>
      </c>
      <c r="S101" s="24">
        <f t="shared" si="194"/>
        <v>0</v>
      </c>
      <c r="T101" s="24">
        <f t="shared" si="194"/>
        <v>6</v>
      </c>
      <c r="U101" s="24">
        <f t="shared" si="194"/>
        <v>6</v>
      </c>
      <c r="V101" s="24">
        <f t="shared" si="194"/>
        <v>12</v>
      </c>
      <c r="BD101" s="24">
        <f>BD100*6</f>
        <v>0</v>
      </c>
      <c r="BE101" s="24">
        <f t="shared" ref="BE101:BM101" si="195">BE100*6</f>
        <v>18</v>
      </c>
      <c r="BF101" s="24">
        <f t="shared" si="195"/>
        <v>6</v>
      </c>
      <c r="BG101" s="24">
        <f t="shared" si="195"/>
        <v>0</v>
      </c>
      <c r="BH101" s="24">
        <f t="shared" si="195"/>
        <v>0</v>
      </c>
      <c r="BI101" s="24">
        <f t="shared" si="195"/>
        <v>6</v>
      </c>
      <c r="BJ101" s="24">
        <f t="shared" si="195"/>
        <v>0</v>
      </c>
      <c r="BK101" s="24">
        <f t="shared" si="195"/>
        <v>0</v>
      </c>
      <c r="BL101" s="24">
        <f t="shared" si="195"/>
        <v>0</v>
      </c>
      <c r="BM101" s="24">
        <f t="shared" si="195"/>
        <v>0</v>
      </c>
    </row>
    <row r="102" spans="1:65" x14ac:dyDescent="0.35">
      <c r="A102" s="61" t="s">
        <v>10</v>
      </c>
      <c r="B102" s="24">
        <f t="shared" ref="B102:K102" si="196">SUM(B94:B99)</f>
        <v>2</v>
      </c>
      <c r="C102" s="10">
        <f t="shared" si="196"/>
        <v>7</v>
      </c>
      <c r="D102" s="10">
        <f t="shared" si="196"/>
        <v>13</v>
      </c>
      <c r="E102" s="10">
        <f t="shared" si="196"/>
        <v>9</v>
      </c>
      <c r="F102" s="10">
        <f t="shared" si="196"/>
        <v>13</v>
      </c>
      <c r="G102" s="10">
        <f t="shared" si="196"/>
        <v>20</v>
      </c>
      <c r="H102" s="10">
        <f t="shared" si="196"/>
        <v>19</v>
      </c>
      <c r="I102" s="10">
        <f t="shared" si="196"/>
        <v>10</v>
      </c>
      <c r="J102" s="10">
        <f t="shared" si="196"/>
        <v>16</v>
      </c>
      <c r="K102" s="10">
        <f t="shared" si="196"/>
        <v>11</v>
      </c>
      <c r="N102" s="24">
        <f t="shared" ref="N102:V102" si="197">SUM(N94:N99)</f>
        <v>1</v>
      </c>
      <c r="O102" s="10">
        <f t="shared" si="197"/>
        <v>5</v>
      </c>
      <c r="P102" s="10">
        <f t="shared" si="197"/>
        <v>0</v>
      </c>
      <c r="Q102" s="10">
        <f t="shared" si="197"/>
        <v>1</v>
      </c>
      <c r="R102" s="10">
        <f t="shared" si="197"/>
        <v>2</v>
      </c>
      <c r="S102" s="10">
        <f t="shared" si="197"/>
        <v>13</v>
      </c>
      <c r="T102" s="10">
        <f t="shared" si="197"/>
        <v>2</v>
      </c>
      <c r="U102" s="10">
        <f t="shared" si="197"/>
        <v>0</v>
      </c>
      <c r="V102" s="10">
        <f t="shared" si="197"/>
        <v>5</v>
      </c>
      <c r="BD102" s="24">
        <f t="shared" ref="BD102:BM102" si="198">SUM(BD94:BD99)</f>
        <v>12</v>
      </c>
      <c r="BE102" s="10">
        <f t="shared" si="198"/>
        <v>3</v>
      </c>
      <c r="BF102" s="10">
        <f t="shared" si="198"/>
        <v>0</v>
      </c>
      <c r="BG102" s="10">
        <f t="shared" si="198"/>
        <v>1</v>
      </c>
      <c r="BH102" s="10">
        <f t="shared" si="198"/>
        <v>2</v>
      </c>
      <c r="BI102" s="10">
        <f t="shared" si="198"/>
        <v>4</v>
      </c>
      <c r="BJ102" s="10">
        <f t="shared" si="198"/>
        <v>4</v>
      </c>
      <c r="BK102" s="10">
        <f t="shared" si="198"/>
        <v>0</v>
      </c>
      <c r="BL102" s="10">
        <f t="shared" si="198"/>
        <v>2</v>
      </c>
      <c r="BM102" s="10">
        <f t="shared" si="198"/>
        <v>2</v>
      </c>
    </row>
    <row r="103" spans="1:65" ht="15" thickBot="1" x14ac:dyDescent="0.4">
      <c r="A103" s="63" t="s">
        <v>11</v>
      </c>
      <c r="B103" s="25">
        <f t="shared" ref="B103:K103" si="199">B101+B102</f>
        <v>2</v>
      </c>
      <c r="C103" s="11">
        <f t="shared" si="199"/>
        <v>25</v>
      </c>
      <c r="D103" s="11">
        <f t="shared" si="199"/>
        <v>25</v>
      </c>
      <c r="E103" s="11">
        <f t="shared" si="199"/>
        <v>21</v>
      </c>
      <c r="F103" s="11">
        <f t="shared" si="199"/>
        <v>13</v>
      </c>
      <c r="G103" s="11">
        <f t="shared" si="199"/>
        <v>38</v>
      </c>
      <c r="H103" s="11">
        <f t="shared" si="199"/>
        <v>49</v>
      </c>
      <c r="I103" s="11">
        <f t="shared" si="199"/>
        <v>16</v>
      </c>
      <c r="J103" s="11">
        <f t="shared" si="199"/>
        <v>16</v>
      </c>
      <c r="K103" s="11">
        <f t="shared" si="199"/>
        <v>11</v>
      </c>
      <c r="N103" s="25">
        <f t="shared" ref="N103:V103" si="200">N101+N102</f>
        <v>1</v>
      </c>
      <c r="O103" s="11">
        <f t="shared" si="200"/>
        <v>5</v>
      </c>
      <c r="P103" s="11">
        <f t="shared" si="200"/>
        <v>0</v>
      </c>
      <c r="Q103" s="11">
        <f t="shared" si="200"/>
        <v>1</v>
      </c>
      <c r="R103" s="11">
        <f t="shared" si="200"/>
        <v>2</v>
      </c>
      <c r="S103" s="11">
        <f t="shared" si="200"/>
        <v>13</v>
      </c>
      <c r="T103" s="11">
        <f t="shared" si="200"/>
        <v>8</v>
      </c>
      <c r="U103" s="11">
        <f t="shared" si="200"/>
        <v>6</v>
      </c>
      <c r="V103" s="11">
        <f t="shared" si="200"/>
        <v>17</v>
      </c>
      <c r="BD103" s="25">
        <f t="shared" ref="BD103:BM103" si="201">BD101+BD102</f>
        <v>12</v>
      </c>
      <c r="BE103" s="11">
        <f t="shared" si="201"/>
        <v>21</v>
      </c>
      <c r="BF103" s="11">
        <f t="shared" si="201"/>
        <v>6</v>
      </c>
      <c r="BG103" s="11">
        <f t="shared" si="201"/>
        <v>1</v>
      </c>
      <c r="BH103" s="11">
        <f t="shared" si="201"/>
        <v>2</v>
      </c>
      <c r="BI103" s="11">
        <f t="shared" si="201"/>
        <v>10</v>
      </c>
      <c r="BJ103" s="11">
        <f t="shared" si="201"/>
        <v>4</v>
      </c>
      <c r="BK103" s="11">
        <f t="shared" si="201"/>
        <v>0</v>
      </c>
      <c r="BL103" s="11">
        <f t="shared" si="201"/>
        <v>2</v>
      </c>
      <c r="BM103" s="11">
        <f t="shared" si="201"/>
        <v>2</v>
      </c>
    </row>
    <row r="104" spans="1:65" ht="24" thickBot="1" x14ac:dyDescent="0.6">
      <c r="A104" s="225" t="s">
        <v>144</v>
      </c>
      <c r="B104" s="225"/>
      <c r="C104" s="225"/>
      <c r="D104" s="225"/>
      <c r="E104" s="225"/>
      <c r="F104" s="225"/>
      <c r="G104" s="225"/>
      <c r="H104" s="225"/>
      <c r="I104" s="225"/>
      <c r="J104" s="225"/>
      <c r="K104" s="225"/>
      <c r="BD104" s="218" t="s">
        <v>159</v>
      </c>
      <c r="BE104" s="218"/>
      <c r="BF104" s="218"/>
      <c r="BG104" s="218"/>
      <c r="BH104" s="218"/>
      <c r="BI104" s="218"/>
      <c r="BJ104" s="218"/>
      <c r="BK104" s="218"/>
      <c r="BL104" s="218"/>
      <c r="BM104" s="218"/>
    </row>
    <row r="105" spans="1:65" ht="15" customHeight="1" x14ac:dyDescent="0.35">
      <c r="A105" s="221" t="str">
        <f t="shared" ref="A105:A117" si="202">A91</f>
        <v>Zesummen – d’Bréck</v>
      </c>
      <c r="B105" s="210">
        <v>72</v>
      </c>
      <c r="C105" s="210">
        <f>B105+1</f>
        <v>73</v>
      </c>
      <c r="D105" s="210">
        <f t="shared" ref="D105:K105" si="203">C105+1</f>
        <v>74</v>
      </c>
      <c r="E105" s="210">
        <f t="shared" si="203"/>
        <v>75</v>
      </c>
      <c r="F105" s="210">
        <f t="shared" si="203"/>
        <v>76</v>
      </c>
      <c r="G105" s="210">
        <f t="shared" si="203"/>
        <v>77</v>
      </c>
      <c r="H105" s="210">
        <f t="shared" si="203"/>
        <v>78</v>
      </c>
      <c r="I105" s="210">
        <f t="shared" si="203"/>
        <v>79</v>
      </c>
      <c r="J105" s="210">
        <f t="shared" si="203"/>
        <v>80</v>
      </c>
      <c r="K105" s="213">
        <f t="shared" si="203"/>
        <v>81</v>
      </c>
      <c r="BD105" s="210">
        <v>21</v>
      </c>
      <c r="BE105" s="210">
        <f>BD105+1</f>
        <v>22</v>
      </c>
      <c r="BF105" s="210">
        <f t="shared" ref="BF105:BM105" si="204">BE105+1</f>
        <v>23</v>
      </c>
      <c r="BG105" s="210">
        <f t="shared" si="204"/>
        <v>24</v>
      </c>
      <c r="BH105" s="210">
        <f t="shared" si="204"/>
        <v>25</v>
      </c>
      <c r="BI105" s="210">
        <f t="shared" si="204"/>
        <v>26</v>
      </c>
      <c r="BJ105" s="210">
        <f t="shared" si="204"/>
        <v>27</v>
      </c>
      <c r="BK105" s="210">
        <f t="shared" si="204"/>
        <v>28</v>
      </c>
      <c r="BL105" s="210">
        <f t="shared" si="204"/>
        <v>29</v>
      </c>
      <c r="BM105" s="213">
        <f t="shared" si="204"/>
        <v>30</v>
      </c>
    </row>
    <row r="106" spans="1:65" x14ac:dyDescent="0.35">
      <c r="A106" s="222"/>
      <c r="B106" s="211"/>
      <c r="C106" s="211"/>
      <c r="D106" s="211"/>
      <c r="E106" s="211"/>
      <c r="F106" s="211"/>
      <c r="G106" s="211"/>
      <c r="H106" s="211"/>
      <c r="I106" s="211"/>
      <c r="J106" s="211"/>
      <c r="K106" s="214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4"/>
    </row>
    <row r="107" spans="1:65" ht="15" thickBot="1" x14ac:dyDescent="0.4">
      <c r="A107" s="223"/>
      <c r="B107" s="212"/>
      <c r="C107" s="212"/>
      <c r="D107" s="212"/>
      <c r="E107" s="212"/>
      <c r="F107" s="212"/>
      <c r="G107" s="212"/>
      <c r="H107" s="212"/>
      <c r="I107" s="212"/>
      <c r="J107" s="212"/>
      <c r="K107" s="215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5"/>
    </row>
    <row r="108" spans="1:65" ht="15" thickBot="1" x14ac:dyDescent="0.4">
      <c r="A108" s="19" t="str">
        <f t="shared" si="202"/>
        <v>FOKA David</v>
      </c>
      <c r="B108" s="14">
        <v>1</v>
      </c>
      <c r="C108" s="6">
        <v>1</v>
      </c>
      <c r="D108" s="6">
        <v>5</v>
      </c>
      <c r="E108" s="6">
        <v>2</v>
      </c>
      <c r="F108" s="6">
        <v>2</v>
      </c>
      <c r="G108" s="6">
        <v>4</v>
      </c>
      <c r="H108" s="6">
        <v>5</v>
      </c>
      <c r="I108" s="6">
        <v>4</v>
      </c>
      <c r="J108" s="6">
        <v>0</v>
      </c>
      <c r="K108" s="12">
        <v>3</v>
      </c>
      <c r="BD108" s="14">
        <v>3</v>
      </c>
      <c r="BE108" s="6">
        <v>4</v>
      </c>
      <c r="BF108" s="6">
        <v>0</v>
      </c>
      <c r="BG108" s="6">
        <v>2</v>
      </c>
      <c r="BH108" s="6">
        <v>1</v>
      </c>
      <c r="BI108" s="6">
        <v>1</v>
      </c>
      <c r="BJ108" s="6">
        <v>1</v>
      </c>
      <c r="BK108" s="6">
        <v>2</v>
      </c>
      <c r="BL108" s="6">
        <v>2</v>
      </c>
      <c r="BM108" s="12">
        <v>1</v>
      </c>
    </row>
    <row r="109" spans="1:65" ht="15" thickBot="1" x14ac:dyDescent="0.4">
      <c r="A109" s="19" t="str">
        <f t="shared" si="202"/>
        <v>AGUILAR Elfida</v>
      </c>
      <c r="B109" s="15">
        <v>0</v>
      </c>
      <c r="C109" s="7">
        <v>1</v>
      </c>
      <c r="D109" s="7">
        <v>1</v>
      </c>
      <c r="E109" s="7">
        <v>0</v>
      </c>
      <c r="F109" s="7">
        <v>0</v>
      </c>
      <c r="G109" s="7">
        <v>0</v>
      </c>
      <c r="H109" s="7">
        <v>1</v>
      </c>
      <c r="I109" s="7">
        <v>1</v>
      </c>
      <c r="J109" s="7">
        <v>0</v>
      </c>
      <c r="K109" s="13">
        <v>0</v>
      </c>
      <c r="BD109" s="15">
        <v>2</v>
      </c>
      <c r="BE109" s="7">
        <v>4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13">
        <v>0</v>
      </c>
    </row>
    <row r="110" spans="1:65" ht="15" thickBot="1" x14ac:dyDescent="0.4">
      <c r="A110" s="19" t="str">
        <f t="shared" si="202"/>
        <v>CHATEAU-DUCOS Alexandre</v>
      </c>
      <c r="B110" s="15">
        <v>0</v>
      </c>
      <c r="C110" s="7">
        <v>3</v>
      </c>
      <c r="D110" s="7">
        <v>0</v>
      </c>
      <c r="E110" s="7">
        <v>1</v>
      </c>
      <c r="F110" s="7">
        <v>3</v>
      </c>
      <c r="G110" s="7">
        <v>0</v>
      </c>
      <c r="H110" s="7">
        <v>2</v>
      </c>
      <c r="I110" s="7">
        <v>1</v>
      </c>
      <c r="J110" s="7">
        <v>0</v>
      </c>
      <c r="K110" s="13">
        <v>0</v>
      </c>
      <c r="BD110" s="15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1</v>
      </c>
      <c r="BL110" s="7">
        <v>0</v>
      </c>
      <c r="BM110" s="13">
        <v>0</v>
      </c>
    </row>
    <row r="111" spans="1:65" ht="15" thickBot="1" x14ac:dyDescent="0.4">
      <c r="A111" s="19" t="str">
        <f t="shared" si="202"/>
        <v>CHOUCROUN Danielle</v>
      </c>
      <c r="B111" s="15">
        <v>1</v>
      </c>
      <c r="C111" s="7">
        <v>0</v>
      </c>
      <c r="D111" s="7">
        <v>2</v>
      </c>
      <c r="E111" s="7">
        <v>2</v>
      </c>
      <c r="F111" s="7">
        <v>3</v>
      </c>
      <c r="G111" s="7">
        <v>2</v>
      </c>
      <c r="H111" s="7">
        <v>3</v>
      </c>
      <c r="I111" s="7">
        <v>1</v>
      </c>
      <c r="J111" s="7">
        <v>0</v>
      </c>
      <c r="K111" s="13">
        <v>1</v>
      </c>
      <c r="BD111" s="15">
        <v>0</v>
      </c>
      <c r="BE111" s="7">
        <v>0</v>
      </c>
      <c r="BF111" s="7">
        <v>0</v>
      </c>
      <c r="BG111" s="7">
        <v>0</v>
      </c>
      <c r="BH111" s="7">
        <v>1</v>
      </c>
      <c r="BI111" s="7">
        <v>0</v>
      </c>
      <c r="BJ111" s="7">
        <v>1</v>
      </c>
      <c r="BK111" s="7">
        <v>0</v>
      </c>
      <c r="BL111" s="7">
        <v>0</v>
      </c>
      <c r="BM111" s="13">
        <v>0</v>
      </c>
    </row>
    <row r="112" spans="1:65" ht="15" thickBot="1" x14ac:dyDescent="0.4">
      <c r="A112" s="19" t="str">
        <f t="shared" si="202"/>
        <v>POPOV Athanase Valentin</v>
      </c>
      <c r="B112" s="15">
        <v>1</v>
      </c>
      <c r="C112" s="140" t="s">
        <v>233</v>
      </c>
      <c r="D112" s="7">
        <v>0</v>
      </c>
      <c r="E112" s="7">
        <v>5</v>
      </c>
      <c r="F112" s="7">
        <v>1</v>
      </c>
      <c r="G112" s="7">
        <v>1</v>
      </c>
      <c r="H112" s="7">
        <v>3</v>
      </c>
      <c r="I112" s="7">
        <v>0</v>
      </c>
      <c r="J112" s="7">
        <v>3</v>
      </c>
      <c r="K112" s="13">
        <v>1</v>
      </c>
      <c r="BD112" s="15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2</v>
      </c>
      <c r="BL112" s="7">
        <v>0</v>
      </c>
      <c r="BM112" s="13">
        <v>0</v>
      </c>
    </row>
    <row r="113" spans="1:65" ht="15" thickBot="1" x14ac:dyDescent="0.4">
      <c r="A113" s="19" t="str">
        <f t="shared" si="202"/>
        <v>TAVARES FREIRE GONÇALVES Domingas</v>
      </c>
      <c r="B113" s="15">
        <v>0</v>
      </c>
      <c r="C113" s="7">
        <v>0</v>
      </c>
      <c r="D113" s="7">
        <v>1</v>
      </c>
      <c r="E113" s="7">
        <v>2</v>
      </c>
      <c r="F113" s="7">
        <v>0</v>
      </c>
      <c r="G113" s="7">
        <v>0</v>
      </c>
      <c r="H113" s="7">
        <v>0</v>
      </c>
      <c r="I113" s="7">
        <v>1</v>
      </c>
      <c r="J113" s="7">
        <v>1</v>
      </c>
      <c r="K113" s="13">
        <v>0</v>
      </c>
      <c r="BD113" s="15">
        <v>0</v>
      </c>
      <c r="BE113" s="7">
        <v>0</v>
      </c>
      <c r="BF113" s="7">
        <v>0</v>
      </c>
      <c r="BG113" s="7">
        <v>0</v>
      </c>
      <c r="BH113" s="7">
        <v>1</v>
      </c>
      <c r="BI113" s="7">
        <v>2</v>
      </c>
      <c r="BJ113" s="7">
        <v>1</v>
      </c>
      <c r="BK113" s="7">
        <v>0</v>
      </c>
      <c r="BL113" s="7">
        <v>0</v>
      </c>
      <c r="BM113" s="13">
        <v>0</v>
      </c>
    </row>
    <row r="114" spans="1:65" x14ac:dyDescent="0.35">
      <c r="A114" s="62" t="str">
        <f t="shared" si="202"/>
        <v>Suffrages par Liste</v>
      </c>
      <c r="B114" s="23">
        <v>0</v>
      </c>
      <c r="C114" s="9">
        <v>1</v>
      </c>
      <c r="D114" s="9">
        <v>2</v>
      </c>
      <c r="E114" s="9">
        <v>0</v>
      </c>
      <c r="F114" s="9">
        <v>1</v>
      </c>
      <c r="G114" s="9">
        <v>0</v>
      </c>
      <c r="H114" s="9">
        <v>0</v>
      </c>
      <c r="I114" s="9">
        <v>1</v>
      </c>
      <c r="J114" s="9">
        <v>0</v>
      </c>
      <c r="K114" s="9">
        <v>0</v>
      </c>
      <c r="BD114" s="23">
        <v>0</v>
      </c>
      <c r="BE114" s="9">
        <v>0</v>
      </c>
      <c r="BF114" s="9">
        <v>0</v>
      </c>
      <c r="BG114" s="9">
        <v>0</v>
      </c>
      <c r="BH114" s="9">
        <v>0</v>
      </c>
      <c r="BI114" s="9">
        <v>1</v>
      </c>
      <c r="BJ114" s="9">
        <v>0</v>
      </c>
      <c r="BK114" s="9">
        <v>2</v>
      </c>
      <c r="BL114" s="9">
        <v>0</v>
      </c>
      <c r="BM114" s="9">
        <v>0</v>
      </c>
    </row>
    <row r="115" spans="1:65" x14ac:dyDescent="0.35">
      <c r="A115" s="60" t="str">
        <f t="shared" si="202"/>
        <v>Total suffrages de liste :</v>
      </c>
      <c r="B115" s="24">
        <f>B114*6</f>
        <v>0</v>
      </c>
      <c r="C115" s="24">
        <f t="shared" ref="C115:K115" si="205">C114*6</f>
        <v>6</v>
      </c>
      <c r="D115" s="24">
        <f t="shared" si="205"/>
        <v>12</v>
      </c>
      <c r="E115" s="24">
        <f t="shared" si="205"/>
        <v>0</v>
      </c>
      <c r="F115" s="24">
        <f t="shared" si="205"/>
        <v>6</v>
      </c>
      <c r="G115" s="24">
        <f t="shared" si="205"/>
        <v>0</v>
      </c>
      <c r="H115" s="24">
        <f t="shared" si="205"/>
        <v>0</v>
      </c>
      <c r="I115" s="24">
        <f t="shared" si="205"/>
        <v>6</v>
      </c>
      <c r="J115" s="24">
        <f t="shared" si="205"/>
        <v>0</v>
      </c>
      <c r="K115" s="24">
        <f t="shared" si="205"/>
        <v>0</v>
      </c>
      <c r="BD115" s="24">
        <f>BD114*6</f>
        <v>0</v>
      </c>
      <c r="BE115" s="24">
        <f t="shared" ref="BE115:BM115" si="206">BE114*6</f>
        <v>0</v>
      </c>
      <c r="BF115" s="24">
        <f t="shared" si="206"/>
        <v>0</v>
      </c>
      <c r="BG115" s="24">
        <f t="shared" si="206"/>
        <v>0</v>
      </c>
      <c r="BH115" s="24">
        <f t="shared" si="206"/>
        <v>0</v>
      </c>
      <c r="BI115" s="24">
        <f t="shared" si="206"/>
        <v>6</v>
      </c>
      <c r="BJ115" s="24">
        <f t="shared" si="206"/>
        <v>0</v>
      </c>
      <c r="BK115" s="24">
        <f t="shared" si="206"/>
        <v>12</v>
      </c>
      <c r="BL115" s="24">
        <f t="shared" si="206"/>
        <v>0</v>
      </c>
      <c r="BM115" s="24">
        <f t="shared" si="206"/>
        <v>0</v>
      </c>
    </row>
    <row r="116" spans="1:65" x14ac:dyDescent="0.35">
      <c r="A116" s="61" t="str">
        <f t="shared" si="202"/>
        <v>Total suffrages nominatifs :</v>
      </c>
      <c r="B116" s="24">
        <f t="shared" ref="B116:K116" si="207">SUM(B108:B113)</f>
        <v>3</v>
      </c>
      <c r="C116" s="10">
        <f t="shared" si="207"/>
        <v>5</v>
      </c>
      <c r="D116" s="10">
        <f t="shared" si="207"/>
        <v>9</v>
      </c>
      <c r="E116" s="10">
        <f t="shared" si="207"/>
        <v>12</v>
      </c>
      <c r="F116" s="10">
        <f t="shared" si="207"/>
        <v>9</v>
      </c>
      <c r="G116" s="10">
        <f t="shared" si="207"/>
        <v>7</v>
      </c>
      <c r="H116" s="10">
        <f t="shared" si="207"/>
        <v>14</v>
      </c>
      <c r="I116" s="10">
        <f t="shared" si="207"/>
        <v>8</v>
      </c>
      <c r="J116" s="10">
        <f t="shared" si="207"/>
        <v>4</v>
      </c>
      <c r="K116" s="10">
        <f t="shared" si="207"/>
        <v>5</v>
      </c>
      <c r="BD116" s="24">
        <f t="shared" ref="BD116:BM116" si="208">SUM(BD108:BD113)</f>
        <v>5</v>
      </c>
      <c r="BE116" s="10">
        <f t="shared" si="208"/>
        <v>8</v>
      </c>
      <c r="BF116" s="10">
        <f t="shared" si="208"/>
        <v>0</v>
      </c>
      <c r="BG116" s="10">
        <f t="shared" si="208"/>
        <v>2</v>
      </c>
      <c r="BH116" s="10">
        <f t="shared" si="208"/>
        <v>3</v>
      </c>
      <c r="BI116" s="10">
        <f t="shared" si="208"/>
        <v>3</v>
      </c>
      <c r="BJ116" s="10">
        <f t="shared" si="208"/>
        <v>3</v>
      </c>
      <c r="BK116" s="10">
        <f t="shared" si="208"/>
        <v>5</v>
      </c>
      <c r="BL116" s="10">
        <f t="shared" si="208"/>
        <v>2</v>
      </c>
      <c r="BM116" s="10">
        <f t="shared" si="208"/>
        <v>1</v>
      </c>
    </row>
    <row r="117" spans="1:65" ht="15" thickBot="1" x14ac:dyDescent="0.4">
      <c r="A117" s="63" t="str">
        <f t="shared" si="202"/>
        <v>Total général :</v>
      </c>
      <c r="B117" s="25">
        <f t="shared" ref="B117:K117" si="209">B115+B116</f>
        <v>3</v>
      </c>
      <c r="C117" s="11">
        <f t="shared" si="209"/>
        <v>11</v>
      </c>
      <c r="D117" s="11">
        <f t="shared" si="209"/>
        <v>21</v>
      </c>
      <c r="E117" s="11">
        <f t="shared" si="209"/>
        <v>12</v>
      </c>
      <c r="F117" s="11">
        <f t="shared" si="209"/>
        <v>15</v>
      </c>
      <c r="G117" s="11">
        <f t="shared" si="209"/>
        <v>7</v>
      </c>
      <c r="H117" s="11">
        <f t="shared" si="209"/>
        <v>14</v>
      </c>
      <c r="I117" s="11">
        <f t="shared" si="209"/>
        <v>14</v>
      </c>
      <c r="J117" s="11">
        <f t="shared" si="209"/>
        <v>4</v>
      </c>
      <c r="K117" s="11">
        <f t="shared" si="209"/>
        <v>5</v>
      </c>
      <c r="BD117" s="25">
        <f t="shared" ref="BD117:BM117" si="210">BD115+BD116</f>
        <v>5</v>
      </c>
      <c r="BE117" s="11">
        <f t="shared" si="210"/>
        <v>8</v>
      </c>
      <c r="BF117" s="11">
        <f t="shared" si="210"/>
        <v>0</v>
      </c>
      <c r="BG117" s="11">
        <f t="shared" si="210"/>
        <v>2</v>
      </c>
      <c r="BH117" s="11">
        <f t="shared" si="210"/>
        <v>3</v>
      </c>
      <c r="BI117" s="11">
        <f t="shared" si="210"/>
        <v>9</v>
      </c>
      <c r="BJ117" s="11">
        <f t="shared" si="210"/>
        <v>3</v>
      </c>
      <c r="BK117" s="11">
        <f t="shared" si="210"/>
        <v>17</v>
      </c>
      <c r="BL117" s="11">
        <f t="shared" si="210"/>
        <v>2</v>
      </c>
      <c r="BM117" s="11">
        <f t="shared" si="210"/>
        <v>1</v>
      </c>
    </row>
    <row r="118" spans="1:65" x14ac:dyDescent="0.35">
      <c r="A118" s="180"/>
      <c r="B118" s="5"/>
      <c r="C118" s="5"/>
      <c r="D118" s="5"/>
      <c r="E118" s="5"/>
      <c r="F118" s="5"/>
      <c r="G118" s="5"/>
      <c r="H118" s="5"/>
      <c r="I118" s="5"/>
      <c r="J118" s="5"/>
      <c r="K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s="20" customFormat="1" x14ac:dyDescent="0.35">
      <c r="A119" s="180"/>
      <c r="B119" s="5"/>
      <c r="C119" s="5"/>
      <c r="D119" s="5"/>
      <c r="E119" s="5"/>
      <c r="F119" s="5"/>
      <c r="G119" s="5"/>
      <c r="H119" s="5"/>
      <c r="I119" s="5"/>
      <c r="J119" s="5"/>
      <c r="K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24" thickBot="1" x14ac:dyDescent="0.6">
      <c r="A120" s="225" t="s">
        <v>144</v>
      </c>
      <c r="B120" s="225"/>
      <c r="C120" s="225"/>
      <c r="D120" s="225"/>
      <c r="E120" s="225"/>
      <c r="F120" s="225"/>
      <c r="G120" s="225"/>
      <c r="H120" s="225"/>
      <c r="I120" s="110"/>
      <c r="J120" s="110"/>
      <c r="K120" s="110"/>
      <c r="BD120" s="218" t="s">
        <v>160</v>
      </c>
      <c r="BE120" s="218"/>
      <c r="BF120" s="218"/>
      <c r="BG120" s="218"/>
      <c r="BH120" s="218"/>
      <c r="BI120" s="218"/>
      <c r="BJ120" s="218"/>
      <c r="BK120" s="218"/>
      <c r="BL120" s="218"/>
      <c r="BM120" s="218"/>
    </row>
    <row r="121" spans="1:65" ht="15" customHeight="1" x14ac:dyDescent="0.35">
      <c r="A121" s="221" t="str">
        <f>A105</f>
        <v>Zesummen – d’Bréck</v>
      </c>
      <c r="B121" s="210">
        <v>82</v>
      </c>
      <c r="C121" s="210">
        <f>B121+1</f>
        <v>83</v>
      </c>
      <c r="D121" s="210">
        <f t="shared" ref="D121:H121" si="211">C121+1</f>
        <v>84</v>
      </c>
      <c r="E121" s="210">
        <f t="shared" si="211"/>
        <v>85</v>
      </c>
      <c r="F121" s="210">
        <f t="shared" si="211"/>
        <v>86</v>
      </c>
      <c r="G121" s="210">
        <f t="shared" si="211"/>
        <v>87</v>
      </c>
      <c r="H121" s="213">
        <f t="shared" si="211"/>
        <v>88</v>
      </c>
      <c r="BD121" s="210">
        <v>1</v>
      </c>
      <c r="BE121" s="210">
        <f>BD121+1</f>
        <v>2</v>
      </c>
      <c r="BF121" s="210">
        <f t="shared" ref="BF121:BM121" si="212">BE121+1</f>
        <v>3</v>
      </c>
      <c r="BG121" s="210">
        <f t="shared" si="212"/>
        <v>4</v>
      </c>
      <c r="BH121" s="210">
        <f t="shared" si="212"/>
        <v>5</v>
      </c>
      <c r="BI121" s="210">
        <f t="shared" si="212"/>
        <v>6</v>
      </c>
      <c r="BJ121" s="210">
        <f t="shared" si="212"/>
        <v>7</v>
      </c>
      <c r="BK121" s="210">
        <f t="shared" si="212"/>
        <v>8</v>
      </c>
      <c r="BL121" s="210">
        <f t="shared" si="212"/>
        <v>9</v>
      </c>
      <c r="BM121" s="213">
        <f t="shared" si="212"/>
        <v>10</v>
      </c>
    </row>
    <row r="122" spans="1:65" x14ac:dyDescent="0.35">
      <c r="A122" s="222"/>
      <c r="B122" s="211"/>
      <c r="C122" s="211"/>
      <c r="D122" s="211"/>
      <c r="E122" s="211"/>
      <c r="F122" s="211"/>
      <c r="G122" s="211"/>
      <c r="H122" s="214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4"/>
    </row>
    <row r="123" spans="1:65" ht="15" thickBot="1" x14ac:dyDescent="0.4">
      <c r="A123" s="223"/>
      <c r="B123" s="212"/>
      <c r="C123" s="212"/>
      <c r="D123" s="212"/>
      <c r="E123" s="212"/>
      <c r="F123" s="212"/>
      <c r="G123" s="212"/>
      <c r="H123" s="215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5"/>
    </row>
    <row r="124" spans="1:65" ht="15" thickBot="1" x14ac:dyDescent="0.4">
      <c r="A124" s="19" t="str">
        <f t="shared" ref="A124:A129" si="213">A108</f>
        <v>FOKA David</v>
      </c>
      <c r="B124" s="14">
        <v>1</v>
      </c>
      <c r="C124" s="6">
        <v>0</v>
      </c>
      <c r="D124" s="6">
        <v>3</v>
      </c>
      <c r="E124" s="6">
        <v>3</v>
      </c>
      <c r="F124" s="6">
        <v>3</v>
      </c>
      <c r="G124" s="6">
        <v>4</v>
      </c>
      <c r="H124" s="12">
        <v>1</v>
      </c>
      <c r="BD124" s="14">
        <v>3</v>
      </c>
      <c r="BE124" s="6">
        <v>3</v>
      </c>
      <c r="BF124" s="6">
        <v>2</v>
      </c>
      <c r="BG124" s="6">
        <v>7</v>
      </c>
      <c r="BH124" s="6">
        <v>9</v>
      </c>
      <c r="BI124" s="6">
        <v>5</v>
      </c>
      <c r="BJ124" s="6">
        <v>6</v>
      </c>
      <c r="BK124" s="6">
        <v>3</v>
      </c>
      <c r="BL124" s="6">
        <v>2</v>
      </c>
      <c r="BM124" s="12">
        <v>3</v>
      </c>
    </row>
    <row r="125" spans="1:65" ht="15" thickBot="1" x14ac:dyDescent="0.4">
      <c r="A125" s="19" t="str">
        <f t="shared" si="213"/>
        <v>AGUILAR Elfida</v>
      </c>
      <c r="B125" s="15">
        <v>1</v>
      </c>
      <c r="C125" s="7">
        <v>0</v>
      </c>
      <c r="D125" s="7">
        <v>0</v>
      </c>
      <c r="E125" s="7">
        <v>0</v>
      </c>
      <c r="F125" s="7">
        <v>2</v>
      </c>
      <c r="G125" s="7">
        <v>0</v>
      </c>
      <c r="H125" s="13">
        <v>2</v>
      </c>
      <c r="BD125" s="15">
        <v>0</v>
      </c>
      <c r="BE125" s="7">
        <v>2</v>
      </c>
      <c r="BF125" s="7">
        <v>0</v>
      </c>
      <c r="BG125" s="7">
        <v>2</v>
      </c>
      <c r="BH125" s="7">
        <v>3</v>
      </c>
      <c r="BI125" s="7">
        <v>0</v>
      </c>
      <c r="BJ125" s="7">
        <v>0</v>
      </c>
      <c r="BK125" s="7">
        <v>3</v>
      </c>
      <c r="BL125" s="7">
        <v>1</v>
      </c>
      <c r="BM125" s="13">
        <v>0</v>
      </c>
    </row>
    <row r="126" spans="1:65" ht="15" thickBot="1" x14ac:dyDescent="0.4">
      <c r="A126" s="19" t="str">
        <f t="shared" si="213"/>
        <v>CHATEAU-DUCOS Alexandre</v>
      </c>
      <c r="B126" s="15">
        <v>2</v>
      </c>
      <c r="C126" s="7">
        <v>0</v>
      </c>
      <c r="D126" s="7">
        <v>2</v>
      </c>
      <c r="E126" s="7">
        <v>0</v>
      </c>
      <c r="F126" s="7">
        <v>0</v>
      </c>
      <c r="G126" s="7">
        <v>1</v>
      </c>
      <c r="H126" s="13">
        <v>0</v>
      </c>
      <c r="BD126" s="15">
        <v>0</v>
      </c>
      <c r="BE126" s="7">
        <v>1</v>
      </c>
      <c r="BF126" s="7">
        <v>0</v>
      </c>
      <c r="BG126" s="7">
        <v>1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13">
        <v>1</v>
      </c>
    </row>
    <row r="127" spans="1:65" ht="15" thickBot="1" x14ac:dyDescent="0.4">
      <c r="A127" s="19" t="str">
        <f t="shared" si="213"/>
        <v>CHOUCROUN Danielle</v>
      </c>
      <c r="B127" s="15">
        <v>0</v>
      </c>
      <c r="C127" s="7">
        <v>1</v>
      </c>
      <c r="D127" s="7">
        <v>3</v>
      </c>
      <c r="E127" s="7">
        <v>2</v>
      </c>
      <c r="F127" s="7">
        <v>2</v>
      </c>
      <c r="G127" s="7">
        <v>3</v>
      </c>
      <c r="H127" s="13">
        <v>3</v>
      </c>
      <c r="BD127" s="15">
        <v>2</v>
      </c>
      <c r="BE127" s="7">
        <v>1</v>
      </c>
      <c r="BF127" s="7">
        <v>0</v>
      </c>
      <c r="BG127" s="7">
        <v>3</v>
      </c>
      <c r="BH127" s="7">
        <v>0</v>
      </c>
      <c r="BI127" s="7">
        <v>0</v>
      </c>
      <c r="BJ127" s="7">
        <v>0</v>
      </c>
      <c r="BK127" s="7">
        <v>0</v>
      </c>
      <c r="BL127" s="7">
        <v>1</v>
      </c>
      <c r="BM127" s="13">
        <v>0</v>
      </c>
    </row>
    <row r="128" spans="1:65" ht="15" thickBot="1" x14ac:dyDescent="0.4">
      <c r="A128" s="19" t="str">
        <f t="shared" si="213"/>
        <v>POPOV Athanase Valentin</v>
      </c>
      <c r="B128" s="15">
        <v>2</v>
      </c>
      <c r="C128" s="7">
        <v>1</v>
      </c>
      <c r="D128" s="7">
        <v>1</v>
      </c>
      <c r="E128" s="7">
        <v>3</v>
      </c>
      <c r="F128" s="7">
        <v>0</v>
      </c>
      <c r="G128" s="7">
        <v>2</v>
      </c>
      <c r="H128" s="13">
        <v>2</v>
      </c>
      <c r="BD128" s="15">
        <v>0</v>
      </c>
      <c r="BE128" s="7">
        <v>4</v>
      </c>
      <c r="BF128" s="7">
        <v>0</v>
      </c>
      <c r="BG128" s="7">
        <v>1</v>
      </c>
      <c r="BH128" s="7">
        <v>1</v>
      </c>
      <c r="BI128" s="7">
        <v>0</v>
      </c>
      <c r="BJ128" s="7">
        <v>0</v>
      </c>
      <c r="BK128" s="7">
        <v>0</v>
      </c>
      <c r="BL128" s="7">
        <v>1</v>
      </c>
      <c r="BM128" s="154">
        <v>0</v>
      </c>
    </row>
    <row r="129" spans="1:65" ht="15" thickBot="1" x14ac:dyDescent="0.4">
      <c r="A129" s="19" t="str">
        <f t="shared" si="213"/>
        <v>TAVARES FREIRE GONÇALVES Domingas</v>
      </c>
      <c r="B129" s="15">
        <v>0</v>
      </c>
      <c r="C129" s="7">
        <v>0</v>
      </c>
      <c r="D129" s="7">
        <v>1</v>
      </c>
      <c r="E129" s="7">
        <v>0</v>
      </c>
      <c r="F129" s="7">
        <v>1</v>
      </c>
      <c r="G129" s="7">
        <v>0</v>
      </c>
      <c r="H129" s="13">
        <v>1</v>
      </c>
      <c r="BD129" s="15">
        <v>0</v>
      </c>
      <c r="BE129" s="7">
        <v>0</v>
      </c>
      <c r="BF129" s="7">
        <v>0</v>
      </c>
      <c r="BG129" s="7">
        <v>2</v>
      </c>
      <c r="BH129" s="7">
        <v>3</v>
      </c>
      <c r="BI129" s="7">
        <v>3</v>
      </c>
      <c r="BJ129" s="7">
        <v>0</v>
      </c>
      <c r="BK129" s="7">
        <v>2</v>
      </c>
      <c r="BL129" s="7">
        <v>1</v>
      </c>
      <c r="BM129" s="13">
        <v>2</v>
      </c>
    </row>
    <row r="130" spans="1:65" x14ac:dyDescent="0.35">
      <c r="A130" s="62" t="s">
        <v>17</v>
      </c>
      <c r="B130" s="23">
        <v>0</v>
      </c>
      <c r="C130" s="9">
        <v>0</v>
      </c>
      <c r="D130" s="9">
        <v>1</v>
      </c>
      <c r="E130" s="9">
        <v>1</v>
      </c>
      <c r="F130" s="9">
        <v>2</v>
      </c>
      <c r="G130" s="9">
        <v>0</v>
      </c>
      <c r="H130" s="9">
        <v>0</v>
      </c>
      <c r="BD130" s="23">
        <v>0</v>
      </c>
      <c r="BE130" s="9">
        <v>1</v>
      </c>
      <c r="BF130" s="9">
        <v>1</v>
      </c>
      <c r="BG130" s="9">
        <v>0</v>
      </c>
      <c r="BH130" s="9">
        <v>3</v>
      </c>
      <c r="BI130" s="9">
        <v>2</v>
      </c>
      <c r="BJ130" s="9">
        <v>2</v>
      </c>
      <c r="BK130" s="9">
        <v>0</v>
      </c>
      <c r="BL130" s="9">
        <v>1</v>
      </c>
      <c r="BM130" s="9">
        <v>1</v>
      </c>
    </row>
    <row r="131" spans="1:65" x14ac:dyDescent="0.35">
      <c r="A131" s="60" t="s">
        <v>9</v>
      </c>
      <c r="B131" s="24">
        <f>B130*6</f>
        <v>0</v>
      </c>
      <c r="C131" s="24">
        <f t="shared" ref="C131:H131" si="214">C130*6</f>
        <v>0</v>
      </c>
      <c r="D131" s="24">
        <f t="shared" si="214"/>
        <v>6</v>
      </c>
      <c r="E131" s="24">
        <f t="shared" si="214"/>
        <v>6</v>
      </c>
      <c r="F131" s="24">
        <f t="shared" si="214"/>
        <v>12</v>
      </c>
      <c r="G131" s="24">
        <f t="shared" si="214"/>
        <v>0</v>
      </c>
      <c r="H131" s="24">
        <f t="shared" si="214"/>
        <v>0</v>
      </c>
      <c r="BD131" s="24">
        <f>BD130*6</f>
        <v>0</v>
      </c>
      <c r="BE131" s="24">
        <f t="shared" ref="BE131:BM131" si="215">BE130*6</f>
        <v>6</v>
      </c>
      <c r="BF131" s="24">
        <f t="shared" si="215"/>
        <v>6</v>
      </c>
      <c r="BG131" s="24">
        <f t="shared" si="215"/>
        <v>0</v>
      </c>
      <c r="BH131" s="24">
        <f t="shared" si="215"/>
        <v>18</v>
      </c>
      <c r="BI131" s="24">
        <f t="shared" si="215"/>
        <v>12</v>
      </c>
      <c r="BJ131" s="24">
        <f t="shared" si="215"/>
        <v>12</v>
      </c>
      <c r="BK131" s="24">
        <f t="shared" si="215"/>
        <v>0</v>
      </c>
      <c r="BL131" s="24">
        <f t="shared" si="215"/>
        <v>6</v>
      </c>
      <c r="BM131" s="24">
        <f t="shared" si="215"/>
        <v>6</v>
      </c>
    </row>
    <row r="132" spans="1:65" x14ac:dyDescent="0.35">
      <c r="A132" s="61" t="s">
        <v>10</v>
      </c>
      <c r="B132" s="24">
        <f t="shared" ref="B132:H132" si="216">SUM(B124:B129)</f>
        <v>6</v>
      </c>
      <c r="C132" s="10">
        <f t="shared" si="216"/>
        <v>2</v>
      </c>
      <c r="D132" s="10">
        <f t="shared" si="216"/>
        <v>10</v>
      </c>
      <c r="E132" s="10">
        <f t="shared" si="216"/>
        <v>8</v>
      </c>
      <c r="F132" s="10">
        <f t="shared" si="216"/>
        <v>8</v>
      </c>
      <c r="G132" s="10">
        <f t="shared" si="216"/>
        <v>10</v>
      </c>
      <c r="H132" s="10">
        <f t="shared" si="216"/>
        <v>9</v>
      </c>
      <c r="BD132" s="24">
        <f t="shared" ref="BD132:BM132" si="217">SUM(BD124:BD129)</f>
        <v>5</v>
      </c>
      <c r="BE132" s="10">
        <f t="shared" si="217"/>
        <v>11</v>
      </c>
      <c r="BF132" s="10">
        <f t="shared" si="217"/>
        <v>2</v>
      </c>
      <c r="BG132" s="10">
        <f t="shared" si="217"/>
        <v>16</v>
      </c>
      <c r="BH132" s="10">
        <f t="shared" si="217"/>
        <v>16</v>
      </c>
      <c r="BI132" s="10">
        <f t="shared" si="217"/>
        <v>8</v>
      </c>
      <c r="BJ132" s="10">
        <f t="shared" si="217"/>
        <v>6</v>
      </c>
      <c r="BK132" s="10">
        <f t="shared" si="217"/>
        <v>8</v>
      </c>
      <c r="BL132" s="10">
        <f t="shared" si="217"/>
        <v>6</v>
      </c>
      <c r="BM132" s="10">
        <f t="shared" si="217"/>
        <v>6</v>
      </c>
    </row>
    <row r="133" spans="1:65" ht="15" thickBot="1" x14ac:dyDescent="0.4">
      <c r="A133" s="63" t="s">
        <v>11</v>
      </c>
      <c r="B133" s="25">
        <f t="shared" ref="B133:H133" si="218">B131+B132</f>
        <v>6</v>
      </c>
      <c r="C133" s="11">
        <f t="shared" si="218"/>
        <v>2</v>
      </c>
      <c r="D133" s="11">
        <f t="shared" si="218"/>
        <v>16</v>
      </c>
      <c r="E133" s="11">
        <f t="shared" si="218"/>
        <v>14</v>
      </c>
      <c r="F133" s="11">
        <f t="shared" si="218"/>
        <v>20</v>
      </c>
      <c r="G133" s="11">
        <f t="shared" si="218"/>
        <v>10</v>
      </c>
      <c r="H133" s="11">
        <f t="shared" si="218"/>
        <v>9</v>
      </c>
      <c r="BD133" s="25">
        <f t="shared" ref="BD133:BM133" si="219">BD131+BD132</f>
        <v>5</v>
      </c>
      <c r="BE133" s="11">
        <f t="shared" si="219"/>
        <v>17</v>
      </c>
      <c r="BF133" s="11">
        <f t="shared" si="219"/>
        <v>8</v>
      </c>
      <c r="BG133" s="11">
        <f t="shared" si="219"/>
        <v>16</v>
      </c>
      <c r="BH133" s="11">
        <f t="shared" si="219"/>
        <v>34</v>
      </c>
      <c r="BI133" s="11">
        <f t="shared" si="219"/>
        <v>20</v>
      </c>
      <c r="BJ133" s="11">
        <f t="shared" si="219"/>
        <v>18</v>
      </c>
      <c r="BK133" s="11">
        <f t="shared" si="219"/>
        <v>8</v>
      </c>
      <c r="BL133" s="11">
        <f t="shared" si="219"/>
        <v>12</v>
      </c>
      <c r="BM133" s="11">
        <f t="shared" si="219"/>
        <v>12</v>
      </c>
    </row>
    <row r="134" spans="1:65" ht="24" thickBot="1" x14ac:dyDescent="0.6">
      <c r="A134" s="224" t="s">
        <v>19</v>
      </c>
      <c r="B134" s="224"/>
      <c r="C134" s="224"/>
      <c r="D134" s="224"/>
      <c r="E134" s="224"/>
      <c r="F134" s="224"/>
      <c r="G134" s="224"/>
      <c r="H134" s="224"/>
      <c r="I134" s="109"/>
      <c r="J134" s="109"/>
      <c r="K134" s="109"/>
      <c r="BD134" s="218" t="s">
        <v>160</v>
      </c>
      <c r="BE134" s="218"/>
      <c r="BF134" s="218"/>
      <c r="BG134" s="218"/>
      <c r="BH134" s="218"/>
      <c r="BI134" s="218"/>
      <c r="BJ134" s="218"/>
      <c r="BK134" s="218"/>
      <c r="BL134" s="218"/>
      <c r="BM134" s="218"/>
    </row>
    <row r="135" spans="1:65" ht="15" customHeight="1" x14ac:dyDescent="0.35">
      <c r="A135" s="221" t="str">
        <f>A121</f>
        <v>Zesummen – d’Bréck</v>
      </c>
      <c r="B135" s="210">
        <v>1</v>
      </c>
      <c r="C135" s="210">
        <f>B135+1</f>
        <v>2</v>
      </c>
      <c r="D135" s="210">
        <f t="shared" ref="D135:H135" si="220">C135+1</f>
        <v>3</v>
      </c>
      <c r="E135" s="210">
        <f t="shared" si="220"/>
        <v>4</v>
      </c>
      <c r="F135" s="210">
        <f t="shared" si="220"/>
        <v>5</v>
      </c>
      <c r="G135" s="210">
        <f t="shared" si="220"/>
        <v>6</v>
      </c>
      <c r="H135" s="213">
        <f t="shared" si="220"/>
        <v>7</v>
      </c>
      <c r="BD135" s="210">
        <v>11</v>
      </c>
      <c r="BE135" s="210">
        <f>BD135+1</f>
        <v>12</v>
      </c>
      <c r="BF135" s="210">
        <f t="shared" ref="BF135:BM135" si="221">BE135+1</f>
        <v>13</v>
      </c>
      <c r="BG135" s="210">
        <f t="shared" si="221"/>
        <v>14</v>
      </c>
      <c r="BH135" s="210">
        <f t="shared" si="221"/>
        <v>15</v>
      </c>
      <c r="BI135" s="210">
        <f t="shared" si="221"/>
        <v>16</v>
      </c>
      <c r="BJ135" s="210">
        <f t="shared" si="221"/>
        <v>17</v>
      </c>
      <c r="BK135" s="210">
        <f t="shared" si="221"/>
        <v>18</v>
      </c>
      <c r="BL135" s="210">
        <f t="shared" si="221"/>
        <v>19</v>
      </c>
      <c r="BM135" s="213">
        <f t="shared" si="221"/>
        <v>20</v>
      </c>
    </row>
    <row r="136" spans="1:65" x14ac:dyDescent="0.35">
      <c r="A136" s="222"/>
      <c r="B136" s="211"/>
      <c r="C136" s="211"/>
      <c r="D136" s="211"/>
      <c r="E136" s="211"/>
      <c r="F136" s="211"/>
      <c r="G136" s="211"/>
      <c r="H136" s="214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4"/>
    </row>
    <row r="137" spans="1:65" ht="15" thickBot="1" x14ac:dyDescent="0.4">
      <c r="A137" s="223"/>
      <c r="B137" s="212"/>
      <c r="C137" s="212"/>
      <c r="D137" s="212"/>
      <c r="E137" s="212"/>
      <c r="F137" s="212"/>
      <c r="G137" s="212"/>
      <c r="H137" s="215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5"/>
    </row>
    <row r="138" spans="1:65" ht="15" thickBot="1" x14ac:dyDescent="0.4">
      <c r="A138" s="19" t="str">
        <f t="shared" ref="A138:A143" si="222">A124</f>
        <v>FOKA David</v>
      </c>
      <c r="B138" s="14">
        <v>0</v>
      </c>
      <c r="C138" s="6">
        <v>0</v>
      </c>
      <c r="D138" s="6">
        <v>2</v>
      </c>
      <c r="E138" s="6">
        <v>0</v>
      </c>
      <c r="F138" s="6">
        <v>2</v>
      </c>
      <c r="G138" s="6">
        <v>3</v>
      </c>
      <c r="H138" s="12">
        <v>2</v>
      </c>
      <c r="BD138" s="14">
        <v>0</v>
      </c>
      <c r="BE138" s="6">
        <v>0</v>
      </c>
      <c r="BF138" s="6">
        <v>3</v>
      </c>
      <c r="BG138" s="6">
        <v>2</v>
      </c>
      <c r="BH138" s="6">
        <v>1</v>
      </c>
      <c r="BI138" s="6">
        <v>1</v>
      </c>
      <c r="BJ138" s="6">
        <v>0</v>
      </c>
      <c r="BK138" s="6">
        <v>6</v>
      </c>
      <c r="BL138" s="6">
        <v>0</v>
      </c>
      <c r="BM138" s="12">
        <v>8</v>
      </c>
    </row>
    <row r="139" spans="1:65" ht="15" thickBot="1" x14ac:dyDescent="0.4">
      <c r="A139" s="19" t="str">
        <f t="shared" si="222"/>
        <v>AGUILAR Elfida</v>
      </c>
      <c r="B139" s="15">
        <v>0</v>
      </c>
      <c r="C139" s="7">
        <v>0</v>
      </c>
      <c r="D139" s="7">
        <v>2</v>
      </c>
      <c r="E139" s="7">
        <v>0</v>
      </c>
      <c r="F139" s="7">
        <v>0</v>
      </c>
      <c r="G139" s="7">
        <v>1</v>
      </c>
      <c r="H139" s="13">
        <v>0</v>
      </c>
      <c r="BD139" s="15">
        <v>0</v>
      </c>
      <c r="BE139" s="7">
        <v>0</v>
      </c>
      <c r="BF139" s="7">
        <v>1</v>
      </c>
      <c r="BG139" s="7">
        <v>3</v>
      </c>
      <c r="BH139" s="7">
        <v>0</v>
      </c>
      <c r="BI139" s="7">
        <v>0</v>
      </c>
      <c r="BJ139" s="7">
        <v>0</v>
      </c>
      <c r="BK139" s="7">
        <v>2</v>
      </c>
      <c r="BL139" s="7">
        <v>0</v>
      </c>
      <c r="BM139" s="13">
        <v>6</v>
      </c>
    </row>
    <row r="140" spans="1:65" ht="15" thickBot="1" x14ac:dyDescent="0.4">
      <c r="A140" s="19" t="str">
        <f t="shared" si="222"/>
        <v>CHATEAU-DUCOS Alexandre</v>
      </c>
      <c r="B140" s="15">
        <v>0</v>
      </c>
      <c r="C140" s="7">
        <v>0</v>
      </c>
      <c r="D140" s="7">
        <v>1</v>
      </c>
      <c r="E140" s="7">
        <v>0</v>
      </c>
      <c r="F140" s="7">
        <v>0</v>
      </c>
      <c r="G140" s="7">
        <v>0</v>
      </c>
      <c r="H140" s="13">
        <v>0</v>
      </c>
      <c r="BD140" s="15">
        <v>0</v>
      </c>
      <c r="BE140" s="7">
        <v>0</v>
      </c>
      <c r="BF140" s="7">
        <v>0</v>
      </c>
      <c r="BG140" s="7">
        <v>1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13">
        <v>0</v>
      </c>
    </row>
    <row r="141" spans="1:65" ht="15" thickBot="1" x14ac:dyDescent="0.4">
      <c r="A141" s="19" t="str">
        <f t="shared" si="222"/>
        <v>CHOUCROUN Danielle</v>
      </c>
      <c r="B141" s="15">
        <v>0</v>
      </c>
      <c r="C141" s="7">
        <v>0</v>
      </c>
      <c r="D141" s="7">
        <v>0</v>
      </c>
      <c r="E141" s="7">
        <v>0</v>
      </c>
      <c r="F141" s="7">
        <v>0</v>
      </c>
      <c r="G141" s="7">
        <v>1</v>
      </c>
      <c r="H141" s="13">
        <v>0</v>
      </c>
      <c r="BD141" s="15">
        <v>0</v>
      </c>
      <c r="BE141" s="7">
        <v>1</v>
      </c>
      <c r="BF141" s="7">
        <v>3</v>
      </c>
      <c r="BG141" s="7">
        <v>0</v>
      </c>
      <c r="BH141" s="7">
        <v>1</v>
      </c>
      <c r="BI141" s="7">
        <v>0</v>
      </c>
      <c r="BJ141" s="7">
        <v>1</v>
      </c>
      <c r="BK141" s="7">
        <v>0</v>
      </c>
      <c r="BL141" s="7">
        <v>0</v>
      </c>
      <c r="BM141" s="13">
        <v>2</v>
      </c>
    </row>
    <row r="142" spans="1:65" ht="15" thickBot="1" x14ac:dyDescent="0.4">
      <c r="A142" s="19" t="str">
        <f t="shared" si="222"/>
        <v>POPOV Athanase Valentin</v>
      </c>
      <c r="B142" s="15">
        <v>0</v>
      </c>
      <c r="C142" s="7">
        <v>0</v>
      </c>
      <c r="D142" s="7">
        <v>2</v>
      </c>
      <c r="E142" s="7">
        <v>0</v>
      </c>
      <c r="F142" s="7">
        <v>2</v>
      </c>
      <c r="G142" s="7">
        <v>0</v>
      </c>
      <c r="H142" s="13">
        <v>1</v>
      </c>
      <c r="BD142" s="15">
        <v>0</v>
      </c>
      <c r="BE142" s="7">
        <v>0</v>
      </c>
      <c r="BF142" s="7">
        <v>1</v>
      </c>
      <c r="BG142" s="7">
        <v>2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13">
        <v>2</v>
      </c>
    </row>
    <row r="143" spans="1:65" ht="15" thickBot="1" x14ac:dyDescent="0.4">
      <c r="A143" s="19" t="str">
        <f t="shared" si="222"/>
        <v>TAVARES FREIRE GONÇALVES Domingas</v>
      </c>
      <c r="B143" s="15">
        <v>0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13">
        <v>0</v>
      </c>
      <c r="BD143" s="15">
        <v>0</v>
      </c>
      <c r="BE143" s="7">
        <v>0</v>
      </c>
      <c r="BF143" s="7">
        <v>2</v>
      </c>
      <c r="BG143" s="7">
        <v>3</v>
      </c>
      <c r="BH143" s="7">
        <v>0</v>
      </c>
      <c r="BI143" s="7">
        <v>0</v>
      </c>
      <c r="BJ143" s="7">
        <v>2</v>
      </c>
      <c r="BK143" s="7">
        <v>4</v>
      </c>
      <c r="BL143" s="7">
        <v>0</v>
      </c>
      <c r="BM143" s="13">
        <v>7</v>
      </c>
    </row>
    <row r="144" spans="1:65" x14ac:dyDescent="0.35">
      <c r="A144" s="62" t="s">
        <v>17</v>
      </c>
      <c r="B144" s="23">
        <v>1</v>
      </c>
      <c r="C144" s="9">
        <v>3</v>
      </c>
      <c r="D144" s="9">
        <v>2</v>
      </c>
      <c r="E144" s="9">
        <v>0</v>
      </c>
      <c r="F144" s="9">
        <v>0</v>
      </c>
      <c r="G144" s="9">
        <v>0</v>
      </c>
      <c r="H144" s="9">
        <v>0</v>
      </c>
      <c r="BD144" s="23">
        <v>1</v>
      </c>
      <c r="BE144" s="9">
        <v>0</v>
      </c>
      <c r="BF144" s="9">
        <v>0</v>
      </c>
      <c r="BG144" s="9">
        <v>2</v>
      </c>
      <c r="BH144" s="9">
        <v>2</v>
      </c>
      <c r="BI144" s="9">
        <v>0</v>
      </c>
      <c r="BJ144" s="9">
        <v>1</v>
      </c>
      <c r="BK144" s="9">
        <v>0</v>
      </c>
      <c r="BL144" s="9">
        <v>2</v>
      </c>
      <c r="BM144" s="9">
        <v>1</v>
      </c>
    </row>
    <row r="145" spans="1:65" x14ac:dyDescent="0.35">
      <c r="A145" s="60" t="s">
        <v>9</v>
      </c>
      <c r="B145" s="24">
        <f>B144*6</f>
        <v>6</v>
      </c>
      <c r="C145" s="24">
        <f t="shared" ref="C145:H145" si="223">C144*6</f>
        <v>18</v>
      </c>
      <c r="D145" s="24">
        <f t="shared" si="223"/>
        <v>12</v>
      </c>
      <c r="E145" s="24">
        <f t="shared" si="223"/>
        <v>0</v>
      </c>
      <c r="F145" s="24">
        <f t="shared" si="223"/>
        <v>0</v>
      </c>
      <c r="G145" s="24">
        <f t="shared" si="223"/>
        <v>0</v>
      </c>
      <c r="H145" s="24">
        <f t="shared" si="223"/>
        <v>0</v>
      </c>
      <c r="BD145" s="24">
        <f>BD144*6</f>
        <v>6</v>
      </c>
      <c r="BE145" s="24">
        <f t="shared" ref="BE145:BM145" si="224">BE144*6</f>
        <v>0</v>
      </c>
      <c r="BF145" s="24">
        <f t="shared" si="224"/>
        <v>0</v>
      </c>
      <c r="BG145" s="24">
        <f t="shared" si="224"/>
        <v>12</v>
      </c>
      <c r="BH145" s="24">
        <f t="shared" si="224"/>
        <v>12</v>
      </c>
      <c r="BI145" s="24">
        <f t="shared" si="224"/>
        <v>0</v>
      </c>
      <c r="BJ145" s="24">
        <f t="shared" si="224"/>
        <v>6</v>
      </c>
      <c r="BK145" s="24">
        <f t="shared" si="224"/>
        <v>0</v>
      </c>
      <c r="BL145" s="24">
        <f t="shared" si="224"/>
        <v>12</v>
      </c>
      <c r="BM145" s="24">
        <f t="shared" si="224"/>
        <v>6</v>
      </c>
    </row>
    <row r="146" spans="1:65" x14ac:dyDescent="0.35">
      <c r="A146" s="61" t="s">
        <v>10</v>
      </c>
      <c r="B146" s="24">
        <f t="shared" ref="B146:H146" si="225">SUM(B138:B143)</f>
        <v>0</v>
      </c>
      <c r="C146" s="10">
        <f t="shared" si="225"/>
        <v>0</v>
      </c>
      <c r="D146" s="10">
        <f t="shared" si="225"/>
        <v>7</v>
      </c>
      <c r="E146" s="10">
        <f t="shared" si="225"/>
        <v>0</v>
      </c>
      <c r="F146" s="10">
        <f t="shared" si="225"/>
        <v>4</v>
      </c>
      <c r="G146" s="10">
        <f t="shared" si="225"/>
        <v>5</v>
      </c>
      <c r="H146" s="10">
        <f t="shared" si="225"/>
        <v>3</v>
      </c>
      <c r="BD146" s="24">
        <f t="shared" ref="BD146:BM146" si="226">SUM(BD138:BD143)</f>
        <v>0</v>
      </c>
      <c r="BE146" s="10">
        <f t="shared" si="226"/>
        <v>1</v>
      </c>
      <c r="BF146" s="10">
        <f t="shared" si="226"/>
        <v>10</v>
      </c>
      <c r="BG146" s="10">
        <f t="shared" si="226"/>
        <v>11</v>
      </c>
      <c r="BH146" s="10">
        <f t="shared" si="226"/>
        <v>2</v>
      </c>
      <c r="BI146" s="10">
        <f t="shared" si="226"/>
        <v>1</v>
      </c>
      <c r="BJ146" s="10">
        <f t="shared" si="226"/>
        <v>3</v>
      </c>
      <c r="BK146" s="10">
        <f t="shared" si="226"/>
        <v>12</v>
      </c>
      <c r="BL146" s="10">
        <f t="shared" si="226"/>
        <v>0</v>
      </c>
      <c r="BM146" s="10">
        <f t="shared" si="226"/>
        <v>25</v>
      </c>
    </row>
    <row r="147" spans="1:65" ht="15" thickBot="1" x14ac:dyDescent="0.4">
      <c r="A147" s="63" t="s">
        <v>11</v>
      </c>
      <c r="B147" s="25">
        <f t="shared" ref="B147:H147" si="227">B145+B146</f>
        <v>6</v>
      </c>
      <c r="C147" s="11">
        <f t="shared" si="227"/>
        <v>18</v>
      </c>
      <c r="D147" s="11">
        <f t="shared" si="227"/>
        <v>19</v>
      </c>
      <c r="E147" s="11">
        <f t="shared" si="227"/>
        <v>0</v>
      </c>
      <c r="F147" s="11">
        <f t="shared" si="227"/>
        <v>4</v>
      </c>
      <c r="G147" s="11">
        <f t="shared" si="227"/>
        <v>5</v>
      </c>
      <c r="H147" s="11">
        <f t="shared" si="227"/>
        <v>3</v>
      </c>
      <c r="BD147" s="25">
        <f t="shared" ref="BD147:BM147" si="228">BD145+BD146</f>
        <v>6</v>
      </c>
      <c r="BE147" s="11">
        <f t="shared" si="228"/>
        <v>1</v>
      </c>
      <c r="BF147" s="11">
        <f t="shared" si="228"/>
        <v>10</v>
      </c>
      <c r="BG147" s="11">
        <f t="shared" si="228"/>
        <v>23</v>
      </c>
      <c r="BH147" s="11">
        <f t="shared" si="228"/>
        <v>14</v>
      </c>
      <c r="BI147" s="11">
        <f t="shared" si="228"/>
        <v>1</v>
      </c>
      <c r="BJ147" s="11">
        <f t="shared" si="228"/>
        <v>9</v>
      </c>
      <c r="BK147" s="11">
        <f t="shared" si="228"/>
        <v>12</v>
      </c>
      <c r="BL147" s="11">
        <f t="shared" si="228"/>
        <v>12</v>
      </c>
      <c r="BM147" s="11">
        <f t="shared" si="228"/>
        <v>31</v>
      </c>
    </row>
    <row r="148" spans="1:65" x14ac:dyDescent="0.35">
      <c r="A148" s="180"/>
      <c r="B148" s="5"/>
      <c r="C148" s="5"/>
      <c r="D148" s="5"/>
      <c r="E148" s="5"/>
      <c r="F148" s="5"/>
      <c r="G148" s="5"/>
      <c r="H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s="20" customFormat="1" x14ac:dyDescent="0.35">
      <c r="A149" s="180"/>
      <c r="B149" s="5"/>
      <c r="C149" s="5"/>
      <c r="D149" s="5"/>
      <c r="E149" s="5"/>
      <c r="F149" s="5"/>
      <c r="G149" s="5"/>
      <c r="H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24" thickBot="1" x14ac:dyDescent="0.6">
      <c r="A150" s="224" t="s">
        <v>20</v>
      </c>
      <c r="B150" s="224"/>
      <c r="C150" s="224"/>
      <c r="D150" s="224"/>
      <c r="E150" s="224"/>
      <c r="F150" s="224"/>
      <c r="G150" s="224"/>
      <c r="H150" s="224"/>
      <c r="BD150" s="218" t="s">
        <v>160</v>
      </c>
      <c r="BE150" s="218"/>
      <c r="BF150" s="218"/>
      <c r="BG150" s="218"/>
      <c r="BH150" s="218"/>
      <c r="BI150" s="218"/>
      <c r="BJ150" s="218"/>
      <c r="BK150" s="218"/>
      <c r="BL150" s="218"/>
      <c r="BM150" s="218"/>
    </row>
    <row r="151" spans="1:65" ht="15" customHeight="1" x14ac:dyDescent="0.35">
      <c r="A151" s="221" t="str">
        <f>A135</f>
        <v>Zesummen – d’Bréck</v>
      </c>
      <c r="B151" s="210">
        <v>1</v>
      </c>
      <c r="C151" s="210">
        <f>B151+1</f>
        <v>2</v>
      </c>
      <c r="D151" s="210">
        <f t="shared" ref="D151:G151" si="229">C151+1</f>
        <v>3</v>
      </c>
      <c r="E151" s="210">
        <f t="shared" si="229"/>
        <v>4</v>
      </c>
      <c r="F151" s="210">
        <f t="shared" si="229"/>
        <v>5</v>
      </c>
      <c r="G151" s="210">
        <f t="shared" si="229"/>
        <v>6</v>
      </c>
      <c r="BD151" s="210">
        <v>21</v>
      </c>
      <c r="BE151" s="210">
        <f>BD151+1</f>
        <v>22</v>
      </c>
      <c r="BF151" s="210">
        <f t="shared" ref="BF151:BM151" si="230">BE151+1</f>
        <v>23</v>
      </c>
      <c r="BG151" s="210">
        <f t="shared" si="230"/>
        <v>24</v>
      </c>
      <c r="BH151" s="210">
        <f t="shared" si="230"/>
        <v>25</v>
      </c>
      <c r="BI151" s="210">
        <f t="shared" si="230"/>
        <v>26</v>
      </c>
      <c r="BJ151" s="210">
        <f t="shared" si="230"/>
        <v>27</v>
      </c>
      <c r="BK151" s="210">
        <f t="shared" si="230"/>
        <v>28</v>
      </c>
      <c r="BL151" s="210">
        <f t="shared" si="230"/>
        <v>29</v>
      </c>
      <c r="BM151" s="213">
        <f t="shared" si="230"/>
        <v>30</v>
      </c>
    </row>
    <row r="152" spans="1:65" x14ac:dyDescent="0.35">
      <c r="A152" s="222"/>
      <c r="B152" s="211"/>
      <c r="C152" s="211"/>
      <c r="D152" s="211"/>
      <c r="E152" s="211"/>
      <c r="F152" s="211"/>
      <c r="G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4"/>
    </row>
    <row r="153" spans="1:65" ht="15" thickBot="1" x14ac:dyDescent="0.4">
      <c r="A153" s="223"/>
      <c r="B153" s="212"/>
      <c r="C153" s="212"/>
      <c r="D153" s="212"/>
      <c r="E153" s="212"/>
      <c r="F153" s="212"/>
      <c r="G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5"/>
    </row>
    <row r="154" spans="1:65" ht="15" thickBot="1" x14ac:dyDescent="0.4">
      <c r="A154" s="19" t="str">
        <f t="shared" ref="A154:A159" si="231">A138</f>
        <v>FOKA David</v>
      </c>
      <c r="B154" s="14">
        <v>1</v>
      </c>
      <c r="C154" s="6">
        <v>0</v>
      </c>
      <c r="D154" s="6">
        <v>4</v>
      </c>
      <c r="E154" s="6">
        <v>0</v>
      </c>
      <c r="F154" s="6">
        <v>0</v>
      </c>
      <c r="G154" s="6">
        <v>0</v>
      </c>
      <c r="BD154" s="14">
        <v>2</v>
      </c>
      <c r="BE154" s="6">
        <v>0</v>
      </c>
      <c r="BF154" s="6">
        <v>0</v>
      </c>
      <c r="BG154" s="6">
        <v>3</v>
      </c>
      <c r="BH154" s="6">
        <v>6</v>
      </c>
      <c r="BI154" s="6">
        <v>1</v>
      </c>
      <c r="BJ154" s="6">
        <v>3</v>
      </c>
      <c r="BK154" s="6">
        <v>7</v>
      </c>
      <c r="BL154" s="6">
        <v>2</v>
      </c>
      <c r="BM154" s="12">
        <v>0</v>
      </c>
    </row>
    <row r="155" spans="1:65" ht="15" thickBot="1" x14ac:dyDescent="0.4">
      <c r="A155" s="19" t="str">
        <f t="shared" si="231"/>
        <v>AGUILAR Elfida</v>
      </c>
      <c r="B155" s="15">
        <v>0</v>
      </c>
      <c r="C155" s="7">
        <v>1</v>
      </c>
      <c r="D155" s="7">
        <v>0</v>
      </c>
      <c r="E155" s="7">
        <v>0</v>
      </c>
      <c r="F155" s="7">
        <v>0</v>
      </c>
      <c r="G155" s="7">
        <v>0</v>
      </c>
      <c r="BD155" s="15">
        <v>2</v>
      </c>
      <c r="BE155" s="7">
        <v>0</v>
      </c>
      <c r="BF155" s="7">
        <v>0</v>
      </c>
      <c r="BG155" s="7">
        <v>0</v>
      </c>
      <c r="BH155" s="7">
        <v>2</v>
      </c>
      <c r="BI155" s="7">
        <v>0</v>
      </c>
      <c r="BJ155" s="7">
        <v>1</v>
      </c>
      <c r="BK155" s="7">
        <v>0</v>
      </c>
      <c r="BL155" s="7">
        <v>0</v>
      </c>
      <c r="BM155" s="13">
        <v>0</v>
      </c>
    </row>
    <row r="156" spans="1:65" ht="15" thickBot="1" x14ac:dyDescent="0.4">
      <c r="A156" s="19" t="str">
        <f t="shared" si="231"/>
        <v>CHATEAU-DUCOS Alexandre</v>
      </c>
      <c r="B156" s="15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BD156" s="15">
        <v>0</v>
      </c>
      <c r="BE156" s="7">
        <v>0</v>
      </c>
      <c r="BF156" s="7">
        <v>2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13">
        <v>0</v>
      </c>
    </row>
    <row r="157" spans="1:65" ht="15" thickBot="1" x14ac:dyDescent="0.4">
      <c r="A157" s="19" t="str">
        <f t="shared" si="231"/>
        <v>CHOUCROUN Danielle</v>
      </c>
      <c r="B157" s="15">
        <v>1</v>
      </c>
      <c r="C157" s="7">
        <v>0</v>
      </c>
      <c r="D157" s="7">
        <v>0</v>
      </c>
      <c r="E157" s="7">
        <v>1</v>
      </c>
      <c r="F157" s="7">
        <v>0</v>
      </c>
      <c r="G157" s="7">
        <v>0</v>
      </c>
      <c r="BD157" s="15">
        <v>0</v>
      </c>
      <c r="BE157" s="7">
        <v>0</v>
      </c>
      <c r="BF157" s="7">
        <v>2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13">
        <v>0</v>
      </c>
    </row>
    <row r="158" spans="1:65" ht="15" thickBot="1" x14ac:dyDescent="0.4">
      <c r="A158" s="19" t="str">
        <f t="shared" si="231"/>
        <v>POPOV Athanase Valentin</v>
      </c>
      <c r="B158" s="15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BD158" s="15">
        <v>0</v>
      </c>
      <c r="BE158" s="7">
        <v>0</v>
      </c>
      <c r="BF158" s="7">
        <v>2</v>
      </c>
      <c r="BG158" s="7">
        <v>0</v>
      </c>
      <c r="BH158" s="7">
        <v>0</v>
      </c>
      <c r="BI158" s="7">
        <v>0</v>
      </c>
      <c r="BJ158" s="7">
        <v>1</v>
      </c>
      <c r="BK158" s="7">
        <v>0</v>
      </c>
      <c r="BL158" s="7">
        <v>0</v>
      </c>
      <c r="BM158" s="13">
        <v>0</v>
      </c>
    </row>
    <row r="159" spans="1:65" ht="15" thickBot="1" x14ac:dyDescent="0.4">
      <c r="A159" s="19" t="str">
        <f t="shared" si="231"/>
        <v>TAVARES FREIRE GONÇALVES Domingas</v>
      </c>
      <c r="B159" s="15">
        <v>0</v>
      </c>
      <c r="C159" s="7">
        <v>0</v>
      </c>
      <c r="D159" s="7">
        <v>0</v>
      </c>
      <c r="E159" s="7">
        <v>0</v>
      </c>
      <c r="F159" s="7">
        <v>0</v>
      </c>
      <c r="G159" s="7">
        <v>1</v>
      </c>
      <c r="BD159" s="15">
        <v>2</v>
      </c>
      <c r="BE159" s="7">
        <v>0</v>
      </c>
      <c r="BF159" s="7">
        <v>2</v>
      </c>
      <c r="BG159" s="7">
        <v>0</v>
      </c>
      <c r="BH159" s="7">
        <v>2</v>
      </c>
      <c r="BI159" s="7">
        <v>1</v>
      </c>
      <c r="BJ159" s="7">
        <v>0</v>
      </c>
      <c r="BK159" s="7">
        <v>0</v>
      </c>
      <c r="BL159" s="7">
        <v>3</v>
      </c>
      <c r="BM159" s="13">
        <v>0</v>
      </c>
    </row>
    <row r="160" spans="1:65" x14ac:dyDescent="0.35">
      <c r="A160" s="62" t="s">
        <v>17</v>
      </c>
      <c r="B160" s="23">
        <v>0</v>
      </c>
      <c r="C160" s="9">
        <v>0</v>
      </c>
      <c r="D160" s="9">
        <v>0</v>
      </c>
      <c r="E160" s="9">
        <v>1</v>
      </c>
      <c r="F160" s="9">
        <v>0</v>
      </c>
      <c r="G160" s="9">
        <v>0</v>
      </c>
      <c r="BD160" s="23">
        <v>0</v>
      </c>
      <c r="BE160" s="9">
        <v>1</v>
      </c>
      <c r="BF160" s="9">
        <v>1</v>
      </c>
      <c r="BG160" s="9">
        <v>0</v>
      </c>
      <c r="BH160" s="9">
        <v>1</v>
      </c>
      <c r="BI160" s="9">
        <v>0</v>
      </c>
      <c r="BJ160" s="9">
        <v>0</v>
      </c>
      <c r="BK160" s="9">
        <v>0</v>
      </c>
      <c r="BL160" s="9">
        <v>1</v>
      </c>
      <c r="BM160" s="9">
        <v>2</v>
      </c>
    </row>
    <row r="161" spans="1:68" x14ac:dyDescent="0.35">
      <c r="A161" s="60" t="s">
        <v>9</v>
      </c>
      <c r="B161" s="24">
        <f>B160*6</f>
        <v>0</v>
      </c>
      <c r="C161" s="24">
        <f t="shared" ref="C161:G161" si="232">C160*6</f>
        <v>0</v>
      </c>
      <c r="D161" s="24">
        <f t="shared" si="232"/>
        <v>0</v>
      </c>
      <c r="E161" s="24">
        <f t="shared" si="232"/>
        <v>6</v>
      </c>
      <c r="F161" s="24">
        <f t="shared" si="232"/>
        <v>0</v>
      </c>
      <c r="G161" s="24">
        <f t="shared" si="232"/>
        <v>0</v>
      </c>
      <c r="BD161" s="24">
        <f>BD160*6</f>
        <v>0</v>
      </c>
      <c r="BE161" s="24">
        <f t="shared" ref="BE161:BM161" si="233">BE160*6</f>
        <v>6</v>
      </c>
      <c r="BF161" s="24">
        <f t="shared" si="233"/>
        <v>6</v>
      </c>
      <c r="BG161" s="24">
        <f t="shared" si="233"/>
        <v>0</v>
      </c>
      <c r="BH161" s="24">
        <f t="shared" si="233"/>
        <v>6</v>
      </c>
      <c r="BI161" s="24">
        <f t="shared" si="233"/>
        <v>0</v>
      </c>
      <c r="BJ161" s="24">
        <f t="shared" si="233"/>
        <v>0</v>
      </c>
      <c r="BK161" s="24">
        <f t="shared" si="233"/>
        <v>0</v>
      </c>
      <c r="BL161" s="24">
        <f t="shared" si="233"/>
        <v>6</v>
      </c>
      <c r="BM161" s="24">
        <f t="shared" si="233"/>
        <v>12</v>
      </c>
    </row>
    <row r="162" spans="1:68" x14ac:dyDescent="0.35">
      <c r="A162" s="61" t="s">
        <v>10</v>
      </c>
      <c r="B162" s="24">
        <f>SUM(B154:B159)</f>
        <v>2</v>
      </c>
      <c r="C162" s="24">
        <f t="shared" ref="C162:E162" si="234">SUM(C154:C159)</f>
        <v>1</v>
      </c>
      <c r="D162" s="24">
        <f t="shared" si="234"/>
        <v>4</v>
      </c>
      <c r="E162" s="24">
        <f t="shared" si="234"/>
        <v>1</v>
      </c>
      <c r="F162" s="10">
        <f>SUM(F154:F159)</f>
        <v>0</v>
      </c>
      <c r="G162" s="10">
        <f>SUM(G154:G159)</f>
        <v>1</v>
      </c>
      <c r="BD162" s="24">
        <f t="shared" ref="BD162:BM162" si="235">SUM(BD154:BD159)</f>
        <v>6</v>
      </c>
      <c r="BE162" s="10">
        <f t="shared" si="235"/>
        <v>0</v>
      </c>
      <c r="BF162" s="10">
        <f t="shared" si="235"/>
        <v>8</v>
      </c>
      <c r="BG162" s="10">
        <f t="shared" si="235"/>
        <v>3</v>
      </c>
      <c r="BH162" s="10">
        <f t="shared" si="235"/>
        <v>10</v>
      </c>
      <c r="BI162" s="10">
        <f t="shared" si="235"/>
        <v>2</v>
      </c>
      <c r="BJ162" s="10">
        <f t="shared" si="235"/>
        <v>5</v>
      </c>
      <c r="BK162" s="10">
        <f t="shared" si="235"/>
        <v>7</v>
      </c>
      <c r="BL162" s="10">
        <f t="shared" si="235"/>
        <v>5</v>
      </c>
      <c r="BM162" s="10">
        <f t="shared" si="235"/>
        <v>0</v>
      </c>
    </row>
    <row r="163" spans="1:68" ht="15" thickBot="1" x14ac:dyDescent="0.4">
      <c r="A163" s="63" t="s">
        <v>11</v>
      </c>
      <c r="B163" s="25">
        <f t="shared" ref="B163:G163" si="236">B161+B162</f>
        <v>2</v>
      </c>
      <c r="C163" s="11">
        <f t="shared" si="236"/>
        <v>1</v>
      </c>
      <c r="D163" s="11">
        <f t="shared" si="236"/>
        <v>4</v>
      </c>
      <c r="E163" s="11">
        <f t="shared" si="236"/>
        <v>7</v>
      </c>
      <c r="F163" s="11">
        <f t="shared" si="236"/>
        <v>0</v>
      </c>
      <c r="G163" s="11">
        <f t="shared" si="236"/>
        <v>1</v>
      </c>
      <c r="BD163" s="25">
        <f t="shared" ref="BD163:BM163" si="237">BD161+BD162</f>
        <v>6</v>
      </c>
      <c r="BE163" s="11">
        <f t="shared" si="237"/>
        <v>6</v>
      </c>
      <c r="BF163" s="11">
        <f t="shared" si="237"/>
        <v>14</v>
      </c>
      <c r="BG163" s="11">
        <f t="shared" si="237"/>
        <v>3</v>
      </c>
      <c r="BH163" s="11">
        <f t="shared" si="237"/>
        <v>16</v>
      </c>
      <c r="BI163" s="11">
        <f t="shared" si="237"/>
        <v>2</v>
      </c>
      <c r="BJ163" s="11">
        <f t="shared" si="237"/>
        <v>5</v>
      </c>
      <c r="BK163" s="11">
        <f t="shared" si="237"/>
        <v>7</v>
      </c>
      <c r="BL163" s="11">
        <f t="shared" si="237"/>
        <v>11</v>
      </c>
      <c r="BM163" s="11">
        <f t="shared" si="237"/>
        <v>12</v>
      </c>
    </row>
    <row r="164" spans="1:68" ht="24" thickBot="1" x14ac:dyDescent="0.6">
      <c r="A164" s="225" t="s">
        <v>21</v>
      </c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BD164" s="226" t="s">
        <v>160</v>
      </c>
      <c r="BE164" s="226"/>
      <c r="BF164" s="226"/>
      <c r="BG164" s="226"/>
      <c r="BH164" s="226"/>
      <c r="BI164" s="226"/>
      <c r="BJ164" s="226"/>
      <c r="BK164" s="226"/>
      <c r="BL164" s="111"/>
      <c r="BM164" s="217" t="s">
        <v>166</v>
      </c>
      <c r="BN164" s="217"/>
      <c r="BO164" s="217"/>
      <c r="BP164" s="217"/>
    </row>
    <row r="165" spans="1:68" ht="15" customHeight="1" x14ac:dyDescent="0.35">
      <c r="A165" s="221" t="str">
        <f>A151</f>
        <v>Zesummen – d’Bréck</v>
      </c>
      <c r="B165" s="210">
        <v>1</v>
      </c>
      <c r="C165" s="210">
        <f>B165+1</f>
        <v>2</v>
      </c>
      <c r="D165" s="210">
        <f t="shared" ref="D165:K165" si="238">C165+1</f>
        <v>3</v>
      </c>
      <c r="E165" s="210">
        <f t="shared" si="238"/>
        <v>4</v>
      </c>
      <c r="F165" s="210">
        <f t="shared" si="238"/>
        <v>5</v>
      </c>
      <c r="G165" s="210">
        <f t="shared" si="238"/>
        <v>6</v>
      </c>
      <c r="H165" s="210">
        <f t="shared" si="238"/>
        <v>7</v>
      </c>
      <c r="I165" s="210">
        <f t="shared" si="238"/>
        <v>8</v>
      </c>
      <c r="J165" s="210">
        <f t="shared" si="238"/>
        <v>9</v>
      </c>
      <c r="K165" s="213">
        <f t="shared" si="238"/>
        <v>10</v>
      </c>
      <c r="BD165" s="210">
        <v>31</v>
      </c>
      <c r="BE165" s="210">
        <f>BD165+1</f>
        <v>32</v>
      </c>
      <c r="BF165" s="210">
        <f t="shared" ref="BF165:BK165" si="239">BE165+1</f>
        <v>33</v>
      </c>
      <c r="BG165" s="210">
        <f t="shared" si="239"/>
        <v>34</v>
      </c>
      <c r="BH165" s="210">
        <f t="shared" si="239"/>
        <v>35</v>
      </c>
      <c r="BI165" s="210">
        <f t="shared" si="239"/>
        <v>36</v>
      </c>
      <c r="BJ165" s="210">
        <f t="shared" si="239"/>
        <v>37</v>
      </c>
      <c r="BK165" s="210">
        <f t="shared" si="239"/>
        <v>38</v>
      </c>
      <c r="BM165" s="210">
        <v>1</v>
      </c>
      <c r="BN165" s="210">
        <f>BM165+1</f>
        <v>2</v>
      </c>
      <c r="BO165" s="210">
        <f t="shared" ref="BO165:BP165" si="240">BN165+1</f>
        <v>3</v>
      </c>
      <c r="BP165" s="213">
        <f t="shared" si="240"/>
        <v>4</v>
      </c>
    </row>
    <row r="166" spans="1:68" x14ac:dyDescent="0.35">
      <c r="A166" s="222"/>
      <c r="B166" s="211"/>
      <c r="C166" s="211"/>
      <c r="D166" s="211"/>
      <c r="E166" s="211"/>
      <c r="F166" s="211"/>
      <c r="G166" s="211"/>
      <c r="H166" s="211"/>
      <c r="I166" s="211"/>
      <c r="J166" s="211"/>
      <c r="K166" s="214"/>
      <c r="BD166" s="211"/>
      <c r="BE166" s="211"/>
      <c r="BF166" s="211"/>
      <c r="BG166" s="211"/>
      <c r="BH166" s="211"/>
      <c r="BI166" s="211"/>
      <c r="BJ166" s="211"/>
      <c r="BK166" s="211"/>
      <c r="BM166" s="211"/>
      <c r="BN166" s="211"/>
      <c r="BO166" s="211"/>
      <c r="BP166" s="214"/>
    </row>
    <row r="167" spans="1:68" ht="15" thickBot="1" x14ac:dyDescent="0.4">
      <c r="A167" s="223"/>
      <c r="B167" s="212"/>
      <c r="C167" s="212"/>
      <c r="D167" s="212"/>
      <c r="E167" s="212"/>
      <c r="F167" s="212"/>
      <c r="G167" s="212"/>
      <c r="H167" s="212"/>
      <c r="I167" s="212"/>
      <c r="J167" s="212"/>
      <c r="K167" s="215"/>
      <c r="BD167" s="212"/>
      <c r="BE167" s="212"/>
      <c r="BF167" s="212"/>
      <c r="BG167" s="212"/>
      <c r="BH167" s="212"/>
      <c r="BI167" s="212"/>
      <c r="BJ167" s="212"/>
      <c r="BK167" s="212"/>
      <c r="BM167" s="212"/>
      <c r="BN167" s="212"/>
      <c r="BO167" s="212"/>
      <c r="BP167" s="215"/>
    </row>
    <row r="168" spans="1:68" ht="15" thickBot="1" x14ac:dyDescent="0.4">
      <c r="A168" s="19" t="str">
        <f t="shared" ref="A168:A173" si="241">A154</f>
        <v>FOKA David</v>
      </c>
      <c r="B168" s="14">
        <v>0</v>
      </c>
      <c r="C168" s="6">
        <v>1</v>
      </c>
      <c r="D168" s="6">
        <v>1</v>
      </c>
      <c r="E168" s="6">
        <v>0</v>
      </c>
      <c r="F168" s="6">
        <v>2</v>
      </c>
      <c r="G168" s="6">
        <v>1</v>
      </c>
      <c r="H168" s="6">
        <v>2</v>
      </c>
      <c r="I168" s="6">
        <v>3</v>
      </c>
      <c r="J168" s="6">
        <v>1</v>
      </c>
      <c r="K168" s="12">
        <v>1</v>
      </c>
      <c r="BD168" s="14">
        <v>2</v>
      </c>
      <c r="BE168" s="6">
        <v>1</v>
      </c>
      <c r="BF168" s="6">
        <v>0</v>
      </c>
      <c r="BG168" s="6">
        <v>1</v>
      </c>
      <c r="BH168" s="6">
        <v>1</v>
      </c>
      <c r="BI168" s="6">
        <v>2</v>
      </c>
      <c r="BJ168" s="6">
        <v>5</v>
      </c>
      <c r="BK168" s="6">
        <v>2</v>
      </c>
      <c r="BM168" s="14">
        <v>4</v>
      </c>
      <c r="BN168" s="6">
        <v>5</v>
      </c>
      <c r="BO168" s="6">
        <v>2</v>
      </c>
      <c r="BP168" s="12">
        <v>0</v>
      </c>
    </row>
    <row r="169" spans="1:68" ht="15" thickBot="1" x14ac:dyDescent="0.4">
      <c r="A169" s="19" t="str">
        <f t="shared" si="241"/>
        <v>AGUILAR Elfida</v>
      </c>
      <c r="B169" s="15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1</v>
      </c>
      <c r="K169" s="13">
        <v>0</v>
      </c>
      <c r="BD169" s="15">
        <v>0</v>
      </c>
      <c r="BE169" s="7">
        <v>1</v>
      </c>
      <c r="BF169" s="7">
        <v>1</v>
      </c>
      <c r="BG169" s="7">
        <v>0</v>
      </c>
      <c r="BH169" s="7">
        <v>0</v>
      </c>
      <c r="BI169" s="7">
        <v>0</v>
      </c>
      <c r="BJ169" s="7">
        <v>1</v>
      </c>
      <c r="BK169" s="7">
        <v>1</v>
      </c>
      <c r="BM169" s="15">
        <v>2</v>
      </c>
      <c r="BN169" s="7">
        <v>0</v>
      </c>
      <c r="BO169" s="7">
        <v>0</v>
      </c>
      <c r="BP169" s="13">
        <v>0</v>
      </c>
    </row>
    <row r="170" spans="1:68" ht="15" thickBot="1" x14ac:dyDescent="0.4">
      <c r="A170" s="19" t="str">
        <f t="shared" si="241"/>
        <v>CHATEAU-DUCOS Alexandre</v>
      </c>
      <c r="B170" s="15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2</v>
      </c>
      <c r="K170" s="13">
        <v>2</v>
      </c>
      <c r="BD170" s="15">
        <v>0</v>
      </c>
      <c r="BE170" s="7">
        <v>1</v>
      </c>
      <c r="BF170" s="7">
        <v>0</v>
      </c>
      <c r="BG170" s="7">
        <v>0</v>
      </c>
      <c r="BH170" s="7">
        <v>0</v>
      </c>
      <c r="BI170" s="7">
        <v>0</v>
      </c>
      <c r="BJ170" s="7">
        <v>2</v>
      </c>
      <c r="BK170" s="7">
        <v>0</v>
      </c>
      <c r="BM170" s="15">
        <v>0</v>
      </c>
      <c r="BN170" s="7">
        <v>0</v>
      </c>
      <c r="BO170" s="7">
        <v>1</v>
      </c>
      <c r="BP170" s="13">
        <v>0</v>
      </c>
    </row>
    <row r="171" spans="1:68" ht="15" thickBot="1" x14ac:dyDescent="0.4">
      <c r="A171" s="19" t="str">
        <f t="shared" si="241"/>
        <v>CHOUCROUN Danielle</v>
      </c>
      <c r="B171" s="15">
        <v>0</v>
      </c>
      <c r="C171" s="7">
        <v>1</v>
      </c>
      <c r="D171" s="7">
        <v>2</v>
      </c>
      <c r="E171" s="7">
        <v>0</v>
      </c>
      <c r="F171" s="7">
        <v>2</v>
      </c>
      <c r="G171" s="7">
        <v>1</v>
      </c>
      <c r="H171" s="7">
        <v>1</v>
      </c>
      <c r="I171" s="7">
        <v>0</v>
      </c>
      <c r="J171" s="7">
        <v>3</v>
      </c>
      <c r="K171" s="13">
        <v>0</v>
      </c>
      <c r="BD171" s="15">
        <v>0</v>
      </c>
      <c r="BE171" s="7">
        <v>0</v>
      </c>
      <c r="BF171" s="7">
        <v>1</v>
      </c>
      <c r="BG171" s="7">
        <v>0</v>
      </c>
      <c r="BH171" s="7">
        <v>0</v>
      </c>
      <c r="BI171" s="7">
        <v>0</v>
      </c>
      <c r="BJ171" s="7">
        <v>3</v>
      </c>
      <c r="BK171" s="7">
        <v>0</v>
      </c>
      <c r="BM171" s="15">
        <v>0</v>
      </c>
      <c r="BN171" s="7">
        <v>0</v>
      </c>
      <c r="BO171" s="7">
        <v>0</v>
      </c>
      <c r="BP171" s="13">
        <v>0</v>
      </c>
    </row>
    <row r="172" spans="1:68" ht="15" thickBot="1" x14ac:dyDescent="0.4">
      <c r="A172" s="19" t="str">
        <f t="shared" si="241"/>
        <v>POPOV Athanase Valentin</v>
      </c>
      <c r="B172" s="15">
        <v>0</v>
      </c>
      <c r="C172" s="7">
        <v>1</v>
      </c>
      <c r="D172" s="7">
        <v>0</v>
      </c>
      <c r="E172" s="7">
        <v>0</v>
      </c>
      <c r="F172" s="7">
        <v>2</v>
      </c>
      <c r="G172" s="7">
        <v>0</v>
      </c>
      <c r="H172" s="7">
        <v>2</v>
      </c>
      <c r="I172" s="7">
        <v>0</v>
      </c>
      <c r="J172" s="7">
        <v>1</v>
      </c>
      <c r="K172" s="13">
        <v>2</v>
      </c>
      <c r="BD172" s="15">
        <v>0</v>
      </c>
      <c r="BE172" s="7">
        <v>0</v>
      </c>
      <c r="BF172" s="7">
        <v>0</v>
      </c>
      <c r="BG172" s="7">
        <v>1</v>
      </c>
      <c r="BH172" s="7">
        <v>0</v>
      </c>
      <c r="BI172" s="7">
        <v>0</v>
      </c>
      <c r="BJ172" s="7">
        <v>1</v>
      </c>
      <c r="BK172" s="7">
        <v>0</v>
      </c>
      <c r="BM172" s="15">
        <v>0</v>
      </c>
      <c r="BN172" s="7">
        <v>0</v>
      </c>
      <c r="BO172" s="7">
        <v>0</v>
      </c>
      <c r="BP172" s="13">
        <v>0</v>
      </c>
    </row>
    <row r="173" spans="1:68" ht="15" thickBot="1" x14ac:dyDescent="0.4">
      <c r="A173" s="19" t="str">
        <f t="shared" si="241"/>
        <v>TAVARES FREIRE GONÇALVES Domingas</v>
      </c>
      <c r="B173" s="15">
        <v>0</v>
      </c>
      <c r="C173" s="7">
        <v>1</v>
      </c>
      <c r="D173" s="7">
        <v>0</v>
      </c>
      <c r="E173" s="7">
        <v>0</v>
      </c>
      <c r="F173" s="7">
        <v>1</v>
      </c>
      <c r="G173" s="7">
        <v>0</v>
      </c>
      <c r="H173" s="7">
        <v>2</v>
      </c>
      <c r="I173" s="7">
        <v>3</v>
      </c>
      <c r="J173" s="7">
        <v>2</v>
      </c>
      <c r="K173" s="13">
        <v>2</v>
      </c>
      <c r="BD173" s="15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1</v>
      </c>
      <c r="BJ173" s="7">
        <v>1</v>
      </c>
      <c r="BK173" s="7">
        <v>0</v>
      </c>
      <c r="BM173" s="16">
        <v>0</v>
      </c>
      <c r="BN173" s="17">
        <v>0</v>
      </c>
      <c r="BO173" s="17">
        <v>2</v>
      </c>
      <c r="BP173" s="18">
        <v>0</v>
      </c>
    </row>
    <row r="174" spans="1:68" x14ac:dyDescent="0.35">
      <c r="A174" s="62" t="s">
        <v>17</v>
      </c>
      <c r="B174" s="23">
        <v>0</v>
      </c>
      <c r="C174" s="9">
        <v>0</v>
      </c>
      <c r="D174" s="9">
        <v>2</v>
      </c>
      <c r="E174" s="9">
        <v>0</v>
      </c>
      <c r="F174" s="9">
        <v>3</v>
      </c>
      <c r="G174" s="9">
        <v>1</v>
      </c>
      <c r="H174" s="9">
        <v>2</v>
      </c>
      <c r="I174" s="9">
        <v>1</v>
      </c>
      <c r="J174" s="9">
        <v>1</v>
      </c>
      <c r="K174" s="9">
        <v>1</v>
      </c>
      <c r="BD174" s="23">
        <v>0</v>
      </c>
      <c r="BE174" s="9">
        <v>0</v>
      </c>
      <c r="BF174" s="9">
        <v>0</v>
      </c>
      <c r="BG174" s="9">
        <v>0</v>
      </c>
      <c r="BH174" s="9">
        <v>0</v>
      </c>
      <c r="BI174" s="9">
        <v>0</v>
      </c>
      <c r="BJ174" s="9">
        <v>2</v>
      </c>
      <c r="BK174" s="9">
        <v>1</v>
      </c>
      <c r="BM174" s="23">
        <v>0</v>
      </c>
      <c r="BN174" s="9">
        <v>1</v>
      </c>
      <c r="BO174" s="9">
        <v>0</v>
      </c>
      <c r="BP174" s="9">
        <v>0</v>
      </c>
    </row>
    <row r="175" spans="1:68" x14ac:dyDescent="0.35">
      <c r="A175" s="60" t="s">
        <v>9</v>
      </c>
      <c r="B175" s="24">
        <f>B174*6</f>
        <v>0</v>
      </c>
      <c r="C175" s="24">
        <f t="shared" ref="C175:K175" si="242">C174*6</f>
        <v>0</v>
      </c>
      <c r="D175" s="24">
        <f t="shared" si="242"/>
        <v>12</v>
      </c>
      <c r="E175" s="24">
        <f t="shared" si="242"/>
        <v>0</v>
      </c>
      <c r="F175" s="24">
        <f t="shared" si="242"/>
        <v>18</v>
      </c>
      <c r="G175" s="24">
        <f t="shared" si="242"/>
        <v>6</v>
      </c>
      <c r="H175" s="24">
        <f t="shared" si="242"/>
        <v>12</v>
      </c>
      <c r="I175" s="24">
        <f t="shared" si="242"/>
        <v>6</v>
      </c>
      <c r="J175" s="24">
        <f t="shared" si="242"/>
        <v>6</v>
      </c>
      <c r="K175" s="24">
        <f t="shared" si="242"/>
        <v>6</v>
      </c>
      <c r="BD175" s="24">
        <f>BD174*6</f>
        <v>0</v>
      </c>
      <c r="BE175" s="24">
        <f t="shared" ref="BE175:BK175" si="243">BE174*6</f>
        <v>0</v>
      </c>
      <c r="BF175" s="24">
        <f t="shared" si="243"/>
        <v>0</v>
      </c>
      <c r="BG175" s="24">
        <f t="shared" si="243"/>
        <v>0</v>
      </c>
      <c r="BH175" s="24">
        <f t="shared" si="243"/>
        <v>0</v>
      </c>
      <c r="BI175" s="24">
        <f t="shared" si="243"/>
        <v>0</v>
      </c>
      <c r="BJ175" s="24">
        <f t="shared" si="243"/>
        <v>12</v>
      </c>
      <c r="BK175" s="24">
        <f t="shared" si="243"/>
        <v>6</v>
      </c>
      <c r="BM175" s="24">
        <f>BM174*6</f>
        <v>0</v>
      </c>
      <c r="BN175" s="24">
        <f t="shared" ref="BN175:BP175" si="244">BN174*6</f>
        <v>6</v>
      </c>
      <c r="BO175" s="24">
        <f t="shared" si="244"/>
        <v>0</v>
      </c>
      <c r="BP175" s="24">
        <f t="shared" si="244"/>
        <v>0</v>
      </c>
    </row>
    <row r="176" spans="1:68" x14ac:dyDescent="0.35">
      <c r="A176" s="61" t="s">
        <v>10</v>
      </c>
      <c r="B176" s="24">
        <f t="shared" ref="B176:K176" si="245">SUM(B168:B173)</f>
        <v>0</v>
      </c>
      <c r="C176" s="10">
        <f t="shared" si="245"/>
        <v>4</v>
      </c>
      <c r="D176" s="10">
        <f t="shared" si="245"/>
        <v>3</v>
      </c>
      <c r="E176" s="10">
        <f t="shared" si="245"/>
        <v>0</v>
      </c>
      <c r="F176" s="10">
        <f t="shared" si="245"/>
        <v>7</v>
      </c>
      <c r="G176" s="10">
        <f t="shared" si="245"/>
        <v>2</v>
      </c>
      <c r="H176" s="10">
        <f t="shared" si="245"/>
        <v>7</v>
      </c>
      <c r="I176" s="10">
        <f t="shared" si="245"/>
        <v>6</v>
      </c>
      <c r="J176" s="10">
        <f t="shared" si="245"/>
        <v>10</v>
      </c>
      <c r="K176" s="10">
        <f t="shared" si="245"/>
        <v>7</v>
      </c>
      <c r="BD176" s="24">
        <f t="shared" ref="BD176:BK176" si="246">SUM(BD168:BD173)</f>
        <v>2</v>
      </c>
      <c r="BE176" s="10">
        <f t="shared" si="246"/>
        <v>3</v>
      </c>
      <c r="BF176" s="10">
        <f t="shared" si="246"/>
        <v>2</v>
      </c>
      <c r="BG176" s="10">
        <f t="shared" si="246"/>
        <v>2</v>
      </c>
      <c r="BH176" s="10">
        <f t="shared" si="246"/>
        <v>1</v>
      </c>
      <c r="BI176" s="10">
        <f t="shared" si="246"/>
        <v>3</v>
      </c>
      <c r="BJ176" s="10">
        <f t="shared" si="246"/>
        <v>13</v>
      </c>
      <c r="BK176" s="10">
        <f t="shared" si="246"/>
        <v>3</v>
      </c>
      <c r="BM176" s="24">
        <f>SUM(BM168:BM173)</f>
        <v>6</v>
      </c>
      <c r="BN176" s="10">
        <f>SUM(BN168:BN173)</f>
        <v>5</v>
      </c>
      <c r="BO176" s="10">
        <f>SUM(BO168:BO173)</f>
        <v>5</v>
      </c>
      <c r="BP176" s="10">
        <f>SUM(BP168:BP173)</f>
        <v>0</v>
      </c>
    </row>
    <row r="177" spans="1:68" ht="15" thickBot="1" x14ac:dyDescent="0.4">
      <c r="A177" s="63" t="s">
        <v>11</v>
      </c>
      <c r="B177" s="25">
        <f t="shared" ref="B177:K177" si="247">B175+B176</f>
        <v>0</v>
      </c>
      <c r="C177" s="11">
        <f t="shared" si="247"/>
        <v>4</v>
      </c>
      <c r="D177" s="11">
        <f t="shared" si="247"/>
        <v>15</v>
      </c>
      <c r="E177" s="11">
        <f t="shared" si="247"/>
        <v>0</v>
      </c>
      <c r="F177" s="11">
        <f t="shared" si="247"/>
        <v>25</v>
      </c>
      <c r="G177" s="11">
        <f t="shared" si="247"/>
        <v>8</v>
      </c>
      <c r="H177" s="11">
        <f t="shared" si="247"/>
        <v>19</v>
      </c>
      <c r="I177" s="11">
        <f t="shared" si="247"/>
        <v>12</v>
      </c>
      <c r="J177" s="11">
        <f t="shared" si="247"/>
        <v>16</v>
      </c>
      <c r="K177" s="11">
        <f t="shared" si="247"/>
        <v>13</v>
      </c>
      <c r="BD177" s="25">
        <f t="shared" ref="BD177:BK177" si="248">BD175+BD176</f>
        <v>2</v>
      </c>
      <c r="BE177" s="11">
        <f t="shared" si="248"/>
        <v>3</v>
      </c>
      <c r="BF177" s="11">
        <f t="shared" si="248"/>
        <v>2</v>
      </c>
      <c r="BG177" s="11">
        <f t="shared" si="248"/>
        <v>2</v>
      </c>
      <c r="BH177" s="11">
        <f t="shared" si="248"/>
        <v>1</v>
      </c>
      <c r="BI177" s="11">
        <f t="shared" si="248"/>
        <v>3</v>
      </c>
      <c r="BJ177" s="11">
        <f t="shared" si="248"/>
        <v>25</v>
      </c>
      <c r="BK177" s="11">
        <f t="shared" si="248"/>
        <v>9</v>
      </c>
      <c r="BM177" s="25">
        <f t="shared" ref="BM177:BP177" si="249">BM175+BM176</f>
        <v>6</v>
      </c>
      <c r="BN177" s="11">
        <f t="shared" si="249"/>
        <v>11</v>
      </c>
      <c r="BO177" s="11">
        <f t="shared" si="249"/>
        <v>5</v>
      </c>
      <c r="BP177" s="11">
        <f t="shared" si="249"/>
        <v>0</v>
      </c>
    </row>
    <row r="178" spans="1:68" x14ac:dyDescent="0.35">
      <c r="A178" s="180"/>
      <c r="B178" s="5"/>
      <c r="C178" s="5"/>
      <c r="D178" s="5"/>
      <c r="E178" s="5"/>
      <c r="F178" s="5"/>
      <c r="G178" s="5"/>
      <c r="H178" s="5"/>
      <c r="I178" s="5"/>
      <c r="J178" s="5"/>
      <c r="K178" s="5"/>
      <c r="BD178" s="5"/>
      <c r="BE178" s="5"/>
      <c r="BF178" s="5"/>
      <c r="BG178" s="5"/>
      <c r="BH178" s="5"/>
      <c r="BI178" s="5"/>
      <c r="BJ178" s="5"/>
      <c r="BK178" s="5"/>
      <c r="BM178" s="5"/>
      <c r="BN178" s="5"/>
      <c r="BO178" s="5"/>
      <c r="BP178" s="5"/>
    </row>
    <row r="179" spans="1:68" s="20" customFormat="1" x14ac:dyDescent="0.35">
      <c r="A179" s="180"/>
      <c r="B179" s="5"/>
      <c r="C179" s="5"/>
      <c r="D179" s="5"/>
      <c r="E179" s="5"/>
      <c r="F179" s="5"/>
      <c r="G179" s="5"/>
      <c r="H179" s="5"/>
      <c r="I179" s="5"/>
      <c r="J179" s="5"/>
      <c r="K179" s="5"/>
      <c r="BD179" s="5"/>
      <c r="BE179" s="5"/>
      <c r="BF179" s="5"/>
      <c r="BG179" s="5"/>
      <c r="BH179" s="5"/>
      <c r="BI179" s="5"/>
      <c r="BJ179" s="5"/>
      <c r="BK179" s="5"/>
      <c r="BM179" s="5"/>
      <c r="BN179" s="5"/>
      <c r="BO179" s="5"/>
      <c r="BP179" s="5"/>
    </row>
    <row r="180" spans="1:68" ht="24" thickBot="1" x14ac:dyDescent="0.6">
      <c r="A180" s="218" t="s">
        <v>21</v>
      </c>
      <c r="B180" s="218"/>
      <c r="C180" s="218"/>
      <c r="D180" s="218"/>
      <c r="E180" s="218"/>
      <c r="F180" s="218"/>
      <c r="G180" s="218"/>
      <c r="H180" s="218"/>
      <c r="BD180" s="218" t="s">
        <v>161</v>
      </c>
      <c r="BE180" s="218"/>
      <c r="BF180" s="218"/>
      <c r="BG180" s="218"/>
      <c r="BH180" s="218"/>
      <c r="BI180" s="218"/>
      <c r="BK180" s="217" t="s">
        <v>163</v>
      </c>
      <c r="BL180" s="217"/>
      <c r="BM180" s="217"/>
      <c r="BN180" s="111"/>
    </row>
    <row r="181" spans="1:68" ht="15" customHeight="1" x14ac:dyDescent="0.35">
      <c r="A181" s="221" t="str">
        <f>A165</f>
        <v>Zesummen – d’Bréck</v>
      </c>
      <c r="B181" s="210">
        <v>11</v>
      </c>
      <c r="C181" s="210">
        <f>B181+1</f>
        <v>12</v>
      </c>
      <c r="D181" s="210">
        <f t="shared" ref="D181:H181" si="250">C181+1</f>
        <v>13</v>
      </c>
      <c r="E181" s="210">
        <f t="shared" si="250"/>
        <v>14</v>
      </c>
      <c r="F181" s="210">
        <f t="shared" si="250"/>
        <v>15</v>
      </c>
      <c r="G181" s="210">
        <f t="shared" si="250"/>
        <v>16</v>
      </c>
      <c r="H181" s="213">
        <f t="shared" si="250"/>
        <v>17</v>
      </c>
      <c r="BD181" s="210">
        <v>1</v>
      </c>
      <c r="BE181" s="210">
        <f>BD181+1</f>
        <v>2</v>
      </c>
      <c r="BF181" s="210">
        <f>BE181+1</f>
        <v>3</v>
      </c>
      <c r="BG181" s="210">
        <f>BF181+1</f>
        <v>4</v>
      </c>
      <c r="BH181" s="210">
        <f>BG181+1</f>
        <v>5</v>
      </c>
      <c r="BI181" s="213">
        <f>BH181+1</f>
        <v>6</v>
      </c>
      <c r="BK181" s="210">
        <v>1</v>
      </c>
      <c r="BL181" s="210">
        <f>BK181+1</f>
        <v>2</v>
      </c>
      <c r="BM181" s="213">
        <f t="shared" ref="BM181" si="251">BL181+1</f>
        <v>3</v>
      </c>
    </row>
    <row r="182" spans="1:68" x14ac:dyDescent="0.35">
      <c r="A182" s="222"/>
      <c r="B182" s="211"/>
      <c r="C182" s="211"/>
      <c r="D182" s="211"/>
      <c r="E182" s="211"/>
      <c r="F182" s="211"/>
      <c r="G182" s="211"/>
      <c r="H182" s="214"/>
      <c r="BD182" s="211"/>
      <c r="BE182" s="211"/>
      <c r="BF182" s="211"/>
      <c r="BG182" s="211"/>
      <c r="BH182" s="211"/>
      <c r="BI182" s="214"/>
      <c r="BK182" s="211"/>
      <c r="BL182" s="211"/>
      <c r="BM182" s="214"/>
    </row>
    <row r="183" spans="1:68" ht="15" thickBot="1" x14ac:dyDescent="0.4">
      <c r="A183" s="223"/>
      <c r="B183" s="212"/>
      <c r="C183" s="212"/>
      <c r="D183" s="212"/>
      <c r="E183" s="212"/>
      <c r="F183" s="212"/>
      <c r="G183" s="212"/>
      <c r="H183" s="215"/>
      <c r="BD183" s="212"/>
      <c r="BE183" s="212"/>
      <c r="BF183" s="212"/>
      <c r="BG183" s="212"/>
      <c r="BH183" s="212"/>
      <c r="BI183" s="215"/>
      <c r="BK183" s="212"/>
      <c r="BL183" s="212"/>
      <c r="BM183" s="215"/>
    </row>
    <row r="184" spans="1:68" ht="15" thickBot="1" x14ac:dyDescent="0.4">
      <c r="A184" s="19" t="str">
        <f t="shared" ref="A184:A193" si="252">A168</f>
        <v>FOKA David</v>
      </c>
      <c r="B184" s="14">
        <v>0</v>
      </c>
      <c r="C184" s="6">
        <v>3</v>
      </c>
      <c r="D184" s="6">
        <v>2</v>
      </c>
      <c r="E184" s="6">
        <v>0</v>
      </c>
      <c r="F184" s="6">
        <v>0</v>
      </c>
      <c r="G184" s="6">
        <v>0</v>
      </c>
      <c r="H184" s="12">
        <v>2</v>
      </c>
      <c r="BD184" s="14">
        <v>0</v>
      </c>
      <c r="BE184" s="6">
        <v>3</v>
      </c>
      <c r="BF184" s="6">
        <v>0</v>
      </c>
      <c r="BG184" s="6">
        <v>4</v>
      </c>
      <c r="BH184" s="6">
        <v>2</v>
      </c>
      <c r="BI184" s="12">
        <v>0</v>
      </c>
      <c r="BK184" s="14">
        <v>0</v>
      </c>
      <c r="BL184" s="6">
        <v>0</v>
      </c>
      <c r="BM184" s="12">
        <v>0</v>
      </c>
    </row>
    <row r="185" spans="1:68" ht="15" thickBot="1" x14ac:dyDescent="0.4">
      <c r="A185" s="19" t="str">
        <f t="shared" si="252"/>
        <v>AGUILAR Elfida</v>
      </c>
      <c r="B185" s="15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13">
        <v>0</v>
      </c>
      <c r="BD185" s="15">
        <v>1</v>
      </c>
      <c r="BE185" s="7">
        <v>0</v>
      </c>
      <c r="BF185" s="7">
        <v>0</v>
      </c>
      <c r="BG185" s="7">
        <v>2</v>
      </c>
      <c r="BH185" s="7">
        <v>1</v>
      </c>
      <c r="BI185" s="13">
        <v>2</v>
      </c>
      <c r="BK185" s="15">
        <v>0</v>
      </c>
      <c r="BL185" s="7">
        <v>0</v>
      </c>
      <c r="BM185" s="13">
        <v>0</v>
      </c>
    </row>
    <row r="186" spans="1:68" ht="15" thickBot="1" x14ac:dyDescent="0.4">
      <c r="A186" s="19" t="str">
        <f t="shared" si="252"/>
        <v>CHATEAU-DUCOS Alexandre</v>
      </c>
      <c r="B186" s="15">
        <v>0</v>
      </c>
      <c r="C186" s="7">
        <v>3</v>
      </c>
      <c r="D186" s="7">
        <v>0</v>
      </c>
      <c r="E186" s="7">
        <v>0</v>
      </c>
      <c r="F186" s="7">
        <v>1</v>
      </c>
      <c r="G186" s="7">
        <v>0</v>
      </c>
      <c r="H186" s="13">
        <v>0</v>
      </c>
      <c r="BD186" s="15">
        <v>0</v>
      </c>
      <c r="BE186" s="7">
        <v>0</v>
      </c>
      <c r="BF186" s="7">
        <v>0</v>
      </c>
      <c r="BG186" s="7">
        <v>0</v>
      </c>
      <c r="BH186" s="7">
        <v>0</v>
      </c>
      <c r="BI186" s="13">
        <v>0</v>
      </c>
      <c r="BK186" s="15">
        <v>0</v>
      </c>
      <c r="BL186" s="7">
        <v>0</v>
      </c>
      <c r="BM186" s="13">
        <v>0</v>
      </c>
    </row>
    <row r="187" spans="1:68" ht="15" thickBot="1" x14ac:dyDescent="0.4">
      <c r="A187" s="19" t="str">
        <f t="shared" si="252"/>
        <v>CHOUCROUN Danielle</v>
      </c>
      <c r="B187" s="15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13">
        <v>0</v>
      </c>
      <c r="BD187" s="15">
        <v>2</v>
      </c>
      <c r="BE187" s="7">
        <v>0</v>
      </c>
      <c r="BF187" s="7">
        <v>0</v>
      </c>
      <c r="BG187" s="7">
        <v>0</v>
      </c>
      <c r="BH187" s="7">
        <v>0</v>
      </c>
      <c r="BI187" s="13">
        <v>0</v>
      </c>
      <c r="BK187" s="15">
        <v>0</v>
      </c>
      <c r="BL187" s="7">
        <v>0</v>
      </c>
      <c r="BM187" s="13">
        <v>0</v>
      </c>
    </row>
    <row r="188" spans="1:68" ht="15" thickBot="1" x14ac:dyDescent="0.4">
      <c r="A188" s="19" t="str">
        <f t="shared" si="252"/>
        <v>POPOV Athanase Valentin</v>
      </c>
      <c r="B188" s="15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13">
        <v>1</v>
      </c>
      <c r="BD188" s="15">
        <v>0</v>
      </c>
      <c r="BE188" s="7">
        <v>0</v>
      </c>
      <c r="BF188" s="7">
        <v>0</v>
      </c>
      <c r="BG188" s="7">
        <v>1</v>
      </c>
      <c r="BH188" s="7">
        <v>0</v>
      </c>
      <c r="BI188" s="13">
        <v>0</v>
      </c>
      <c r="BK188" s="15">
        <v>0</v>
      </c>
      <c r="BL188" s="7">
        <v>0</v>
      </c>
      <c r="BM188" s="13">
        <v>0</v>
      </c>
    </row>
    <row r="189" spans="1:68" ht="15" thickBot="1" x14ac:dyDescent="0.4">
      <c r="A189" s="19" t="str">
        <f t="shared" si="252"/>
        <v>TAVARES FREIRE GONÇALVES Domingas</v>
      </c>
      <c r="B189" s="16">
        <v>1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8">
        <v>0</v>
      </c>
      <c r="BD189" s="15">
        <v>0</v>
      </c>
      <c r="BE189" s="7">
        <v>0</v>
      </c>
      <c r="BF189" s="7">
        <v>0</v>
      </c>
      <c r="BG189" s="7">
        <v>2</v>
      </c>
      <c r="BH189" s="7">
        <v>0</v>
      </c>
      <c r="BI189" s="13">
        <v>0</v>
      </c>
      <c r="BK189" s="16">
        <v>0</v>
      </c>
      <c r="BL189" s="17">
        <v>0</v>
      </c>
      <c r="BM189" s="18">
        <v>0</v>
      </c>
    </row>
    <row r="190" spans="1:68" x14ac:dyDescent="0.35">
      <c r="A190" s="62" t="str">
        <f t="shared" si="252"/>
        <v>Suffrages par Liste</v>
      </c>
      <c r="B190" s="23">
        <v>0</v>
      </c>
      <c r="C190" s="9">
        <v>1</v>
      </c>
      <c r="D190" s="9">
        <v>0</v>
      </c>
      <c r="E190" s="9">
        <v>0</v>
      </c>
      <c r="F190" s="9">
        <v>1</v>
      </c>
      <c r="G190" s="9">
        <v>0</v>
      </c>
      <c r="H190" s="9">
        <v>0</v>
      </c>
      <c r="BD190" s="23">
        <v>4</v>
      </c>
      <c r="BE190" s="9">
        <v>0</v>
      </c>
      <c r="BF190" s="9">
        <v>0</v>
      </c>
      <c r="BG190" s="9">
        <v>0</v>
      </c>
      <c r="BH190" s="9">
        <v>0</v>
      </c>
      <c r="BI190" s="9">
        <v>1</v>
      </c>
      <c r="BK190" s="23">
        <v>1</v>
      </c>
      <c r="BL190" s="9">
        <v>0</v>
      </c>
      <c r="BM190" s="9">
        <v>2</v>
      </c>
    </row>
    <row r="191" spans="1:68" x14ac:dyDescent="0.35">
      <c r="A191" s="60" t="str">
        <f t="shared" si="252"/>
        <v>Total suffrages de liste :</v>
      </c>
      <c r="B191" s="24">
        <f>B190*6</f>
        <v>0</v>
      </c>
      <c r="C191" s="24">
        <f t="shared" ref="C191:H191" si="253">C190*6</f>
        <v>6</v>
      </c>
      <c r="D191" s="24">
        <f t="shared" si="253"/>
        <v>0</v>
      </c>
      <c r="E191" s="24">
        <f t="shared" si="253"/>
        <v>0</v>
      </c>
      <c r="F191" s="24">
        <f t="shared" si="253"/>
        <v>6</v>
      </c>
      <c r="G191" s="24">
        <f t="shared" si="253"/>
        <v>0</v>
      </c>
      <c r="H191" s="24">
        <f t="shared" si="253"/>
        <v>0</v>
      </c>
      <c r="BD191" s="24">
        <f t="shared" ref="BD191:BI191" si="254">BD190*6</f>
        <v>24</v>
      </c>
      <c r="BE191" s="24">
        <f t="shared" si="254"/>
        <v>0</v>
      </c>
      <c r="BF191" s="24">
        <f t="shared" si="254"/>
        <v>0</v>
      </c>
      <c r="BG191" s="24">
        <f t="shared" si="254"/>
        <v>0</v>
      </c>
      <c r="BH191" s="24">
        <f t="shared" si="254"/>
        <v>0</v>
      </c>
      <c r="BI191" s="24">
        <f t="shared" si="254"/>
        <v>6</v>
      </c>
      <c r="BK191" s="24">
        <f>BK190*6</f>
        <v>6</v>
      </c>
      <c r="BL191" s="24">
        <f t="shared" ref="BL191:BM191" si="255">BL190*6</f>
        <v>0</v>
      </c>
      <c r="BM191" s="24">
        <f t="shared" si="255"/>
        <v>12</v>
      </c>
    </row>
    <row r="192" spans="1:68" x14ac:dyDescent="0.35">
      <c r="A192" s="61" t="str">
        <f t="shared" si="252"/>
        <v>Total suffrages nominatifs :</v>
      </c>
      <c r="B192" s="24">
        <f t="shared" ref="B192:H192" si="256">SUM(B184:B189)</f>
        <v>1</v>
      </c>
      <c r="C192" s="10">
        <f t="shared" si="256"/>
        <v>6</v>
      </c>
      <c r="D192" s="10">
        <f t="shared" si="256"/>
        <v>2</v>
      </c>
      <c r="E192" s="10">
        <f t="shared" si="256"/>
        <v>0</v>
      </c>
      <c r="F192" s="10">
        <f t="shared" si="256"/>
        <v>1</v>
      </c>
      <c r="G192" s="10">
        <f t="shared" si="256"/>
        <v>0</v>
      </c>
      <c r="H192" s="10">
        <f t="shared" si="256"/>
        <v>3</v>
      </c>
      <c r="BD192" s="24">
        <f t="shared" ref="BD192:BI192" si="257">SUM(BD184:BD189)</f>
        <v>3</v>
      </c>
      <c r="BE192" s="10">
        <f t="shared" si="257"/>
        <v>3</v>
      </c>
      <c r="BF192" s="10">
        <f t="shared" si="257"/>
        <v>0</v>
      </c>
      <c r="BG192" s="10">
        <f t="shared" si="257"/>
        <v>9</v>
      </c>
      <c r="BH192" s="10">
        <f t="shared" si="257"/>
        <v>3</v>
      </c>
      <c r="BI192" s="10">
        <f t="shared" si="257"/>
        <v>2</v>
      </c>
      <c r="BK192" s="24">
        <f>SUM(BK184:BK189)</f>
        <v>0</v>
      </c>
      <c r="BL192" s="10">
        <f>SUM(BL184:BL189)</f>
        <v>0</v>
      </c>
      <c r="BM192" s="10">
        <f>SUM(BM184:BM189)</f>
        <v>0</v>
      </c>
    </row>
    <row r="193" spans="1:67" ht="15" thickBot="1" x14ac:dyDescent="0.4">
      <c r="A193" s="63" t="str">
        <f t="shared" si="252"/>
        <v>Total général :</v>
      </c>
      <c r="B193" s="25">
        <f t="shared" ref="B193:H193" si="258">B191+B192</f>
        <v>1</v>
      </c>
      <c r="C193" s="11">
        <f t="shared" si="258"/>
        <v>12</v>
      </c>
      <c r="D193" s="11">
        <f t="shared" si="258"/>
        <v>2</v>
      </c>
      <c r="E193" s="11">
        <f t="shared" si="258"/>
        <v>0</v>
      </c>
      <c r="F193" s="11">
        <f t="shared" si="258"/>
        <v>7</v>
      </c>
      <c r="G193" s="11">
        <f t="shared" si="258"/>
        <v>0</v>
      </c>
      <c r="H193" s="11">
        <f t="shared" si="258"/>
        <v>3</v>
      </c>
      <c r="BD193" s="25">
        <f t="shared" ref="BD193:BI193" si="259">BD191+BD192</f>
        <v>27</v>
      </c>
      <c r="BE193" s="11">
        <f t="shared" si="259"/>
        <v>3</v>
      </c>
      <c r="BF193" s="11">
        <f t="shared" si="259"/>
        <v>0</v>
      </c>
      <c r="BG193" s="11">
        <f t="shared" si="259"/>
        <v>9</v>
      </c>
      <c r="BH193" s="11">
        <f t="shared" si="259"/>
        <v>3</v>
      </c>
      <c r="BI193" s="11">
        <f t="shared" si="259"/>
        <v>8</v>
      </c>
      <c r="BK193" s="25">
        <f t="shared" ref="BK193:BM193" si="260">BK191+BK192</f>
        <v>6</v>
      </c>
      <c r="BL193" s="11">
        <f t="shared" si="260"/>
        <v>0</v>
      </c>
      <c r="BM193" s="11">
        <f t="shared" si="260"/>
        <v>12</v>
      </c>
    </row>
    <row r="194" spans="1:67" ht="24" thickBot="1" x14ac:dyDescent="0.6">
      <c r="A194" s="218" t="s">
        <v>22</v>
      </c>
      <c r="B194" s="218"/>
      <c r="C194" s="218"/>
      <c r="D194" s="218"/>
      <c r="E194" s="218"/>
      <c r="F194" s="218"/>
      <c r="G194" s="218"/>
      <c r="H194" s="218"/>
      <c r="I194" s="218"/>
      <c r="BD194" s="217" t="s">
        <v>162</v>
      </c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115"/>
    </row>
    <row r="195" spans="1:67" ht="15" customHeight="1" x14ac:dyDescent="0.35">
      <c r="A195" s="221" t="str">
        <f>A181</f>
        <v>Zesummen – d’Bréck</v>
      </c>
      <c r="B195" s="210">
        <v>1</v>
      </c>
      <c r="C195" s="210">
        <f>B195+1</f>
        <v>2</v>
      </c>
      <c r="D195" s="210">
        <f t="shared" ref="D195:I195" si="261">C195+1</f>
        <v>3</v>
      </c>
      <c r="E195" s="210">
        <f t="shared" si="261"/>
        <v>4</v>
      </c>
      <c r="F195" s="210">
        <f t="shared" si="261"/>
        <v>5</v>
      </c>
      <c r="G195" s="210">
        <f t="shared" si="261"/>
        <v>6</v>
      </c>
      <c r="H195" s="210">
        <f t="shared" si="261"/>
        <v>7</v>
      </c>
      <c r="I195" s="213">
        <f t="shared" si="261"/>
        <v>8</v>
      </c>
      <c r="BD195" s="210">
        <v>1</v>
      </c>
      <c r="BE195" s="210">
        <f t="shared" ref="BE195:BN195" si="262">BD195+1</f>
        <v>2</v>
      </c>
      <c r="BF195" s="210">
        <f t="shared" si="262"/>
        <v>3</v>
      </c>
      <c r="BG195" s="210">
        <f t="shared" si="262"/>
        <v>4</v>
      </c>
      <c r="BH195" s="210">
        <f t="shared" si="262"/>
        <v>5</v>
      </c>
      <c r="BI195" s="210">
        <f t="shared" si="262"/>
        <v>6</v>
      </c>
      <c r="BJ195" s="210">
        <f t="shared" si="262"/>
        <v>7</v>
      </c>
      <c r="BK195" s="210">
        <f t="shared" si="262"/>
        <v>8</v>
      </c>
      <c r="BL195" s="210">
        <f t="shared" si="262"/>
        <v>9</v>
      </c>
      <c r="BM195" s="210">
        <f t="shared" si="262"/>
        <v>10</v>
      </c>
      <c r="BN195" s="213">
        <f t="shared" si="262"/>
        <v>11</v>
      </c>
      <c r="BO195" s="20"/>
    </row>
    <row r="196" spans="1:67" x14ac:dyDescent="0.35">
      <c r="A196" s="222"/>
      <c r="B196" s="211"/>
      <c r="C196" s="211"/>
      <c r="D196" s="211"/>
      <c r="E196" s="211"/>
      <c r="F196" s="211"/>
      <c r="G196" s="211"/>
      <c r="H196" s="211"/>
      <c r="I196" s="214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4"/>
    </row>
    <row r="197" spans="1:67" ht="15" thickBot="1" x14ac:dyDescent="0.4">
      <c r="A197" s="223"/>
      <c r="B197" s="212"/>
      <c r="C197" s="212"/>
      <c r="D197" s="212"/>
      <c r="E197" s="212"/>
      <c r="F197" s="212"/>
      <c r="G197" s="212"/>
      <c r="H197" s="212"/>
      <c r="I197" s="215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5"/>
    </row>
    <row r="198" spans="1:67" ht="15" thickBot="1" x14ac:dyDescent="0.4">
      <c r="A198" s="19" t="str">
        <f t="shared" ref="A198:A203" si="263">A184</f>
        <v>FOKA David</v>
      </c>
      <c r="B198" s="14">
        <v>4</v>
      </c>
      <c r="C198" s="6">
        <v>0</v>
      </c>
      <c r="D198" s="6">
        <v>0</v>
      </c>
      <c r="E198" s="6">
        <v>2</v>
      </c>
      <c r="F198" s="6">
        <v>4</v>
      </c>
      <c r="G198" s="6">
        <v>1</v>
      </c>
      <c r="H198" s="6">
        <v>0</v>
      </c>
      <c r="I198" s="12">
        <v>1</v>
      </c>
      <c r="BD198" s="14">
        <v>0</v>
      </c>
      <c r="BE198" s="6">
        <v>1</v>
      </c>
      <c r="BF198" s="6">
        <v>0</v>
      </c>
      <c r="BG198" s="6">
        <v>1</v>
      </c>
      <c r="BH198" s="6">
        <v>0</v>
      </c>
      <c r="BI198" s="6">
        <v>4</v>
      </c>
      <c r="BJ198" s="6">
        <v>2</v>
      </c>
      <c r="BK198" s="6">
        <v>2</v>
      </c>
      <c r="BL198" s="6">
        <v>0</v>
      </c>
      <c r="BM198" s="12">
        <v>2</v>
      </c>
      <c r="BN198" s="12">
        <v>0</v>
      </c>
    </row>
    <row r="199" spans="1:67" ht="15" thickBot="1" x14ac:dyDescent="0.4">
      <c r="A199" s="19" t="str">
        <f t="shared" si="263"/>
        <v>AGUILAR Elfida</v>
      </c>
      <c r="B199" s="15">
        <v>0</v>
      </c>
      <c r="C199" s="7">
        <v>0</v>
      </c>
      <c r="D199" s="7">
        <v>0</v>
      </c>
      <c r="E199" s="7">
        <v>0</v>
      </c>
      <c r="F199" s="7">
        <v>2</v>
      </c>
      <c r="G199" s="7">
        <v>0</v>
      </c>
      <c r="H199" s="7">
        <v>0</v>
      </c>
      <c r="I199" s="13">
        <v>0</v>
      </c>
      <c r="BD199" s="15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2</v>
      </c>
      <c r="BJ199" s="7">
        <v>1</v>
      </c>
      <c r="BK199" s="7">
        <v>0</v>
      </c>
      <c r="BL199" s="7">
        <v>0</v>
      </c>
      <c r="BM199" s="13">
        <v>0</v>
      </c>
      <c r="BN199" s="13">
        <v>0</v>
      </c>
    </row>
    <row r="200" spans="1:67" ht="15" thickBot="1" x14ac:dyDescent="0.4">
      <c r="A200" s="19" t="str">
        <f t="shared" si="263"/>
        <v>CHATEAU-DUCOS Alexandre</v>
      </c>
      <c r="B200" s="15">
        <v>0</v>
      </c>
      <c r="C200" s="7">
        <v>0</v>
      </c>
      <c r="D200" s="7">
        <v>2</v>
      </c>
      <c r="E200" s="7">
        <v>0</v>
      </c>
      <c r="F200" s="7">
        <v>2</v>
      </c>
      <c r="G200" s="7">
        <v>0</v>
      </c>
      <c r="H200" s="7">
        <v>0</v>
      </c>
      <c r="I200" s="13">
        <v>1</v>
      </c>
      <c r="BD200" s="15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2</v>
      </c>
      <c r="BJ200" s="7">
        <v>1</v>
      </c>
      <c r="BK200" s="7">
        <v>0</v>
      </c>
      <c r="BL200" s="7">
        <v>0</v>
      </c>
      <c r="BM200" s="13">
        <v>0</v>
      </c>
      <c r="BN200" s="13">
        <v>0</v>
      </c>
    </row>
    <row r="201" spans="1:67" ht="15" thickBot="1" x14ac:dyDescent="0.4">
      <c r="A201" s="19" t="str">
        <f t="shared" si="263"/>
        <v>CHOUCROUN Danielle</v>
      </c>
      <c r="B201" s="15">
        <v>1</v>
      </c>
      <c r="C201" s="7">
        <v>0</v>
      </c>
      <c r="D201" s="7">
        <v>0</v>
      </c>
      <c r="E201" s="7">
        <v>1</v>
      </c>
      <c r="F201" s="7">
        <v>0</v>
      </c>
      <c r="G201" s="7">
        <v>0</v>
      </c>
      <c r="H201" s="7">
        <v>0</v>
      </c>
      <c r="I201" s="13">
        <v>0</v>
      </c>
      <c r="BD201" s="15">
        <v>0</v>
      </c>
      <c r="BE201" s="7">
        <v>0</v>
      </c>
      <c r="BF201" s="7">
        <v>0</v>
      </c>
      <c r="BG201" s="7">
        <v>0</v>
      </c>
      <c r="BH201" s="7">
        <v>2</v>
      </c>
      <c r="BI201" s="7">
        <v>4</v>
      </c>
      <c r="BJ201" s="7">
        <v>1</v>
      </c>
      <c r="BK201" s="7">
        <v>0</v>
      </c>
      <c r="BL201" s="7">
        <v>0</v>
      </c>
      <c r="BM201" s="13">
        <v>0</v>
      </c>
      <c r="BN201" s="13">
        <v>0</v>
      </c>
    </row>
    <row r="202" spans="1:67" ht="15" thickBot="1" x14ac:dyDescent="0.4">
      <c r="A202" s="19" t="str">
        <f t="shared" si="263"/>
        <v>POPOV Athanase Valentin</v>
      </c>
      <c r="B202" s="15">
        <v>3</v>
      </c>
      <c r="C202" s="7">
        <v>0</v>
      </c>
      <c r="D202" s="7">
        <v>1</v>
      </c>
      <c r="E202" s="7">
        <v>0</v>
      </c>
      <c r="F202" s="7">
        <v>2</v>
      </c>
      <c r="G202" s="7">
        <v>0</v>
      </c>
      <c r="H202" s="7">
        <v>1</v>
      </c>
      <c r="I202" s="13">
        <v>0</v>
      </c>
      <c r="BD202" s="15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1</v>
      </c>
      <c r="BK202" s="7">
        <v>0</v>
      </c>
      <c r="BL202" s="7">
        <v>0</v>
      </c>
      <c r="BM202" s="13">
        <v>0</v>
      </c>
      <c r="BN202" s="13">
        <v>0</v>
      </c>
    </row>
    <row r="203" spans="1:67" ht="15" thickBot="1" x14ac:dyDescent="0.4">
      <c r="A203" s="19" t="str">
        <f t="shared" si="263"/>
        <v>TAVARES FREIRE GONÇALVES Domingas</v>
      </c>
      <c r="B203" s="15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  <c r="I203" s="13">
        <v>0</v>
      </c>
      <c r="BD203" s="15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2</v>
      </c>
      <c r="BJ203" s="7">
        <v>1</v>
      </c>
      <c r="BK203" s="7">
        <v>2</v>
      </c>
      <c r="BL203" s="7">
        <v>2</v>
      </c>
      <c r="BM203" s="13">
        <v>0</v>
      </c>
      <c r="BN203" s="13">
        <v>0</v>
      </c>
    </row>
    <row r="204" spans="1:67" x14ac:dyDescent="0.35">
      <c r="A204" s="62" t="s">
        <v>17</v>
      </c>
      <c r="B204" s="23">
        <v>1</v>
      </c>
      <c r="C204" s="9">
        <v>0</v>
      </c>
      <c r="D204" s="9">
        <v>1</v>
      </c>
      <c r="E204" s="9">
        <v>0</v>
      </c>
      <c r="F204" s="9">
        <v>0</v>
      </c>
      <c r="G204" s="9">
        <v>0</v>
      </c>
      <c r="H204" s="9">
        <v>1</v>
      </c>
      <c r="I204" s="9">
        <v>0</v>
      </c>
      <c r="BD204" s="23">
        <v>1</v>
      </c>
      <c r="BE204" s="9">
        <v>2</v>
      </c>
      <c r="BF204" s="9">
        <v>0</v>
      </c>
      <c r="BG204" s="9">
        <v>0</v>
      </c>
      <c r="BH204" s="9">
        <v>0</v>
      </c>
      <c r="BI204" s="9">
        <v>3</v>
      </c>
      <c r="BJ204" s="9">
        <v>0</v>
      </c>
      <c r="BK204" s="9">
        <v>1</v>
      </c>
      <c r="BL204" s="9">
        <v>1</v>
      </c>
      <c r="BM204" s="9">
        <v>0</v>
      </c>
      <c r="BN204" s="9">
        <v>6</v>
      </c>
    </row>
    <row r="205" spans="1:67" x14ac:dyDescent="0.35">
      <c r="A205" s="60" t="s">
        <v>9</v>
      </c>
      <c r="B205" s="24">
        <f>B204*6</f>
        <v>6</v>
      </c>
      <c r="C205" s="24">
        <f t="shared" ref="C205:I205" si="264">C204*6</f>
        <v>0</v>
      </c>
      <c r="D205" s="24">
        <f t="shared" si="264"/>
        <v>6</v>
      </c>
      <c r="E205" s="24">
        <f t="shared" si="264"/>
        <v>0</v>
      </c>
      <c r="F205" s="24">
        <f t="shared" si="264"/>
        <v>0</v>
      </c>
      <c r="G205" s="24">
        <f t="shared" si="264"/>
        <v>0</v>
      </c>
      <c r="H205" s="24">
        <f t="shared" si="264"/>
        <v>6</v>
      </c>
      <c r="I205" s="24">
        <f t="shared" si="264"/>
        <v>0</v>
      </c>
      <c r="BD205" s="24">
        <f t="shared" ref="BD205:BN205" si="265">BD204*6</f>
        <v>6</v>
      </c>
      <c r="BE205" s="24">
        <f t="shared" si="265"/>
        <v>12</v>
      </c>
      <c r="BF205" s="24">
        <f t="shared" si="265"/>
        <v>0</v>
      </c>
      <c r="BG205" s="24">
        <f t="shared" si="265"/>
        <v>0</v>
      </c>
      <c r="BH205" s="24">
        <f t="shared" si="265"/>
        <v>0</v>
      </c>
      <c r="BI205" s="24">
        <f t="shared" si="265"/>
        <v>18</v>
      </c>
      <c r="BJ205" s="24">
        <f t="shared" si="265"/>
        <v>0</v>
      </c>
      <c r="BK205" s="24">
        <f t="shared" si="265"/>
        <v>6</v>
      </c>
      <c r="BL205" s="24">
        <f t="shared" si="265"/>
        <v>6</v>
      </c>
      <c r="BM205" s="24">
        <f t="shared" si="265"/>
        <v>0</v>
      </c>
      <c r="BN205" s="24">
        <f t="shared" si="265"/>
        <v>36</v>
      </c>
    </row>
    <row r="206" spans="1:67" x14ac:dyDescent="0.35">
      <c r="A206" s="61" t="s">
        <v>10</v>
      </c>
      <c r="B206" s="24">
        <f t="shared" ref="B206:I206" si="266">SUM(B198:B203)</f>
        <v>8</v>
      </c>
      <c r="C206" s="10">
        <f t="shared" si="266"/>
        <v>0</v>
      </c>
      <c r="D206" s="10">
        <f t="shared" si="266"/>
        <v>3</v>
      </c>
      <c r="E206" s="10">
        <f t="shared" si="266"/>
        <v>3</v>
      </c>
      <c r="F206" s="10">
        <f t="shared" si="266"/>
        <v>10</v>
      </c>
      <c r="G206" s="10">
        <f t="shared" si="266"/>
        <v>1</v>
      </c>
      <c r="H206" s="10">
        <f t="shared" si="266"/>
        <v>1</v>
      </c>
      <c r="I206" s="10">
        <f t="shared" si="266"/>
        <v>2</v>
      </c>
      <c r="BD206" s="24">
        <f t="shared" ref="BD206:BN206" si="267">SUM(BD198:BD203)</f>
        <v>0</v>
      </c>
      <c r="BE206" s="10">
        <f t="shared" si="267"/>
        <v>1</v>
      </c>
      <c r="BF206" s="10">
        <f t="shared" si="267"/>
        <v>0</v>
      </c>
      <c r="BG206" s="10">
        <f t="shared" si="267"/>
        <v>1</v>
      </c>
      <c r="BH206" s="10">
        <f t="shared" si="267"/>
        <v>2</v>
      </c>
      <c r="BI206" s="10">
        <f t="shared" si="267"/>
        <v>14</v>
      </c>
      <c r="BJ206" s="10">
        <f t="shared" si="267"/>
        <v>7</v>
      </c>
      <c r="BK206" s="10">
        <f t="shared" si="267"/>
        <v>4</v>
      </c>
      <c r="BL206" s="10">
        <f t="shared" si="267"/>
        <v>2</v>
      </c>
      <c r="BM206" s="10">
        <f t="shared" si="267"/>
        <v>2</v>
      </c>
      <c r="BN206" s="10">
        <f t="shared" si="267"/>
        <v>0</v>
      </c>
    </row>
    <row r="207" spans="1:67" ht="15" thickBot="1" x14ac:dyDescent="0.4">
      <c r="A207" s="63" t="s">
        <v>11</v>
      </c>
      <c r="B207" s="25">
        <f t="shared" ref="B207:I207" si="268">B205+B206</f>
        <v>14</v>
      </c>
      <c r="C207" s="11">
        <f t="shared" si="268"/>
        <v>0</v>
      </c>
      <c r="D207" s="11">
        <f t="shared" si="268"/>
        <v>9</v>
      </c>
      <c r="E207" s="11">
        <f t="shared" si="268"/>
        <v>3</v>
      </c>
      <c r="F207" s="11">
        <f t="shared" si="268"/>
        <v>10</v>
      </c>
      <c r="G207" s="11">
        <f t="shared" si="268"/>
        <v>1</v>
      </c>
      <c r="H207" s="11">
        <f t="shared" si="268"/>
        <v>7</v>
      </c>
      <c r="I207" s="11">
        <f t="shared" si="268"/>
        <v>2</v>
      </c>
      <c r="BD207" s="25">
        <f t="shared" ref="BD207:BN207" si="269">BD205+BD206</f>
        <v>6</v>
      </c>
      <c r="BE207" s="11">
        <f t="shared" si="269"/>
        <v>13</v>
      </c>
      <c r="BF207" s="11">
        <f t="shared" si="269"/>
        <v>0</v>
      </c>
      <c r="BG207" s="11">
        <f t="shared" si="269"/>
        <v>1</v>
      </c>
      <c r="BH207" s="11">
        <f t="shared" si="269"/>
        <v>2</v>
      </c>
      <c r="BI207" s="11">
        <f t="shared" si="269"/>
        <v>32</v>
      </c>
      <c r="BJ207" s="11">
        <f t="shared" si="269"/>
        <v>7</v>
      </c>
      <c r="BK207" s="11">
        <f t="shared" si="269"/>
        <v>10</v>
      </c>
      <c r="BL207" s="11">
        <f t="shared" si="269"/>
        <v>8</v>
      </c>
      <c r="BM207" s="11">
        <f t="shared" si="269"/>
        <v>2</v>
      </c>
      <c r="BN207" s="11">
        <f t="shared" si="269"/>
        <v>36</v>
      </c>
    </row>
    <row r="208" spans="1:67" x14ac:dyDescent="0.35">
      <c r="A208" s="180"/>
      <c r="B208" s="5"/>
      <c r="C208" s="5"/>
      <c r="D208" s="5"/>
      <c r="E208" s="5"/>
      <c r="F208" s="5"/>
      <c r="G208" s="5"/>
      <c r="H208" s="5"/>
      <c r="I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</row>
    <row r="209" spans="1:66" x14ac:dyDescent="0.35">
      <c r="A209" s="180"/>
      <c r="B209" s="5"/>
      <c r="C209" s="5"/>
      <c r="D209" s="5"/>
      <c r="E209" s="5"/>
      <c r="F209" s="5"/>
      <c r="G209" s="5"/>
      <c r="H209" s="5"/>
      <c r="I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</row>
    <row r="210" spans="1:66" ht="24" thickBot="1" x14ac:dyDescent="0.6">
      <c r="A210" s="218" t="s">
        <v>23</v>
      </c>
      <c r="B210" s="218"/>
      <c r="C210" s="218"/>
      <c r="D210" s="218"/>
      <c r="E210" s="218"/>
      <c r="G210" s="218" t="s">
        <v>25</v>
      </c>
      <c r="H210" s="218"/>
      <c r="I210" s="218"/>
      <c r="J210" s="218"/>
      <c r="K210" s="218"/>
      <c r="BD210" s="217" t="s">
        <v>164</v>
      </c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</row>
    <row r="211" spans="1:66" ht="15" customHeight="1" x14ac:dyDescent="0.35">
      <c r="A211" s="221" t="str">
        <f>A195</f>
        <v>Zesummen – d’Bréck</v>
      </c>
      <c r="B211" s="210">
        <v>1</v>
      </c>
      <c r="C211" s="210">
        <f>B211+1</f>
        <v>2</v>
      </c>
      <c r="D211" s="210">
        <f t="shared" ref="D211:E211" si="270">C211+1</f>
        <v>3</v>
      </c>
      <c r="E211" s="213">
        <f t="shared" si="270"/>
        <v>4</v>
      </c>
      <c r="G211" s="210">
        <v>1</v>
      </c>
      <c r="H211" s="210">
        <f>G211+1</f>
        <v>2</v>
      </c>
      <c r="I211" s="210">
        <f t="shared" ref="I211:K211" si="271">H211+1</f>
        <v>3</v>
      </c>
      <c r="J211" s="210">
        <f t="shared" si="271"/>
        <v>4</v>
      </c>
      <c r="K211" s="213">
        <f t="shared" si="271"/>
        <v>5</v>
      </c>
      <c r="BD211" s="210">
        <v>1</v>
      </c>
      <c r="BE211" s="210">
        <f t="shared" ref="BE211:BN211" si="272">BD211+1</f>
        <v>2</v>
      </c>
      <c r="BF211" s="210">
        <f t="shared" si="272"/>
        <v>3</v>
      </c>
      <c r="BG211" s="210">
        <f t="shared" si="272"/>
        <v>4</v>
      </c>
      <c r="BH211" s="210">
        <f t="shared" si="272"/>
        <v>5</v>
      </c>
      <c r="BI211" s="210">
        <f t="shared" si="272"/>
        <v>6</v>
      </c>
      <c r="BJ211" s="210">
        <f t="shared" si="272"/>
        <v>7</v>
      </c>
      <c r="BK211" s="210">
        <f t="shared" si="272"/>
        <v>8</v>
      </c>
      <c r="BL211" s="210">
        <f t="shared" si="272"/>
        <v>9</v>
      </c>
      <c r="BM211" s="210">
        <f t="shared" si="272"/>
        <v>10</v>
      </c>
      <c r="BN211" s="213">
        <f t="shared" si="272"/>
        <v>11</v>
      </c>
    </row>
    <row r="212" spans="1:66" x14ac:dyDescent="0.35">
      <c r="A212" s="222"/>
      <c r="B212" s="211"/>
      <c r="C212" s="211"/>
      <c r="D212" s="211"/>
      <c r="E212" s="214"/>
      <c r="G212" s="211"/>
      <c r="H212" s="211"/>
      <c r="I212" s="211"/>
      <c r="J212" s="211"/>
      <c r="K212" s="214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4"/>
    </row>
    <row r="213" spans="1:66" ht="15" thickBot="1" x14ac:dyDescent="0.4">
      <c r="A213" s="223"/>
      <c r="B213" s="212"/>
      <c r="C213" s="212"/>
      <c r="D213" s="212"/>
      <c r="E213" s="215"/>
      <c r="G213" s="212"/>
      <c r="H213" s="212"/>
      <c r="I213" s="212"/>
      <c r="J213" s="212"/>
      <c r="K213" s="215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5"/>
    </row>
    <row r="214" spans="1:66" ht="15" thickBot="1" x14ac:dyDescent="0.4">
      <c r="A214" s="19" t="str">
        <f t="shared" ref="A214:A219" si="273">A198</f>
        <v>FOKA David</v>
      </c>
      <c r="B214" s="14">
        <v>2</v>
      </c>
      <c r="C214" s="6">
        <v>0</v>
      </c>
      <c r="D214" s="6">
        <v>2</v>
      </c>
      <c r="E214" s="12">
        <v>0</v>
      </c>
      <c r="G214" s="14">
        <v>4</v>
      </c>
      <c r="H214" s="6">
        <v>3</v>
      </c>
      <c r="I214" s="6">
        <v>0</v>
      </c>
      <c r="J214" s="6">
        <v>2</v>
      </c>
      <c r="K214" s="12">
        <v>3</v>
      </c>
      <c r="BD214" s="14">
        <v>0</v>
      </c>
      <c r="BE214" s="6">
        <v>2</v>
      </c>
      <c r="BF214" s="6">
        <v>2</v>
      </c>
      <c r="BG214" s="6">
        <v>1</v>
      </c>
      <c r="BH214" s="6">
        <v>0</v>
      </c>
      <c r="BI214" s="6">
        <v>1</v>
      </c>
      <c r="BJ214" s="6">
        <v>0</v>
      </c>
      <c r="BK214" s="6">
        <v>0</v>
      </c>
      <c r="BL214" s="6">
        <v>0</v>
      </c>
      <c r="BM214" s="12">
        <v>1</v>
      </c>
      <c r="BN214" s="12">
        <v>0</v>
      </c>
    </row>
    <row r="215" spans="1:66" ht="15" thickBot="1" x14ac:dyDescent="0.4">
      <c r="A215" s="19" t="str">
        <f t="shared" si="273"/>
        <v>AGUILAR Elfida</v>
      </c>
      <c r="B215" s="15">
        <v>0</v>
      </c>
      <c r="C215" s="7">
        <v>0</v>
      </c>
      <c r="D215" s="7">
        <v>0</v>
      </c>
      <c r="E215" s="13">
        <v>0</v>
      </c>
      <c r="G215" s="15">
        <v>1</v>
      </c>
      <c r="H215" s="7">
        <v>0</v>
      </c>
      <c r="I215" s="7">
        <v>0</v>
      </c>
      <c r="J215" s="7">
        <v>0</v>
      </c>
      <c r="K215" s="13">
        <v>1</v>
      </c>
      <c r="BD215" s="15">
        <v>0</v>
      </c>
      <c r="BE215" s="7">
        <v>0</v>
      </c>
      <c r="BF215" s="7">
        <v>0</v>
      </c>
      <c r="BG215" s="7">
        <v>2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13">
        <v>1</v>
      </c>
      <c r="BN215" s="13">
        <v>0</v>
      </c>
    </row>
    <row r="216" spans="1:66" ht="15" thickBot="1" x14ac:dyDescent="0.4">
      <c r="A216" s="19" t="str">
        <f t="shared" si="273"/>
        <v>CHATEAU-DUCOS Alexandre</v>
      </c>
      <c r="B216" s="15">
        <v>0</v>
      </c>
      <c r="C216" s="7">
        <v>0</v>
      </c>
      <c r="D216" s="7">
        <v>0</v>
      </c>
      <c r="E216" s="13">
        <v>0</v>
      </c>
      <c r="G216" s="15">
        <v>2</v>
      </c>
      <c r="H216" s="7">
        <v>2</v>
      </c>
      <c r="I216" s="7">
        <v>0</v>
      </c>
      <c r="J216" s="7">
        <v>0</v>
      </c>
      <c r="K216" s="13">
        <v>0</v>
      </c>
      <c r="BD216" s="15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1</v>
      </c>
      <c r="BM216" s="13">
        <v>0</v>
      </c>
      <c r="BN216" s="13">
        <v>0</v>
      </c>
    </row>
    <row r="217" spans="1:66" ht="15" thickBot="1" x14ac:dyDescent="0.4">
      <c r="A217" s="19" t="str">
        <f t="shared" si="273"/>
        <v>CHOUCROUN Danielle</v>
      </c>
      <c r="B217" s="15">
        <v>0</v>
      </c>
      <c r="C217" s="7">
        <v>0</v>
      </c>
      <c r="D217" s="7">
        <v>1</v>
      </c>
      <c r="E217" s="13">
        <v>0</v>
      </c>
      <c r="G217" s="15">
        <v>3</v>
      </c>
      <c r="H217" s="7">
        <v>0</v>
      </c>
      <c r="I217" s="7">
        <v>0</v>
      </c>
      <c r="J217" s="7">
        <v>0</v>
      </c>
      <c r="K217" s="13">
        <v>2</v>
      </c>
      <c r="BD217" s="15">
        <v>0</v>
      </c>
      <c r="BE217" s="7">
        <v>0</v>
      </c>
      <c r="BF217" s="7">
        <v>0</v>
      </c>
      <c r="BG217" s="7">
        <v>1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13">
        <v>2</v>
      </c>
      <c r="BN217" s="13">
        <v>0</v>
      </c>
    </row>
    <row r="218" spans="1:66" ht="15" thickBot="1" x14ac:dyDescent="0.4">
      <c r="A218" s="19" t="str">
        <f t="shared" si="273"/>
        <v>POPOV Athanase Valentin</v>
      </c>
      <c r="B218" s="15">
        <v>0</v>
      </c>
      <c r="C218" s="7">
        <v>0</v>
      </c>
      <c r="D218" s="7">
        <v>0</v>
      </c>
      <c r="E218" s="13">
        <v>0</v>
      </c>
      <c r="G218" s="15">
        <v>0</v>
      </c>
      <c r="H218" s="7">
        <v>0</v>
      </c>
      <c r="I218" s="7">
        <v>0</v>
      </c>
      <c r="J218" s="7">
        <v>0</v>
      </c>
      <c r="K218" s="13">
        <v>0</v>
      </c>
      <c r="BD218" s="15">
        <v>0</v>
      </c>
      <c r="BE218" s="7">
        <v>2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13">
        <v>0</v>
      </c>
      <c r="BN218" s="13">
        <v>0</v>
      </c>
    </row>
    <row r="219" spans="1:66" ht="15" thickBot="1" x14ac:dyDescent="0.4">
      <c r="A219" s="19" t="str">
        <f t="shared" si="273"/>
        <v>TAVARES FREIRE GONÇALVES Domingas</v>
      </c>
      <c r="B219" s="15">
        <v>0</v>
      </c>
      <c r="C219" s="7">
        <v>1</v>
      </c>
      <c r="D219" s="7">
        <v>0</v>
      </c>
      <c r="E219" s="13">
        <v>2</v>
      </c>
      <c r="G219" s="16">
        <v>0</v>
      </c>
      <c r="H219" s="17">
        <v>0</v>
      </c>
      <c r="I219" s="17">
        <v>3</v>
      </c>
      <c r="J219" s="17">
        <v>0</v>
      </c>
      <c r="K219" s="18">
        <v>1</v>
      </c>
      <c r="BD219" s="15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13">
        <v>0</v>
      </c>
      <c r="BN219" s="13">
        <v>0</v>
      </c>
    </row>
    <row r="220" spans="1:66" x14ac:dyDescent="0.35">
      <c r="A220" s="62" t="s">
        <v>17</v>
      </c>
      <c r="B220" s="23">
        <v>1</v>
      </c>
      <c r="C220" s="9">
        <v>0</v>
      </c>
      <c r="D220" s="9">
        <v>1</v>
      </c>
      <c r="E220" s="9">
        <v>0</v>
      </c>
      <c r="G220" s="23">
        <v>0</v>
      </c>
      <c r="H220" s="9">
        <v>0</v>
      </c>
      <c r="I220" s="9">
        <v>0</v>
      </c>
      <c r="J220" s="9">
        <v>0</v>
      </c>
      <c r="K220" s="9">
        <v>0</v>
      </c>
      <c r="BD220" s="23">
        <v>0</v>
      </c>
      <c r="BE220" s="9">
        <v>0</v>
      </c>
      <c r="BF220" s="9">
        <v>0</v>
      </c>
      <c r="BG220" s="9">
        <v>1</v>
      </c>
      <c r="BH220" s="9">
        <v>2</v>
      </c>
      <c r="BI220" s="9">
        <v>0</v>
      </c>
      <c r="BJ220" s="9">
        <v>0</v>
      </c>
      <c r="BK220" s="9">
        <v>0</v>
      </c>
      <c r="BL220" s="9">
        <v>0</v>
      </c>
      <c r="BM220" s="9">
        <v>0</v>
      </c>
      <c r="BN220" s="9">
        <v>1</v>
      </c>
    </row>
    <row r="221" spans="1:66" x14ac:dyDescent="0.35">
      <c r="A221" s="60" t="s">
        <v>9</v>
      </c>
      <c r="B221" s="24">
        <f>B220*6</f>
        <v>6</v>
      </c>
      <c r="C221" s="24">
        <f t="shared" ref="C221:E221" si="274">C220*6</f>
        <v>0</v>
      </c>
      <c r="D221" s="24">
        <f t="shared" si="274"/>
        <v>6</v>
      </c>
      <c r="E221" s="24">
        <f t="shared" si="274"/>
        <v>0</v>
      </c>
      <c r="G221" s="24">
        <f>G220*6</f>
        <v>0</v>
      </c>
      <c r="H221" s="24">
        <f t="shared" ref="H221:K221" si="275">H220*6</f>
        <v>0</v>
      </c>
      <c r="I221" s="24">
        <f t="shared" si="275"/>
        <v>0</v>
      </c>
      <c r="J221" s="24">
        <f t="shared" si="275"/>
        <v>0</v>
      </c>
      <c r="K221" s="24">
        <f t="shared" si="275"/>
        <v>0</v>
      </c>
      <c r="BD221" s="24">
        <f t="shared" ref="BD221:BN221" si="276">BD220*6</f>
        <v>0</v>
      </c>
      <c r="BE221" s="24">
        <f t="shared" si="276"/>
        <v>0</v>
      </c>
      <c r="BF221" s="24">
        <f t="shared" si="276"/>
        <v>0</v>
      </c>
      <c r="BG221" s="24">
        <f t="shared" si="276"/>
        <v>6</v>
      </c>
      <c r="BH221" s="24">
        <f t="shared" si="276"/>
        <v>12</v>
      </c>
      <c r="BI221" s="24">
        <f t="shared" si="276"/>
        <v>0</v>
      </c>
      <c r="BJ221" s="24">
        <f t="shared" si="276"/>
        <v>0</v>
      </c>
      <c r="BK221" s="24">
        <f t="shared" si="276"/>
        <v>0</v>
      </c>
      <c r="BL221" s="24">
        <f t="shared" si="276"/>
        <v>0</v>
      </c>
      <c r="BM221" s="24">
        <f t="shared" si="276"/>
        <v>0</v>
      </c>
      <c r="BN221" s="24">
        <f t="shared" si="276"/>
        <v>6</v>
      </c>
    </row>
    <row r="222" spans="1:66" x14ac:dyDescent="0.35">
      <c r="A222" s="61" t="s">
        <v>10</v>
      </c>
      <c r="B222" s="24">
        <f>SUM(B214:B219)</f>
        <v>2</v>
      </c>
      <c r="C222" s="10">
        <f>SUM(C214:C219)</f>
        <v>1</v>
      </c>
      <c r="D222" s="10">
        <f>SUM(D214:D219)</f>
        <v>3</v>
      </c>
      <c r="E222" s="10">
        <f>SUM(E214:E219)</f>
        <v>2</v>
      </c>
      <c r="G222" s="24">
        <f>SUM(G214:G219)</f>
        <v>10</v>
      </c>
      <c r="H222" s="10">
        <f>SUM(H214:H219)</f>
        <v>5</v>
      </c>
      <c r="I222" s="10">
        <f>SUM(I214:I219)</f>
        <v>3</v>
      </c>
      <c r="J222" s="10">
        <f>SUM(J214:J219)</f>
        <v>2</v>
      </c>
      <c r="K222" s="10">
        <f>SUM(K214:K219)</f>
        <v>7</v>
      </c>
      <c r="BD222" s="24">
        <f t="shared" ref="BD222:BN222" si="277">SUM(BD214:BD219)</f>
        <v>0</v>
      </c>
      <c r="BE222" s="10">
        <f t="shared" si="277"/>
        <v>4</v>
      </c>
      <c r="BF222" s="10">
        <f t="shared" si="277"/>
        <v>2</v>
      </c>
      <c r="BG222" s="10">
        <f t="shared" si="277"/>
        <v>4</v>
      </c>
      <c r="BH222" s="10">
        <f t="shared" si="277"/>
        <v>0</v>
      </c>
      <c r="BI222" s="10">
        <f t="shared" si="277"/>
        <v>1</v>
      </c>
      <c r="BJ222" s="10">
        <f t="shared" si="277"/>
        <v>0</v>
      </c>
      <c r="BK222" s="10">
        <f t="shared" si="277"/>
        <v>0</v>
      </c>
      <c r="BL222" s="10">
        <f t="shared" si="277"/>
        <v>1</v>
      </c>
      <c r="BM222" s="10">
        <f t="shared" si="277"/>
        <v>4</v>
      </c>
      <c r="BN222" s="10">
        <f t="shared" si="277"/>
        <v>0</v>
      </c>
    </row>
    <row r="223" spans="1:66" ht="15" thickBot="1" x14ac:dyDescent="0.4">
      <c r="A223" s="63" t="s">
        <v>11</v>
      </c>
      <c r="B223" s="25">
        <f t="shared" ref="B223:E223" si="278">B221+B222</f>
        <v>8</v>
      </c>
      <c r="C223" s="11">
        <f t="shared" si="278"/>
        <v>1</v>
      </c>
      <c r="D223" s="11">
        <f t="shared" si="278"/>
        <v>9</v>
      </c>
      <c r="E223" s="11">
        <f t="shared" si="278"/>
        <v>2</v>
      </c>
      <c r="G223" s="25">
        <f t="shared" ref="G223:K223" si="279">G221+G222</f>
        <v>10</v>
      </c>
      <c r="H223" s="11">
        <f t="shared" si="279"/>
        <v>5</v>
      </c>
      <c r="I223" s="11">
        <f t="shared" si="279"/>
        <v>3</v>
      </c>
      <c r="J223" s="11">
        <f t="shared" si="279"/>
        <v>2</v>
      </c>
      <c r="K223" s="11">
        <f t="shared" si="279"/>
        <v>7</v>
      </c>
      <c r="BD223" s="25">
        <f t="shared" ref="BD223:BN223" si="280">BD221+BD222</f>
        <v>0</v>
      </c>
      <c r="BE223" s="11">
        <f t="shared" si="280"/>
        <v>4</v>
      </c>
      <c r="BF223" s="11">
        <f t="shared" si="280"/>
        <v>2</v>
      </c>
      <c r="BG223" s="11">
        <f t="shared" si="280"/>
        <v>10</v>
      </c>
      <c r="BH223" s="11">
        <f t="shared" si="280"/>
        <v>12</v>
      </c>
      <c r="BI223" s="11">
        <f t="shared" si="280"/>
        <v>1</v>
      </c>
      <c r="BJ223" s="11">
        <f t="shared" si="280"/>
        <v>0</v>
      </c>
      <c r="BK223" s="11">
        <f t="shared" si="280"/>
        <v>0</v>
      </c>
      <c r="BL223" s="11">
        <f t="shared" si="280"/>
        <v>1</v>
      </c>
      <c r="BM223" s="11">
        <f t="shared" si="280"/>
        <v>4</v>
      </c>
      <c r="BN223" s="11">
        <f t="shared" si="280"/>
        <v>6</v>
      </c>
    </row>
    <row r="224" spans="1:66" ht="24" thickBot="1" x14ac:dyDescent="0.6">
      <c r="A224" s="220" t="s">
        <v>26</v>
      </c>
      <c r="B224" s="220"/>
      <c r="C224" s="220"/>
      <c r="D224" s="220"/>
      <c r="E224" s="220"/>
      <c r="F224" s="220"/>
      <c r="G224" s="220"/>
      <c r="H224" s="220"/>
      <c r="J224" s="218" t="s">
        <v>24</v>
      </c>
      <c r="K224" s="218"/>
      <c r="L224" s="218"/>
      <c r="M224" s="218"/>
      <c r="BD224" s="226" t="s">
        <v>165</v>
      </c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</row>
    <row r="225" spans="1:66" ht="15" customHeight="1" x14ac:dyDescent="0.35">
      <c r="A225" s="221" t="str">
        <f>A211</f>
        <v>Zesummen – d’Bréck</v>
      </c>
      <c r="B225" s="210">
        <v>1</v>
      </c>
      <c r="C225" s="210">
        <f>B225+1</f>
        <v>2</v>
      </c>
      <c r="D225" s="210">
        <f t="shared" ref="D225:H225" si="281">C225+1</f>
        <v>3</v>
      </c>
      <c r="E225" s="210">
        <f t="shared" si="281"/>
        <v>4</v>
      </c>
      <c r="F225" s="210">
        <f t="shared" si="281"/>
        <v>5</v>
      </c>
      <c r="G225" s="210">
        <f t="shared" si="281"/>
        <v>6</v>
      </c>
      <c r="H225" s="213">
        <f t="shared" si="281"/>
        <v>7</v>
      </c>
      <c r="J225" s="210">
        <v>1</v>
      </c>
      <c r="K225" s="210">
        <f>J225+1</f>
        <v>2</v>
      </c>
      <c r="L225" s="210">
        <f t="shared" ref="L225:M225" si="282">K225+1</f>
        <v>3</v>
      </c>
      <c r="M225" s="210">
        <f t="shared" si="282"/>
        <v>4</v>
      </c>
      <c r="BD225" s="210">
        <v>1</v>
      </c>
      <c r="BE225" s="210">
        <f>BD225+1</f>
        <v>2</v>
      </c>
      <c r="BF225" s="210">
        <f t="shared" ref="BF225:BN225" si="283">BE225+1</f>
        <v>3</v>
      </c>
      <c r="BG225" s="210">
        <f t="shared" si="283"/>
        <v>4</v>
      </c>
      <c r="BH225" s="210">
        <f t="shared" si="283"/>
        <v>5</v>
      </c>
      <c r="BI225" s="210">
        <f t="shared" si="283"/>
        <v>6</v>
      </c>
      <c r="BJ225" s="210">
        <f t="shared" si="283"/>
        <v>7</v>
      </c>
      <c r="BK225" s="210">
        <f t="shared" si="283"/>
        <v>8</v>
      </c>
      <c r="BL225" s="210">
        <f t="shared" si="283"/>
        <v>9</v>
      </c>
      <c r="BM225" s="213">
        <f t="shared" si="283"/>
        <v>10</v>
      </c>
      <c r="BN225" s="213">
        <f t="shared" si="283"/>
        <v>11</v>
      </c>
    </row>
    <row r="226" spans="1:66" x14ac:dyDescent="0.35">
      <c r="A226" s="222"/>
      <c r="B226" s="211"/>
      <c r="C226" s="211"/>
      <c r="D226" s="211"/>
      <c r="E226" s="211"/>
      <c r="F226" s="211"/>
      <c r="G226" s="211"/>
      <c r="H226" s="214"/>
      <c r="J226" s="211"/>
      <c r="K226" s="211"/>
      <c r="L226" s="211"/>
      <c r="M226" s="211"/>
      <c r="BD226" s="211"/>
      <c r="BE226" s="211"/>
      <c r="BF226" s="211"/>
      <c r="BG226" s="211"/>
      <c r="BH226" s="211"/>
      <c r="BI226" s="211"/>
      <c r="BJ226" s="211"/>
      <c r="BK226" s="211"/>
      <c r="BL226" s="211"/>
      <c r="BM226" s="214"/>
      <c r="BN226" s="214"/>
    </row>
    <row r="227" spans="1:66" ht="15" thickBot="1" x14ac:dyDescent="0.4">
      <c r="A227" s="223"/>
      <c r="B227" s="212"/>
      <c r="C227" s="212"/>
      <c r="D227" s="212"/>
      <c r="E227" s="212"/>
      <c r="F227" s="212"/>
      <c r="G227" s="212"/>
      <c r="H227" s="215"/>
      <c r="J227" s="212"/>
      <c r="K227" s="212"/>
      <c r="L227" s="212"/>
      <c r="M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5"/>
      <c r="BN227" s="215"/>
    </row>
    <row r="228" spans="1:66" ht="15" thickBot="1" x14ac:dyDescent="0.4">
      <c r="A228" s="19" t="str">
        <f t="shared" ref="A228:A237" si="284">A214</f>
        <v>FOKA David</v>
      </c>
      <c r="B228" s="14">
        <v>1</v>
      </c>
      <c r="C228" s="6">
        <v>2</v>
      </c>
      <c r="D228" s="6">
        <v>0</v>
      </c>
      <c r="E228" s="6">
        <v>0</v>
      </c>
      <c r="F228" s="6">
        <v>2</v>
      </c>
      <c r="G228" s="6">
        <v>1</v>
      </c>
      <c r="H228" s="12">
        <v>2</v>
      </c>
      <c r="J228" s="14">
        <v>4</v>
      </c>
      <c r="K228" s="6">
        <v>0</v>
      </c>
      <c r="L228" s="6">
        <v>2</v>
      </c>
      <c r="M228" s="6">
        <v>0</v>
      </c>
      <c r="BD228" s="14">
        <v>0</v>
      </c>
      <c r="BE228" s="6">
        <v>1</v>
      </c>
      <c r="BF228" s="6">
        <v>2</v>
      </c>
      <c r="BG228" s="6">
        <v>2</v>
      </c>
      <c r="BH228" s="6">
        <v>2</v>
      </c>
      <c r="BI228" s="6">
        <v>7</v>
      </c>
      <c r="BJ228" s="6">
        <v>2</v>
      </c>
      <c r="BK228" s="6">
        <v>1</v>
      </c>
      <c r="BL228" s="6">
        <v>9</v>
      </c>
      <c r="BM228" s="12">
        <v>3</v>
      </c>
      <c r="BN228" s="12">
        <v>2</v>
      </c>
    </row>
    <row r="229" spans="1:66" ht="15" thickBot="1" x14ac:dyDescent="0.4">
      <c r="A229" s="19" t="str">
        <f t="shared" si="284"/>
        <v>AGUILAR Elfida</v>
      </c>
      <c r="B229" s="15">
        <v>1</v>
      </c>
      <c r="C229" s="7">
        <v>2</v>
      </c>
      <c r="D229" s="7">
        <v>0</v>
      </c>
      <c r="E229" s="7">
        <v>0</v>
      </c>
      <c r="F229" s="7">
        <v>0</v>
      </c>
      <c r="G229" s="7">
        <v>0</v>
      </c>
      <c r="H229" s="13">
        <v>0</v>
      </c>
      <c r="J229" s="15">
        <v>2</v>
      </c>
      <c r="K229" s="7">
        <v>0</v>
      </c>
      <c r="L229" s="7">
        <v>0</v>
      </c>
      <c r="M229" s="7">
        <v>0</v>
      </c>
      <c r="BD229" s="15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1</v>
      </c>
      <c r="BK229" s="7">
        <v>1</v>
      </c>
      <c r="BL229" s="7">
        <v>1</v>
      </c>
      <c r="BM229" s="13">
        <v>0</v>
      </c>
      <c r="BN229" s="13">
        <v>0</v>
      </c>
    </row>
    <row r="230" spans="1:66" ht="15" thickBot="1" x14ac:dyDescent="0.4">
      <c r="A230" s="19" t="str">
        <f t="shared" si="284"/>
        <v>CHATEAU-DUCOS Alexandre</v>
      </c>
      <c r="B230" s="15">
        <v>0</v>
      </c>
      <c r="C230" s="7">
        <v>0</v>
      </c>
      <c r="D230" s="7">
        <v>0</v>
      </c>
      <c r="E230" s="7">
        <v>0</v>
      </c>
      <c r="F230" s="7">
        <v>1</v>
      </c>
      <c r="G230" s="7">
        <v>0</v>
      </c>
      <c r="H230" s="13">
        <v>0</v>
      </c>
      <c r="J230" s="15">
        <v>0</v>
      </c>
      <c r="K230" s="7">
        <v>2</v>
      </c>
      <c r="L230" s="7">
        <v>0</v>
      </c>
      <c r="M230" s="7">
        <v>0</v>
      </c>
      <c r="BD230" s="15">
        <v>0</v>
      </c>
      <c r="BE230" s="7">
        <v>0</v>
      </c>
      <c r="BF230" s="7">
        <v>1</v>
      </c>
      <c r="BG230" s="7">
        <v>0</v>
      </c>
      <c r="BH230" s="7">
        <v>2</v>
      </c>
      <c r="BI230" s="7">
        <v>0</v>
      </c>
      <c r="BJ230" s="7">
        <v>0</v>
      </c>
      <c r="BK230" s="7">
        <v>0</v>
      </c>
      <c r="BL230" s="7">
        <v>0</v>
      </c>
      <c r="BM230" s="13">
        <v>0</v>
      </c>
      <c r="BN230" s="13">
        <v>0</v>
      </c>
    </row>
    <row r="231" spans="1:66" ht="15" thickBot="1" x14ac:dyDescent="0.4">
      <c r="A231" s="19" t="str">
        <f t="shared" si="284"/>
        <v>CHOUCROUN Danielle</v>
      </c>
      <c r="B231" s="15">
        <v>0</v>
      </c>
      <c r="C231" s="7">
        <v>1</v>
      </c>
      <c r="D231" s="7">
        <v>0</v>
      </c>
      <c r="E231" s="7">
        <v>0</v>
      </c>
      <c r="F231" s="7">
        <v>0</v>
      </c>
      <c r="G231" s="7">
        <v>3</v>
      </c>
      <c r="H231" s="13">
        <v>0</v>
      </c>
      <c r="J231" s="15">
        <v>0</v>
      </c>
      <c r="K231" s="7">
        <v>0</v>
      </c>
      <c r="L231" s="7">
        <v>0</v>
      </c>
      <c r="M231" s="7">
        <v>3</v>
      </c>
      <c r="BD231" s="15">
        <v>1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1</v>
      </c>
      <c r="BK231" s="7">
        <v>0</v>
      </c>
      <c r="BL231" s="7">
        <v>1</v>
      </c>
      <c r="BM231" s="13">
        <v>0</v>
      </c>
      <c r="BN231" s="13">
        <v>0</v>
      </c>
    </row>
    <row r="232" spans="1:66" ht="15" thickBot="1" x14ac:dyDescent="0.4">
      <c r="A232" s="19" t="str">
        <f t="shared" si="284"/>
        <v>POPOV Athanase Valentin</v>
      </c>
      <c r="B232" s="15">
        <v>0</v>
      </c>
      <c r="C232" s="7">
        <v>0</v>
      </c>
      <c r="D232" s="7">
        <v>1</v>
      </c>
      <c r="E232" s="7">
        <v>3</v>
      </c>
      <c r="F232" s="7">
        <v>2</v>
      </c>
      <c r="G232" s="7">
        <v>0</v>
      </c>
      <c r="H232" s="13">
        <v>1</v>
      </c>
      <c r="J232" s="15">
        <v>0</v>
      </c>
      <c r="K232" s="7">
        <v>0</v>
      </c>
      <c r="L232" s="7">
        <v>0</v>
      </c>
      <c r="M232" s="7">
        <v>0</v>
      </c>
      <c r="BD232" s="15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1</v>
      </c>
      <c r="BK232" s="7">
        <v>0</v>
      </c>
      <c r="BL232" s="7">
        <v>0</v>
      </c>
      <c r="BM232" s="13">
        <v>0</v>
      </c>
      <c r="BN232" s="13">
        <v>0</v>
      </c>
    </row>
    <row r="233" spans="1:66" ht="15" thickBot="1" x14ac:dyDescent="0.4">
      <c r="A233" s="19" t="str">
        <f t="shared" si="284"/>
        <v>TAVARES FREIRE GONÇALVES Domingas</v>
      </c>
      <c r="B233" s="16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8">
        <v>0</v>
      </c>
      <c r="J233" s="16">
        <v>0</v>
      </c>
      <c r="K233" s="17">
        <v>0</v>
      </c>
      <c r="L233" s="17">
        <v>0</v>
      </c>
      <c r="M233" s="17">
        <v>0</v>
      </c>
      <c r="BD233" s="15">
        <v>1</v>
      </c>
      <c r="BE233" s="7">
        <v>0</v>
      </c>
      <c r="BF233" s="7">
        <v>0</v>
      </c>
      <c r="BG233" s="7">
        <v>2</v>
      </c>
      <c r="BH233" s="7">
        <v>4</v>
      </c>
      <c r="BI233" s="7">
        <v>0</v>
      </c>
      <c r="BJ233" s="7">
        <v>1</v>
      </c>
      <c r="BK233" s="7">
        <v>2</v>
      </c>
      <c r="BL233" s="7">
        <v>1</v>
      </c>
      <c r="BM233" s="13">
        <v>0</v>
      </c>
      <c r="BN233" s="13">
        <v>0</v>
      </c>
    </row>
    <row r="234" spans="1:66" x14ac:dyDescent="0.35">
      <c r="A234" s="62" t="str">
        <f t="shared" si="284"/>
        <v>Suffrages par Liste</v>
      </c>
      <c r="B234" s="23">
        <v>0</v>
      </c>
      <c r="C234" s="9">
        <v>1</v>
      </c>
      <c r="D234" s="9">
        <v>0</v>
      </c>
      <c r="E234" s="9">
        <v>0</v>
      </c>
      <c r="F234" s="9">
        <v>1</v>
      </c>
      <c r="G234" s="9">
        <v>0</v>
      </c>
      <c r="H234" s="9">
        <v>0</v>
      </c>
      <c r="J234" s="23">
        <v>0</v>
      </c>
      <c r="K234" s="9">
        <v>0</v>
      </c>
      <c r="L234" s="9">
        <v>1</v>
      </c>
      <c r="M234" s="9">
        <v>0</v>
      </c>
      <c r="BD234" s="23">
        <v>3</v>
      </c>
      <c r="BE234" s="9">
        <v>0</v>
      </c>
      <c r="BF234" s="9">
        <v>0</v>
      </c>
      <c r="BG234" s="9">
        <v>2</v>
      </c>
      <c r="BH234" s="9">
        <v>0</v>
      </c>
      <c r="BI234" s="9">
        <v>1</v>
      </c>
      <c r="BJ234" s="9">
        <v>0</v>
      </c>
      <c r="BK234" s="9">
        <v>1</v>
      </c>
      <c r="BL234" s="9">
        <v>0</v>
      </c>
      <c r="BM234" s="9">
        <v>10</v>
      </c>
      <c r="BN234" s="9">
        <v>0</v>
      </c>
    </row>
    <row r="235" spans="1:66" x14ac:dyDescent="0.35">
      <c r="A235" s="60" t="str">
        <f t="shared" si="284"/>
        <v>Total suffrages de liste :</v>
      </c>
      <c r="B235" s="24">
        <f>B234*6</f>
        <v>0</v>
      </c>
      <c r="C235" s="24">
        <f t="shared" ref="C235:H235" si="285">C234*6</f>
        <v>6</v>
      </c>
      <c r="D235" s="24">
        <f t="shared" si="285"/>
        <v>0</v>
      </c>
      <c r="E235" s="24">
        <f t="shared" si="285"/>
        <v>0</v>
      </c>
      <c r="F235" s="24">
        <f t="shared" si="285"/>
        <v>6</v>
      </c>
      <c r="G235" s="24">
        <f t="shared" si="285"/>
        <v>0</v>
      </c>
      <c r="H235" s="24">
        <f t="shared" si="285"/>
        <v>0</v>
      </c>
      <c r="J235" s="24">
        <f>J234*6</f>
        <v>0</v>
      </c>
      <c r="K235" s="24">
        <f t="shared" ref="K235:M235" si="286">K234*6</f>
        <v>0</v>
      </c>
      <c r="L235" s="24">
        <f t="shared" si="286"/>
        <v>6</v>
      </c>
      <c r="M235" s="24">
        <f t="shared" si="286"/>
        <v>0</v>
      </c>
      <c r="BD235" s="24">
        <f>BD234*6</f>
        <v>18</v>
      </c>
      <c r="BE235" s="24">
        <f t="shared" ref="BE235:BN235" si="287">BE234*6</f>
        <v>0</v>
      </c>
      <c r="BF235" s="24">
        <f t="shared" si="287"/>
        <v>0</v>
      </c>
      <c r="BG235" s="24">
        <f t="shared" si="287"/>
        <v>12</v>
      </c>
      <c r="BH235" s="24">
        <f t="shared" si="287"/>
        <v>0</v>
      </c>
      <c r="BI235" s="24">
        <f t="shared" si="287"/>
        <v>6</v>
      </c>
      <c r="BJ235" s="24">
        <f t="shared" si="287"/>
        <v>0</v>
      </c>
      <c r="BK235" s="24">
        <f t="shared" si="287"/>
        <v>6</v>
      </c>
      <c r="BL235" s="24">
        <f t="shared" si="287"/>
        <v>0</v>
      </c>
      <c r="BM235" s="24">
        <f t="shared" si="287"/>
        <v>60</v>
      </c>
      <c r="BN235" s="24">
        <f t="shared" si="287"/>
        <v>0</v>
      </c>
    </row>
    <row r="236" spans="1:66" x14ac:dyDescent="0.35">
      <c r="A236" s="61" t="str">
        <f t="shared" si="284"/>
        <v>Total suffrages nominatifs :</v>
      </c>
      <c r="B236" s="24">
        <f t="shared" ref="B236:H236" si="288">SUM(B228:B233)</f>
        <v>2</v>
      </c>
      <c r="C236" s="10">
        <f t="shared" si="288"/>
        <v>5</v>
      </c>
      <c r="D236" s="10">
        <f t="shared" si="288"/>
        <v>1</v>
      </c>
      <c r="E236" s="10">
        <f t="shared" si="288"/>
        <v>3</v>
      </c>
      <c r="F236" s="10">
        <f t="shared" si="288"/>
        <v>5</v>
      </c>
      <c r="G236" s="10">
        <f t="shared" si="288"/>
        <v>4</v>
      </c>
      <c r="H236" s="10">
        <f t="shared" si="288"/>
        <v>3</v>
      </c>
      <c r="J236" s="24">
        <f>SUM(J228:J233)</f>
        <v>6</v>
      </c>
      <c r="K236" s="10">
        <f>SUM(K228:K233)</f>
        <v>2</v>
      </c>
      <c r="L236" s="10">
        <f>SUM(L228:L233)</f>
        <v>2</v>
      </c>
      <c r="M236" s="10">
        <f>SUM(M228:M233)</f>
        <v>3</v>
      </c>
      <c r="BD236" s="24">
        <f t="shared" ref="BD236:BN236" si="289">SUM(BD228:BD233)</f>
        <v>2</v>
      </c>
      <c r="BE236" s="10">
        <f t="shared" si="289"/>
        <v>1</v>
      </c>
      <c r="BF236" s="10">
        <f t="shared" si="289"/>
        <v>3</v>
      </c>
      <c r="BG236" s="10">
        <f t="shared" si="289"/>
        <v>4</v>
      </c>
      <c r="BH236" s="10">
        <f t="shared" si="289"/>
        <v>8</v>
      </c>
      <c r="BI236" s="10">
        <f t="shared" si="289"/>
        <v>7</v>
      </c>
      <c r="BJ236" s="10">
        <f t="shared" si="289"/>
        <v>6</v>
      </c>
      <c r="BK236" s="10">
        <f t="shared" si="289"/>
        <v>4</v>
      </c>
      <c r="BL236" s="10">
        <f t="shared" si="289"/>
        <v>12</v>
      </c>
      <c r="BM236" s="10">
        <f t="shared" si="289"/>
        <v>3</v>
      </c>
      <c r="BN236" s="10">
        <f t="shared" si="289"/>
        <v>2</v>
      </c>
    </row>
    <row r="237" spans="1:66" ht="15" thickBot="1" x14ac:dyDescent="0.4">
      <c r="A237" s="63" t="str">
        <f t="shared" si="284"/>
        <v>Total général :</v>
      </c>
      <c r="B237" s="25">
        <f t="shared" ref="B237:H237" si="290">B235+B236</f>
        <v>2</v>
      </c>
      <c r="C237" s="11">
        <f t="shared" si="290"/>
        <v>11</v>
      </c>
      <c r="D237" s="11">
        <f t="shared" si="290"/>
        <v>1</v>
      </c>
      <c r="E237" s="11">
        <f t="shared" si="290"/>
        <v>3</v>
      </c>
      <c r="F237" s="11">
        <f t="shared" si="290"/>
        <v>11</v>
      </c>
      <c r="G237" s="11">
        <f t="shared" si="290"/>
        <v>4</v>
      </c>
      <c r="H237" s="11">
        <f t="shared" si="290"/>
        <v>3</v>
      </c>
      <c r="J237" s="25">
        <f t="shared" ref="J237:M237" si="291">J235+J236</f>
        <v>6</v>
      </c>
      <c r="K237" s="11">
        <f t="shared" si="291"/>
        <v>2</v>
      </c>
      <c r="L237" s="11">
        <f t="shared" si="291"/>
        <v>8</v>
      </c>
      <c r="M237" s="11">
        <f t="shared" si="291"/>
        <v>3</v>
      </c>
      <c r="BD237" s="25">
        <f t="shared" ref="BD237:BN237" si="292">BD235+BD236</f>
        <v>20</v>
      </c>
      <c r="BE237" s="11">
        <f t="shared" si="292"/>
        <v>1</v>
      </c>
      <c r="BF237" s="11">
        <f t="shared" si="292"/>
        <v>3</v>
      </c>
      <c r="BG237" s="11">
        <f t="shared" si="292"/>
        <v>16</v>
      </c>
      <c r="BH237" s="11">
        <f t="shared" si="292"/>
        <v>8</v>
      </c>
      <c r="BI237" s="11">
        <f t="shared" si="292"/>
        <v>13</v>
      </c>
      <c r="BJ237" s="11">
        <f t="shared" si="292"/>
        <v>6</v>
      </c>
      <c r="BK237" s="11">
        <f t="shared" si="292"/>
        <v>10</v>
      </c>
      <c r="BL237" s="11">
        <f t="shared" si="292"/>
        <v>12</v>
      </c>
      <c r="BM237" s="11">
        <f t="shared" si="292"/>
        <v>63</v>
      </c>
      <c r="BN237" s="11">
        <f t="shared" si="292"/>
        <v>2</v>
      </c>
    </row>
    <row r="238" spans="1:66" x14ac:dyDescent="0.35">
      <c r="A238" s="180"/>
      <c r="B238" s="5"/>
      <c r="C238" s="5"/>
      <c r="D238" s="5"/>
      <c r="E238" s="5"/>
      <c r="F238" s="5"/>
      <c r="G238" s="5"/>
      <c r="H238" s="5"/>
      <c r="J238" s="5"/>
      <c r="K238" s="5"/>
      <c r="L238" s="5"/>
      <c r="M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</row>
    <row r="239" spans="1:66" s="20" customFormat="1" x14ac:dyDescent="0.35">
      <c r="A239" s="180"/>
      <c r="B239" s="5"/>
      <c r="C239" s="5"/>
      <c r="D239" s="5"/>
      <c r="E239" s="5"/>
      <c r="F239" s="5"/>
      <c r="G239" s="5"/>
      <c r="H239" s="5"/>
      <c r="J239" s="5"/>
      <c r="K239" s="5"/>
      <c r="L239" s="5"/>
      <c r="M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</row>
    <row r="240" spans="1:66" ht="24" thickBot="1" x14ac:dyDescent="0.6">
      <c r="A240" s="110" t="s">
        <v>27</v>
      </c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BD240" s="218" t="s">
        <v>165</v>
      </c>
      <c r="BE240" s="218"/>
      <c r="BF240" s="218"/>
      <c r="BG240" s="218"/>
      <c r="BH240" s="218"/>
      <c r="BI240" s="218"/>
      <c r="BJ240" s="218"/>
      <c r="BK240" s="218"/>
      <c r="BL240" s="218"/>
      <c r="BM240" s="218"/>
    </row>
    <row r="241" spans="1:66" ht="15.75" customHeight="1" x14ac:dyDescent="0.35">
      <c r="A241" s="221" t="str">
        <f>A225</f>
        <v>Zesummen – d’Bréck</v>
      </c>
      <c r="B241" s="210">
        <v>1</v>
      </c>
      <c r="C241" s="210">
        <f>B241+1</f>
        <v>2</v>
      </c>
      <c r="D241" s="210">
        <f t="shared" ref="D241:K241" si="293">C241+1</f>
        <v>3</v>
      </c>
      <c r="E241" s="210">
        <f t="shared" si="293"/>
        <v>4</v>
      </c>
      <c r="F241" s="210">
        <f t="shared" si="293"/>
        <v>5</v>
      </c>
      <c r="G241" s="210">
        <f t="shared" si="293"/>
        <v>6</v>
      </c>
      <c r="H241" s="210">
        <f t="shared" si="293"/>
        <v>7</v>
      </c>
      <c r="I241" s="210">
        <f t="shared" si="293"/>
        <v>8</v>
      </c>
      <c r="J241" s="210">
        <f t="shared" si="293"/>
        <v>9</v>
      </c>
      <c r="K241" s="213">
        <f t="shared" si="293"/>
        <v>10</v>
      </c>
      <c r="BD241" s="210">
        <v>12</v>
      </c>
      <c r="BE241" s="210">
        <f>BD241+1</f>
        <v>13</v>
      </c>
      <c r="BF241" s="210">
        <f t="shared" ref="BF241:BM241" si="294">BE241+1</f>
        <v>14</v>
      </c>
      <c r="BG241" s="210">
        <f t="shared" si="294"/>
        <v>15</v>
      </c>
      <c r="BH241" s="210">
        <f t="shared" si="294"/>
        <v>16</v>
      </c>
      <c r="BI241" s="210">
        <f t="shared" si="294"/>
        <v>17</v>
      </c>
      <c r="BJ241" s="210">
        <f t="shared" si="294"/>
        <v>18</v>
      </c>
      <c r="BK241" s="210">
        <f t="shared" si="294"/>
        <v>19</v>
      </c>
      <c r="BL241" s="210">
        <f t="shared" si="294"/>
        <v>20</v>
      </c>
      <c r="BM241" s="213">
        <f t="shared" si="294"/>
        <v>21</v>
      </c>
    </row>
    <row r="242" spans="1:66" x14ac:dyDescent="0.35">
      <c r="A242" s="222"/>
      <c r="B242" s="211"/>
      <c r="C242" s="211"/>
      <c r="D242" s="211"/>
      <c r="E242" s="211"/>
      <c r="F242" s="211"/>
      <c r="G242" s="211"/>
      <c r="H242" s="211"/>
      <c r="I242" s="211"/>
      <c r="J242" s="211"/>
      <c r="K242" s="214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4"/>
    </row>
    <row r="243" spans="1:66" ht="15" thickBot="1" x14ac:dyDescent="0.4">
      <c r="A243" s="223"/>
      <c r="B243" s="212"/>
      <c r="C243" s="212"/>
      <c r="D243" s="212"/>
      <c r="E243" s="212"/>
      <c r="F243" s="212"/>
      <c r="G243" s="212"/>
      <c r="H243" s="212"/>
      <c r="I243" s="212"/>
      <c r="J243" s="212"/>
      <c r="K243" s="215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5"/>
    </row>
    <row r="244" spans="1:66" ht="15" thickBot="1" x14ac:dyDescent="0.4">
      <c r="A244" s="19" t="str">
        <f t="shared" ref="A244:A249" si="295">A228</f>
        <v>FOKA David</v>
      </c>
      <c r="B244" s="14">
        <v>0</v>
      </c>
      <c r="C244" s="6">
        <v>3</v>
      </c>
      <c r="D244" s="6">
        <v>2</v>
      </c>
      <c r="E244" s="6">
        <v>3</v>
      </c>
      <c r="F244" s="6">
        <v>1</v>
      </c>
      <c r="G244" s="6">
        <v>6</v>
      </c>
      <c r="H244" s="6">
        <v>2</v>
      </c>
      <c r="I244" s="6">
        <v>0</v>
      </c>
      <c r="J244" s="6">
        <v>2</v>
      </c>
      <c r="K244" s="12">
        <v>0</v>
      </c>
      <c r="BD244" s="14">
        <v>0</v>
      </c>
      <c r="BE244" s="6">
        <v>0</v>
      </c>
      <c r="BF244" s="6">
        <v>2</v>
      </c>
      <c r="BG244" s="6">
        <v>1</v>
      </c>
      <c r="BH244" s="6">
        <v>1</v>
      </c>
      <c r="BI244" s="6">
        <v>2</v>
      </c>
      <c r="BJ244" s="6">
        <v>5</v>
      </c>
      <c r="BK244" s="6">
        <v>0</v>
      </c>
      <c r="BL244" s="6">
        <v>5</v>
      </c>
      <c r="BM244" s="12">
        <v>1</v>
      </c>
    </row>
    <row r="245" spans="1:66" ht="15" thickBot="1" x14ac:dyDescent="0.4">
      <c r="A245" s="19" t="str">
        <f t="shared" si="295"/>
        <v>AGUILAR Elfida</v>
      </c>
      <c r="B245" s="15">
        <v>0</v>
      </c>
      <c r="C245" s="7">
        <v>0</v>
      </c>
      <c r="D245" s="7">
        <v>0</v>
      </c>
      <c r="E245" s="7">
        <v>1</v>
      </c>
      <c r="F245" s="7">
        <v>0</v>
      </c>
      <c r="G245" s="7">
        <v>1</v>
      </c>
      <c r="H245" s="7">
        <v>1</v>
      </c>
      <c r="I245" s="7">
        <v>1</v>
      </c>
      <c r="J245" s="7">
        <v>0</v>
      </c>
      <c r="K245" s="13">
        <v>0</v>
      </c>
      <c r="BD245" s="15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2</v>
      </c>
      <c r="BJ245" s="7">
        <v>1</v>
      </c>
      <c r="BK245" s="7">
        <v>0</v>
      </c>
      <c r="BL245" s="7">
        <v>0</v>
      </c>
      <c r="BM245" s="13">
        <v>0</v>
      </c>
    </row>
    <row r="246" spans="1:66" ht="15" thickBot="1" x14ac:dyDescent="0.4">
      <c r="A246" s="19" t="str">
        <f t="shared" si="295"/>
        <v>CHATEAU-DUCOS Alexandre</v>
      </c>
      <c r="B246" s="15">
        <v>0</v>
      </c>
      <c r="C246" s="7">
        <v>1</v>
      </c>
      <c r="D246" s="7">
        <v>0</v>
      </c>
      <c r="E246" s="7">
        <v>3</v>
      </c>
      <c r="F246" s="7">
        <v>0</v>
      </c>
      <c r="G246" s="7">
        <v>1</v>
      </c>
      <c r="H246" s="7">
        <v>3</v>
      </c>
      <c r="I246" s="7">
        <v>0</v>
      </c>
      <c r="J246" s="7">
        <v>0</v>
      </c>
      <c r="K246" s="13">
        <v>0</v>
      </c>
      <c r="BD246" s="15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13">
        <v>0</v>
      </c>
    </row>
    <row r="247" spans="1:66" ht="15" thickBot="1" x14ac:dyDescent="0.4">
      <c r="A247" s="19" t="str">
        <f t="shared" si="295"/>
        <v>CHOUCROUN Danielle</v>
      </c>
      <c r="B247" s="15">
        <v>0</v>
      </c>
      <c r="C247" s="7">
        <v>0</v>
      </c>
      <c r="D247" s="7">
        <v>0</v>
      </c>
      <c r="E247" s="7">
        <v>1</v>
      </c>
      <c r="F247" s="7">
        <v>1</v>
      </c>
      <c r="G247" s="7">
        <v>0</v>
      </c>
      <c r="H247" s="7">
        <v>0</v>
      </c>
      <c r="I247" s="7">
        <v>0</v>
      </c>
      <c r="J247" s="7">
        <v>0</v>
      </c>
      <c r="K247" s="13">
        <v>2</v>
      </c>
      <c r="BD247" s="15">
        <v>0</v>
      </c>
      <c r="BE247" s="7">
        <v>0</v>
      </c>
      <c r="BF247" s="7">
        <v>1</v>
      </c>
      <c r="BG247" s="7">
        <v>0</v>
      </c>
      <c r="BH247" s="7">
        <v>0</v>
      </c>
      <c r="BI247" s="7">
        <v>2</v>
      </c>
      <c r="BJ247" s="7">
        <v>1</v>
      </c>
      <c r="BK247" s="7">
        <v>0</v>
      </c>
      <c r="BL247" s="7">
        <v>0</v>
      </c>
      <c r="BM247" s="13">
        <v>0</v>
      </c>
    </row>
    <row r="248" spans="1:66" ht="15" thickBot="1" x14ac:dyDescent="0.4">
      <c r="A248" s="19" t="str">
        <f t="shared" si="295"/>
        <v>POPOV Athanase Valentin</v>
      </c>
      <c r="B248" s="15">
        <v>0</v>
      </c>
      <c r="C248" s="7">
        <v>2</v>
      </c>
      <c r="D248" s="7">
        <v>2</v>
      </c>
      <c r="E248" s="7">
        <v>3</v>
      </c>
      <c r="F248" s="7">
        <v>2</v>
      </c>
      <c r="G248" s="7">
        <v>0</v>
      </c>
      <c r="H248" s="7">
        <v>0</v>
      </c>
      <c r="I248" s="7">
        <v>2</v>
      </c>
      <c r="J248" s="7">
        <v>0</v>
      </c>
      <c r="K248" s="13">
        <v>0</v>
      </c>
      <c r="BD248" s="15">
        <v>0</v>
      </c>
      <c r="BE248" s="7">
        <v>1</v>
      </c>
      <c r="BF248" s="7">
        <v>0</v>
      </c>
      <c r="BG248" s="7">
        <v>0</v>
      </c>
      <c r="BH248" s="7">
        <v>0</v>
      </c>
      <c r="BI248" s="7">
        <v>0</v>
      </c>
      <c r="BJ248" s="7">
        <v>1</v>
      </c>
      <c r="BK248" s="7">
        <v>0</v>
      </c>
      <c r="BL248" s="7">
        <v>0</v>
      </c>
      <c r="BM248" s="13">
        <v>0</v>
      </c>
    </row>
    <row r="249" spans="1:66" ht="15" thickBot="1" x14ac:dyDescent="0.4">
      <c r="A249" s="19" t="str">
        <f t="shared" si="295"/>
        <v>TAVARES FREIRE GONÇALVES Domingas</v>
      </c>
      <c r="B249" s="15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  <c r="I249" s="7">
        <v>2</v>
      </c>
      <c r="J249" s="7">
        <v>0</v>
      </c>
      <c r="K249" s="13">
        <v>0</v>
      </c>
      <c r="BD249" s="15">
        <v>0</v>
      </c>
      <c r="BE249" s="7">
        <v>2</v>
      </c>
      <c r="BF249" s="7">
        <v>1</v>
      </c>
      <c r="BG249" s="7">
        <v>1</v>
      </c>
      <c r="BH249" s="7">
        <v>1</v>
      </c>
      <c r="BI249" s="7">
        <v>0</v>
      </c>
      <c r="BJ249" s="7">
        <v>1</v>
      </c>
      <c r="BK249" s="7">
        <v>0</v>
      </c>
      <c r="BL249" s="7">
        <v>0</v>
      </c>
      <c r="BM249" s="13">
        <v>0</v>
      </c>
    </row>
    <row r="250" spans="1:66" x14ac:dyDescent="0.35">
      <c r="A250" s="62" t="s">
        <v>17</v>
      </c>
      <c r="B250" s="23">
        <v>0</v>
      </c>
      <c r="C250" s="9">
        <v>0</v>
      </c>
      <c r="D250" s="9">
        <v>0</v>
      </c>
      <c r="E250" s="9">
        <v>0</v>
      </c>
      <c r="F250" s="9">
        <v>3</v>
      </c>
      <c r="G250" s="9">
        <v>1</v>
      </c>
      <c r="H250" s="9">
        <v>2</v>
      </c>
      <c r="I250" s="9">
        <v>0</v>
      </c>
      <c r="J250" s="9">
        <v>1</v>
      </c>
      <c r="K250" s="9">
        <v>0</v>
      </c>
      <c r="BD250" s="23">
        <v>1</v>
      </c>
      <c r="BE250" s="9">
        <v>1</v>
      </c>
      <c r="BF250" s="9">
        <v>0</v>
      </c>
      <c r="BG250" s="9">
        <v>1</v>
      </c>
      <c r="BH250" s="9">
        <v>0</v>
      </c>
      <c r="BI250" s="9">
        <v>0</v>
      </c>
      <c r="BJ250" s="9">
        <v>0</v>
      </c>
      <c r="BK250" s="9">
        <v>1</v>
      </c>
      <c r="BL250" s="9">
        <v>1</v>
      </c>
      <c r="BM250" s="9">
        <v>0</v>
      </c>
    </row>
    <row r="251" spans="1:66" x14ac:dyDescent="0.35">
      <c r="A251" s="60" t="s">
        <v>9</v>
      </c>
      <c r="B251" s="24">
        <f>B250*6</f>
        <v>0</v>
      </c>
      <c r="C251" s="24">
        <f t="shared" ref="C251:K251" si="296">C250*6</f>
        <v>0</v>
      </c>
      <c r="D251" s="24">
        <f t="shared" si="296"/>
        <v>0</v>
      </c>
      <c r="E251" s="24">
        <f t="shared" si="296"/>
        <v>0</v>
      </c>
      <c r="F251" s="24">
        <f t="shared" si="296"/>
        <v>18</v>
      </c>
      <c r="G251" s="24">
        <f t="shared" si="296"/>
        <v>6</v>
      </c>
      <c r="H251" s="24">
        <f t="shared" si="296"/>
        <v>12</v>
      </c>
      <c r="I251" s="24">
        <f t="shared" si="296"/>
        <v>0</v>
      </c>
      <c r="J251" s="24">
        <f t="shared" si="296"/>
        <v>6</v>
      </c>
      <c r="K251" s="24">
        <f t="shared" si="296"/>
        <v>0</v>
      </c>
      <c r="BD251" s="24">
        <f>BD250*6</f>
        <v>6</v>
      </c>
      <c r="BE251" s="24">
        <f t="shared" ref="BE251:BM251" si="297">BE250*6</f>
        <v>6</v>
      </c>
      <c r="BF251" s="24">
        <f t="shared" si="297"/>
        <v>0</v>
      </c>
      <c r="BG251" s="24">
        <f t="shared" si="297"/>
        <v>6</v>
      </c>
      <c r="BH251" s="24">
        <f t="shared" si="297"/>
        <v>0</v>
      </c>
      <c r="BI251" s="24">
        <f t="shared" si="297"/>
        <v>0</v>
      </c>
      <c r="BJ251" s="24">
        <f t="shared" si="297"/>
        <v>0</v>
      </c>
      <c r="BK251" s="24">
        <f t="shared" si="297"/>
        <v>6</v>
      </c>
      <c r="BL251" s="24">
        <f t="shared" si="297"/>
        <v>6</v>
      </c>
      <c r="BM251" s="24">
        <f t="shared" si="297"/>
        <v>0</v>
      </c>
    </row>
    <row r="252" spans="1:66" x14ac:dyDescent="0.35">
      <c r="A252" s="61" t="s">
        <v>10</v>
      </c>
      <c r="B252" s="24">
        <f t="shared" ref="B252:K252" si="298">SUM(B244:B249)</f>
        <v>0</v>
      </c>
      <c r="C252" s="10">
        <f t="shared" si="298"/>
        <v>6</v>
      </c>
      <c r="D252" s="10">
        <f t="shared" si="298"/>
        <v>4</v>
      </c>
      <c r="E252" s="10">
        <f t="shared" si="298"/>
        <v>11</v>
      </c>
      <c r="F252" s="10">
        <f t="shared" si="298"/>
        <v>4</v>
      </c>
      <c r="G252" s="10">
        <f t="shared" si="298"/>
        <v>8</v>
      </c>
      <c r="H252" s="10">
        <f t="shared" si="298"/>
        <v>6</v>
      </c>
      <c r="I252" s="10">
        <f t="shared" si="298"/>
        <v>5</v>
      </c>
      <c r="J252" s="10">
        <f t="shared" si="298"/>
        <v>2</v>
      </c>
      <c r="K252" s="10">
        <f t="shared" si="298"/>
        <v>2</v>
      </c>
      <c r="BD252" s="24">
        <f t="shared" ref="BD252:BM252" si="299">SUM(BD244:BD249)</f>
        <v>0</v>
      </c>
      <c r="BE252" s="10">
        <f t="shared" si="299"/>
        <v>3</v>
      </c>
      <c r="BF252" s="10">
        <f t="shared" si="299"/>
        <v>4</v>
      </c>
      <c r="BG252" s="10">
        <f t="shared" si="299"/>
        <v>2</v>
      </c>
      <c r="BH252" s="10">
        <f t="shared" si="299"/>
        <v>2</v>
      </c>
      <c r="BI252" s="10">
        <f t="shared" si="299"/>
        <v>6</v>
      </c>
      <c r="BJ252" s="10">
        <f t="shared" si="299"/>
        <v>9</v>
      </c>
      <c r="BK252" s="10">
        <f t="shared" si="299"/>
        <v>0</v>
      </c>
      <c r="BL252" s="10">
        <f t="shared" si="299"/>
        <v>5</v>
      </c>
      <c r="BM252" s="10">
        <f t="shared" si="299"/>
        <v>1</v>
      </c>
    </row>
    <row r="253" spans="1:66" ht="15" thickBot="1" x14ac:dyDescent="0.4">
      <c r="A253" s="63" t="s">
        <v>11</v>
      </c>
      <c r="B253" s="25">
        <f t="shared" ref="B253:K253" si="300">B251+B252</f>
        <v>0</v>
      </c>
      <c r="C253" s="11">
        <f t="shared" si="300"/>
        <v>6</v>
      </c>
      <c r="D253" s="11">
        <f t="shared" si="300"/>
        <v>4</v>
      </c>
      <c r="E253" s="11">
        <f t="shared" si="300"/>
        <v>11</v>
      </c>
      <c r="F253" s="11">
        <f t="shared" si="300"/>
        <v>22</v>
      </c>
      <c r="G253" s="11">
        <f t="shared" si="300"/>
        <v>14</v>
      </c>
      <c r="H253" s="11">
        <f t="shared" si="300"/>
        <v>18</v>
      </c>
      <c r="I253" s="11">
        <f t="shared" si="300"/>
        <v>5</v>
      </c>
      <c r="J253" s="11">
        <f t="shared" si="300"/>
        <v>8</v>
      </c>
      <c r="K253" s="11">
        <f t="shared" si="300"/>
        <v>2</v>
      </c>
      <c r="BD253" s="25">
        <f t="shared" ref="BD253:BM253" si="301">BD251+BD252</f>
        <v>6</v>
      </c>
      <c r="BE253" s="11">
        <f t="shared" si="301"/>
        <v>9</v>
      </c>
      <c r="BF253" s="11">
        <f t="shared" si="301"/>
        <v>4</v>
      </c>
      <c r="BG253" s="11">
        <f t="shared" si="301"/>
        <v>8</v>
      </c>
      <c r="BH253" s="11">
        <f t="shared" si="301"/>
        <v>2</v>
      </c>
      <c r="BI253" s="11">
        <f t="shared" si="301"/>
        <v>6</v>
      </c>
      <c r="BJ253" s="11">
        <f t="shared" si="301"/>
        <v>9</v>
      </c>
      <c r="BK253" s="11">
        <f t="shared" si="301"/>
        <v>6</v>
      </c>
      <c r="BL253" s="11">
        <f t="shared" si="301"/>
        <v>11</v>
      </c>
      <c r="BM253" s="11">
        <f t="shared" si="301"/>
        <v>1</v>
      </c>
      <c r="BN253" s="20"/>
    </row>
    <row r="254" spans="1:66" ht="24" thickBot="1" x14ac:dyDescent="0.6">
      <c r="A254" s="217" t="s">
        <v>28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BD254" s="240"/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20"/>
    </row>
    <row r="255" spans="1:66" ht="15" customHeight="1" x14ac:dyDescent="0.35">
      <c r="A255" s="221" t="str">
        <f t="shared" ref="A255:A267" si="302">A241</f>
        <v>Zesummen – d’Bréck</v>
      </c>
      <c r="B255" s="210">
        <v>1</v>
      </c>
      <c r="C255" s="210">
        <f>B255+1</f>
        <v>2</v>
      </c>
      <c r="D255" s="210">
        <f t="shared" ref="D255:L255" si="303">C255+1</f>
        <v>3</v>
      </c>
      <c r="E255" s="210">
        <f t="shared" si="303"/>
        <v>4</v>
      </c>
      <c r="F255" s="210">
        <f t="shared" si="303"/>
        <v>5</v>
      </c>
      <c r="G255" s="210">
        <f t="shared" si="303"/>
        <v>6</v>
      </c>
      <c r="H255" s="210">
        <f t="shared" si="303"/>
        <v>7</v>
      </c>
      <c r="I255" s="210">
        <f t="shared" si="303"/>
        <v>8</v>
      </c>
      <c r="J255" s="210">
        <f t="shared" si="303"/>
        <v>9</v>
      </c>
      <c r="K255" s="213">
        <f t="shared" si="303"/>
        <v>10</v>
      </c>
      <c r="L255" s="213">
        <f t="shared" si="303"/>
        <v>11</v>
      </c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</row>
    <row r="256" spans="1:66" x14ac:dyDescent="0.35">
      <c r="A256" s="222"/>
      <c r="B256" s="211"/>
      <c r="C256" s="211"/>
      <c r="D256" s="211"/>
      <c r="E256" s="211"/>
      <c r="F256" s="211"/>
      <c r="G256" s="211"/>
      <c r="H256" s="211"/>
      <c r="I256" s="211"/>
      <c r="J256" s="211"/>
      <c r="K256" s="214"/>
      <c r="L256" s="214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</row>
    <row r="257" spans="1:66" ht="15" thickBot="1" x14ac:dyDescent="0.4">
      <c r="A257" s="223"/>
      <c r="B257" s="211"/>
      <c r="C257" s="211"/>
      <c r="D257" s="211"/>
      <c r="E257" s="211"/>
      <c r="F257" s="211"/>
      <c r="G257" s="211"/>
      <c r="H257" s="211"/>
      <c r="I257" s="211"/>
      <c r="J257" s="211"/>
      <c r="K257" s="214"/>
      <c r="L257" s="214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</row>
    <row r="258" spans="1:66" ht="15" thickBot="1" x14ac:dyDescent="0.4">
      <c r="A258" s="21" t="str">
        <f t="shared" si="302"/>
        <v>FOKA David</v>
      </c>
      <c r="B258" s="14">
        <v>2</v>
      </c>
      <c r="C258" s="6">
        <v>4</v>
      </c>
      <c r="D258" s="6">
        <v>3</v>
      </c>
      <c r="E258" s="6">
        <v>1</v>
      </c>
      <c r="F258" s="6">
        <v>1</v>
      </c>
      <c r="G258" s="6">
        <v>2</v>
      </c>
      <c r="H258" s="6">
        <v>2</v>
      </c>
      <c r="I258" s="6">
        <v>3</v>
      </c>
      <c r="J258" s="6">
        <v>1</v>
      </c>
      <c r="K258" s="6">
        <v>3</v>
      </c>
      <c r="L258" s="12">
        <v>0</v>
      </c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</row>
    <row r="259" spans="1:66" ht="15" thickBot="1" x14ac:dyDescent="0.4">
      <c r="A259" s="21" t="str">
        <f t="shared" si="302"/>
        <v>AGUILAR Elfida</v>
      </c>
      <c r="B259" s="15">
        <v>0</v>
      </c>
      <c r="C259" s="7">
        <v>0</v>
      </c>
      <c r="D259" s="7">
        <v>0</v>
      </c>
      <c r="E259" s="7">
        <v>0</v>
      </c>
      <c r="F259" s="7">
        <v>2</v>
      </c>
      <c r="G259" s="7">
        <v>1</v>
      </c>
      <c r="H259" s="7">
        <v>0</v>
      </c>
      <c r="I259" s="7">
        <v>3</v>
      </c>
      <c r="J259" s="7">
        <v>0</v>
      </c>
      <c r="K259" s="7">
        <v>0</v>
      </c>
      <c r="L259" s="13">
        <v>0</v>
      </c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</row>
    <row r="260" spans="1:66" ht="15" thickBot="1" x14ac:dyDescent="0.4">
      <c r="A260" s="21" t="str">
        <f t="shared" si="302"/>
        <v>CHATEAU-DUCOS Alexandre</v>
      </c>
      <c r="B260" s="15">
        <v>1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1</v>
      </c>
      <c r="J260" s="7">
        <v>0</v>
      </c>
      <c r="K260" s="7">
        <v>0</v>
      </c>
      <c r="L260" s="13">
        <v>0</v>
      </c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</row>
    <row r="261" spans="1:66" ht="15" thickBot="1" x14ac:dyDescent="0.4">
      <c r="A261" s="21" t="str">
        <f t="shared" si="302"/>
        <v>CHOUCROUN Danielle</v>
      </c>
      <c r="B261" s="15">
        <v>0</v>
      </c>
      <c r="C261" s="7">
        <v>0</v>
      </c>
      <c r="D261" s="7">
        <v>1</v>
      </c>
      <c r="E261" s="7">
        <v>1</v>
      </c>
      <c r="F261" s="7">
        <v>1</v>
      </c>
      <c r="G261" s="7">
        <v>1</v>
      </c>
      <c r="H261" s="7">
        <v>0</v>
      </c>
      <c r="I261" s="7">
        <v>2</v>
      </c>
      <c r="J261" s="7">
        <v>0</v>
      </c>
      <c r="K261" s="7">
        <v>0</v>
      </c>
      <c r="L261" s="13">
        <v>0</v>
      </c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</row>
    <row r="262" spans="1:66" ht="15" thickBot="1" x14ac:dyDescent="0.4">
      <c r="A262" s="21" t="str">
        <f t="shared" si="302"/>
        <v>POPOV Athanase Valentin</v>
      </c>
      <c r="B262" s="15">
        <v>0</v>
      </c>
      <c r="C262" s="7">
        <v>2</v>
      </c>
      <c r="D262" s="7">
        <v>0</v>
      </c>
      <c r="E262" s="7">
        <v>2</v>
      </c>
      <c r="F262" s="7">
        <v>1</v>
      </c>
      <c r="G262" s="7">
        <v>1</v>
      </c>
      <c r="H262" s="7">
        <v>0</v>
      </c>
      <c r="I262" s="7">
        <v>1</v>
      </c>
      <c r="J262" s="7">
        <v>0</v>
      </c>
      <c r="K262" s="7">
        <v>2</v>
      </c>
      <c r="L262" s="13">
        <v>1</v>
      </c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</row>
    <row r="263" spans="1:66" ht="15" thickBot="1" x14ac:dyDescent="0.4">
      <c r="A263" s="21" t="str">
        <f t="shared" si="302"/>
        <v>TAVARES FREIRE GONÇALVES Domingas</v>
      </c>
      <c r="B263" s="16">
        <v>0</v>
      </c>
      <c r="C263" s="17">
        <v>0</v>
      </c>
      <c r="D263" s="17">
        <v>0</v>
      </c>
      <c r="E263" s="17">
        <v>1</v>
      </c>
      <c r="F263" s="17">
        <v>0</v>
      </c>
      <c r="G263" s="17">
        <v>1</v>
      </c>
      <c r="H263" s="17">
        <v>0</v>
      </c>
      <c r="I263" s="17">
        <v>2</v>
      </c>
      <c r="J263" s="17">
        <v>0</v>
      </c>
      <c r="K263" s="17">
        <v>0</v>
      </c>
      <c r="L263" s="18">
        <v>0</v>
      </c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</row>
    <row r="264" spans="1:66" x14ac:dyDescent="0.35">
      <c r="A264" s="62" t="str">
        <f t="shared" si="302"/>
        <v>Suffrages par Liste</v>
      </c>
      <c r="B264" s="27">
        <v>0</v>
      </c>
      <c r="C264" s="22">
        <v>0</v>
      </c>
      <c r="D264" s="22">
        <v>0</v>
      </c>
      <c r="E264" s="22">
        <v>0</v>
      </c>
      <c r="F264" s="22">
        <v>2</v>
      </c>
      <c r="G264" s="22">
        <v>0</v>
      </c>
      <c r="H264" s="22">
        <v>1</v>
      </c>
      <c r="I264" s="22">
        <v>0</v>
      </c>
      <c r="J264" s="22">
        <v>1</v>
      </c>
      <c r="K264" s="22">
        <v>0</v>
      </c>
      <c r="L264" s="22">
        <v>0</v>
      </c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</row>
    <row r="265" spans="1:66" x14ac:dyDescent="0.35">
      <c r="A265" s="60" t="str">
        <f t="shared" si="302"/>
        <v>Total suffrages de liste :</v>
      </c>
      <c r="B265" s="24">
        <f>B264*6</f>
        <v>0</v>
      </c>
      <c r="C265" s="24">
        <f t="shared" ref="C265:L265" si="304">C264*6</f>
        <v>0</v>
      </c>
      <c r="D265" s="24">
        <f t="shared" si="304"/>
        <v>0</v>
      </c>
      <c r="E265" s="24">
        <f t="shared" si="304"/>
        <v>0</v>
      </c>
      <c r="F265" s="24">
        <f t="shared" si="304"/>
        <v>12</v>
      </c>
      <c r="G265" s="24">
        <f t="shared" si="304"/>
        <v>0</v>
      </c>
      <c r="H265" s="24">
        <f t="shared" si="304"/>
        <v>6</v>
      </c>
      <c r="I265" s="24">
        <f t="shared" si="304"/>
        <v>0</v>
      </c>
      <c r="J265" s="24">
        <f t="shared" si="304"/>
        <v>6</v>
      </c>
      <c r="K265" s="24">
        <f t="shared" si="304"/>
        <v>0</v>
      </c>
      <c r="L265" s="24">
        <f t="shared" si="304"/>
        <v>0</v>
      </c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</row>
    <row r="266" spans="1:66" x14ac:dyDescent="0.35">
      <c r="A266" s="61" t="str">
        <f t="shared" si="302"/>
        <v>Total suffrages nominatifs :</v>
      </c>
      <c r="B266" s="24">
        <f t="shared" ref="B266:L266" si="305">SUM(B258:B263)</f>
        <v>3</v>
      </c>
      <c r="C266" s="10">
        <f t="shared" si="305"/>
        <v>6</v>
      </c>
      <c r="D266" s="10">
        <f t="shared" si="305"/>
        <v>4</v>
      </c>
      <c r="E266" s="10">
        <f t="shared" si="305"/>
        <v>5</v>
      </c>
      <c r="F266" s="10">
        <f t="shared" si="305"/>
        <v>5</v>
      </c>
      <c r="G266" s="10">
        <f t="shared" si="305"/>
        <v>6</v>
      </c>
      <c r="H266" s="10">
        <f t="shared" si="305"/>
        <v>2</v>
      </c>
      <c r="I266" s="10">
        <f t="shared" si="305"/>
        <v>12</v>
      </c>
      <c r="J266" s="10">
        <f t="shared" si="305"/>
        <v>1</v>
      </c>
      <c r="K266" s="10">
        <f t="shared" si="305"/>
        <v>5</v>
      </c>
      <c r="L266" s="10">
        <f t="shared" si="305"/>
        <v>1</v>
      </c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</row>
    <row r="267" spans="1:66" ht="15" thickBot="1" x14ac:dyDescent="0.4">
      <c r="A267" s="63" t="str">
        <f t="shared" si="302"/>
        <v>Total général :</v>
      </c>
      <c r="B267" s="25">
        <f t="shared" ref="B267:L267" si="306">B265+B266</f>
        <v>3</v>
      </c>
      <c r="C267" s="11">
        <f t="shared" si="306"/>
        <v>6</v>
      </c>
      <c r="D267" s="11">
        <f t="shared" si="306"/>
        <v>4</v>
      </c>
      <c r="E267" s="11">
        <f t="shared" si="306"/>
        <v>5</v>
      </c>
      <c r="F267" s="11">
        <f t="shared" si="306"/>
        <v>17</v>
      </c>
      <c r="G267" s="11">
        <f t="shared" si="306"/>
        <v>6</v>
      </c>
      <c r="H267" s="11">
        <f t="shared" si="306"/>
        <v>8</v>
      </c>
      <c r="I267" s="11">
        <f t="shared" si="306"/>
        <v>12</v>
      </c>
      <c r="J267" s="11">
        <f t="shared" si="306"/>
        <v>7</v>
      </c>
      <c r="K267" s="11">
        <f t="shared" si="306"/>
        <v>5</v>
      </c>
      <c r="L267" s="11">
        <f t="shared" si="306"/>
        <v>1</v>
      </c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</row>
    <row r="268" spans="1:66" x14ac:dyDescent="0.35">
      <c r="A268" s="180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</row>
    <row r="269" spans="1:66" x14ac:dyDescent="0.35">
      <c r="A269" s="180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</row>
    <row r="270" spans="1:66" ht="24" thickBot="1" x14ac:dyDescent="0.6">
      <c r="BD270" s="217" t="s">
        <v>167</v>
      </c>
      <c r="BE270" s="217"/>
      <c r="BF270" s="217"/>
      <c r="BG270" s="217"/>
      <c r="BH270" s="217"/>
      <c r="BI270" s="217"/>
      <c r="BJ270" s="217"/>
      <c r="BK270" s="217"/>
      <c r="BL270" s="115"/>
      <c r="BM270" s="115"/>
      <c r="BN270" s="115"/>
    </row>
    <row r="271" spans="1:66" x14ac:dyDescent="0.35">
      <c r="A271" s="192"/>
      <c r="BD271" s="210">
        <v>1</v>
      </c>
      <c r="BE271" s="210">
        <f>BD271+1</f>
        <v>2</v>
      </c>
      <c r="BF271" s="210">
        <f t="shared" ref="BF271:BK271" si="307">BE271+1</f>
        <v>3</v>
      </c>
      <c r="BG271" s="210">
        <f t="shared" si="307"/>
        <v>4</v>
      </c>
      <c r="BH271" s="210">
        <f t="shared" si="307"/>
        <v>5</v>
      </c>
      <c r="BI271" s="210">
        <f t="shared" si="307"/>
        <v>6</v>
      </c>
      <c r="BJ271" s="210">
        <f t="shared" si="307"/>
        <v>7</v>
      </c>
      <c r="BK271" s="213">
        <f t="shared" si="307"/>
        <v>8</v>
      </c>
      <c r="BL271" s="20"/>
      <c r="BM271" s="20"/>
      <c r="BN271" s="20"/>
    </row>
    <row r="272" spans="1:66" x14ac:dyDescent="0.35">
      <c r="A272" s="192"/>
      <c r="BD272" s="211"/>
      <c r="BE272" s="211"/>
      <c r="BF272" s="211"/>
      <c r="BG272" s="211"/>
      <c r="BH272" s="211"/>
      <c r="BI272" s="211"/>
      <c r="BJ272" s="211"/>
      <c r="BK272" s="214"/>
      <c r="BL272" s="20"/>
      <c r="BM272" s="20"/>
      <c r="BN272" s="20"/>
    </row>
    <row r="273" spans="1:66" ht="15" thickBot="1" x14ac:dyDescent="0.4">
      <c r="A273" s="192"/>
      <c r="BD273" s="212"/>
      <c r="BE273" s="212"/>
      <c r="BF273" s="212"/>
      <c r="BG273" s="212"/>
      <c r="BH273" s="212"/>
      <c r="BI273" s="212"/>
      <c r="BJ273" s="212"/>
      <c r="BK273" s="215"/>
      <c r="BL273" s="20"/>
      <c r="BM273" s="20"/>
      <c r="BN273" s="20"/>
    </row>
    <row r="274" spans="1:66" x14ac:dyDescent="0.35">
      <c r="A274" s="176"/>
      <c r="BD274" s="14">
        <v>2</v>
      </c>
      <c r="BE274" s="6">
        <v>5</v>
      </c>
      <c r="BF274" s="6">
        <v>1</v>
      </c>
      <c r="BG274" s="6">
        <v>7</v>
      </c>
      <c r="BH274" s="6">
        <v>0</v>
      </c>
      <c r="BI274" s="6">
        <v>0</v>
      </c>
      <c r="BJ274" s="6">
        <v>0</v>
      </c>
      <c r="BK274" s="12">
        <v>6</v>
      </c>
      <c r="BL274" s="20"/>
      <c r="BM274" s="20"/>
      <c r="BN274" s="20"/>
    </row>
    <row r="275" spans="1:66" x14ac:dyDescent="0.35">
      <c r="A275" s="176"/>
      <c r="BD275" s="15">
        <v>0</v>
      </c>
      <c r="BE275" s="7">
        <v>0</v>
      </c>
      <c r="BF275" s="7">
        <v>1</v>
      </c>
      <c r="BG275" s="7">
        <v>0</v>
      </c>
      <c r="BH275" s="7">
        <v>0</v>
      </c>
      <c r="BI275" s="7">
        <v>0</v>
      </c>
      <c r="BJ275" s="7">
        <v>0</v>
      </c>
      <c r="BK275" s="13">
        <v>1</v>
      </c>
      <c r="BL275" s="20"/>
      <c r="BM275" s="20"/>
      <c r="BN275" s="20"/>
    </row>
    <row r="276" spans="1:66" x14ac:dyDescent="0.35">
      <c r="A276" s="176"/>
      <c r="BD276" s="15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13">
        <v>1</v>
      </c>
      <c r="BL276" s="20"/>
      <c r="BM276" s="20"/>
      <c r="BN276" s="20"/>
    </row>
    <row r="277" spans="1:66" x14ac:dyDescent="0.35">
      <c r="A277" s="176"/>
      <c r="BD277" s="15">
        <v>3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13">
        <v>3</v>
      </c>
      <c r="BL277" s="20"/>
      <c r="BM277" s="20"/>
      <c r="BN277" s="20"/>
    </row>
    <row r="278" spans="1:66" x14ac:dyDescent="0.35">
      <c r="A278" s="176"/>
      <c r="BD278" s="15">
        <v>0</v>
      </c>
      <c r="BE278" s="7">
        <v>0</v>
      </c>
      <c r="BF278" s="7">
        <v>0</v>
      </c>
      <c r="BG278" s="7">
        <v>2</v>
      </c>
      <c r="BH278" s="7">
        <v>0</v>
      </c>
      <c r="BI278" s="7">
        <v>0</v>
      </c>
      <c r="BJ278" s="7">
        <v>2</v>
      </c>
      <c r="BK278" s="13">
        <v>1</v>
      </c>
      <c r="BL278" s="20"/>
      <c r="BM278" s="20"/>
      <c r="BN278" s="20"/>
    </row>
    <row r="279" spans="1:66" ht="15" thickBot="1" x14ac:dyDescent="0.4">
      <c r="A279" s="176"/>
      <c r="BD279" s="15">
        <v>0</v>
      </c>
      <c r="BE279" s="7">
        <v>0</v>
      </c>
      <c r="BF279" s="7">
        <v>0</v>
      </c>
      <c r="BG279" s="7">
        <v>1</v>
      </c>
      <c r="BH279" s="7">
        <v>0</v>
      </c>
      <c r="BI279" s="7">
        <v>1</v>
      </c>
      <c r="BJ279" s="7">
        <v>0</v>
      </c>
      <c r="BK279" s="13">
        <v>3</v>
      </c>
      <c r="BL279" s="20"/>
      <c r="BM279" s="20"/>
      <c r="BN279" s="20"/>
    </row>
    <row r="280" spans="1:66" x14ac:dyDescent="0.35">
      <c r="A280" s="193"/>
      <c r="BD280" s="23">
        <v>0</v>
      </c>
      <c r="BE280" s="9">
        <v>0</v>
      </c>
      <c r="BF280" s="9">
        <v>0</v>
      </c>
      <c r="BG280" s="9">
        <v>0</v>
      </c>
      <c r="BH280" s="9">
        <v>0</v>
      </c>
      <c r="BI280" s="9">
        <v>1</v>
      </c>
      <c r="BJ280" s="9">
        <v>1</v>
      </c>
      <c r="BK280" s="9">
        <v>1</v>
      </c>
      <c r="BL280" s="20"/>
      <c r="BM280" s="20"/>
      <c r="BN280" s="20"/>
    </row>
    <row r="281" spans="1:66" x14ac:dyDescent="0.35">
      <c r="A281" s="180"/>
      <c r="BD281" s="24">
        <f>BD280*6</f>
        <v>0</v>
      </c>
      <c r="BE281" s="24">
        <f t="shared" ref="BE281:BK281" si="308">BE280*6</f>
        <v>0</v>
      </c>
      <c r="BF281" s="24">
        <f t="shared" si="308"/>
        <v>0</v>
      </c>
      <c r="BG281" s="24">
        <f t="shared" si="308"/>
        <v>0</v>
      </c>
      <c r="BH281" s="24">
        <f t="shared" si="308"/>
        <v>0</v>
      </c>
      <c r="BI281" s="24">
        <f t="shared" si="308"/>
        <v>6</v>
      </c>
      <c r="BJ281" s="24">
        <f t="shared" si="308"/>
        <v>6</v>
      </c>
      <c r="BK281" s="24">
        <f t="shared" si="308"/>
        <v>6</v>
      </c>
      <c r="BL281" s="20"/>
      <c r="BM281" s="20"/>
      <c r="BN281" s="20"/>
    </row>
    <row r="282" spans="1:66" x14ac:dyDescent="0.35">
      <c r="A282" s="180"/>
      <c r="BD282" s="24">
        <f t="shared" ref="BD282:BK282" si="309">SUM(BD274:BD279)</f>
        <v>5</v>
      </c>
      <c r="BE282" s="10">
        <f t="shared" si="309"/>
        <v>5</v>
      </c>
      <c r="BF282" s="10">
        <f t="shared" si="309"/>
        <v>2</v>
      </c>
      <c r="BG282" s="10">
        <f t="shared" si="309"/>
        <v>10</v>
      </c>
      <c r="BH282" s="10">
        <f t="shared" si="309"/>
        <v>0</v>
      </c>
      <c r="BI282" s="10">
        <f t="shared" si="309"/>
        <v>1</v>
      </c>
      <c r="BJ282" s="10">
        <f t="shared" si="309"/>
        <v>2</v>
      </c>
      <c r="BK282" s="10">
        <f t="shared" si="309"/>
        <v>15</v>
      </c>
      <c r="BL282" s="20"/>
      <c r="BM282" s="20"/>
      <c r="BN282" s="20"/>
    </row>
    <row r="283" spans="1:66" ht="15" thickBot="1" x14ac:dyDescent="0.4">
      <c r="A283" s="180"/>
      <c r="BD283" s="25">
        <f t="shared" ref="BD283:BK283" si="310">BD281+BD282</f>
        <v>5</v>
      </c>
      <c r="BE283" s="11">
        <f t="shared" si="310"/>
        <v>5</v>
      </c>
      <c r="BF283" s="11">
        <f t="shared" si="310"/>
        <v>2</v>
      </c>
      <c r="BG283" s="11">
        <f t="shared" si="310"/>
        <v>10</v>
      </c>
      <c r="BH283" s="11">
        <f t="shared" si="310"/>
        <v>0</v>
      </c>
      <c r="BI283" s="11">
        <f t="shared" si="310"/>
        <v>7</v>
      </c>
      <c r="BJ283" s="11">
        <f t="shared" si="310"/>
        <v>8</v>
      </c>
      <c r="BK283" s="11">
        <f t="shared" si="310"/>
        <v>21</v>
      </c>
      <c r="BL283" s="20"/>
      <c r="BM283" s="20"/>
      <c r="BN283" s="20"/>
    </row>
    <row r="284" spans="1:66" ht="24" thickBot="1" x14ac:dyDescent="0.6">
      <c r="A284" s="20"/>
      <c r="BD284" s="226" t="s">
        <v>168</v>
      </c>
      <c r="BE284" s="226"/>
      <c r="BF284" s="226"/>
      <c r="BG284" s="226"/>
      <c r="BH284" s="226"/>
      <c r="BI284" s="226"/>
      <c r="BJ284" s="226"/>
    </row>
    <row r="285" spans="1:66" x14ac:dyDescent="0.35">
      <c r="A285" s="192"/>
      <c r="BD285" s="210">
        <v>1</v>
      </c>
      <c r="BE285" s="210">
        <f>BD285+1</f>
        <v>2</v>
      </c>
      <c r="BF285" s="210">
        <f t="shared" ref="BF285:BJ285" si="311">BE285+1</f>
        <v>3</v>
      </c>
      <c r="BG285" s="210">
        <f t="shared" si="311"/>
        <v>4</v>
      </c>
      <c r="BH285" s="210">
        <f t="shared" si="311"/>
        <v>5</v>
      </c>
      <c r="BI285" s="210">
        <f t="shared" si="311"/>
        <v>6</v>
      </c>
      <c r="BJ285" s="213">
        <f t="shared" si="311"/>
        <v>7</v>
      </c>
    </row>
    <row r="286" spans="1:66" x14ac:dyDescent="0.35">
      <c r="A286" s="192"/>
      <c r="BD286" s="211"/>
      <c r="BE286" s="211"/>
      <c r="BF286" s="211"/>
      <c r="BG286" s="211"/>
      <c r="BH286" s="211"/>
      <c r="BI286" s="211"/>
      <c r="BJ286" s="214"/>
    </row>
    <row r="287" spans="1:66" ht="15" thickBot="1" x14ac:dyDescent="0.4">
      <c r="A287" s="192"/>
      <c r="BD287" s="212"/>
      <c r="BE287" s="212"/>
      <c r="BF287" s="212"/>
      <c r="BG287" s="212"/>
      <c r="BH287" s="212"/>
      <c r="BI287" s="212"/>
      <c r="BJ287" s="215"/>
    </row>
    <row r="288" spans="1:66" x14ac:dyDescent="0.35">
      <c r="A288" s="176"/>
      <c r="BD288" s="14">
        <v>2</v>
      </c>
      <c r="BE288" s="6">
        <v>4</v>
      </c>
      <c r="BF288" s="6">
        <v>0</v>
      </c>
      <c r="BG288" s="6">
        <v>3</v>
      </c>
      <c r="BH288" s="6">
        <v>0</v>
      </c>
      <c r="BI288" s="6">
        <v>2</v>
      </c>
      <c r="BJ288" s="12">
        <v>1</v>
      </c>
    </row>
    <row r="289" spans="1:65" x14ac:dyDescent="0.35">
      <c r="A289" s="176"/>
      <c r="BD289" s="15">
        <v>0</v>
      </c>
      <c r="BE289" s="7">
        <v>0</v>
      </c>
      <c r="BF289" s="7">
        <v>0</v>
      </c>
      <c r="BG289" s="7">
        <v>1</v>
      </c>
      <c r="BH289" s="7">
        <v>0</v>
      </c>
      <c r="BI289" s="7">
        <v>0</v>
      </c>
      <c r="BJ289" s="13">
        <v>5</v>
      </c>
    </row>
    <row r="290" spans="1:65" x14ac:dyDescent="0.35">
      <c r="A290" s="176"/>
      <c r="BD290" s="15">
        <v>0</v>
      </c>
      <c r="BE290" s="7">
        <v>2</v>
      </c>
      <c r="BF290" s="7">
        <v>0</v>
      </c>
      <c r="BG290" s="7">
        <v>0</v>
      </c>
      <c r="BH290" s="7">
        <v>0</v>
      </c>
      <c r="BI290" s="7">
        <v>0</v>
      </c>
      <c r="BJ290" s="13">
        <v>1</v>
      </c>
    </row>
    <row r="291" spans="1:65" x14ac:dyDescent="0.35">
      <c r="A291" s="176"/>
      <c r="BD291" s="15">
        <v>0</v>
      </c>
      <c r="BE291" s="7">
        <v>0</v>
      </c>
      <c r="BF291" s="7">
        <v>0</v>
      </c>
      <c r="BG291" s="7">
        <v>1</v>
      </c>
      <c r="BH291" s="7">
        <v>0</v>
      </c>
      <c r="BI291" s="7">
        <v>0</v>
      </c>
      <c r="BJ291" s="13">
        <v>1</v>
      </c>
    </row>
    <row r="292" spans="1:65" x14ac:dyDescent="0.35">
      <c r="A292" s="176"/>
      <c r="BD292" s="15">
        <v>0</v>
      </c>
      <c r="BE292" s="7">
        <v>0</v>
      </c>
      <c r="BF292" s="7">
        <v>0</v>
      </c>
      <c r="BG292" s="7">
        <v>1</v>
      </c>
      <c r="BH292" s="7">
        <v>0</v>
      </c>
      <c r="BI292" s="7">
        <v>0</v>
      </c>
      <c r="BJ292" s="13">
        <v>1</v>
      </c>
    </row>
    <row r="293" spans="1:65" ht="15" thickBot="1" x14ac:dyDescent="0.4">
      <c r="A293" s="176"/>
      <c r="BD293" s="16">
        <v>0</v>
      </c>
      <c r="BE293" s="17">
        <v>2</v>
      </c>
      <c r="BF293" s="17">
        <v>2</v>
      </c>
      <c r="BG293" s="17">
        <v>2</v>
      </c>
      <c r="BH293" s="17">
        <v>0</v>
      </c>
      <c r="BI293" s="17">
        <v>0</v>
      </c>
      <c r="BJ293" s="18">
        <v>1</v>
      </c>
    </row>
    <row r="294" spans="1:65" x14ac:dyDescent="0.35">
      <c r="A294" s="193"/>
      <c r="BD294" s="23">
        <v>0</v>
      </c>
      <c r="BE294" s="9">
        <v>1</v>
      </c>
      <c r="BF294" s="9">
        <v>0</v>
      </c>
      <c r="BG294" s="9">
        <v>1</v>
      </c>
      <c r="BH294" s="9">
        <v>1</v>
      </c>
      <c r="BI294" s="9">
        <v>1</v>
      </c>
      <c r="BJ294" s="9">
        <v>0</v>
      </c>
    </row>
    <row r="295" spans="1:65" x14ac:dyDescent="0.35">
      <c r="A295" s="180"/>
      <c r="BD295" s="24">
        <f>BD294*6</f>
        <v>0</v>
      </c>
      <c r="BE295" s="24">
        <f t="shared" ref="BE295:BJ295" si="312">BE294*6</f>
        <v>6</v>
      </c>
      <c r="BF295" s="24">
        <f t="shared" si="312"/>
        <v>0</v>
      </c>
      <c r="BG295" s="24">
        <f t="shared" si="312"/>
        <v>6</v>
      </c>
      <c r="BH295" s="24">
        <f t="shared" si="312"/>
        <v>6</v>
      </c>
      <c r="BI295" s="24">
        <f t="shared" si="312"/>
        <v>6</v>
      </c>
      <c r="BJ295" s="24">
        <f t="shared" si="312"/>
        <v>0</v>
      </c>
    </row>
    <row r="296" spans="1:65" x14ac:dyDescent="0.35">
      <c r="A296" s="180"/>
      <c r="BD296" s="24">
        <f t="shared" ref="BD296:BJ296" si="313">SUM(BD288:BD293)</f>
        <v>2</v>
      </c>
      <c r="BE296" s="10">
        <f t="shared" si="313"/>
        <v>8</v>
      </c>
      <c r="BF296" s="10">
        <f t="shared" si="313"/>
        <v>2</v>
      </c>
      <c r="BG296" s="10">
        <f t="shared" si="313"/>
        <v>8</v>
      </c>
      <c r="BH296" s="10">
        <f t="shared" si="313"/>
        <v>0</v>
      </c>
      <c r="BI296" s="10">
        <f t="shared" si="313"/>
        <v>2</v>
      </c>
      <c r="BJ296" s="10">
        <f t="shared" si="313"/>
        <v>10</v>
      </c>
    </row>
    <row r="297" spans="1:65" ht="15" thickBot="1" x14ac:dyDescent="0.4">
      <c r="A297" s="180"/>
      <c r="BD297" s="25">
        <f t="shared" ref="BD297:BJ297" si="314">BD295+BD296</f>
        <v>2</v>
      </c>
      <c r="BE297" s="11">
        <f t="shared" si="314"/>
        <v>14</v>
      </c>
      <c r="BF297" s="11">
        <f t="shared" si="314"/>
        <v>2</v>
      </c>
      <c r="BG297" s="11">
        <f t="shared" si="314"/>
        <v>14</v>
      </c>
      <c r="BH297" s="11">
        <f t="shared" si="314"/>
        <v>6</v>
      </c>
      <c r="BI297" s="11">
        <f t="shared" si="314"/>
        <v>8</v>
      </c>
      <c r="BJ297" s="11">
        <f t="shared" si="314"/>
        <v>10</v>
      </c>
    </row>
    <row r="298" spans="1:65" x14ac:dyDescent="0.35">
      <c r="A298" s="180"/>
      <c r="BD298" s="5"/>
      <c r="BE298" s="5"/>
      <c r="BF298" s="5"/>
      <c r="BG298" s="5"/>
      <c r="BH298" s="5"/>
      <c r="BI298" s="5"/>
      <c r="BJ298" s="5"/>
    </row>
    <row r="299" spans="1:65" x14ac:dyDescent="0.35">
      <c r="A299" s="180"/>
      <c r="BD299" s="5"/>
      <c r="BE299" s="5"/>
      <c r="BF299" s="5"/>
      <c r="BG299" s="5"/>
      <c r="BH299" s="5"/>
      <c r="BI299" s="5"/>
      <c r="BJ299" s="5"/>
    </row>
    <row r="300" spans="1:65" x14ac:dyDescent="0.35">
      <c r="A300" s="180"/>
      <c r="BD300" s="5"/>
      <c r="BE300" s="5"/>
      <c r="BF300" s="5"/>
      <c r="BG300" s="5"/>
      <c r="BH300" s="5"/>
      <c r="BI300" s="5"/>
      <c r="BJ300" s="5"/>
    </row>
    <row r="301" spans="1:65" ht="24" thickBot="1" x14ac:dyDescent="0.6">
      <c r="A301" s="20"/>
      <c r="BD301" s="218" t="s">
        <v>169</v>
      </c>
      <c r="BE301" s="218"/>
      <c r="BF301" s="218"/>
      <c r="BG301" s="218"/>
      <c r="BH301" s="218"/>
      <c r="BI301" s="218"/>
      <c r="BJ301" s="218"/>
      <c r="BK301" s="218"/>
      <c r="BL301" s="218"/>
      <c r="BM301" s="218"/>
    </row>
    <row r="302" spans="1:65" ht="15" customHeight="1" x14ac:dyDescent="0.35">
      <c r="A302" s="192"/>
      <c r="BD302" s="210">
        <v>1</v>
      </c>
      <c r="BE302" s="210">
        <f>BD302+1</f>
        <v>2</v>
      </c>
      <c r="BF302" s="210">
        <f t="shared" ref="BF302:BM302" si="315">BE302+1</f>
        <v>3</v>
      </c>
      <c r="BG302" s="210">
        <f t="shared" si="315"/>
        <v>4</v>
      </c>
      <c r="BH302" s="210">
        <f t="shared" si="315"/>
        <v>5</v>
      </c>
      <c r="BI302" s="210">
        <f t="shared" si="315"/>
        <v>6</v>
      </c>
      <c r="BJ302" s="210">
        <f t="shared" si="315"/>
        <v>7</v>
      </c>
      <c r="BK302" s="210">
        <f t="shared" si="315"/>
        <v>8</v>
      </c>
      <c r="BL302" s="210">
        <f t="shared" si="315"/>
        <v>9</v>
      </c>
      <c r="BM302" s="213">
        <f t="shared" si="315"/>
        <v>10</v>
      </c>
    </row>
    <row r="303" spans="1:65" x14ac:dyDescent="0.35">
      <c r="A303" s="192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4"/>
    </row>
    <row r="304" spans="1:65" ht="15" thickBot="1" x14ac:dyDescent="0.4">
      <c r="A304" s="19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5"/>
    </row>
    <row r="305" spans="1:65" x14ac:dyDescent="0.35">
      <c r="A305" s="176"/>
      <c r="BD305" s="14">
        <v>0</v>
      </c>
      <c r="BE305" s="6">
        <v>4</v>
      </c>
      <c r="BF305" s="6">
        <v>2</v>
      </c>
      <c r="BG305" s="6">
        <v>2</v>
      </c>
      <c r="BH305" s="6">
        <v>0</v>
      </c>
      <c r="BI305" s="6">
        <v>2</v>
      </c>
      <c r="BJ305" s="6">
        <v>7</v>
      </c>
      <c r="BK305" s="6">
        <v>0</v>
      </c>
      <c r="BL305" s="6">
        <v>1</v>
      </c>
      <c r="BM305" s="12">
        <v>1</v>
      </c>
    </row>
    <row r="306" spans="1:65" x14ac:dyDescent="0.35">
      <c r="A306" s="176"/>
      <c r="BD306" s="15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13">
        <v>0</v>
      </c>
    </row>
    <row r="307" spans="1:65" x14ac:dyDescent="0.35">
      <c r="A307" s="176"/>
      <c r="BD307" s="15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1</v>
      </c>
      <c r="BM307" s="13">
        <v>0</v>
      </c>
    </row>
    <row r="308" spans="1:65" x14ac:dyDescent="0.35">
      <c r="A308" s="176"/>
      <c r="BD308" s="15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13">
        <v>0</v>
      </c>
    </row>
    <row r="309" spans="1:65" x14ac:dyDescent="0.35">
      <c r="A309" s="176"/>
      <c r="BD309" s="15">
        <v>0</v>
      </c>
      <c r="BE309" s="7">
        <v>0</v>
      </c>
      <c r="BF309" s="7">
        <v>1</v>
      </c>
      <c r="BG309" s="7">
        <v>0</v>
      </c>
      <c r="BH309" s="7">
        <v>0</v>
      </c>
      <c r="BI309" s="7">
        <v>0</v>
      </c>
      <c r="BJ309" s="7">
        <v>1</v>
      </c>
      <c r="BK309" s="7">
        <v>0</v>
      </c>
      <c r="BL309" s="7">
        <v>0</v>
      </c>
      <c r="BM309" s="13">
        <v>0</v>
      </c>
    </row>
    <row r="310" spans="1:65" ht="15" thickBot="1" x14ac:dyDescent="0.4">
      <c r="A310" s="176"/>
      <c r="BD310" s="15">
        <v>2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13">
        <v>2</v>
      </c>
    </row>
    <row r="311" spans="1:65" x14ac:dyDescent="0.35">
      <c r="A311" s="193"/>
      <c r="BD311" s="23">
        <v>0</v>
      </c>
      <c r="BE311" s="9">
        <v>0</v>
      </c>
      <c r="BF311" s="9">
        <v>0</v>
      </c>
      <c r="BG311" s="9">
        <v>0</v>
      </c>
      <c r="BH311" s="9">
        <v>0</v>
      </c>
      <c r="BI311" s="9">
        <v>0</v>
      </c>
      <c r="BJ311" s="9">
        <v>0</v>
      </c>
      <c r="BK311" s="9">
        <v>1</v>
      </c>
      <c r="BL311" s="9">
        <v>0</v>
      </c>
      <c r="BM311" s="9">
        <v>3</v>
      </c>
    </row>
    <row r="312" spans="1:65" x14ac:dyDescent="0.35">
      <c r="A312" s="180"/>
      <c r="BD312" s="24">
        <f>BD311*6</f>
        <v>0</v>
      </c>
      <c r="BE312" s="24">
        <f t="shared" ref="BE312:BM312" si="316">BE311*6</f>
        <v>0</v>
      </c>
      <c r="BF312" s="24">
        <f t="shared" si="316"/>
        <v>0</v>
      </c>
      <c r="BG312" s="24">
        <f t="shared" si="316"/>
        <v>0</v>
      </c>
      <c r="BH312" s="24">
        <f t="shared" si="316"/>
        <v>0</v>
      </c>
      <c r="BI312" s="24">
        <f t="shared" si="316"/>
        <v>0</v>
      </c>
      <c r="BJ312" s="24">
        <f t="shared" si="316"/>
        <v>0</v>
      </c>
      <c r="BK312" s="24">
        <f t="shared" si="316"/>
        <v>6</v>
      </c>
      <c r="BL312" s="24">
        <f t="shared" si="316"/>
        <v>0</v>
      </c>
      <c r="BM312" s="24">
        <f t="shared" si="316"/>
        <v>18</v>
      </c>
    </row>
    <row r="313" spans="1:65" x14ac:dyDescent="0.35">
      <c r="A313" s="180"/>
      <c r="BD313" s="24">
        <f t="shared" ref="BD313:BM313" si="317">SUM(BD305:BD310)</f>
        <v>2</v>
      </c>
      <c r="BE313" s="10">
        <f t="shared" si="317"/>
        <v>4</v>
      </c>
      <c r="BF313" s="10">
        <f t="shared" si="317"/>
        <v>3</v>
      </c>
      <c r="BG313" s="10">
        <f t="shared" si="317"/>
        <v>2</v>
      </c>
      <c r="BH313" s="10">
        <f t="shared" si="317"/>
        <v>0</v>
      </c>
      <c r="BI313" s="10">
        <f t="shared" si="317"/>
        <v>2</v>
      </c>
      <c r="BJ313" s="10">
        <f t="shared" si="317"/>
        <v>8</v>
      </c>
      <c r="BK313" s="10">
        <f t="shared" si="317"/>
        <v>0</v>
      </c>
      <c r="BL313" s="10">
        <f t="shared" si="317"/>
        <v>2</v>
      </c>
      <c r="BM313" s="10">
        <f t="shared" si="317"/>
        <v>3</v>
      </c>
    </row>
    <row r="314" spans="1:65" ht="15" thickBot="1" x14ac:dyDescent="0.4">
      <c r="A314" s="180"/>
      <c r="BD314" s="25">
        <f t="shared" ref="BD314:BM314" si="318">BD312+BD313</f>
        <v>2</v>
      </c>
      <c r="BE314" s="11">
        <f t="shared" si="318"/>
        <v>4</v>
      </c>
      <c r="BF314" s="11">
        <f t="shared" si="318"/>
        <v>3</v>
      </c>
      <c r="BG314" s="11">
        <f t="shared" si="318"/>
        <v>2</v>
      </c>
      <c r="BH314" s="11">
        <f t="shared" si="318"/>
        <v>0</v>
      </c>
      <c r="BI314" s="11">
        <f t="shared" si="318"/>
        <v>2</v>
      </c>
      <c r="BJ314" s="11">
        <f t="shared" si="318"/>
        <v>8</v>
      </c>
      <c r="BK314" s="11">
        <f t="shared" si="318"/>
        <v>6</v>
      </c>
      <c r="BL314" s="11">
        <f t="shared" si="318"/>
        <v>2</v>
      </c>
      <c r="BM314" s="11">
        <f t="shared" si="318"/>
        <v>21</v>
      </c>
    </row>
    <row r="315" spans="1:65" ht="24" thickBot="1" x14ac:dyDescent="0.6">
      <c r="A315" s="20"/>
      <c r="BD315" s="218" t="s">
        <v>169</v>
      </c>
      <c r="BE315" s="218"/>
      <c r="BF315" s="218"/>
      <c r="BG315" s="218"/>
      <c r="BH315" s="218"/>
      <c r="BI315" s="218"/>
      <c r="BJ315" s="218"/>
      <c r="BK315" s="218"/>
      <c r="BL315" s="218"/>
      <c r="BM315" s="218"/>
    </row>
    <row r="316" spans="1:65" ht="15" customHeight="1" x14ac:dyDescent="0.35">
      <c r="A316" s="192"/>
      <c r="BD316" s="210">
        <v>11</v>
      </c>
      <c r="BE316" s="210">
        <f>BD316+1</f>
        <v>12</v>
      </c>
      <c r="BF316" s="210">
        <f t="shared" ref="BF316:BM316" si="319">BE316+1</f>
        <v>13</v>
      </c>
      <c r="BG316" s="210">
        <f t="shared" si="319"/>
        <v>14</v>
      </c>
      <c r="BH316" s="210">
        <f t="shared" si="319"/>
        <v>15</v>
      </c>
      <c r="BI316" s="210">
        <f t="shared" si="319"/>
        <v>16</v>
      </c>
      <c r="BJ316" s="210">
        <f t="shared" si="319"/>
        <v>17</v>
      </c>
      <c r="BK316" s="210">
        <f t="shared" si="319"/>
        <v>18</v>
      </c>
      <c r="BL316" s="210">
        <f t="shared" si="319"/>
        <v>19</v>
      </c>
      <c r="BM316" s="213">
        <f t="shared" si="319"/>
        <v>20</v>
      </c>
    </row>
    <row r="317" spans="1:65" x14ac:dyDescent="0.35">
      <c r="A317" s="192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4"/>
    </row>
    <row r="318" spans="1:65" ht="15" thickBot="1" x14ac:dyDescent="0.4">
      <c r="A318" s="19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5"/>
    </row>
    <row r="319" spans="1:65" x14ac:dyDescent="0.35">
      <c r="A319" s="176"/>
      <c r="BD319" s="14">
        <v>1</v>
      </c>
      <c r="BE319" s="6">
        <v>1</v>
      </c>
      <c r="BF319" s="6">
        <v>1</v>
      </c>
      <c r="BG319" s="6">
        <v>2</v>
      </c>
      <c r="BH319" s="6">
        <v>4</v>
      </c>
      <c r="BI319" s="6">
        <v>2</v>
      </c>
      <c r="BJ319" s="6">
        <v>3</v>
      </c>
      <c r="BK319" s="6">
        <v>0</v>
      </c>
      <c r="BL319" s="6">
        <v>0</v>
      </c>
      <c r="BM319" s="12">
        <v>2</v>
      </c>
    </row>
    <row r="320" spans="1:65" x14ac:dyDescent="0.35">
      <c r="A320" s="176"/>
      <c r="BD320" s="15">
        <v>0</v>
      </c>
      <c r="BE320" s="7">
        <v>1</v>
      </c>
      <c r="BF320" s="7">
        <v>0</v>
      </c>
      <c r="BG320" s="7">
        <v>0</v>
      </c>
      <c r="BH320" s="7">
        <v>0</v>
      </c>
      <c r="BI320" s="7">
        <v>3</v>
      </c>
      <c r="BJ320" s="7">
        <v>0</v>
      </c>
      <c r="BK320" s="7">
        <v>0</v>
      </c>
      <c r="BL320" s="7">
        <v>0</v>
      </c>
      <c r="BM320" s="13">
        <v>0</v>
      </c>
    </row>
    <row r="321" spans="1:65" x14ac:dyDescent="0.35">
      <c r="A321" s="176"/>
      <c r="BD321" s="15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13">
        <v>0</v>
      </c>
    </row>
    <row r="322" spans="1:65" x14ac:dyDescent="0.35">
      <c r="A322" s="176"/>
      <c r="BD322" s="15">
        <v>0</v>
      </c>
      <c r="BE322" s="7">
        <v>1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13">
        <v>0</v>
      </c>
    </row>
    <row r="323" spans="1:65" x14ac:dyDescent="0.35">
      <c r="A323" s="176"/>
      <c r="BD323" s="15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13">
        <v>0</v>
      </c>
    </row>
    <row r="324" spans="1:65" ht="15" thickBot="1" x14ac:dyDescent="0.4">
      <c r="A324" s="176"/>
      <c r="BD324" s="15">
        <v>0</v>
      </c>
      <c r="BE324" s="7">
        <v>1</v>
      </c>
      <c r="BF324" s="7">
        <v>1</v>
      </c>
      <c r="BG324" s="7">
        <v>0</v>
      </c>
      <c r="BH324" s="7">
        <v>0</v>
      </c>
      <c r="BI324" s="7">
        <v>2</v>
      </c>
      <c r="BJ324" s="7">
        <v>0</v>
      </c>
      <c r="BK324" s="7">
        <v>0</v>
      </c>
      <c r="BL324" s="7">
        <v>0</v>
      </c>
      <c r="BM324" s="13">
        <v>0</v>
      </c>
    </row>
    <row r="325" spans="1:65" x14ac:dyDescent="0.35">
      <c r="A325" s="193"/>
      <c r="BD325" s="23">
        <v>1</v>
      </c>
      <c r="BE325" s="9">
        <v>0</v>
      </c>
      <c r="BF325" s="9">
        <v>1</v>
      </c>
      <c r="BG325" s="9">
        <v>0</v>
      </c>
      <c r="BH325" s="9">
        <v>2</v>
      </c>
      <c r="BI325" s="9">
        <v>0</v>
      </c>
      <c r="BJ325" s="9">
        <v>1</v>
      </c>
      <c r="BK325" s="9">
        <v>0</v>
      </c>
      <c r="BL325" s="9">
        <v>0</v>
      </c>
      <c r="BM325" s="9">
        <v>1</v>
      </c>
    </row>
    <row r="326" spans="1:65" x14ac:dyDescent="0.35">
      <c r="A326" s="180"/>
      <c r="BD326" s="24">
        <f>BD325*6</f>
        <v>6</v>
      </c>
      <c r="BE326" s="24">
        <f t="shared" ref="BE326:BM326" si="320">BE325*6</f>
        <v>0</v>
      </c>
      <c r="BF326" s="24">
        <f t="shared" si="320"/>
        <v>6</v>
      </c>
      <c r="BG326" s="24">
        <f t="shared" si="320"/>
        <v>0</v>
      </c>
      <c r="BH326" s="24">
        <f t="shared" si="320"/>
        <v>12</v>
      </c>
      <c r="BI326" s="24">
        <f t="shared" si="320"/>
        <v>0</v>
      </c>
      <c r="BJ326" s="24">
        <f t="shared" si="320"/>
        <v>6</v>
      </c>
      <c r="BK326" s="24">
        <f t="shared" si="320"/>
        <v>0</v>
      </c>
      <c r="BL326" s="24">
        <f t="shared" si="320"/>
        <v>0</v>
      </c>
      <c r="BM326" s="24">
        <f t="shared" si="320"/>
        <v>6</v>
      </c>
    </row>
    <row r="327" spans="1:65" x14ac:dyDescent="0.35">
      <c r="A327" s="180"/>
      <c r="BD327" s="24">
        <f t="shared" ref="BD327:BM327" si="321">SUM(BD319:BD324)</f>
        <v>1</v>
      </c>
      <c r="BE327" s="10">
        <f t="shared" si="321"/>
        <v>4</v>
      </c>
      <c r="BF327" s="10">
        <f t="shared" si="321"/>
        <v>2</v>
      </c>
      <c r="BG327" s="10">
        <f t="shared" si="321"/>
        <v>2</v>
      </c>
      <c r="BH327" s="10">
        <f t="shared" si="321"/>
        <v>4</v>
      </c>
      <c r="BI327" s="10">
        <f t="shared" si="321"/>
        <v>7</v>
      </c>
      <c r="BJ327" s="10">
        <f t="shared" si="321"/>
        <v>3</v>
      </c>
      <c r="BK327" s="10">
        <f t="shared" si="321"/>
        <v>0</v>
      </c>
      <c r="BL327" s="10">
        <f t="shared" si="321"/>
        <v>0</v>
      </c>
      <c r="BM327" s="10">
        <f t="shared" si="321"/>
        <v>2</v>
      </c>
    </row>
    <row r="328" spans="1:65" ht="15" thickBot="1" x14ac:dyDescent="0.4">
      <c r="A328" s="180"/>
      <c r="BD328" s="25">
        <f t="shared" ref="BD328:BM328" si="322">BD326+BD327</f>
        <v>7</v>
      </c>
      <c r="BE328" s="11">
        <f t="shared" si="322"/>
        <v>4</v>
      </c>
      <c r="BF328" s="11">
        <f t="shared" si="322"/>
        <v>8</v>
      </c>
      <c r="BG328" s="11">
        <f t="shared" si="322"/>
        <v>2</v>
      </c>
      <c r="BH328" s="11">
        <f t="shared" si="322"/>
        <v>16</v>
      </c>
      <c r="BI328" s="11">
        <f t="shared" si="322"/>
        <v>7</v>
      </c>
      <c r="BJ328" s="11">
        <f t="shared" si="322"/>
        <v>9</v>
      </c>
      <c r="BK328" s="11">
        <f t="shared" si="322"/>
        <v>0</v>
      </c>
      <c r="BL328" s="11">
        <f t="shared" si="322"/>
        <v>0</v>
      </c>
      <c r="BM328" s="11">
        <f t="shared" si="322"/>
        <v>8</v>
      </c>
    </row>
    <row r="329" spans="1:65" x14ac:dyDescent="0.35">
      <c r="A329" s="180"/>
      <c r="BD329" s="5"/>
      <c r="BE329" s="5"/>
      <c r="BF329" s="5"/>
      <c r="BG329" s="5"/>
      <c r="BH329" s="5"/>
      <c r="BI329" s="5"/>
      <c r="BJ329" s="5"/>
      <c r="BK329" s="5"/>
      <c r="BL329" s="5"/>
      <c r="BM329" s="5"/>
    </row>
    <row r="330" spans="1:65" x14ac:dyDescent="0.35">
      <c r="A330" s="180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x14ac:dyDescent="0.35">
      <c r="A331" s="180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ht="24" thickBot="1" x14ac:dyDescent="0.6">
      <c r="A332" s="20"/>
      <c r="BD332" s="218" t="s">
        <v>169</v>
      </c>
      <c r="BE332" s="218"/>
      <c r="BF332" s="218"/>
      <c r="BG332" s="218"/>
      <c r="BH332" s="218"/>
      <c r="BI332" s="218"/>
      <c r="BJ332" s="218"/>
      <c r="BK332" s="218"/>
      <c r="BL332" s="218"/>
      <c r="BM332" s="218"/>
    </row>
    <row r="333" spans="1:65" ht="15" customHeight="1" x14ac:dyDescent="0.35">
      <c r="A333" s="192"/>
      <c r="BD333" s="210">
        <v>21</v>
      </c>
      <c r="BE333" s="210">
        <f>BD333+1</f>
        <v>22</v>
      </c>
      <c r="BF333" s="210">
        <f t="shared" ref="BF333:BK333" si="323">BE333+1</f>
        <v>23</v>
      </c>
      <c r="BG333" s="210">
        <f t="shared" si="323"/>
        <v>24</v>
      </c>
      <c r="BH333" s="210">
        <f t="shared" si="323"/>
        <v>25</v>
      </c>
      <c r="BI333" s="210">
        <f t="shared" si="323"/>
        <v>26</v>
      </c>
      <c r="BJ333" s="210">
        <f t="shared" si="323"/>
        <v>27</v>
      </c>
      <c r="BK333" s="213">
        <f t="shared" si="323"/>
        <v>28</v>
      </c>
    </row>
    <row r="334" spans="1:65" x14ac:dyDescent="0.35">
      <c r="A334" s="192"/>
      <c r="BD334" s="211"/>
      <c r="BE334" s="211"/>
      <c r="BF334" s="211"/>
      <c r="BG334" s="211"/>
      <c r="BH334" s="211"/>
      <c r="BI334" s="211"/>
      <c r="BJ334" s="211"/>
      <c r="BK334" s="214"/>
    </row>
    <row r="335" spans="1:65" ht="15" thickBot="1" x14ac:dyDescent="0.4">
      <c r="A335" s="192"/>
      <c r="BD335" s="212"/>
      <c r="BE335" s="212"/>
      <c r="BF335" s="212"/>
      <c r="BG335" s="212"/>
      <c r="BH335" s="212"/>
      <c r="BI335" s="212"/>
      <c r="BJ335" s="212"/>
      <c r="BK335" s="215"/>
    </row>
    <row r="336" spans="1:65" x14ac:dyDescent="0.35">
      <c r="A336" s="176"/>
      <c r="BD336" s="14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1</v>
      </c>
      <c r="BJ336" s="6">
        <v>2</v>
      </c>
      <c r="BK336" s="12">
        <v>0</v>
      </c>
    </row>
    <row r="337" spans="1:67" x14ac:dyDescent="0.35">
      <c r="A337" s="176"/>
      <c r="BD337" s="15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1</v>
      </c>
      <c r="BJ337" s="7">
        <v>0</v>
      </c>
      <c r="BK337" s="13">
        <v>0</v>
      </c>
    </row>
    <row r="338" spans="1:67" x14ac:dyDescent="0.35">
      <c r="A338" s="176"/>
      <c r="BD338" s="15">
        <v>0</v>
      </c>
      <c r="BE338" s="7">
        <v>0</v>
      </c>
      <c r="BF338" s="7">
        <v>1</v>
      </c>
      <c r="BG338" s="7">
        <v>0</v>
      </c>
      <c r="BH338" s="7">
        <v>1</v>
      </c>
      <c r="BI338" s="7">
        <v>0</v>
      </c>
      <c r="BJ338" s="7">
        <v>0</v>
      </c>
      <c r="BK338" s="13">
        <v>0</v>
      </c>
    </row>
    <row r="339" spans="1:67" x14ac:dyDescent="0.35">
      <c r="A339" s="176"/>
      <c r="BD339" s="15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13">
        <v>0</v>
      </c>
    </row>
    <row r="340" spans="1:67" x14ac:dyDescent="0.35">
      <c r="A340" s="176"/>
      <c r="BD340" s="15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13">
        <v>0</v>
      </c>
    </row>
    <row r="341" spans="1:67" ht="15" thickBot="1" x14ac:dyDescent="0.4">
      <c r="A341" s="176"/>
      <c r="BD341" s="15">
        <v>0</v>
      </c>
      <c r="BE341" s="7">
        <v>0</v>
      </c>
      <c r="BF341" s="7">
        <v>0</v>
      </c>
      <c r="BG341" s="7">
        <v>0</v>
      </c>
      <c r="BH341" s="7">
        <v>1</v>
      </c>
      <c r="BI341" s="7">
        <v>1</v>
      </c>
      <c r="BJ341" s="7">
        <v>1</v>
      </c>
      <c r="BK341" s="13">
        <v>0</v>
      </c>
    </row>
    <row r="342" spans="1:67" x14ac:dyDescent="0.35">
      <c r="A342" s="193"/>
      <c r="BD342" s="23">
        <v>1</v>
      </c>
      <c r="BE342" s="9">
        <v>0</v>
      </c>
      <c r="BF342" s="9">
        <v>2</v>
      </c>
      <c r="BG342" s="9">
        <v>0</v>
      </c>
      <c r="BH342" s="9">
        <v>0</v>
      </c>
      <c r="BI342" s="9">
        <v>2</v>
      </c>
      <c r="BJ342" s="9">
        <v>0</v>
      </c>
      <c r="BK342" s="9">
        <v>0</v>
      </c>
    </row>
    <row r="343" spans="1:67" x14ac:dyDescent="0.35">
      <c r="A343" s="180"/>
      <c r="BD343" s="24">
        <f>BD342*6</f>
        <v>6</v>
      </c>
      <c r="BE343" s="24">
        <f t="shared" ref="BE343:BK343" si="324">BE342*6</f>
        <v>0</v>
      </c>
      <c r="BF343" s="24">
        <f t="shared" si="324"/>
        <v>12</v>
      </c>
      <c r="BG343" s="24">
        <f t="shared" si="324"/>
        <v>0</v>
      </c>
      <c r="BH343" s="24">
        <f t="shared" si="324"/>
        <v>0</v>
      </c>
      <c r="BI343" s="24">
        <f t="shared" si="324"/>
        <v>12</v>
      </c>
      <c r="BJ343" s="24">
        <f t="shared" si="324"/>
        <v>0</v>
      </c>
      <c r="BK343" s="24">
        <f t="shared" si="324"/>
        <v>0</v>
      </c>
    </row>
    <row r="344" spans="1:67" x14ac:dyDescent="0.35">
      <c r="A344" s="180"/>
      <c r="BD344" s="24">
        <f t="shared" ref="BD344:BK344" si="325">SUM(BD336:BD341)</f>
        <v>0</v>
      </c>
      <c r="BE344" s="10">
        <f t="shared" si="325"/>
        <v>0</v>
      </c>
      <c r="BF344" s="10">
        <f t="shared" si="325"/>
        <v>1</v>
      </c>
      <c r="BG344" s="10">
        <f t="shared" si="325"/>
        <v>0</v>
      </c>
      <c r="BH344" s="10">
        <f t="shared" si="325"/>
        <v>2</v>
      </c>
      <c r="BI344" s="10">
        <f t="shared" si="325"/>
        <v>3</v>
      </c>
      <c r="BJ344" s="10">
        <f t="shared" si="325"/>
        <v>3</v>
      </c>
      <c r="BK344" s="10">
        <f t="shared" si="325"/>
        <v>0</v>
      </c>
    </row>
    <row r="345" spans="1:67" ht="15" thickBot="1" x14ac:dyDescent="0.4">
      <c r="A345" s="180"/>
      <c r="BD345" s="25">
        <f t="shared" ref="BD345:BK345" si="326">BD343+BD344</f>
        <v>6</v>
      </c>
      <c r="BE345" s="11">
        <f t="shared" si="326"/>
        <v>0</v>
      </c>
      <c r="BF345" s="11">
        <f t="shared" si="326"/>
        <v>13</v>
      </c>
      <c r="BG345" s="11">
        <f t="shared" si="326"/>
        <v>0</v>
      </c>
      <c r="BH345" s="11">
        <f t="shared" si="326"/>
        <v>2</v>
      </c>
      <c r="BI345" s="11">
        <f t="shared" si="326"/>
        <v>15</v>
      </c>
      <c r="BJ345" s="11">
        <f t="shared" si="326"/>
        <v>3</v>
      </c>
      <c r="BK345" s="11">
        <f t="shared" si="326"/>
        <v>0</v>
      </c>
    </row>
    <row r="346" spans="1:67" ht="24" thickBot="1" x14ac:dyDescent="0.6">
      <c r="A346" s="20"/>
      <c r="BD346" s="217" t="s">
        <v>170</v>
      </c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</row>
    <row r="347" spans="1:67" ht="15" customHeight="1" x14ac:dyDescent="0.35">
      <c r="A347" s="192"/>
      <c r="BD347" s="210">
        <v>1</v>
      </c>
      <c r="BE347" s="210">
        <f t="shared" ref="BE347:BO347" si="327">BD347+1</f>
        <v>2</v>
      </c>
      <c r="BF347" s="210">
        <f t="shared" si="327"/>
        <v>3</v>
      </c>
      <c r="BG347" s="210">
        <f t="shared" si="327"/>
        <v>4</v>
      </c>
      <c r="BH347" s="210">
        <f t="shared" si="327"/>
        <v>5</v>
      </c>
      <c r="BI347" s="210">
        <f t="shared" si="327"/>
        <v>6</v>
      </c>
      <c r="BJ347" s="210">
        <f t="shared" si="327"/>
        <v>7</v>
      </c>
      <c r="BK347" s="210">
        <f t="shared" si="327"/>
        <v>8</v>
      </c>
      <c r="BL347" s="210">
        <f t="shared" si="327"/>
        <v>9</v>
      </c>
      <c r="BM347" s="210">
        <f t="shared" si="327"/>
        <v>10</v>
      </c>
      <c r="BN347" s="210">
        <f t="shared" si="327"/>
        <v>11</v>
      </c>
      <c r="BO347" s="213">
        <f t="shared" si="327"/>
        <v>12</v>
      </c>
    </row>
    <row r="348" spans="1:67" x14ac:dyDescent="0.35">
      <c r="A348" s="192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4"/>
    </row>
    <row r="349" spans="1:67" ht="15" thickBot="1" x14ac:dyDescent="0.4">
      <c r="A349" s="19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5"/>
    </row>
    <row r="350" spans="1:67" x14ac:dyDescent="0.35">
      <c r="A350" s="176"/>
      <c r="BD350" s="14">
        <v>1</v>
      </c>
      <c r="BE350" s="6">
        <v>0</v>
      </c>
      <c r="BF350" s="6">
        <v>0</v>
      </c>
      <c r="BG350" s="6">
        <v>3</v>
      </c>
      <c r="BH350" s="6">
        <v>9</v>
      </c>
      <c r="BI350" s="6">
        <v>0</v>
      </c>
      <c r="BJ350" s="6">
        <v>10</v>
      </c>
      <c r="BK350" s="6">
        <v>0</v>
      </c>
      <c r="BL350" s="6">
        <v>2</v>
      </c>
      <c r="BM350" s="12">
        <v>4</v>
      </c>
      <c r="BN350" s="12">
        <v>2</v>
      </c>
      <c r="BO350" s="12">
        <v>0</v>
      </c>
    </row>
    <row r="351" spans="1:67" x14ac:dyDescent="0.35">
      <c r="A351" s="176"/>
      <c r="BD351" s="15">
        <v>0</v>
      </c>
      <c r="BE351" s="7">
        <v>0</v>
      </c>
      <c r="BF351" s="7">
        <v>0</v>
      </c>
      <c r="BG351" s="7">
        <v>1</v>
      </c>
      <c r="BH351" s="7">
        <v>7</v>
      </c>
      <c r="BI351" s="7">
        <v>0</v>
      </c>
      <c r="BJ351" s="7">
        <v>2</v>
      </c>
      <c r="BK351" s="7">
        <v>1</v>
      </c>
      <c r="BL351" s="7">
        <v>2</v>
      </c>
      <c r="BM351" s="13">
        <v>3</v>
      </c>
      <c r="BN351" s="13">
        <v>2</v>
      </c>
      <c r="BO351" s="13">
        <v>0</v>
      </c>
    </row>
    <row r="352" spans="1:67" x14ac:dyDescent="0.35">
      <c r="A352" s="176"/>
      <c r="BD352" s="15">
        <v>0</v>
      </c>
      <c r="BE352" s="7">
        <v>0</v>
      </c>
      <c r="BF352" s="7">
        <v>0</v>
      </c>
      <c r="BG352" s="7">
        <v>0</v>
      </c>
      <c r="BH352" s="7">
        <v>2</v>
      </c>
      <c r="BI352" s="7">
        <v>0</v>
      </c>
      <c r="BJ352" s="7">
        <v>1</v>
      </c>
      <c r="BK352" s="7">
        <v>0</v>
      </c>
      <c r="BL352" s="7">
        <v>2</v>
      </c>
      <c r="BM352" s="13">
        <v>0</v>
      </c>
      <c r="BN352" s="13">
        <v>0</v>
      </c>
      <c r="BO352" s="13">
        <v>0</v>
      </c>
    </row>
    <row r="353" spans="1:67" x14ac:dyDescent="0.35">
      <c r="A353" s="176"/>
      <c r="BD353" s="15">
        <v>0</v>
      </c>
      <c r="BE353" s="7">
        <v>0</v>
      </c>
      <c r="BF353" s="7">
        <v>0</v>
      </c>
      <c r="BG353" s="7">
        <v>3</v>
      </c>
      <c r="BH353" s="7">
        <v>1</v>
      </c>
      <c r="BI353" s="7">
        <v>1</v>
      </c>
      <c r="BJ353" s="7">
        <v>1</v>
      </c>
      <c r="BK353" s="7">
        <v>0</v>
      </c>
      <c r="BL353" s="7">
        <v>0</v>
      </c>
      <c r="BM353" s="13">
        <v>0</v>
      </c>
      <c r="BN353" s="13">
        <v>0</v>
      </c>
      <c r="BO353" s="13">
        <v>0</v>
      </c>
    </row>
    <row r="354" spans="1:67" x14ac:dyDescent="0.35">
      <c r="A354" s="176"/>
      <c r="BD354" s="15">
        <v>0</v>
      </c>
      <c r="BE354" s="7">
        <v>0</v>
      </c>
      <c r="BF354" s="7">
        <v>1</v>
      </c>
      <c r="BG354" s="7">
        <v>0</v>
      </c>
      <c r="BH354" s="7">
        <v>0</v>
      </c>
      <c r="BI354" s="7">
        <v>2</v>
      </c>
      <c r="BJ354" s="7">
        <v>0</v>
      </c>
      <c r="BK354" s="7">
        <v>0</v>
      </c>
      <c r="BL354" s="7">
        <v>0</v>
      </c>
      <c r="BM354" s="13">
        <v>0</v>
      </c>
      <c r="BN354" s="13">
        <v>0</v>
      </c>
      <c r="BO354" s="13">
        <v>0</v>
      </c>
    </row>
    <row r="355" spans="1:67" ht="15" thickBot="1" x14ac:dyDescent="0.4">
      <c r="A355" s="176"/>
      <c r="BD355" s="15">
        <v>0</v>
      </c>
      <c r="BE355" s="7">
        <v>0</v>
      </c>
      <c r="BF355" s="7">
        <v>0</v>
      </c>
      <c r="BG355" s="7">
        <v>0</v>
      </c>
      <c r="BH355" s="7">
        <v>2</v>
      </c>
      <c r="BI355" s="7">
        <v>1</v>
      </c>
      <c r="BJ355" s="7">
        <v>4</v>
      </c>
      <c r="BK355" s="7">
        <v>0</v>
      </c>
      <c r="BL355" s="7">
        <v>0</v>
      </c>
      <c r="BM355" s="13">
        <v>2</v>
      </c>
      <c r="BN355" s="13">
        <v>2</v>
      </c>
      <c r="BO355" s="13">
        <v>2</v>
      </c>
    </row>
    <row r="356" spans="1:67" x14ac:dyDescent="0.35">
      <c r="A356" s="193"/>
      <c r="BD356" s="23">
        <v>0</v>
      </c>
      <c r="BE356" s="9">
        <v>1</v>
      </c>
      <c r="BF356" s="9">
        <v>0</v>
      </c>
      <c r="BG356" s="9">
        <v>1</v>
      </c>
      <c r="BH356" s="9">
        <v>1</v>
      </c>
      <c r="BI356" s="9">
        <v>2</v>
      </c>
      <c r="BJ356" s="9">
        <v>1</v>
      </c>
      <c r="BK356" s="9">
        <v>2</v>
      </c>
      <c r="BL356" s="9">
        <v>0</v>
      </c>
      <c r="BM356" s="9">
        <v>2</v>
      </c>
      <c r="BN356" s="9">
        <v>1</v>
      </c>
      <c r="BO356" s="9">
        <v>3</v>
      </c>
    </row>
    <row r="357" spans="1:67" x14ac:dyDescent="0.35">
      <c r="A357" s="180"/>
      <c r="BD357" s="24">
        <f t="shared" ref="BD357:BO357" si="328">BD356*6</f>
        <v>0</v>
      </c>
      <c r="BE357" s="24">
        <f t="shared" si="328"/>
        <v>6</v>
      </c>
      <c r="BF357" s="24">
        <f t="shared" si="328"/>
        <v>0</v>
      </c>
      <c r="BG357" s="24">
        <f t="shared" si="328"/>
        <v>6</v>
      </c>
      <c r="BH357" s="24">
        <f t="shared" si="328"/>
        <v>6</v>
      </c>
      <c r="BI357" s="24">
        <f t="shared" si="328"/>
        <v>12</v>
      </c>
      <c r="BJ357" s="24">
        <f t="shared" si="328"/>
        <v>6</v>
      </c>
      <c r="BK357" s="24">
        <f t="shared" si="328"/>
        <v>12</v>
      </c>
      <c r="BL357" s="24">
        <f t="shared" si="328"/>
        <v>0</v>
      </c>
      <c r="BM357" s="24">
        <f t="shared" si="328"/>
        <v>12</v>
      </c>
      <c r="BN357" s="24">
        <f t="shared" si="328"/>
        <v>6</v>
      </c>
      <c r="BO357" s="24">
        <f t="shared" si="328"/>
        <v>18</v>
      </c>
    </row>
    <row r="358" spans="1:67" x14ac:dyDescent="0.35">
      <c r="A358" s="180"/>
      <c r="BD358" s="24">
        <f t="shared" ref="BD358:BO358" si="329">SUM(BD350:BD355)</f>
        <v>1</v>
      </c>
      <c r="BE358" s="10">
        <f t="shared" si="329"/>
        <v>0</v>
      </c>
      <c r="BF358" s="10">
        <f t="shared" si="329"/>
        <v>1</v>
      </c>
      <c r="BG358" s="10">
        <f t="shared" si="329"/>
        <v>7</v>
      </c>
      <c r="BH358" s="10">
        <f t="shared" si="329"/>
        <v>21</v>
      </c>
      <c r="BI358" s="10">
        <f t="shared" si="329"/>
        <v>4</v>
      </c>
      <c r="BJ358" s="10">
        <f t="shared" si="329"/>
        <v>18</v>
      </c>
      <c r="BK358" s="10">
        <f t="shared" si="329"/>
        <v>1</v>
      </c>
      <c r="BL358" s="10">
        <f t="shared" si="329"/>
        <v>6</v>
      </c>
      <c r="BM358" s="10">
        <f t="shared" si="329"/>
        <v>9</v>
      </c>
      <c r="BN358" s="10">
        <f t="shared" si="329"/>
        <v>6</v>
      </c>
      <c r="BO358" s="10">
        <f t="shared" si="329"/>
        <v>2</v>
      </c>
    </row>
    <row r="359" spans="1:67" ht="15" thickBot="1" x14ac:dyDescent="0.4">
      <c r="A359" s="180"/>
      <c r="BD359" s="25">
        <f t="shared" ref="BD359:BO359" si="330">BD357+BD358</f>
        <v>1</v>
      </c>
      <c r="BE359" s="11">
        <f t="shared" si="330"/>
        <v>6</v>
      </c>
      <c r="BF359" s="11">
        <f t="shared" si="330"/>
        <v>1</v>
      </c>
      <c r="BG359" s="11">
        <f t="shared" si="330"/>
        <v>13</v>
      </c>
      <c r="BH359" s="11">
        <f t="shared" si="330"/>
        <v>27</v>
      </c>
      <c r="BI359" s="11">
        <f t="shared" si="330"/>
        <v>16</v>
      </c>
      <c r="BJ359" s="11">
        <f t="shared" si="330"/>
        <v>24</v>
      </c>
      <c r="BK359" s="11">
        <f t="shared" si="330"/>
        <v>13</v>
      </c>
      <c r="BL359" s="11">
        <f t="shared" si="330"/>
        <v>6</v>
      </c>
      <c r="BM359" s="11">
        <f t="shared" si="330"/>
        <v>21</v>
      </c>
      <c r="BN359" s="11">
        <f t="shared" si="330"/>
        <v>12</v>
      </c>
      <c r="BO359" s="11">
        <f t="shared" si="330"/>
        <v>20</v>
      </c>
    </row>
    <row r="360" spans="1:67" x14ac:dyDescent="0.35">
      <c r="A360" s="20"/>
    </row>
    <row r="361" spans="1:67" x14ac:dyDescent="0.35">
      <c r="A361" s="20"/>
    </row>
  </sheetData>
  <mergeCells count="916">
    <mergeCell ref="N1:AA1"/>
    <mergeCell ref="T3:T5"/>
    <mergeCell ref="V3:V5"/>
    <mergeCell ref="W3:W5"/>
    <mergeCell ref="X3:X5"/>
    <mergeCell ref="A61:A63"/>
    <mergeCell ref="B61:B63"/>
    <mergeCell ref="C61:C63"/>
    <mergeCell ref="D61:D63"/>
    <mergeCell ref="E61:E63"/>
    <mergeCell ref="F61:F63"/>
    <mergeCell ref="A1:M1"/>
    <mergeCell ref="A45:A47"/>
    <mergeCell ref="B45:B47"/>
    <mergeCell ref="C45:C47"/>
    <mergeCell ref="D45:D47"/>
    <mergeCell ref="E45:E47"/>
    <mergeCell ref="F45:F47"/>
    <mergeCell ref="G45:G47"/>
    <mergeCell ref="H45:H47"/>
    <mergeCell ref="I45:I47"/>
    <mergeCell ref="J45:J47"/>
    <mergeCell ref="K45:K47"/>
    <mergeCell ref="N16:Y16"/>
    <mergeCell ref="AB1:AO1"/>
    <mergeCell ref="AP1:BC1"/>
    <mergeCell ref="BD1:BQ1"/>
    <mergeCell ref="BR1:CE1"/>
    <mergeCell ref="CF1:CS1"/>
    <mergeCell ref="CT1:DG1"/>
    <mergeCell ref="DH1:DU1"/>
    <mergeCell ref="DV1:EI1"/>
    <mergeCell ref="EA2:ED2"/>
    <mergeCell ref="EF2:EH2"/>
    <mergeCell ref="AC3:AC5"/>
    <mergeCell ref="AD3:AD5"/>
    <mergeCell ref="AE3:AE5"/>
    <mergeCell ref="AF3:AF5"/>
    <mergeCell ref="AG3:AG5"/>
    <mergeCell ref="AH3:AH5"/>
    <mergeCell ref="AI3:AI5"/>
    <mergeCell ref="AK3:AK5"/>
    <mergeCell ref="AL3:AL5"/>
    <mergeCell ref="AM3:AM5"/>
    <mergeCell ref="AN3:AN5"/>
    <mergeCell ref="AP3:AP5"/>
    <mergeCell ref="AQ3:AQ5"/>
    <mergeCell ref="EJ1:EW1"/>
    <mergeCell ref="EX1:FK1"/>
    <mergeCell ref="A2:K2"/>
    <mergeCell ref="N2:T2"/>
    <mergeCell ref="V2:X2"/>
    <mergeCell ref="AB2:AI2"/>
    <mergeCell ref="AK2:AN2"/>
    <mergeCell ref="AP2:AS2"/>
    <mergeCell ref="AU2:AV2"/>
    <mergeCell ref="AX2:AZ2"/>
    <mergeCell ref="BD2:BO2"/>
    <mergeCell ref="BR2:BT2"/>
    <mergeCell ref="BV2:BW2"/>
    <mergeCell ref="BY2:CA2"/>
    <mergeCell ref="CF2:CJ2"/>
    <mergeCell ref="CL2:CN2"/>
    <mergeCell ref="CP2:CR2"/>
    <mergeCell ref="CT2:CW2"/>
    <mergeCell ref="CY2:DA2"/>
    <mergeCell ref="DC2:DD2"/>
    <mergeCell ref="DH2:DL2"/>
    <mergeCell ref="DN2:DO2"/>
    <mergeCell ref="DQ2:DT2"/>
    <mergeCell ref="DV2:DY2"/>
    <mergeCell ref="EJ2:EL2"/>
    <mergeCell ref="EN2:EQ2"/>
    <mergeCell ref="ES2:ET2"/>
    <mergeCell ref="EX2:EY2"/>
    <mergeCell ref="FA2:FC2"/>
    <mergeCell ref="FE2:FF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N3:N5"/>
    <mergeCell ref="O3:O5"/>
    <mergeCell ref="P3:P5"/>
    <mergeCell ref="Q3:Q5"/>
    <mergeCell ref="R3:R5"/>
    <mergeCell ref="S3:S5"/>
    <mergeCell ref="AB3:AB5"/>
    <mergeCell ref="AR3:AR5"/>
    <mergeCell ref="AS3:AS5"/>
    <mergeCell ref="AU3:AU5"/>
    <mergeCell ref="AV3:AV5"/>
    <mergeCell ref="AX3:AX5"/>
    <mergeCell ref="AY3:AY5"/>
    <mergeCell ref="AZ3:AZ5"/>
    <mergeCell ref="BD3:BD5"/>
    <mergeCell ref="BE3:BE5"/>
    <mergeCell ref="BF3:BF5"/>
    <mergeCell ref="BG3:BG5"/>
    <mergeCell ref="BH3:BH5"/>
    <mergeCell ref="BI3:BI5"/>
    <mergeCell ref="BJ3:BJ5"/>
    <mergeCell ref="BK3:BK5"/>
    <mergeCell ref="BL3:BL5"/>
    <mergeCell ref="BM3:BM5"/>
    <mergeCell ref="BN3:BN5"/>
    <mergeCell ref="BO3:BO5"/>
    <mergeCell ref="BR3:BR5"/>
    <mergeCell ref="BS3:BS5"/>
    <mergeCell ref="BT3:BT5"/>
    <mergeCell ref="BV3:BV5"/>
    <mergeCell ref="BW3:BW5"/>
    <mergeCell ref="BY3:BY5"/>
    <mergeCell ref="BZ3:BZ5"/>
    <mergeCell ref="CA3:CA5"/>
    <mergeCell ref="CF3:CF5"/>
    <mergeCell ref="CG3:CG5"/>
    <mergeCell ref="CH3:CH5"/>
    <mergeCell ref="CI3:CI5"/>
    <mergeCell ref="CJ3:CJ5"/>
    <mergeCell ref="CL3:CL5"/>
    <mergeCell ref="CM3:CM5"/>
    <mergeCell ref="CN3:CN5"/>
    <mergeCell ref="CP3:CP5"/>
    <mergeCell ref="CQ3:CQ5"/>
    <mergeCell ref="CR3:CR5"/>
    <mergeCell ref="CT3:CT5"/>
    <mergeCell ref="CU3:CU5"/>
    <mergeCell ref="CK4:CK6"/>
    <mergeCell ref="CO4:CO6"/>
    <mergeCell ref="CS4:CS6"/>
    <mergeCell ref="CV3:CV5"/>
    <mergeCell ref="CW3:CW5"/>
    <mergeCell ref="CY3:CY5"/>
    <mergeCell ref="CZ3:CZ5"/>
    <mergeCell ref="DA3:DA5"/>
    <mergeCell ref="DC3:DC5"/>
    <mergeCell ref="DD3:DD5"/>
    <mergeCell ref="DH3:DH5"/>
    <mergeCell ref="DI3:DI5"/>
    <mergeCell ref="DJ3:DJ5"/>
    <mergeCell ref="DK3:DK5"/>
    <mergeCell ref="DL3:DL5"/>
    <mergeCell ref="DN3:DN5"/>
    <mergeCell ref="DO3:DO5"/>
    <mergeCell ref="DQ3:DQ5"/>
    <mergeCell ref="DR3:DR5"/>
    <mergeCell ref="DS3:DS5"/>
    <mergeCell ref="DT3:DT5"/>
    <mergeCell ref="DV3:DV5"/>
    <mergeCell ref="DW3:DW5"/>
    <mergeCell ref="DX3:DX5"/>
    <mergeCell ref="DY3:DY5"/>
    <mergeCell ref="EA3:EA5"/>
    <mergeCell ref="EB3:EB5"/>
    <mergeCell ref="EC3:EC5"/>
    <mergeCell ref="ED3:ED5"/>
    <mergeCell ref="EF3:EF5"/>
    <mergeCell ref="EG3:EG5"/>
    <mergeCell ref="EH3:EH5"/>
    <mergeCell ref="EJ3:EJ5"/>
    <mergeCell ref="EK3:EK5"/>
    <mergeCell ref="EL3:EL5"/>
    <mergeCell ref="EN3:EN5"/>
    <mergeCell ref="EO3:EO5"/>
    <mergeCell ref="EP3:EP5"/>
    <mergeCell ref="EQ3:EQ5"/>
    <mergeCell ref="ES3:ES5"/>
    <mergeCell ref="ET3:ET5"/>
    <mergeCell ref="EX3:EX5"/>
    <mergeCell ref="EY3:EY5"/>
    <mergeCell ref="FA3:FA5"/>
    <mergeCell ref="FB3:FB5"/>
    <mergeCell ref="FC3:FC5"/>
    <mergeCell ref="FE3:FE5"/>
    <mergeCell ref="FF3:FF5"/>
    <mergeCell ref="AB16:AG16"/>
    <mergeCell ref="AI16:AK16"/>
    <mergeCell ref="AY16:BB16"/>
    <mergeCell ref="BD16:BG16"/>
    <mergeCell ref="BR16:BY16"/>
    <mergeCell ref="CA16:CC16"/>
    <mergeCell ref="CF16:CK16"/>
    <mergeCell ref="CM16:CO16"/>
    <mergeCell ref="CT16:CU16"/>
    <mergeCell ref="CW16:DC16"/>
    <mergeCell ref="DE16:DF16"/>
    <mergeCell ref="DH16:DJ16"/>
    <mergeCell ref="DL16:DS16"/>
    <mergeCell ref="DV16:EB16"/>
    <mergeCell ref="ED16:EG16"/>
    <mergeCell ref="EJ16:EK16"/>
    <mergeCell ref="EM16:EP16"/>
    <mergeCell ref="A17:A19"/>
    <mergeCell ref="B17:B19"/>
    <mergeCell ref="C17:C19"/>
    <mergeCell ref="D17:D19"/>
    <mergeCell ref="E17:E19"/>
    <mergeCell ref="F17:F19"/>
    <mergeCell ref="G17:G19"/>
    <mergeCell ref="H17:H19"/>
    <mergeCell ref="I17:I19"/>
    <mergeCell ref="J17:J19"/>
    <mergeCell ref="K17:K19"/>
    <mergeCell ref="N17:N19"/>
    <mergeCell ref="O17:O19"/>
    <mergeCell ref="P17:P19"/>
    <mergeCell ref="Q17:Q19"/>
    <mergeCell ref="R17:R19"/>
    <mergeCell ref="S17:S19"/>
    <mergeCell ref="T17:T19"/>
    <mergeCell ref="U17:U19"/>
    <mergeCell ref="V17:V19"/>
    <mergeCell ref="W17:W19"/>
    <mergeCell ref="X17:X19"/>
    <mergeCell ref="Y17:Y19"/>
    <mergeCell ref="AB17:AB19"/>
    <mergeCell ref="AC17:AC19"/>
    <mergeCell ref="AD17:AD19"/>
    <mergeCell ref="AE17:AE19"/>
    <mergeCell ref="AF17:AF19"/>
    <mergeCell ref="AG17:AG19"/>
    <mergeCell ref="AI17:AI19"/>
    <mergeCell ref="AJ17:AJ19"/>
    <mergeCell ref="AK17:AK19"/>
    <mergeCell ref="AP17:AP19"/>
    <mergeCell ref="AQ17:AQ19"/>
    <mergeCell ref="AR17:AR19"/>
    <mergeCell ref="AS17:AS19"/>
    <mergeCell ref="AT17:AT19"/>
    <mergeCell ref="AU17:AU19"/>
    <mergeCell ref="AV17:AV19"/>
    <mergeCell ref="AW17:AW19"/>
    <mergeCell ref="AY17:AY19"/>
    <mergeCell ref="AZ17:AZ19"/>
    <mergeCell ref="BA17:BA19"/>
    <mergeCell ref="BB17:BB19"/>
    <mergeCell ref="BD17:BD19"/>
    <mergeCell ref="BE17:BE19"/>
    <mergeCell ref="BF17:BF19"/>
    <mergeCell ref="BG17:BG19"/>
    <mergeCell ref="BH17:BH19"/>
    <mergeCell ref="BI17:BI19"/>
    <mergeCell ref="BR17:BR19"/>
    <mergeCell ref="BS17:BS19"/>
    <mergeCell ref="BT17:BT19"/>
    <mergeCell ref="BU17:BU19"/>
    <mergeCell ref="BV17:BV19"/>
    <mergeCell ref="BW17:BW19"/>
    <mergeCell ref="BX17:BX19"/>
    <mergeCell ref="BY17:BY19"/>
    <mergeCell ref="CA17:CA19"/>
    <mergeCell ref="CB17:CB19"/>
    <mergeCell ref="CC17:CC19"/>
    <mergeCell ref="CF17:CF19"/>
    <mergeCell ref="CG17:CG19"/>
    <mergeCell ref="CH17:CH19"/>
    <mergeCell ref="CI17:CI19"/>
    <mergeCell ref="CJ17:CJ19"/>
    <mergeCell ref="CK17:CK19"/>
    <mergeCell ref="CM17:CM19"/>
    <mergeCell ref="CN17:CN19"/>
    <mergeCell ref="CO17:CO19"/>
    <mergeCell ref="CT17:CT19"/>
    <mergeCell ref="CU17:CU19"/>
    <mergeCell ref="CW17:CW19"/>
    <mergeCell ref="CX17:CX19"/>
    <mergeCell ref="CY17:CY19"/>
    <mergeCell ref="CZ17:CZ19"/>
    <mergeCell ref="DA17:DA19"/>
    <mergeCell ref="DB17:DB19"/>
    <mergeCell ref="DC17:DC19"/>
    <mergeCell ref="DE17:DE19"/>
    <mergeCell ref="DF17:DF19"/>
    <mergeCell ref="DH17:DH19"/>
    <mergeCell ref="DI17:DI19"/>
    <mergeCell ref="DJ17:DJ19"/>
    <mergeCell ref="DL17:DL19"/>
    <mergeCell ref="DY17:DY19"/>
    <mergeCell ref="DZ17:DZ19"/>
    <mergeCell ref="EA17:EA19"/>
    <mergeCell ref="EB17:EB19"/>
    <mergeCell ref="EC17:EC19"/>
    <mergeCell ref="ED17:ED19"/>
    <mergeCell ref="EE17:EE19"/>
    <mergeCell ref="EF17:EF19"/>
    <mergeCell ref="DM17:DM19"/>
    <mergeCell ref="DN17:DN19"/>
    <mergeCell ref="DO17:DO19"/>
    <mergeCell ref="DP17:DP19"/>
    <mergeCell ref="DQ17:DQ19"/>
    <mergeCell ref="DR17:DR19"/>
    <mergeCell ref="DS17:DS19"/>
    <mergeCell ref="DV17:DV19"/>
    <mergeCell ref="DW17:DW19"/>
    <mergeCell ref="EG17:EG19"/>
    <mergeCell ref="EJ17:EJ19"/>
    <mergeCell ref="EK17:EK19"/>
    <mergeCell ref="EM17:EM19"/>
    <mergeCell ref="EN17:EN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CF30:CR30"/>
    <mergeCell ref="CT30:CW30"/>
    <mergeCell ref="CY30:DD30"/>
    <mergeCell ref="DH30:DK30"/>
    <mergeCell ref="DO30:DQ30"/>
    <mergeCell ref="DS30:DT30"/>
    <mergeCell ref="DV30:EE30"/>
    <mergeCell ref="EJ30:EQ30"/>
    <mergeCell ref="DX17:DX19"/>
    <mergeCell ref="ES30:ET30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K31:K33"/>
    <mergeCell ref="N31:N33"/>
    <mergeCell ref="O31:O33"/>
    <mergeCell ref="P31:P33"/>
    <mergeCell ref="Q31:Q33"/>
    <mergeCell ref="S31:S33"/>
    <mergeCell ref="T31:T33"/>
    <mergeCell ref="U31:U33"/>
    <mergeCell ref="V31:V33"/>
    <mergeCell ref="W31:W33"/>
    <mergeCell ref="X31:X33"/>
    <mergeCell ref="AB31:AB33"/>
    <mergeCell ref="AC31:AC33"/>
    <mergeCell ref="AD31:AD33"/>
    <mergeCell ref="AE31:AE33"/>
    <mergeCell ref="AF31:AF33"/>
    <mergeCell ref="AG31:AG33"/>
    <mergeCell ref="AH31:AH33"/>
    <mergeCell ref="AP31:AP33"/>
    <mergeCell ref="AQ31:AQ33"/>
    <mergeCell ref="AR31:AR33"/>
    <mergeCell ref="AS31:AS33"/>
    <mergeCell ref="AT31:AT33"/>
    <mergeCell ref="AU31:AU33"/>
    <mergeCell ref="AV31:AV33"/>
    <mergeCell ref="AW31:AW33"/>
    <mergeCell ref="AX31:AX33"/>
    <mergeCell ref="AY31:AY33"/>
    <mergeCell ref="BA31:BA33"/>
    <mergeCell ref="BB31:BB33"/>
    <mergeCell ref="BD31:BD33"/>
    <mergeCell ref="BE31:BE33"/>
    <mergeCell ref="BF31:BF33"/>
    <mergeCell ref="BG31:BG33"/>
    <mergeCell ref="BH31:BH33"/>
    <mergeCell ref="BI31:BI33"/>
    <mergeCell ref="BJ31:BJ33"/>
    <mergeCell ref="BK31:BK33"/>
    <mergeCell ref="BL31:BL33"/>
    <mergeCell ref="BM31:BM33"/>
    <mergeCell ref="BR31:BR33"/>
    <mergeCell ref="BS31:BS33"/>
    <mergeCell ref="BT31:BT33"/>
    <mergeCell ref="BU31:BU33"/>
    <mergeCell ref="BV31:BV33"/>
    <mergeCell ref="BW31:BW33"/>
    <mergeCell ref="BX31:BX33"/>
    <mergeCell ref="CF31:CF33"/>
    <mergeCell ref="CG31:CG33"/>
    <mergeCell ref="CH31:CH33"/>
    <mergeCell ref="CI31:CI33"/>
    <mergeCell ref="CJ31:CJ33"/>
    <mergeCell ref="CK31:CK33"/>
    <mergeCell ref="CL31:CL33"/>
    <mergeCell ref="CM31:CM33"/>
    <mergeCell ref="CN31:CN33"/>
    <mergeCell ref="CO31:CO33"/>
    <mergeCell ref="CP31:CP33"/>
    <mergeCell ref="CQ31:CQ33"/>
    <mergeCell ref="CR31:CR33"/>
    <mergeCell ref="CT31:CT33"/>
    <mergeCell ref="CU31:CU33"/>
    <mergeCell ref="CV31:CV33"/>
    <mergeCell ref="CW31:CW33"/>
    <mergeCell ref="CY31:CY33"/>
    <mergeCell ref="CZ31:CZ33"/>
    <mergeCell ref="DA31:DA33"/>
    <mergeCell ref="DB31:DB33"/>
    <mergeCell ref="DC31:DC33"/>
    <mergeCell ref="DD31:DD33"/>
    <mergeCell ref="DH31:DH33"/>
    <mergeCell ref="DI31:DI33"/>
    <mergeCell ref="DJ31:DJ33"/>
    <mergeCell ref="DK31:DK33"/>
    <mergeCell ref="DM31:DM33"/>
    <mergeCell ref="DO31:DO33"/>
    <mergeCell ref="EK31:EK33"/>
    <mergeCell ref="EL31:EL33"/>
    <mergeCell ref="EM31:EM33"/>
    <mergeCell ref="DP31:DP33"/>
    <mergeCell ref="DQ31:DQ33"/>
    <mergeCell ref="DS31:DS33"/>
    <mergeCell ref="DT31:DT33"/>
    <mergeCell ref="DV31:DV33"/>
    <mergeCell ref="DW31:DW33"/>
    <mergeCell ref="DX31:DX33"/>
    <mergeCell ref="DY31:DY33"/>
    <mergeCell ref="DZ31:DZ33"/>
    <mergeCell ref="EN31:EN33"/>
    <mergeCell ref="EO31:EO33"/>
    <mergeCell ref="EP31:EP33"/>
    <mergeCell ref="EQ31:EQ33"/>
    <mergeCell ref="ES31:ES33"/>
    <mergeCell ref="ET31:ET33"/>
    <mergeCell ref="A44:K44"/>
    <mergeCell ref="N44:V44"/>
    <mergeCell ref="X44:Z44"/>
    <mergeCell ref="AP44:AR44"/>
    <mergeCell ref="AT44:AU44"/>
    <mergeCell ref="AW44:AZ44"/>
    <mergeCell ref="BD44:BM44"/>
    <mergeCell ref="BR44:BU44"/>
    <mergeCell ref="CF44:CK44"/>
    <mergeCell ref="CM44:CR44"/>
    <mergeCell ref="CT44:DF44"/>
    <mergeCell ref="DV44:DW44"/>
    <mergeCell ref="EA31:EA33"/>
    <mergeCell ref="EB31:EB33"/>
    <mergeCell ref="EC31:EC33"/>
    <mergeCell ref="ED31:ED33"/>
    <mergeCell ref="EE31:EE33"/>
    <mergeCell ref="EJ31:EJ33"/>
    <mergeCell ref="N45:N47"/>
    <mergeCell ref="O45:O47"/>
    <mergeCell ref="P45:P47"/>
    <mergeCell ref="Q45:Q47"/>
    <mergeCell ref="R45:R47"/>
    <mergeCell ref="S45:S47"/>
    <mergeCell ref="T45:T47"/>
    <mergeCell ref="U45:U47"/>
    <mergeCell ref="V45:V47"/>
    <mergeCell ref="X45:X47"/>
    <mergeCell ref="Y45:Y47"/>
    <mergeCell ref="Z45:Z47"/>
    <mergeCell ref="AP45:AP47"/>
    <mergeCell ref="AQ45:AQ47"/>
    <mergeCell ref="AR45:AR47"/>
    <mergeCell ref="AT45:AT47"/>
    <mergeCell ref="AU45:AU47"/>
    <mergeCell ref="AW45:AW47"/>
    <mergeCell ref="AX45:AX47"/>
    <mergeCell ref="AY45:AY47"/>
    <mergeCell ref="AZ45:AZ47"/>
    <mergeCell ref="BD45:BD47"/>
    <mergeCell ref="BE45:BE47"/>
    <mergeCell ref="BF45:BF47"/>
    <mergeCell ref="BG45:BG47"/>
    <mergeCell ref="BH45:BH47"/>
    <mergeCell ref="BI45:BI47"/>
    <mergeCell ref="CJ45:CJ47"/>
    <mergeCell ref="CK45:CK47"/>
    <mergeCell ref="CM45:CM47"/>
    <mergeCell ref="CN45:CN47"/>
    <mergeCell ref="CO45:CO47"/>
    <mergeCell ref="CP45:CP47"/>
    <mergeCell ref="BJ45:BJ47"/>
    <mergeCell ref="BK45:BK47"/>
    <mergeCell ref="BL45:BL47"/>
    <mergeCell ref="BM45:BM47"/>
    <mergeCell ref="BR45:BR47"/>
    <mergeCell ref="BS45:BS47"/>
    <mergeCell ref="BT45:BT47"/>
    <mergeCell ref="BU45:BU47"/>
    <mergeCell ref="CF45:CF47"/>
    <mergeCell ref="DA45:DA47"/>
    <mergeCell ref="DB45:DB47"/>
    <mergeCell ref="DC45:DC47"/>
    <mergeCell ref="DD45:DD47"/>
    <mergeCell ref="DE45:DE47"/>
    <mergeCell ref="DF45:DF47"/>
    <mergeCell ref="DV45:DV47"/>
    <mergeCell ref="DW45:DW47"/>
    <mergeCell ref="A60:K60"/>
    <mergeCell ref="N60:R60"/>
    <mergeCell ref="BD60:BM60"/>
    <mergeCell ref="CT60:CV60"/>
    <mergeCell ref="CQ45:CQ47"/>
    <mergeCell ref="CR45:CR47"/>
    <mergeCell ref="CT45:CT47"/>
    <mergeCell ref="CU45:CU47"/>
    <mergeCell ref="CV45:CV47"/>
    <mergeCell ref="CW45:CW47"/>
    <mergeCell ref="CX45:CX47"/>
    <mergeCell ref="CY45:CY47"/>
    <mergeCell ref="CZ45:CZ47"/>
    <mergeCell ref="CG45:CG47"/>
    <mergeCell ref="CH45:CH47"/>
    <mergeCell ref="CI45:CI47"/>
    <mergeCell ref="G61:G63"/>
    <mergeCell ref="H61:H63"/>
    <mergeCell ref="I61:I63"/>
    <mergeCell ref="J61:J63"/>
    <mergeCell ref="K61:K63"/>
    <mergeCell ref="N61:N63"/>
    <mergeCell ref="O61:O63"/>
    <mergeCell ref="P61:P63"/>
    <mergeCell ref="Q61:Q63"/>
    <mergeCell ref="R61:R63"/>
    <mergeCell ref="BD61:BD63"/>
    <mergeCell ref="BE61:BE63"/>
    <mergeCell ref="BF61:BF63"/>
    <mergeCell ref="BG61:BG63"/>
    <mergeCell ref="BH61:BH63"/>
    <mergeCell ref="BI61:BI63"/>
    <mergeCell ref="BJ61:BJ63"/>
    <mergeCell ref="BK61:BK63"/>
    <mergeCell ref="BL61:BL63"/>
    <mergeCell ref="BM61:BM63"/>
    <mergeCell ref="CT61:CT63"/>
    <mergeCell ref="CU61:CU63"/>
    <mergeCell ref="CV61:CV63"/>
    <mergeCell ref="A74:K74"/>
    <mergeCell ref="N74:Y74"/>
    <mergeCell ref="BD74:BM74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J75:J77"/>
    <mergeCell ref="K75:K77"/>
    <mergeCell ref="N75:N77"/>
    <mergeCell ref="O75:O77"/>
    <mergeCell ref="P75:P77"/>
    <mergeCell ref="Q75:Q77"/>
    <mergeCell ref="R75:R77"/>
    <mergeCell ref="BF75:BF77"/>
    <mergeCell ref="BG75:BG77"/>
    <mergeCell ref="BH75:BH77"/>
    <mergeCell ref="BI75:BI77"/>
    <mergeCell ref="BJ75:BJ77"/>
    <mergeCell ref="BK75:BK77"/>
    <mergeCell ref="BL75:BL77"/>
    <mergeCell ref="BM75:BM77"/>
    <mergeCell ref="A90:K90"/>
    <mergeCell ref="N90:V90"/>
    <mergeCell ref="BD90:BM90"/>
    <mergeCell ref="S75:S77"/>
    <mergeCell ref="T75:T77"/>
    <mergeCell ref="U75:U77"/>
    <mergeCell ref="V75:V77"/>
    <mergeCell ref="W75:W77"/>
    <mergeCell ref="X75:X77"/>
    <mergeCell ref="Y75:Y77"/>
    <mergeCell ref="BD75:BD77"/>
    <mergeCell ref="BE75:BE77"/>
    <mergeCell ref="Z75:Z77"/>
    <mergeCell ref="A91:A93"/>
    <mergeCell ref="B91:B93"/>
    <mergeCell ref="C91:C93"/>
    <mergeCell ref="D91:D93"/>
    <mergeCell ref="E91:E93"/>
    <mergeCell ref="F91:F93"/>
    <mergeCell ref="G91:G93"/>
    <mergeCell ref="H91:H93"/>
    <mergeCell ref="I91:I93"/>
    <mergeCell ref="J91:J93"/>
    <mergeCell ref="K91:K93"/>
    <mergeCell ref="N91:N93"/>
    <mergeCell ref="O91:O93"/>
    <mergeCell ref="P91:P93"/>
    <mergeCell ref="Q91:Q93"/>
    <mergeCell ref="R91:R93"/>
    <mergeCell ref="S91:S93"/>
    <mergeCell ref="T91:T93"/>
    <mergeCell ref="U91:U93"/>
    <mergeCell ref="V91:V93"/>
    <mergeCell ref="BD91:BD93"/>
    <mergeCell ref="BE91:BE93"/>
    <mergeCell ref="BF91:BF93"/>
    <mergeCell ref="BG91:BG93"/>
    <mergeCell ref="BH91:BH93"/>
    <mergeCell ref="BI91:BI93"/>
    <mergeCell ref="BJ91:BJ93"/>
    <mergeCell ref="BK91:BK93"/>
    <mergeCell ref="BL91:BL93"/>
    <mergeCell ref="BM91:BM93"/>
    <mergeCell ref="A104:K104"/>
    <mergeCell ref="BD104:BM104"/>
    <mergeCell ref="A105:A107"/>
    <mergeCell ref="B105:B107"/>
    <mergeCell ref="C105:C107"/>
    <mergeCell ref="D105:D107"/>
    <mergeCell ref="E105:E107"/>
    <mergeCell ref="F105:F107"/>
    <mergeCell ref="G105:G107"/>
    <mergeCell ref="H105:H107"/>
    <mergeCell ref="I105:I107"/>
    <mergeCell ref="J105:J107"/>
    <mergeCell ref="K105:K107"/>
    <mergeCell ref="BD105:BD107"/>
    <mergeCell ref="BE105:BE107"/>
    <mergeCell ref="BF105:BF107"/>
    <mergeCell ref="BG105:BG107"/>
    <mergeCell ref="BH105:BH107"/>
    <mergeCell ref="BI105:BI107"/>
    <mergeCell ref="BJ105:BJ107"/>
    <mergeCell ref="BK105:BK107"/>
    <mergeCell ref="BL105:BL107"/>
    <mergeCell ref="BM105:BM107"/>
    <mergeCell ref="A120:H120"/>
    <mergeCell ref="BD120:BM120"/>
    <mergeCell ref="A121:A123"/>
    <mergeCell ref="B121:B123"/>
    <mergeCell ref="C121:C123"/>
    <mergeCell ref="D121:D123"/>
    <mergeCell ref="E121:E123"/>
    <mergeCell ref="F121:F123"/>
    <mergeCell ref="G121:G123"/>
    <mergeCell ref="H121:H123"/>
    <mergeCell ref="BD121:BD123"/>
    <mergeCell ref="BE121:BE123"/>
    <mergeCell ref="BF121:BF123"/>
    <mergeCell ref="BG121:BG123"/>
    <mergeCell ref="BH121:BH123"/>
    <mergeCell ref="BI121:BI123"/>
    <mergeCell ref="BJ121:BJ123"/>
    <mergeCell ref="BK121:BK123"/>
    <mergeCell ref="BL121:BL123"/>
    <mergeCell ref="BM121:BM123"/>
    <mergeCell ref="A134:H134"/>
    <mergeCell ref="BD134:BM134"/>
    <mergeCell ref="A135:A137"/>
    <mergeCell ref="BD135:BD137"/>
    <mergeCell ref="BE135:BE137"/>
    <mergeCell ref="BF135:BF137"/>
    <mergeCell ref="BG135:BG137"/>
    <mergeCell ref="BH135:BH137"/>
    <mergeCell ref="BI135:BI137"/>
    <mergeCell ref="BJ135:BJ137"/>
    <mergeCell ref="BK135:BK137"/>
    <mergeCell ref="BL135:BL137"/>
    <mergeCell ref="BM135:BM137"/>
    <mergeCell ref="G135:G137"/>
    <mergeCell ref="H135:H137"/>
    <mergeCell ref="B135:B137"/>
    <mergeCell ref="C135:C137"/>
    <mergeCell ref="D135:D137"/>
    <mergeCell ref="E135:E137"/>
    <mergeCell ref="F135:F137"/>
    <mergeCell ref="A150:H150"/>
    <mergeCell ref="BD150:BM150"/>
    <mergeCell ref="A151:A153"/>
    <mergeCell ref="B151:B153"/>
    <mergeCell ref="C151:C153"/>
    <mergeCell ref="D151:D153"/>
    <mergeCell ref="E151:E153"/>
    <mergeCell ref="F151:F153"/>
    <mergeCell ref="G151:G153"/>
    <mergeCell ref="BD151:BD153"/>
    <mergeCell ref="BE151:BE153"/>
    <mergeCell ref="BF151:BF153"/>
    <mergeCell ref="BG151:BG153"/>
    <mergeCell ref="BH151:BH153"/>
    <mergeCell ref="BI151:BI153"/>
    <mergeCell ref="BJ151:BJ153"/>
    <mergeCell ref="BK151:BK153"/>
    <mergeCell ref="BL151:BL153"/>
    <mergeCell ref="BM151:BM153"/>
    <mergeCell ref="A164:K164"/>
    <mergeCell ref="BD164:BK164"/>
    <mergeCell ref="BM164:BP164"/>
    <mergeCell ref="A165:A167"/>
    <mergeCell ref="B165:B167"/>
    <mergeCell ref="C165:C167"/>
    <mergeCell ref="D165:D167"/>
    <mergeCell ref="E165:E167"/>
    <mergeCell ref="F165:F167"/>
    <mergeCell ref="G165:G167"/>
    <mergeCell ref="H165:H167"/>
    <mergeCell ref="I165:I167"/>
    <mergeCell ref="J165:J167"/>
    <mergeCell ref="K165:K167"/>
    <mergeCell ref="BD165:BD167"/>
    <mergeCell ref="BE165:BE167"/>
    <mergeCell ref="BF165:BF167"/>
    <mergeCell ref="BG165:BG167"/>
    <mergeCell ref="BH165:BH167"/>
    <mergeCell ref="BI165:BI167"/>
    <mergeCell ref="BJ165:BJ167"/>
    <mergeCell ref="BK165:BK167"/>
    <mergeCell ref="BM165:BM167"/>
    <mergeCell ref="BN165:BN167"/>
    <mergeCell ref="BO165:BO167"/>
    <mergeCell ref="BP165:BP167"/>
    <mergeCell ref="A180:H180"/>
    <mergeCell ref="BD180:BI180"/>
    <mergeCell ref="BK180:BM180"/>
    <mergeCell ref="A181:A183"/>
    <mergeCell ref="B181:B183"/>
    <mergeCell ref="C181:C183"/>
    <mergeCell ref="D181:D183"/>
    <mergeCell ref="E181:E183"/>
    <mergeCell ref="F181:F183"/>
    <mergeCell ref="G181:G183"/>
    <mergeCell ref="H181:H183"/>
    <mergeCell ref="BD181:BD183"/>
    <mergeCell ref="BE181:BE183"/>
    <mergeCell ref="BF181:BF183"/>
    <mergeCell ref="BG181:BG183"/>
    <mergeCell ref="BH181:BH183"/>
    <mergeCell ref="BI181:BI183"/>
    <mergeCell ref="BK181:BK183"/>
    <mergeCell ref="BL181:BL183"/>
    <mergeCell ref="BM181:BM183"/>
    <mergeCell ref="BD194:BN194"/>
    <mergeCell ref="A195:A197"/>
    <mergeCell ref="B195:B197"/>
    <mergeCell ref="C195:C197"/>
    <mergeCell ref="D195:D197"/>
    <mergeCell ref="E195:E197"/>
    <mergeCell ref="F195:F197"/>
    <mergeCell ref="G195:G197"/>
    <mergeCell ref="H195:H197"/>
    <mergeCell ref="I195:I197"/>
    <mergeCell ref="BD195:BD197"/>
    <mergeCell ref="BE195:BE197"/>
    <mergeCell ref="BF195:BF197"/>
    <mergeCell ref="BG195:BG197"/>
    <mergeCell ref="BH195:BH197"/>
    <mergeCell ref="BI195:BI197"/>
    <mergeCell ref="BJ195:BJ197"/>
    <mergeCell ref="BK195:BK197"/>
    <mergeCell ref="BL195:BL197"/>
    <mergeCell ref="BM195:BM197"/>
    <mergeCell ref="BN195:BN197"/>
    <mergeCell ref="A194:I194"/>
    <mergeCell ref="A210:E210"/>
    <mergeCell ref="G210:K210"/>
    <mergeCell ref="BD210:BN210"/>
    <mergeCell ref="A211:A213"/>
    <mergeCell ref="B211:B213"/>
    <mergeCell ref="C211:C213"/>
    <mergeCell ref="D211:D213"/>
    <mergeCell ref="E211:E213"/>
    <mergeCell ref="G211:G213"/>
    <mergeCell ref="H211:H213"/>
    <mergeCell ref="I211:I213"/>
    <mergeCell ref="J211:J213"/>
    <mergeCell ref="K211:K213"/>
    <mergeCell ref="BD211:BD213"/>
    <mergeCell ref="BE211:BE213"/>
    <mergeCell ref="BF211:BF213"/>
    <mergeCell ref="BG211:BG213"/>
    <mergeCell ref="BH211:BH213"/>
    <mergeCell ref="BI211:BI213"/>
    <mergeCell ref="BJ211:BJ213"/>
    <mergeCell ref="BK211:BK213"/>
    <mergeCell ref="BL211:BL213"/>
    <mergeCell ref="BM211:BM213"/>
    <mergeCell ref="BN211:BN213"/>
    <mergeCell ref="A224:H224"/>
    <mergeCell ref="J224:M224"/>
    <mergeCell ref="BD224:BN224"/>
    <mergeCell ref="A225:A227"/>
    <mergeCell ref="B225:B227"/>
    <mergeCell ref="C225:C227"/>
    <mergeCell ref="D225:D227"/>
    <mergeCell ref="E225:E227"/>
    <mergeCell ref="F225:F227"/>
    <mergeCell ref="G225:G227"/>
    <mergeCell ref="H225:H227"/>
    <mergeCell ref="J225:J227"/>
    <mergeCell ref="K225:K227"/>
    <mergeCell ref="L225:L227"/>
    <mergeCell ref="M225:M227"/>
    <mergeCell ref="BD225:BD227"/>
    <mergeCell ref="BE225:BE227"/>
    <mergeCell ref="BF225:BF227"/>
    <mergeCell ref="BG225:BG227"/>
    <mergeCell ref="BH225:BH227"/>
    <mergeCell ref="BI225:BI227"/>
    <mergeCell ref="BJ225:BJ227"/>
    <mergeCell ref="BK225:BK227"/>
    <mergeCell ref="BL225:BL227"/>
    <mergeCell ref="BM225:BM227"/>
    <mergeCell ref="BN225:BN227"/>
    <mergeCell ref="BD240:BM240"/>
    <mergeCell ref="A241:A243"/>
    <mergeCell ref="B241:B243"/>
    <mergeCell ref="C241:C243"/>
    <mergeCell ref="D241:D243"/>
    <mergeCell ref="E241:E243"/>
    <mergeCell ref="F241:F243"/>
    <mergeCell ref="G241:G243"/>
    <mergeCell ref="H241:H243"/>
    <mergeCell ref="I241:I243"/>
    <mergeCell ref="J241:J243"/>
    <mergeCell ref="K241:K243"/>
    <mergeCell ref="BD241:BD243"/>
    <mergeCell ref="BE241:BE243"/>
    <mergeCell ref="BF241:BF243"/>
    <mergeCell ref="BG241:BG243"/>
    <mergeCell ref="BH241:BH243"/>
    <mergeCell ref="BI241:BI243"/>
    <mergeCell ref="BJ241:BJ243"/>
    <mergeCell ref="BK241:BK243"/>
    <mergeCell ref="BL241:BL243"/>
    <mergeCell ref="BM241:BM243"/>
    <mergeCell ref="A254:L254"/>
    <mergeCell ref="BD254:BN254"/>
    <mergeCell ref="A255:A257"/>
    <mergeCell ref="B255:B257"/>
    <mergeCell ref="C255:C257"/>
    <mergeCell ref="D255:D257"/>
    <mergeCell ref="E255:E257"/>
    <mergeCell ref="F255:F257"/>
    <mergeCell ref="G255:G257"/>
    <mergeCell ref="H255:H257"/>
    <mergeCell ref="I255:I257"/>
    <mergeCell ref="J255:J257"/>
    <mergeCell ref="K255:K257"/>
    <mergeCell ref="L255:L257"/>
    <mergeCell ref="BD255:BD257"/>
    <mergeCell ref="BE255:BE257"/>
    <mergeCell ref="BF255:BF257"/>
    <mergeCell ref="BG255:BG257"/>
    <mergeCell ref="BH255:BH257"/>
    <mergeCell ref="BI255:BI257"/>
    <mergeCell ref="BJ255:BJ257"/>
    <mergeCell ref="BK255:BK257"/>
    <mergeCell ref="BL255:BL257"/>
    <mergeCell ref="BM255:BM257"/>
    <mergeCell ref="BN255:BN257"/>
    <mergeCell ref="BD270:BK270"/>
    <mergeCell ref="BD271:BD273"/>
    <mergeCell ref="BE271:BE273"/>
    <mergeCell ref="BF271:BF273"/>
    <mergeCell ref="BG271:BG273"/>
    <mergeCell ref="BH271:BH273"/>
    <mergeCell ref="BI271:BI273"/>
    <mergeCell ref="BJ271:BJ273"/>
    <mergeCell ref="BK271:BK273"/>
    <mergeCell ref="BD284:BJ284"/>
    <mergeCell ref="BD285:BD287"/>
    <mergeCell ref="BE285:BE287"/>
    <mergeCell ref="BF285:BF287"/>
    <mergeCell ref="BG285:BG287"/>
    <mergeCell ref="BH285:BH287"/>
    <mergeCell ref="BI285:BI287"/>
    <mergeCell ref="BJ285:BJ287"/>
    <mergeCell ref="BD301:BM301"/>
    <mergeCell ref="BM302:BM304"/>
    <mergeCell ref="BD315:BM315"/>
    <mergeCell ref="BD316:BD318"/>
    <mergeCell ref="BE316:BE318"/>
    <mergeCell ref="BF316:BF318"/>
    <mergeCell ref="BG316:BG318"/>
    <mergeCell ref="BH316:BH318"/>
    <mergeCell ref="BI316:BI318"/>
    <mergeCell ref="BJ316:BJ318"/>
    <mergeCell ref="BK316:BK318"/>
    <mergeCell ref="BL316:BL318"/>
    <mergeCell ref="BM316:BM318"/>
    <mergeCell ref="BD302:BD304"/>
    <mergeCell ref="BE302:BE304"/>
    <mergeCell ref="BF302:BF304"/>
    <mergeCell ref="BG302:BG304"/>
    <mergeCell ref="BH302:BH304"/>
    <mergeCell ref="BI302:BI304"/>
    <mergeCell ref="BJ302:BJ304"/>
    <mergeCell ref="BK302:BK304"/>
    <mergeCell ref="BL302:BL304"/>
    <mergeCell ref="BD332:BM332"/>
    <mergeCell ref="BD333:BD335"/>
    <mergeCell ref="BE333:BE335"/>
    <mergeCell ref="BF333:BF335"/>
    <mergeCell ref="BG333:BG335"/>
    <mergeCell ref="BH333:BH335"/>
    <mergeCell ref="BI333:BI335"/>
    <mergeCell ref="BJ333:BJ335"/>
    <mergeCell ref="BK333:BK335"/>
    <mergeCell ref="BD346:BO346"/>
    <mergeCell ref="BD347:BD349"/>
    <mergeCell ref="BE347:BE349"/>
    <mergeCell ref="BF347:BF349"/>
    <mergeCell ref="BG347:BG349"/>
    <mergeCell ref="BH347:BH349"/>
    <mergeCell ref="BI347:BI349"/>
    <mergeCell ref="BJ347:BJ349"/>
    <mergeCell ref="BK347:BK349"/>
    <mergeCell ref="BL347:BL349"/>
    <mergeCell ref="BM347:BM349"/>
    <mergeCell ref="BN347:BN349"/>
    <mergeCell ref="BO347:BO349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5F966-292C-4DF7-90C6-BC83A6950CE7}">
  <dimension ref="A1:FK359"/>
  <sheetViews>
    <sheetView topLeftCell="A232" zoomScale="70" zoomScaleNormal="70" workbookViewId="0">
      <pane xSplit="1" topLeftCell="AL1" activePane="topRight" state="frozen"/>
      <selection activeCell="A772" sqref="A772"/>
      <selection pane="topRight" activeCell="AT250" sqref="AT250"/>
    </sheetView>
  </sheetViews>
  <sheetFormatPr defaultColWidth="9.1796875" defaultRowHeight="14.5" x14ac:dyDescent="0.35"/>
  <cols>
    <col min="1" max="1" width="44.453125" style="4" bestFit="1" customWidth="1"/>
    <col min="2" max="2" width="6" style="4" customWidth="1"/>
    <col min="3" max="11" width="6" style="4" bestFit="1" customWidth="1"/>
    <col min="12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 t="s">
        <v>212</v>
      </c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 t="s">
        <v>219</v>
      </c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 t="str">
        <f>[1]Parteien!$D$22</f>
        <v>CSV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0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1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2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tr">
        <f>[1]Parteien!D23</f>
        <v>HANSEN Christophe</v>
      </c>
      <c r="B6" s="6">
        <v>38</v>
      </c>
      <c r="C6" s="6">
        <v>39</v>
      </c>
      <c r="D6" s="6">
        <v>47</v>
      </c>
      <c r="E6" s="6">
        <v>46</v>
      </c>
      <c r="F6" s="6">
        <v>54</v>
      </c>
      <c r="G6" s="6">
        <v>71</v>
      </c>
      <c r="H6" s="6">
        <v>52</v>
      </c>
      <c r="I6" s="6">
        <v>65</v>
      </c>
      <c r="J6" s="6">
        <v>116</v>
      </c>
      <c r="K6" s="12">
        <v>39</v>
      </c>
      <c r="N6" s="14">
        <v>62</v>
      </c>
      <c r="O6" s="6">
        <v>83</v>
      </c>
      <c r="P6" s="6">
        <v>56</v>
      </c>
      <c r="Q6" s="6">
        <v>49</v>
      </c>
      <c r="R6" s="6">
        <v>43</v>
      </c>
      <c r="S6" s="6">
        <v>31</v>
      </c>
      <c r="T6" s="12">
        <v>48</v>
      </c>
      <c r="V6" s="14">
        <v>99</v>
      </c>
      <c r="W6" s="6">
        <v>54</v>
      </c>
      <c r="X6" s="6">
        <v>47</v>
      </c>
      <c r="AB6" s="14">
        <v>138</v>
      </c>
      <c r="AC6" s="6">
        <v>163</v>
      </c>
      <c r="AD6" s="6">
        <v>107</v>
      </c>
      <c r="AE6" s="6">
        <v>103</v>
      </c>
      <c r="AF6" s="6">
        <v>116</v>
      </c>
      <c r="AG6" s="6">
        <v>101</v>
      </c>
      <c r="AH6" s="12">
        <v>95</v>
      </c>
      <c r="AI6" s="12">
        <v>82</v>
      </c>
      <c r="AK6" s="112">
        <v>163</v>
      </c>
      <c r="AL6" s="12">
        <v>71</v>
      </c>
      <c r="AM6" s="12">
        <v>77</v>
      </c>
      <c r="AN6" s="12">
        <v>124</v>
      </c>
      <c r="AP6" s="112">
        <v>133</v>
      </c>
      <c r="AQ6" s="12">
        <v>112</v>
      </c>
      <c r="AR6" s="12">
        <v>65</v>
      </c>
      <c r="AS6" s="12">
        <v>15</v>
      </c>
      <c r="AU6" s="112">
        <v>128</v>
      </c>
      <c r="AV6" s="12">
        <v>104</v>
      </c>
      <c r="AX6" s="112">
        <v>167</v>
      </c>
      <c r="AY6" s="12">
        <v>119</v>
      </c>
      <c r="AZ6" s="12">
        <v>46</v>
      </c>
      <c r="BD6" s="14">
        <v>35</v>
      </c>
      <c r="BE6" s="6">
        <v>79</v>
      </c>
      <c r="BF6" s="6">
        <v>88</v>
      </c>
      <c r="BG6" s="6">
        <v>75</v>
      </c>
      <c r="BH6" s="6">
        <v>20</v>
      </c>
      <c r="BI6" s="6">
        <v>35</v>
      </c>
      <c r="BJ6" s="6">
        <v>28</v>
      </c>
      <c r="BK6" s="6">
        <v>25</v>
      </c>
      <c r="BL6" s="6">
        <v>19</v>
      </c>
      <c r="BM6" s="12">
        <v>23</v>
      </c>
      <c r="BN6" s="12">
        <v>34</v>
      </c>
      <c r="BO6" s="12">
        <v>24</v>
      </c>
      <c r="BR6" s="14">
        <v>73</v>
      </c>
      <c r="BS6" s="6">
        <v>50</v>
      </c>
      <c r="BT6" s="6">
        <v>51</v>
      </c>
      <c r="BV6" s="14">
        <v>124</v>
      </c>
      <c r="BW6" s="6">
        <v>79</v>
      </c>
      <c r="BY6" s="14">
        <v>70</v>
      </c>
      <c r="BZ6" s="6">
        <v>63</v>
      </c>
      <c r="CA6" s="6">
        <v>12</v>
      </c>
      <c r="CF6" s="14">
        <v>66</v>
      </c>
      <c r="CG6" s="6">
        <v>77</v>
      </c>
      <c r="CH6" s="6">
        <v>103</v>
      </c>
      <c r="CI6" s="6">
        <v>97</v>
      </c>
      <c r="CJ6" s="12">
        <v>80</v>
      </c>
      <c r="CK6" s="219"/>
      <c r="CL6" s="14">
        <v>85</v>
      </c>
      <c r="CM6" s="6">
        <v>85</v>
      </c>
      <c r="CN6" s="6">
        <v>59</v>
      </c>
      <c r="CO6" s="219"/>
      <c r="CP6" s="14">
        <v>98</v>
      </c>
      <c r="CQ6" s="6">
        <v>100</v>
      </c>
      <c r="CR6" s="6">
        <v>136</v>
      </c>
      <c r="CS6" s="219"/>
      <c r="CT6" s="14">
        <v>106</v>
      </c>
      <c r="CU6" s="6">
        <v>68</v>
      </c>
      <c r="CV6" s="6">
        <v>62</v>
      </c>
      <c r="CW6" s="6">
        <v>80</v>
      </c>
      <c r="CY6" s="14">
        <v>97</v>
      </c>
      <c r="CZ6" s="6">
        <v>53</v>
      </c>
      <c r="DA6" s="6">
        <v>50</v>
      </c>
      <c r="DC6" s="112">
        <v>77</v>
      </c>
      <c r="DD6" s="12">
        <v>73</v>
      </c>
      <c r="DH6" s="14">
        <v>100</v>
      </c>
      <c r="DI6" s="6">
        <v>80</v>
      </c>
      <c r="DJ6" s="6">
        <v>67</v>
      </c>
      <c r="DK6" s="6">
        <v>23</v>
      </c>
      <c r="DL6" s="12">
        <v>16</v>
      </c>
      <c r="DN6" s="112">
        <v>117</v>
      </c>
      <c r="DO6" s="12">
        <v>59</v>
      </c>
      <c r="DQ6" s="14">
        <v>82</v>
      </c>
      <c r="DR6" s="6">
        <v>95</v>
      </c>
      <c r="DS6" s="6">
        <v>124</v>
      </c>
      <c r="DT6" s="6">
        <v>80</v>
      </c>
      <c r="DV6" s="14">
        <v>96</v>
      </c>
      <c r="DW6" s="6">
        <v>102</v>
      </c>
      <c r="DX6" s="6">
        <v>76</v>
      </c>
      <c r="DY6" s="6">
        <v>94</v>
      </c>
      <c r="EA6" s="14">
        <v>78</v>
      </c>
      <c r="EB6" s="6">
        <v>28</v>
      </c>
      <c r="EC6" s="6">
        <v>36</v>
      </c>
      <c r="ED6" s="6">
        <v>63</v>
      </c>
      <c r="EF6" s="14">
        <v>94</v>
      </c>
      <c r="EG6" s="6">
        <v>39</v>
      </c>
      <c r="EH6" s="12">
        <v>60</v>
      </c>
      <c r="EJ6" s="14">
        <v>81</v>
      </c>
      <c r="EK6" s="6">
        <v>60</v>
      </c>
      <c r="EL6" s="12">
        <v>100</v>
      </c>
      <c r="EN6" s="14">
        <v>140</v>
      </c>
      <c r="EO6" s="6">
        <v>83</v>
      </c>
      <c r="EP6" s="6">
        <v>110</v>
      </c>
      <c r="EQ6" s="6">
        <v>116</v>
      </c>
      <c r="ES6" s="112">
        <v>157</v>
      </c>
      <c r="ET6" s="12">
        <v>163</v>
      </c>
      <c r="EX6" s="112">
        <v>144</v>
      </c>
      <c r="EY6" s="12">
        <v>82</v>
      </c>
      <c r="FA6" s="14">
        <v>112</v>
      </c>
      <c r="FB6" s="6">
        <v>163</v>
      </c>
      <c r="FC6" s="12">
        <v>114</v>
      </c>
      <c r="FE6" s="112">
        <v>85</v>
      </c>
      <c r="FF6" s="12">
        <v>45</v>
      </c>
    </row>
    <row r="7" spans="1:167" ht="15" thickBot="1" x14ac:dyDescent="0.4">
      <c r="A7" s="19" t="str">
        <f>[1]Parteien!D24</f>
        <v>WISELER-LIMA Isabel</v>
      </c>
      <c r="B7" s="7">
        <v>36</v>
      </c>
      <c r="C7" s="7">
        <v>34</v>
      </c>
      <c r="D7" s="7">
        <v>40</v>
      </c>
      <c r="E7" s="7">
        <v>38</v>
      </c>
      <c r="F7" s="7">
        <v>44</v>
      </c>
      <c r="G7" s="7">
        <v>47</v>
      </c>
      <c r="H7" s="7">
        <v>32</v>
      </c>
      <c r="I7" s="7">
        <v>46</v>
      </c>
      <c r="J7" s="7">
        <v>53</v>
      </c>
      <c r="K7" s="13">
        <v>39</v>
      </c>
      <c r="N7" s="15">
        <v>39</v>
      </c>
      <c r="O7" s="7">
        <v>50</v>
      </c>
      <c r="P7" s="7">
        <v>36</v>
      </c>
      <c r="Q7" s="7">
        <v>34</v>
      </c>
      <c r="R7" s="7">
        <v>28</v>
      </c>
      <c r="S7" s="7">
        <v>22</v>
      </c>
      <c r="T7" s="13">
        <v>27</v>
      </c>
      <c r="V7" s="15">
        <v>55</v>
      </c>
      <c r="W7" s="7">
        <v>44</v>
      </c>
      <c r="X7" s="7">
        <v>23</v>
      </c>
      <c r="AB7" s="15">
        <v>50</v>
      </c>
      <c r="AC7" s="7">
        <v>53</v>
      </c>
      <c r="AD7" s="7">
        <v>36</v>
      </c>
      <c r="AE7" s="7">
        <v>42</v>
      </c>
      <c r="AF7" s="7">
        <v>48</v>
      </c>
      <c r="AG7" s="7">
        <v>41</v>
      </c>
      <c r="AH7" s="13">
        <v>37</v>
      </c>
      <c r="AI7" s="13">
        <v>20</v>
      </c>
      <c r="AK7" s="113">
        <v>39</v>
      </c>
      <c r="AL7" s="13">
        <v>21</v>
      </c>
      <c r="AM7" s="13">
        <v>30</v>
      </c>
      <c r="AN7" s="13">
        <v>46</v>
      </c>
      <c r="AP7" s="113">
        <v>48</v>
      </c>
      <c r="AQ7" s="13">
        <v>38</v>
      </c>
      <c r="AR7" s="13">
        <v>32</v>
      </c>
      <c r="AS7" s="13">
        <v>3</v>
      </c>
      <c r="AU7" s="113">
        <v>53</v>
      </c>
      <c r="AV7" s="13">
        <v>38</v>
      </c>
      <c r="AX7" s="113">
        <v>70</v>
      </c>
      <c r="AY7" s="13">
        <v>36</v>
      </c>
      <c r="AZ7" s="13">
        <v>12</v>
      </c>
      <c r="BD7" s="15">
        <v>21</v>
      </c>
      <c r="BE7" s="7">
        <v>43</v>
      </c>
      <c r="BF7" s="7">
        <v>46</v>
      </c>
      <c r="BG7" s="7">
        <v>46</v>
      </c>
      <c r="BH7" s="7">
        <v>16</v>
      </c>
      <c r="BI7" s="7">
        <v>29</v>
      </c>
      <c r="BJ7" s="7">
        <v>25</v>
      </c>
      <c r="BK7" s="7">
        <v>13</v>
      </c>
      <c r="BL7" s="7">
        <v>12</v>
      </c>
      <c r="BM7" s="13">
        <v>18</v>
      </c>
      <c r="BN7" s="13">
        <v>31</v>
      </c>
      <c r="BO7" s="13">
        <v>17</v>
      </c>
      <c r="BR7" s="15">
        <v>46</v>
      </c>
      <c r="BS7" s="7">
        <v>17</v>
      </c>
      <c r="BT7" s="7">
        <v>22</v>
      </c>
      <c r="BV7" s="15">
        <v>54</v>
      </c>
      <c r="BW7" s="7">
        <v>33</v>
      </c>
      <c r="BY7" s="15">
        <v>36</v>
      </c>
      <c r="BZ7" s="7">
        <v>28</v>
      </c>
      <c r="CA7" s="7">
        <v>7</v>
      </c>
      <c r="CF7" s="15">
        <v>28</v>
      </c>
      <c r="CG7" s="7">
        <v>47</v>
      </c>
      <c r="CH7" s="7">
        <v>64</v>
      </c>
      <c r="CI7" s="7">
        <v>53</v>
      </c>
      <c r="CJ7" s="13">
        <v>40</v>
      </c>
      <c r="CK7" s="2"/>
      <c r="CL7" s="15">
        <v>40</v>
      </c>
      <c r="CM7" s="7">
        <v>43</v>
      </c>
      <c r="CN7" s="7">
        <v>23</v>
      </c>
      <c r="CO7" s="2"/>
      <c r="CP7" s="15">
        <v>40</v>
      </c>
      <c r="CQ7" s="7">
        <v>39</v>
      </c>
      <c r="CR7" s="7">
        <v>80</v>
      </c>
      <c r="CS7" s="2"/>
      <c r="CT7" s="15">
        <v>64</v>
      </c>
      <c r="CU7" s="7">
        <v>38</v>
      </c>
      <c r="CV7" s="7">
        <v>29</v>
      </c>
      <c r="CW7" s="7">
        <v>30</v>
      </c>
      <c r="CY7" s="15">
        <v>43</v>
      </c>
      <c r="CZ7" s="7">
        <v>19</v>
      </c>
      <c r="DA7" s="7">
        <v>23</v>
      </c>
      <c r="DC7" s="113">
        <v>25</v>
      </c>
      <c r="DD7" s="13">
        <v>32</v>
      </c>
      <c r="DH7" s="15">
        <v>43</v>
      </c>
      <c r="DI7" s="7">
        <v>48</v>
      </c>
      <c r="DJ7" s="7">
        <v>17</v>
      </c>
      <c r="DK7" s="7">
        <v>9</v>
      </c>
      <c r="DL7" s="13">
        <v>7</v>
      </c>
      <c r="DN7" s="113">
        <v>30</v>
      </c>
      <c r="DO7" s="13">
        <v>25</v>
      </c>
      <c r="DQ7" s="15">
        <v>25</v>
      </c>
      <c r="DR7" s="7">
        <v>33</v>
      </c>
      <c r="DS7" s="7">
        <v>36</v>
      </c>
      <c r="DT7" s="7">
        <v>17</v>
      </c>
      <c r="DV7" s="15">
        <v>44</v>
      </c>
      <c r="DW7" s="7">
        <v>47</v>
      </c>
      <c r="DX7" s="7">
        <v>36</v>
      </c>
      <c r="DY7" s="7">
        <v>47</v>
      </c>
      <c r="EA7" s="15">
        <v>47</v>
      </c>
      <c r="EB7" s="7">
        <v>12</v>
      </c>
      <c r="EC7" s="7">
        <v>17</v>
      </c>
      <c r="ED7" s="7">
        <v>34</v>
      </c>
      <c r="EF7" s="15">
        <v>61</v>
      </c>
      <c r="EG7" s="7">
        <v>23</v>
      </c>
      <c r="EH7" s="13">
        <v>36</v>
      </c>
      <c r="EJ7" s="15">
        <v>22</v>
      </c>
      <c r="EK7" s="7">
        <v>10</v>
      </c>
      <c r="EL7" s="13">
        <v>32</v>
      </c>
      <c r="EN7" s="15">
        <v>46</v>
      </c>
      <c r="EO7" s="7">
        <v>30</v>
      </c>
      <c r="EP7" s="7">
        <v>46</v>
      </c>
      <c r="EQ7" s="7">
        <v>34</v>
      </c>
      <c r="ES7" s="113">
        <v>39</v>
      </c>
      <c r="ET7" s="13">
        <v>35</v>
      </c>
      <c r="EX7" s="113">
        <v>37</v>
      </c>
      <c r="EY7" s="13">
        <v>21</v>
      </c>
      <c r="FA7" s="15">
        <v>33</v>
      </c>
      <c r="FB7" s="7">
        <v>56</v>
      </c>
      <c r="FC7" s="13">
        <v>37</v>
      </c>
      <c r="FE7" s="113">
        <v>24</v>
      </c>
      <c r="FF7" s="13">
        <v>23</v>
      </c>
    </row>
    <row r="8" spans="1:167" ht="15" thickBot="1" x14ac:dyDescent="0.4">
      <c r="A8" s="19" t="str">
        <f>[1]Parteien!D25</f>
        <v>BREDEN Guy</v>
      </c>
      <c r="B8" s="7">
        <v>10</v>
      </c>
      <c r="C8" s="7">
        <v>14</v>
      </c>
      <c r="D8" s="7">
        <v>7</v>
      </c>
      <c r="E8" s="7">
        <v>10</v>
      </c>
      <c r="F8" s="7">
        <v>4</v>
      </c>
      <c r="G8" s="7">
        <v>16</v>
      </c>
      <c r="H8" s="7">
        <v>13</v>
      </c>
      <c r="I8" s="7">
        <v>14</v>
      </c>
      <c r="J8" s="7">
        <v>21</v>
      </c>
      <c r="K8" s="13">
        <v>11</v>
      </c>
      <c r="N8" s="15">
        <v>21</v>
      </c>
      <c r="O8" s="7">
        <v>13</v>
      </c>
      <c r="P8" s="7">
        <v>5</v>
      </c>
      <c r="Q8" s="7">
        <v>12</v>
      </c>
      <c r="R8" s="7">
        <v>11</v>
      </c>
      <c r="S8" s="7">
        <v>3</v>
      </c>
      <c r="T8" s="13">
        <v>9</v>
      </c>
      <c r="V8" s="15">
        <v>24</v>
      </c>
      <c r="W8" s="7">
        <v>14</v>
      </c>
      <c r="X8" s="7">
        <v>12</v>
      </c>
      <c r="AB8" s="15">
        <v>17</v>
      </c>
      <c r="AC8" s="7">
        <v>17</v>
      </c>
      <c r="AD8" s="7">
        <v>4</v>
      </c>
      <c r="AE8" s="7">
        <v>13</v>
      </c>
      <c r="AF8" s="7">
        <v>6</v>
      </c>
      <c r="AG8" s="7">
        <v>2</v>
      </c>
      <c r="AH8" s="13">
        <v>7</v>
      </c>
      <c r="AI8" s="13">
        <v>4</v>
      </c>
      <c r="AK8" s="113">
        <v>11</v>
      </c>
      <c r="AL8" s="13">
        <v>12</v>
      </c>
      <c r="AM8" s="13">
        <v>5</v>
      </c>
      <c r="AN8" s="13">
        <v>8</v>
      </c>
      <c r="AP8" s="113">
        <v>8</v>
      </c>
      <c r="AQ8" s="13">
        <v>8</v>
      </c>
      <c r="AR8" s="13">
        <v>3</v>
      </c>
      <c r="AS8" s="13">
        <v>9</v>
      </c>
      <c r="AU8" s="113">
        <v>9</v>
      </c>
      <c r="AV8" s="13">
        <v>7</v>
      </c>
      <c r="AX8" s="113">
        <v>17</v>
      </c>
      <c r="AY8" s="13">
        <v>11</v>
      </c>
      <c r="AZ8" s="13">
        <v>1</v>
      </c>
      <c r="BD8" s="15">
        <v>6</v>
      </c>
      <c r="BE8" s="7">
        <v>5</v>
      </c>
      <c r="BF8" s="7">
        <v>3</v>
      </c>
      <c r="BG8" s="7">
        <v>13</v>
      </c>
      <c r="BH8" s="7">
        <v>3</v>
      </c>
      <c r="BI8" s="7">
        <v>8</v>
      </c>
      <c r="BJ8" s="7">
        <v>1</v>
      </c>
      <c r="BK8" s="7">
        <v>5</v>
      </c>
      <c r="BL8" s="7">
        <v>2</v>
      </c>
      <c r="BM8" s="13">
        <v>9</v>
      </c>
      <c r="BN8" s="13">
        <v>8</v>
      </c>
      <c r="BO8" s="13">
        <v>5</v>
      </c>
      <c r="BR8" s="15">
        <v>8</v>
      </c>
      <c r="BS8" s="7">
        <v>6</v>
      </c>
      <c r="BT8" s="7">
        <v>5</v>
      </c>
      <c r="BV8" s="15">
        <v>8</v>
      </c>
      <c r="BW8" s="7">
        <v>4</v>
      </c>
      <c r="BY8" s="15">
        <v>14</v>
      </c>
      <c r="BZ8" s="7">
        <v>5</v>
      </c>
      <c r="CA8" s="7">
        <v>4</v>
      </c>
      <c r="CF8" s="15">
        <v>6</v>
      </c>
      <c r="CG8" s="7">
        <v>9</v>
      </c>
      <c r="CH8" s="7">
        <v>23</v>
      </c>
      <c r="CI8" s="7">
        <v>14</v>
      </c>
      <c r="CJ8" s="13">
        <v>8</v>
      </c>
      <c r="CK8" s="2"/>
      <c r="CL8" s="15">
        <v>5</v>
      </c>
      <c r="CM8" s="7">
        <v>9</v>
      </c>
      <c r="CN8" s="7">
        <v>6</v>
      </c>
      <c r="CO8" s="2"/>
      <c r="CP8" s="15">
        <v>16</v>
      </c>
      <c r="CQ8" s="7">
        <v>7</v>
      </c>
      <c r="CR8" s="7">
        <v>12</v>
      </c>
      <c r="CS8" s="2"/>
      <c r="CT8" s="15">
        <v>13</v>
      </c>
      <c r="CU8" s="7">
        <v>11</v>
      </c>
      <c r="CV8" s="7">
        <v>14</v>
      </c>
      <c r="CW8" s="7">
        <v>11</v>
      </c>
      <c r="CY8" s="15">
        <v>15</v>
      </c>
      <c r="CZ8" s="7">
        <v>14</v>
      </c>
      <c r="DA8" s="7">
        <v>7</v>
      </c>
      <c r="DC8" s="113">
        <v>10</v>
      </c>
      <c r="DD8" s="13">
        <v>7</v>
      </c>
      <c r="DH8" s="15">
        <v>5</v>
      </c>
      <c r="DI8" s="7">
        <v>12</v>
      </c>
      <c r="DJ8" s="7">
        <v>5</v>
      </c>
      <c r="DK8" s="7">
        <v>4</v>
      </c>
      <c r="DL8" s="13">
        <v>4</v>
      </c>
      <c r="DN8" s="113">
        <v>10</v>
      </c>
      <c r="DO8" s="13">
        <v>9</v>
      </c>
      <c r="DQ8" s="15">
        <v>5</v>
      </c>
      <c r="DR8" s="7">
        <v>10</v>
      </c>
      <c r="DS8" s="7">
        <v>10</v>
      </c>
      <c r="DT8" s="7">
        <v>6</v>
      </c>
      <c r="DV8" s="15">
        <v>6</v>
      </c>
      <c r="DW8" s="7">
        <v>19</v>
      </c>
      <c r="DX8" s="7">
        <v>7</v>
      </c>
      <c r="DY8" s="7">
        <v>11</v>
      </c>
      <c r="EA8" s="15">
        <v>16</v>
      </c>
      <c r="EB8" s="7">
        <v>2</v>
      </c>
      <c r="EC8" s="7">
        <v>10</v>
      </c>
      <c r="ED8" s="7">
        <v>9</v>
      </c>
      <c r="EF8" s="15">
        <v>10</v>
      </c>
      <c r="EG8" s="7">
        <v>3</v>
      </c>
      <c r="EH8" s="13">
        <v>4</v>
      </c>
      <c r="EJ8" s="15">
        <v>4</v>
      </c>
      <c r="EK8" s="7">
        <v>7</v>
      </c>
      <c r="EL8" s="13">
        <v>18</v>
      </c>
      <c r="EN8" s="15">
        <v>6</v>
      </c>
      <c r="EO8" s="7">
        <v>17</v>
      </c>
      <c r="EP8" s="7">
        <v>4</v>
      </c>
      <c r="EQ8" s="7">
        <v>7</v>
      </c>
      <c r="ES8" s="113">
        <v>7</v>
      </c>
      <c r="ET8" s="13">
        <v>10</v>
      </c>
      <c r="EX8" s="113">
        <v>9</v>
      </c>
      <c r="EY8" s="13">
        <v>9</v>
      </c>
      <c r="FA8" s="15">
        <v>8</v>
      </c>
      <c r="FB8" s="7">
        <v>10</v>
      </c>
      <c r="FC8" s="13">
        <v>15</v>
      </c>
      <c r="FE8" s="113">
        <v>7</v>
      </c>
      <c r="FF8" s="13">
        <v>6</v>
      </c>
    </row>
    <row r="9" spans="1:167" ht="15" thickBot="1" x14ac:dyDescent="0.4">
      <c r="A9" s="19" t="str">
        <f>[1]Parteien!D26</f>
        <v>GRÜN Mélanie</v>
      </c>
      <c r="B9" s="7">
        <v>10</v>
      </c>
      <c r="C9" s="7">
        <v>8</v>
      </c>
      <c r="D9" s="7">
        <v>14</v>
      </c>
      <c r="E9" s="7">
        <v>11</v>
      </c>
      <c r="F9" s="7">
        <v>6</v>
      </c>
      <c r="G9" s="7">
        <v>12</v>
      </c>
      <c r="H9" s="7">
        <v>9</v>
      </c>
      <c r="I9" s="7">
        <v>11</v>
      </c>
      <c r="J9" s="7">
        <v>11</v>
      </c>
      <c r="K9" s="13">
        <v>9</v>
      </c>
      <c r="N9" s="15">
        <v>13</v>
      </c>
      <c r="O9" s="7">
        <v>8</v>
      </c>
      <c r="P9" s="7">
        <v>5</v>
      </c>
      <c r="Q9" s="7">
        <v>9</v>
      </c>
      <c r="R9" s="7">
        <v>7</v>
      </c>
      <c r="S9" s="7">
        <v>3</v>
      </c>
      <c r="T9" s="13">
        <v>6</v>
      </c>
      <c r="V9" s="15">
        <v>11</v>
      </c>
      <c r="W9" s="7">
        <v>14</v>
      </c>
      <c r="X9" s="7">
        <v>10</v>
      </c>
      <c r="AB9" s="15">
        <v>15</v>
      </c>
      <c r="AC9" s="7">
        <v>11</v>
      </c>
      <c r="AD9" s="7">
        <v>10</v>
      </c>
      <c r="AE9" s="7">
        <v>11</v>
      </c>
      <c r="AF9" s="7">
        <v>10</v>
      </c>
      <c r="AG9" s="7">
        <v>3</v>
      </c>
      <c r="AH9" s="13">
        <v>11</v>
      </c>
      <c r="AI9" s="13">
        <v>2</v>
      </c>
      <c r="AK9" s="113">
        <v>18</v>
      </c>
      <c r="AL9" s="13">
        <v>8</v>
      </c>
      <c r="AM9" s="13">
        <v>14</v>
      </c>
      <c r="AN9" s="13">
        <v>7</v>
      </c>
      <c r="AP9" s="113">
        <v>16</v>
      </c>
      <c r="AQ9" s="13">
        <v>4</v>
      </c>
      <c r="AR9" s="13">
        <v>2</v>
      </c>
      <c r="AS9" s="13">
        <v>4</v>
      </c>
      <c r="AU9" s="113">
        <v>6</v>
      </c>
      <c r="AV9" s="13">
        <v>8</v>
      </c>
      <c r="AX9" s="113">
        <v>19</v>
      </c>
      <c r="AY9" s="13">
        <v>10</v>
      </c>
      <c r="AZ9" s="13">
        <v>4</v>
      </c>
      <c r="BD9" s="15">
        <v>13</v>
      </c>
      <c r="BE9" s="7">
        <v>9</v>
      </c>
      <c r="BF9" s="7">
        <v>12</v>
      </c>
      <c r="BG9" s="7">
        <v>13</v>
      </c>
      <c r="BH9" s="7">
        <v>4</v>
      </c>
      <c r="BI9" s="7">
        <v>2</v>
      </c>
      <c r="BJ9" s="7">
        <v>3</v>
      </c>
      <c r="BK9" s="7">
        <v>5</v>
      </c>
      <c r="BL9" s="7">
        <v>5</v>
      </c>
      <c r="BM9" s="13">
        <v>5</v>
      </c>
      <c r="BN9" s="13">
        <v>14</v>
      </c>
      <c r="BO9" s="13">
        <v>10</v>
      </c>
      <c r="BR9" s="15">
        <v>12</v>
      </c>
      <c r="BS9" s="7">
        <v>5</v>
      </c>
      <c r="BT9" s="7">
        <v>4</v>
      </c>
      <c r="BV9" s="15">
        <v>13</v>
      </c>
      <c r="BW9" s="7">
        <v>13</v>
      </c>
      <c r="BY9" s="15">
        <v>5</v>
      </c>
      <c r="BZ9" s="7">
        <v>4</v>
      </c>
      <c r="CA9" s="7">
        <v>0</v>
      </c>
      <c r="CF9" s="15">
        <v>8</v>
      </c>
      <c r="CG9" s="7">
        <v>4</v>
      </c>
      <c r="CH9" s="7">
        <v>11</v>
      </c>
      <c r="CI9" s="7">
        <v>6</v>
      </c>
      <c r="CJ9" s="13">
        <v>10</v>
      </c>
      <c r="CK9" s="2"/>
      <c r="CL9" s="15">
        <v>15</v>
      </c>
      <c r="CM9" s="7">
        <v>5</v>
      </c>
      <c r="CN9" s="7">
        <v>6</v>
      </c>
      <c r="CO9" s="2"/>
      <c r="CP9" s="15">
        <v>13</v>
      </c>
      <c r="CQ9" s="7">
        <v>15</v>
      </c>
      <c r="CR9" s="7">
        <v>15</v>
      </c>
      <c r="CS9" s="2"/>
      <c r="CT9" s="15">
        <v>15</v>
      </c>
      <c r="CU9" s="7">
        <v>12</v>
      </c>
      <c r="CV9" s="7">
        <v>14</v>
      </c>
      <c r="CW9" s="7">
        <v>4</v>
      </c>
      <c r="CY9" s="15">
        <v>11</v>
      </c>
      <c r="CZ9" s="7">
        <v>16</v>
      </c>
      <c r="DA9" s="7">
        <v>6</v>
      </c>
      <c r="DC9" s="113">
        <v>8</v>
      </c>
      <c r="DD9" s="13">
        <v>4</v>
      </c>
      <c r="DH9" s="15">
        <v>11</v>
      </c>
      <c r="DI9" s="7">
        <v>10</v>
      </c>
      <c r="DJ9" s="7">
        <v>9</v>
      </c>
      <c r="DK9" s="7">
        <v>3</v>
      </c>
      <c r="DL9" s="13">
        <v>4</v>
      </c>
      <c r="DN9" s="113">
        <v>12</v>
      </c>
      <c r="DO9" s="13">
        <v>5</v>
      </c>
      <c r="DQ9" s="15">
        <v>10</v>
      </c>
      <c r="DR9" s="7">
        <v>12</v>
      </c>
      <c r="DS9" s="7">
        <v>5</v>
      </c>
      <c r="DT9" s="7">
        <v>4</v>
      </c>
      <c r="DV9" s="15">
        <v>21</v>
      </c>
      <c r="DW9" s="7">
        <v>15</v>
      </c>
      <c r="DX9" s="7">
        <v>8</v>
      </c>
      <c r="DY9" s="7">
        <v>11</v>
      </c>
      <c r="EA9" s="15">
        <v>9</v>
      </c>
      <c r="EB9" s="7">
        <v>8</v>
      </c>
      <c r="EC9" s="7">
        <v>11</v>
      </c>
      <c r="ED9" s="7">
        <v>11</v>
      </c>
      <c r="EF9" s="15">
        <v>21</v>
      </c>
      <c r="EG9" s="7">
        <v>2</v>
      </c>
      <c r="EH9" s="13">
        <v>8</v>
      </c>
      <c r="EJ9" s="15">
        <v>2</v>
      </c>
      <c r="EK9" s="7">
        <v>0</v>
      </c>
      <c r="EL9" s="13">
        <v>13</v>
      </c>
      <c r="EN9" s="15">
        <v>12</v>
      </c>
      <c r="EO9" s="7">
        <v>6</v>
      </c>
      <c r="EP9" s="7">
        <v>11</v>
      </c>
      <c r="EQ9" s="7">
        <v>4</v>
      </c>
      <c r="ES9" s="113">
        <v>10</v>
      </c>
      <c r="ET9" s="13">
        <v>19</v>
      </c>
      <c r="EX9" s="113">
        <v>12</v>
      </c>
      <c r="EY9" s="13">
        <v>7</v>
      </c>
      <c r="FA9" s="15">
        <v>7</v>
      </c>
      <c r="FB9" s="7">
        <v>17</v>
      </c>
      <c r="FC9" s="13">
        <v>11</v>
      </c>
      <c r="FE9" s="113">
        <v>8</v>
      </c>
      <c r="FF9" s="13">
        <v>12</v>
      </c>
    </row>
    <row r="10" spans="1:167" ht="15" thickBot="1" x14ac:dyDescent="0.4">
      <c r="A10" s="19" t="str">
        <f>[1]Parteien!D27</f>
        <v>KEMP Martine</v>
      </c>
      <c r="B10" s="7">
        <v>26</v>
      </c>
      <c r="C10" s="7">
        <v>11</v>
      </c>
      <c r="D10" s="7">
        <v>20</v>
      </c>
      <c r="E10" s="7">
        <v>15</v>
      </c>
      <c r="F10" s="7">
        <v>19</v>
      </c>
      <c r="G10" s="7">
        <v>29</v>
      </c>
      <c r="H10" s="7">
        <v>15</v>
      </c>
      <c r="I10" s="7">
        <v>30</v>
      </c>
      <c r="J10" s="7">
        <v>48</v>
      </c>
      <c r="K10" s="13">
        <v>24</v>
      </c>
      <c r="N10" s="15">
        <v>40</v>
      </c>
      <c r="O10" s="7">
        <v>40</v>
      </c>
      <c r="P10" s="7">
        <v>17</v>
      </c>
      <c r="Q10" s="7">
        <v>22</v>
      </c>
      <c r="R10" s="7">
        <v>19</v>
      </c>
      <c r="S10" s="7">
        <v>10</v>
      </c>
      <c r="T10" s="13">
        <v>17</v>
      </c>
      <c r="V10" s="15">
        <v>39</v>
      </c>
      <c r="W10" s="7">
        <v>24</v>
      </c>
      <c r="X10" s="7">
        <v>19</v>
      </c>
      <c r="AB10" s="15">
        <v>50</v>
      </c>
      <c r="AC10" s="7">
        <v>47</v>
      </c>
      <c r="AD10" s="7">
        <v>19</v>
      </c>
      <c r="AE10" s="7">
        <v>26</v>
      </c>
      <c r="AF10" s="7">
        <v>34</v>
      </c>
      <c r="AG10" s="7">
        <v>16</v>
      </c>
      <c r="AH10" s="13">
        <v>27</v>
      </c>
      <c r="AI10" s="13">
        <v>25</v>
      </c>
      <c r="AK10" s="113">
        <v>42</v>
      </c>
      <c r="AL10" s="13">
        <v>16</v>
      </c>
      <c r="AM10" s="13">
        <v>20</v>
      </c>
      <c r="AN10" s="13">
        <v>25</v>
      </c>
      <c r="AP10" s="113">
        <v>35</v>
      </c>
      <c r="AQ10" s="13">
        <v>21</v>
      </c>
      <c r="AR10" s="13">
        <v>13</v>
      </c>
      <c r="AS10" s="13">
        <v>7</v>
      </c>
      <c r="AU10" s="113">
        <v>22</v>
      </c>
      <c r="AV10" s="13">
        <v>20</v>
      </c>
      <c r="AX10" s="113">
        <v>42</v>
      </c>
      <c r="AY10" s="13">
        <v>41</v>
      </c>
      <c r="AZ10" s="13">
        <v>6</v>
      </c>
      <c r="BD10" s="15">
        <v>13</v>
      </c>
      <c r="BE10" s="7">
        <v>43</v>
      </c>
      <c r="BF10" s="7">
        <v>46</v>
      </c>
      <c r="BG10" s="7">
        <v>43</v>
      </c>
      <c r="BH10" s="7">
        <v>9</v>
      </c>
      <c r="BI10" s="7">
        <v>22</v>
      </c>
      <c r="BJ10" s="7">
        <v>10</v>
      </c>
      <c r="BK10" s="7">
        <v>17</v>
      </c>
      <c r="BL10" s="7">
        <v>9</v>
      </c>
      <c r="BM10" s="13">
        <v>9</v>
      </c>
      <c r="BN10" s="13">
        <v>19</v>
      </c>
      <c r="BO10" s="13">
        <v>20</v>
      </c>
      <c r="BR10" s="15">
        <v>25</v>
      </c>
      <c r="BS10" s="7">
        <v>12</v>
      </c>
      <c r="BT10" s="7">
        <v>15</v>
      </c>
      <c r="BV10" s="15">
        <v>49</v>
      </c>
      <c r="BW10" s="7">
        <v>34</v>
      </c>
      <c r="BY10" s="15">
        <v>12</v>
      </c>
      <c r="BZ10" s="7">
        <v>13</v>
      </c>
      <c r="CA10" s="7">
        <v>3</v>
      </c>
      <c r="CF10" s="15">
        <v>10</v>
      </c>
      <c r="CG10" s="7">
        <v>25</v>
      </c>
      <c r="CH10" s="7">
        <v>43</v>
      </c>
      <c r="CI10" s="7">
        <v>42</v>
      </c>
      <c r="CJ10" s="13">
        <v>17</v>
      </c>
      <c r="CK10" s="2"/>
      <c r="CL10" s="15">
        <v>14</v>
      </c>
      <c r="CM10" s="7">
        <v>25</v>
      </c>
      <c r="CN10" s="7">
        <v>25</v>
      </c>
      <c r="CO10" s="2"/>
      <c r="CP10" s="15">
        <v>45</v>
      </c>
      <c r="CQ10" s="7">
        <v>35</v>
      </c>
      <c r="CR10" s="7">
        <v>57</v>
      </c>
      <c r="CS10" s="2"/>
      <c r="CT10" s="15">
        <v>44</v>
      </c>
      <c r="CU10" s="7">
        <v>28</v>
      </c>
      <c r="CV10" s="7">
        <v>17</v>
      </c>
      <c r="CW10" s="7">
        <v>17</v>
      </c>
      <c r="CY10" s="15">
        <v>32</v>
      </c>
      <c r="CZ10" s="7">
        <v>15</v>
      </c>
      <c r="DA10" s="7">
        <v>20</v>
      </c>
      <c r="DC10" s="113">
        <v>26</v>
      </c>
      <c r="DD10" s="13">
        <v>15</v>
      </c>
      <c r="DH10" s="15">
        <v>37</v>
      </c>
      <c r="DI10" s="7">
        <v>26</v>
      </c>
      <c r="DJ10" s="7">
        <v>27</v>
      </c>
      <c r="DK10" s="7">
        <v>7</v>
      </c>
      <c r="DL10" s="13">
        <v>3</v>
      </c>
      <c r="DN10" s="113">
        <v>28</v>
      </c>
      <c r="DO10" s="13">
        <v>17</v>
      </c>
      <c r="DQ10" s="15">
        <v>34</v>
      </c>
      <c r="DR10" s="7">
        <v>34</v>
      </c>
      <c r="DS10" s="7">
        <v>25</v>
      </c>
      <c r="DT10" s="7">
        <v>24</v>
      </c>
      <c r="DV10" s="15">
        <v>33</v>
      </c>
      <c r="DW10" s="7">
        <v>52</v>
      </c>
      <c r="DX10" s="7">
        <v>25</v>
      </c>
      <c r="DY10" s="7">
        <v>30</v>
      </c>
      <c r="EA10" s="15">
        <v>18</v>
      </c>
      <c r="EB10" s="7">
        <v>15</v>
      </c>
      <c r="EC10" s="7">
        <v>14</v>
      </c>
      <c r="ED10" s="7">
        <v>23</v>
      </c>
      <c r="EF10" s="15">
        <v>30</v>
      </c>
      <c r="EG10" s="7">
        <v>10</v>
      </c>
      <c r="EH10" s="13">
        <v>25</v>
      </c>
      <c r="EJ10" s="15">
        <v>17</v>
      </c>
      <c r="EK10" s="7">
        <v>9</v>
      </c>
      <c r="EL10" s="13">
        <v>31</v>
      </c>
      <c r="EN10" s="15">
        <v>45</v>
      </c>
      <c r="EO10" s="7">
        <v>13</v>
      </c>
      <c r="EP10" s="7">
        <v>28</v>
      </c>
      <c r="EQ10" s="7">
        <v>22</v>
      </c>
      <c r="ES10" s="113">
        <v>23</v>
      </c>
      <c r="ET10" s="13">
        <v>31</v>
      </c>
      <c r="EX10" s="113">
        <v>27</v>
      </c>
      <c r="EY10" s="13">
        <v>13</v>
      </c>
      <c r="FA10" s="15">
        <v>27</v>
      </c>
      <c r="FB10" s="7">
        <v>54</v>
      </c>
      <c r="FC10" s="13">
        <v>25</v>
      </c>
      <c r="FE10" s="113">
        <v>20</v>
      </c>
      <c r="FF10" s="13">
        <v>16</v>
      </c>
    </row>
    <row r="11" spans="1:167" ht="15" thickBot="1" x14ac:dyDescent="0.4">
      <c r="A11" s="19" t="str">
        <f>[1]Parteien!D28</f>
        <v>STEINMETZ Metty</v>
      </c>
      <c r="B11" s="7">
        <v>5</v>
      </c>
      <c r="C11" s="7">
        <v>3</v>
      </c>
      <c r="D11" s="7">
        <v>10</v>
      </c>
      <c r="E11" s="7">
        <v>8</v>
      </c>
      <c r="F11" s="7">
        <v>7</v>
      </c>
      <c r="G11" s="7">
        <v>16</v>
      </c>
      <c r="H11" s="7">
        <v>8</v>
      </c>
      <c r="I11" s="7">
        <v>13</v>
      </c>
      <c r="J11" s="7">
        <v>25</v>
      </c>
      <c r="K11" s="13">
        <v>8</v>
      </c>
      <c r="N11" s="15">
        <v>14</v>
      </c>
      <c r="O11" s="7">
        <v>10</v>
      </c>
      <c r="P11" s="7">
        <v>7</v>
      </c>
      <c r="Q11" s="7">
        <v>8</v>
      </c>
      <c r="R11" s="7">
        <v>6</v>
      </c>
      <c r="S11" s="7">
        <v>4</v>
      </c>
      <c r="T11" s="13">
        <v>3</v>
      </c>
      <c r="V11" s="15">
        <v>19</v>
      </c>
      <c r="W11" s="7">
        <v>15</v>
      </c>
      <c r="X11" s="7">
        <v>6</v>
      </c>
      <c r="AB11" s="15">
        <v>31</v>
      </c>
      <c r="AC11" s="7">
        <v>27</v>
      </c>
      <c r="AD11" s="7">
        <v>13</v>
      </c>
      <c r="AE11" s="7">
        <v>14</v>
      </c>
      <c r="AF11" s="7">
        <v>19</v>
      </c>
      <c r="AG11" s="7">
        <v>6</v>
      </c>
      <c r="AH11" s="13">
        <v>7</v>
      </c>
      <c r="AI11" s="13">
        <v>22</v>
      </c>
      <c r="AK11" s="113">
        <v>34</v>
      </c>
      <c r="AL11" s="13">
        <v>10</v>
      </c>
      <c r="AM11" s="13">
        <v>17</v>
      </c>
      <c r="AN11" s="13">
        <v>11</v>
      </c>
      <c r="AP11" s="113">
        <v>17</v>
      </c>
      <c r="AQ11" s="13">
        <v>13</v>
      </c>
      <c r="AR11" s="13">
        <v>5</v>
      </c>
      <c r="AS11" s="13">
        <v>8</v>
      </c>
      <c r="AU11" s="113">
        <v>21</v>
      </c>
      <c r="AV11" s="13">
        <v>4</v>
      </c>
      <c r="AX11" s="113">
        <v>17</v>
      </c>
      <c r="AY11" s="13">
        <v>19</v>
      </c>
      <c r="AZ11" s="13">
        <v>11</v>
      </c>
      <c r="BD11" s="15">
        <v>1</v>
      </c>
      <c r="BE11" s="7">
        <v>7</v>
      </c>
      <c r="BF11" s="7">
        <v>13</v>
      </c>
      <c r="BG11" s="7">
        <v>10</v>
      </c>
      <c r="BH11" s="7">
        <v>1</v>
      </c>
      <c r="BI11" s="7">
        <v>5</v>
      </c>
      <c r="BJ11" s="7">
        <v>1</v>
      </c>
      <c r="BK11" s="7">
        <v>11</v>
      </c>
      <c r="BL11" s="7">
        <v>6</v>
      </c>
      <c r="BM11" s="13">
        <v>6</v>
      </c>
      <c r="BN11" s="13">
        <v>10</v>
      </c>
      <c r="BO11" s="13">
        <v>3</v>
      </c>
      <c r="BR11" s="15">
        <v>16</v>
      </c>
      <c r="BS11" s="7">
        <v>16</v>
      </c>
      <c r="BT11" s="7">
        <v>15</v>
      </c>
      <c r="BV11" s="15">
        <v>68</v>
      </c>
      <c r="BW11" s="7">
        <v>51</v>
      </c>
      <c r="BY11" s="15">
        <v>17</v>
      </c>
      <c r="BZ11" s="7">
        <v>19</v>
      </c>
      <c r="CA11" s="7">
        <v>0</v>
      </c>
      <c r="CF11" s="15">
        <v>10</v>
      </c>
      <c r="CG11" s="7">
        <v>27</v>
      </c>
      <c r="CH11" s="7">
        <v>22</v>
      </c>
      <c r="CI11" s="7">
        <v>28</v>
      </c>
      <c r="CJ11" s="13">
        <v>8</v>
      </c>
      <c r="CK11" s="2"/>
      <c r="CL11" s="15">
        <v>11</v>
      </c>
      <c r="CM11" s="7">
        <v>20</v>
      </c>
      <c r="CN11" s="7">
        <v>19</v>
      </c>
      <c r="CO11" s="2"/>
      <c r="CP11" s="15">
        <v>43</v>
      </c>
      <c r="CQ11" s="7">
        <v>22</v>
      </c>
      <c r="CR11" s="7">
        <v>40</v>
      </c>
      <c r="CS11" s="2"/>
      <c r="CT11" s="15">
        <v>17</v>
      </c>
      <c r="CU11" s="7">
        <v>10</v>
      </c>
      <c r="CV11" s="7">
        <v>8</v>
      </c>
      <c r="CW11" s="7">
        <v>7</v>
      </c>
      <c r="CY11" s="15">
        <v>24</v>
      </c>
      <c r="CZ11" s="7">
        <v>16</v>
      </c>
      <c r="DA11" s="7">
        <v>9</v>
      </c>
      <c r="DC11" s="113">
        <v>7</v>
      </c>
      <c r="DD11" s="13">
        <v>8</v>
      </c>
      <c r="DH11" s="15">
        <v>13</v>
      </c>
      <c r="DI11" s="7">
        <v>9</v>
      </c>
      <c r="DJ11" s="7">
        <v>14</v>
      </c>
      <c r="DK11" s="7">
        <v>2</v>
      </c>
      <c r="DL11" s="13">
        <v>4</v>
      </c>
      <c r="DN11" s="113">
        <v>8</v>
      </c>
      <c r="DO11" s="13">
        <v>2</v>
      </c>
      <c r="DQ11" s="15">
        <v>23</v>
      </c>
      <c r="DR11" s="7">
        <v>27</v>
      </c>
      <c r="DS11" s="7">
        <v>18</v>
      </c>
      <c r="DT11" s="7">
        <v>7</v>
      </c>
      <c r="DV11" s="15">
        <v>22</v>
      </c>
      <c r="DW11" s="7">
        <v>27</v>
      </c>
      <c r="DX11" s="7">
        <v>20</v>
      </c>
      <c r="DY11" s="7">
        <v>14</v>
      </c>
      <c r="EA11" s="15">
        <v>3</v>
      </c>
      <c r="EB11" s="7">
        <v>6</v>
      </c>
      <c r="EC11" s="7">
        <v>7</v>
      </c>
      <c r="ED11" s="7">
        <v>2</v>
      </c>
      <c r="EF11" s="15">
        <v>16</v>
      </c>
      <c r="EG11" s="7">
        <v>4</v>
      </c>
      <c r="EH11" s="13">
        <v>4</v>
      </c>
      <c r="EJ11" s="15">
        <v>9</v>
      </c>
      <c r="EK11" s="7">
        <v>0</v>
      </c>
      <c r="EL11" s="13">
        <v>17</v>
      </c>
      <c r="EN11" s="15">
        <v>15</v>
      </c>
      <c r="EO11" s="7">
        <v>6</v>
      </c>
      <c r="EP11" s="7">
        <v>11</v>
      </c>
      <c r="EQ11" s="7">
        <v>14</v>
      </c>
      <c r="ES11" s="113">
        <v>51</v>
      </c>
      <c r="ET11" s="13">
        <v>54</v>
      </c>
      <c r="EX11" s="113">
        <v>15</v>
      </c>
      <c r="EY11" s="13">
        <v>17</v>
      </c>
      <c r="FA11" s="15">
        <v>12</v>
      </c>
      <c r="FB11" s="7">
        <v>14</v>
      </c>
      <c r="FC11" s="13">
        <v>12</v>
      </c>
      <c r="FE11" s="113">
        <v>17</v>
      </c>
      <c r="FF11" s="13">
        <v>14</v>
      </c>
    </row>
    <row r="12" spans="1:167" x14ac:dyDescent="0.35">
      <c r="A12" s="62" t="s">
        <v>17</v>
      </c>
      <c r="B12" s="23">
        <v>45</v>
      </c>
      <c r="C12" s="9">
        <v>40</v>
      </c>
      <c r="D12" s="9">
        <v>60</v>
      </c>
      <c r="E12" s="9">
        <v>48</v>
      </c>
      <c r="F12" s="9">
        <v>52</v>
      </c>
      <c r="G12" s="9">
        <v>44</v>
      </c>
      <c r="H12" s="9">
        <v>50</v>
      </c>
      <c r="I12" s="9">
        <v>55</v>
      </c>
      <c r="J12" s="9">
        <v>58</v>
      </c>
      <c r="K12" s="9">
        <v>34</v>
      </c>
      <c r="N12" s="23">
        <v>42</v>
      </c>
      <c r="O12" s="9">
        <v>52</v>
      </c>
      <c r="P12" s="9">
        <v>60</v>
      </c>
      <c r="Q12" s="9">
        <v>64</v>
      </c>
      <c r="R12" s="9">
        <v>36</v>
      </c>
      <c r="S12" s="9">
        <v>36</v>
      </c>
      <c r="T12" s="9">
        <v>54</v>
      </c>
      <c r="V12" s="23">
        <v>55</v>
      </c>
      <c r="W12" s="9">
        <v>63</v>
      </c>
      <c r="X12" s="9">
        <v>58</v>
      </c>
      <c r="AB12" s="23">
        <v>70</v>
      </c>
      <c r="AC12" s="9">
        <v>80</v>
      </c>
      <c r="AD12" s="9">
        <v>48</v>
      </c>
      <c r="AE12" s="9">
        <v>57</v>
      </c>
      <c r="AF12" s="9">
        <v>78</v>
      </c>
      <c r="AG12" s="9">
        <v>50</v>
      </c>
      <c r="AH12" s="9">
        <v>56</v>
      </c>
      <c r="AI12" s="9">
        <v>32</v>
      </c>
      <c r="AK12" s="23">
        <v>57</v>
      </c>
      <c r="AL12" s="9">
        <v>39</v>
      </c>
      <c r="AM12" s="9">
        <v>53</v>
      </c>
      <c r="AN12" s="9">
        <v>75</v>
      </c>
      <c r="AP12" s="23">
        <v>58</v>
      </c>
      <c r="AQ12" s="9">
        <v>62</v>
      </c>
      <c r="AR12" s="9">
        <v>62</v>
      </c>
      <c r="AS12" s="9">
        <v>20</v>
      </c>
      <c r="AU12" s="23">
        <v>63</v>
      </c>
      <c r="AV12" s="9">
        <v>53</v>
      </c>
      <c r="AX12" s="23">
        <v>71</v>
      </c>
      <c r="AY12" s="9">
        <v>78</v>
      </c>
      <c r="AZ12" s="9">
        <v>30</v>
      </c>
      <c r="BD12" s="23">
        <v>33</v>
      </c>
      <c r="BE12" s="9">
        <v>46</v>
      </c>
      <c r="BF12" s="9">
        <v>64</v>
      </c>
      <c r="BG12" s="9">
        <v>52</v>
      </c>
      <c r="BH12" s="9">
        <v>34</v>
      </c>
      <c r="BI12" s="9">
        <v>30</v>
      </c>
      <c r="BJ12" s="9">
        <v>32</v>
      </c>
      <c r="BK12" s="9">
        <v>29</v>
      </c>
      <c r="BL12" s="9">
        <v>31</v>
      </c>
      <c r="BM12" s="9">
        <v>45</v>
      </c>
      <c r="BN12" s="9">
        <v>34</v>
      </c>
      <c r="BO12" s="9">
        <v>37</v>
      </c>
      <c r="BR12" s="23">
        <v>56</v>
      </c>
      <c r="BS12" s="9">
        <v>63</v>
      </c>
      <c r="BT12" s="9">
        <v>64</v>
      </c>
      <c r="BV12" s="23">
        <v>55</v>
      </c>
      <c r="BW12" s="9">
        <v>48</v>
      </c>
      <c r="BY12" s="23">
        <v>70</v>
      </c>
      <c r="BZ12" s="9">
        <v>34</v>
      </c>
      <c r="CA12" s="9">
        <v>23</v>
      </c>
      <c r="CF12" s="23">
        <v>52</v>
      </c>
      <c r="CG12" s="9">
        <v>52</v>
      </c>
      <c r="CH12" s="9">
        <v>73</v>
      </c>
      <c r="CI12" s="9">
        <v>69</v>
      </c>
      <c r="CJ12" s="9">
        <v>72</v>
      </c>
      <c r="CK12" s="2"/>
      <c r="CL12" s="23">
        <v>55</v>
      </c>
      <c r="CM12" s="9">
        <v>36</v>
      </c>
      <c r="CN12" s="9">
        <v>36</v>
      </c>
      <c r="CO12" s="2"/>
      <c r="CP12" s="23">
        <v>67</v>
      </c>
      <c r="CQ12" s="9">
        <v>50</v>
      </c>
      <c r="CR12" s="9">
        <v>70</v>
      </c>
      <c r="CS12" s="2"/>
      <c r="CT12" s="23">
        <v>85</v>
      </c>
      <c r="CU12" s="9">
        <v>60</v>
      </c>
      <c r="CV12" s="9">
        <v>44</v>
      </c>
      <c r="CW12" s="9">
        <v>49</v>
      </c>
      <c r="CY12" s="23">
        <v>36</v>
      </c>
      <c r="CZ12" s="9">
        <v>40</v>
      </c>
      <c r="DA12" s="9">
        <v>29</v>
      </c>
      <c r="DC12" s="23">
        <v>45</v>
      </c>
      <c r="DD12" s="9">
        <v>39</v>
      </c>
      <c r="DH12" s="23">
        <v>80</v>
      </c>
      <c r="DI12" s="9">
        <v>50</v>
      </c>
      <c r="DJ12" s="9">
        <v>47</v>
      </c>
      <c r="DK12" s="9">
        <v>27</v>
      </c>
      <c r="DL12" s="9">
        <v>19</v>
      </c>
      <c r="DN12" s="23">
        <v>66</v>
      </c>
      <c r="DO12" s="9">
        <v>51</v>
      </c>
      <c r="DQ12" s="23">
        <v>61</v>
      </c>
      <c r="DR12" s="9">
        <v>54</v>
      </c>
      <c r="DS12" s="9">
        <v>56</v>
      </c>
      <c r="DT12" s="9">
        <v>41</v>
      </c>
      <c r="DV12" s="23">
        <v>74</v>
      </c>
      <c r="DW12" s="9">
        <v>84</v>
      </c>
      <c r="DX12" s="9">
        <v>51</v>
      </c>
      <c r="DY12" s="9">
        <v>36</v>
      </c>
      <c r="EA12" s="23">
        <v>39</v>
      </c>
      <c r="EB12" s="9">
        <v>34</v>
      </c>
      <c r="EC12" s="9">
        <v>34</v>
      </c>
      <c r="ED12" s="9">
        <v>52</v>
      </c>
      <c r="EF12" s="23">
        <v>114</v>
      </c>
      <c r="EG12" s="9">
        <v>40</v>
      </c>
      <c r="EH12" s="9">
        <v>34</v>
      </c>
      <c r="EJ12" s="23">
        <v>34</v>
      </c>
      <c r="EK12" s="9">
        <v>23</v>
      </c>
      <c r="EL12" s="9">
        <v>45</v>
      </c>
      <c r="EN12" s="23">
        <v>59</v>
      </c>
      <c r="EO12" s="9">
        <v>54</v>
      </c>
      <c r="EP12" s="9">
        <v>47</v>
      </c>
      <c r="EQ12" s="9">
        <v>54</v>
      </c>
      <c r="ES12" s="23">
        <v>80</v>
      </c>
      <c r="ET12" s="9">
        <v>66</v>
      </c>
      <c r="EX12" s="23">
        <v>65</v>
      </c>
      <c r="EY12" s="9">
        <v>40</v>
      </c>
      <c r="FA12" s="23">
        <v>58</v>
      </c>
      <c r="FB12" s="9">
        <v>61</v>
      </c>
      <c r="FC12" s="9">
        <v>47</v>
      </c>
      <c r="FE12" s="23">
        <v>31</v>
      </c>
      <c r="FF12" s="9">
        <v>54</v>
      </c>
    </row>
    <row r="13" spans="1:167" x14ac:dyDescent="0.35">
      <c r="A13" s="60" t="s">
        <v>9</v>
      </c>
      <c r="B13" s="24">
        <f>B12*6</f>
        <v>270</v>
      </c>
      <c r="C13" s="24">
        <f t="shared" ref="C13:K13" si="12">C12*6</f>
        <v>240</v>
      </c>
      <c r="D13" s="24">
        <f t="shared" si="12"/>
        <v>360</v>
      </c>
      <c r="E13" s="24">
        <f t="shared" si="12"/>
        <v>288</v>
      </c>
      <c r="F13" s="24">
        <f t="shared" si="12"/>
        <v>312</v>
      </c>
      <c r="G13" s="24">
        <f t="shared" si="12"/>
        <v>264</v>
      </c>
      <c r="H13" s="24">
        <f t="shared" si="12"/>
        <v>300</v>
      </c>
      <c r="I13" s="24">
        <f t="shared" si="12"/>
        <v>330</v>
      </c>
      <c r="J13" s="24">
        <f t="shared" si="12"/>
        <v>348</v>
      </c>
      <c r="K13" s="24">
        <f t="shared" si="12"/>
        <v>204</v>
      </c>
      <c r="N13" s="24">
        <f>N12*6</f>
        <v>252</v>
      </c>
      <c r="O13" s="24">
        <f t="shared" ref="O13:T13" si="13">O12*6</f>
        <v>312</v>
      </c>
      <c r="P13" s="24">
        <f t="shared" si="13"/>
        <v>360</v>
      </c>
      <c r="Q13" s="24">
        <f t="shared" si="13"/>
        <v>384</v>
      </c>
      <c r="R13" s="24">
        <f t="shared" si="13"/>
        <v>216</v>
      </c>
      <c r="S13" s="24">
        <f t="shared" si="13"/>
        <v>216</v>
      </c>
      <c r="T13" s="24">
        <f t="shared" si="13"/>
        <v>324</v>
      </c>
      <c r="V13" s="24">
        <f>V12*6</f>
        <v>330</v>
      </c>
      <c r="W13" s="24">
        <f t="shared" ref="W13:X13" si="14">W12*6</f>
        <v>378</v>
      </c>
      <c r="X13" s="24">
        <f t="shared" si="14"/>
        <v>348</v>
      </c>
      <c r="AB13" s="24">
        <f>AB12*6</f>
        <v>420</v>
      </c>
      <c r="AC13" s="24">
        <f t="shared" ref="AC13:AI13" si="15">AC12*6</f>
        <v>480</v>
      </c>
      <c r="AD13" s="24">
        <f t="shared" si="15"/>
        <v>288</v>
      </c>
      <c r="AE13" s="24">
        <f t="shared" si="15"/>
        <v>342</v>
      </c>
      <c r="AF13" s="24">
        <f t="shared" si="15"/>
        <v>468</v>
      </c>
      <c r="AG13" s="24">
        <f t="shared" si="15"/>
        <v>300</v>
      </c>
      <c r="AH13" s="24">
        <f t="shared" si="15"/>
        <v>336</v>
      </c>
      <c r="AI13" s="24">
        <f t="shared" si="15"/>
        <v>192</v>
      </c>
      <c r="AK13" s="24">
        <f>AK12*6</f>
        <v>342</v>
      </c>
      <c r="AL13" s="24">
        <f>AL12*6</f>
        <v>234</v>
      </c>
      <c r="AM13" s="24">
        <f>AM12*6</f>
        <v>318</v>
      </c>
      <c r="AN13" s="24">
        <f>AN12*6</f>
        <v>450</v>
      </c>
      <c r="AP13" s="24">
        <f>AP12*6</f>
        <v>348</v>
      </c>
      <c r="AQ13" s="24">
        <f>AQ12*6</f>
        <v>372</v>
      </c>
      <c r="AR13" s="24">
        <f>AR12*6</f>
        <v>372</v>
      </c>
      <c r="AS13" s="24">
        <f>AS12*6</f>
        <v>120</v>
      </c>
      <c r="AU13" s="24">
        <f>AU12*6</f>
        <v>378</v>
      </c>
      <c r="AV13" s="24">
        <f>AV12*6</f>
        <v>318</v>
      </c>
      <c r="AX13" s="24">
        <f>AX12*6</f>
        <v>426</v>
      </c>
      <c r="AY13" s="24">
        <f>AY12*6</f>
        <v>468</v>
      </c>
      <c r="AZ13" s="24">
        <f>AZ12*6</f>
        <v>180</v>
      </c>
      <c r="BD13" s="24">
        <f t="shared" ref="BD13:BO13" si="16">BD12*6</f>
        <v>198</v>
      </c>
      <c r="BE13" s="24">
        <f t="shared" si="16"/>
        <v>276</v>
      </c>
      <c r="BF13" s="24">
        <f t="shared" si="16"/>
        <v>384</v>
      </c>
      <c r="BG13" s="24">
        <f t="shared" si="16"/>
        <v>312</v>
      </c>
      <c r="BH13" s="24">
        <f t="shared" si="16"/>
        <v>204</v>
      </c>
      <c r="BI13" s="24">
        <f t="shared" si="16"/>
        <v>180</v>
      </c>
      <c r="BJ13" s="24">
        <f t="shared" si="16"/>
        <v>192</v>
      </c>
      <c r="BK13" s="24">
        <f t="shared" si="16"/>
        <v>174</v>
      </c>
      <c r="BL13" s="24">
        <f t="shared" si="16"/>
        <v>186</v>
      </c>
      <c r="BM13" s="24">
        <f t="shared" si="16"/>
        <v>270</v>
      </c>
      <c r="BN13" s="24">
        <f t="shared" si="16"/>
        <v>204</v>
      </c>
      <c r="BO13" s="24">
        <f t="shared" si="16"/>
        <v>222</v>
      </c>
      <c r="BR13" s="24">
        <f>BR12*6</f>
        <v>336</v>
      </c>
      <c r="BS13" s="24">
        <f t="shared" ref="BS13:BT13" si="17">BS12*6</f>
        <v>378</v>
      </c>
      <c r="BT13" s="24">
        <f t="shared" si="17"/>
        <v>384</v>
      </c>
      <c r="BV13" s="24">
        <f>BV12*6</f>
        <v>330</v>
      </c>
      <c r="BW13" s="24">
        <f t="shared" ref="BW13" si="18">BW12*6</f>
        <v>288</v>
      </c>
      <c r="BY13" s="24">
        <f>BY12*6</f>
        <v>420</v>
      </c>
      <c r="BZ13" s="24">
        <f t="shared" ref="BZ13:CA13" si="19">BZ12*6</f>
        <v>204</v>
      </c>
      <c r="CA13" s="24">
        <f t="shared" si="19"/>
        <v>138</v>
      </c>
      <c r="CF13" s="24">
        <f>CF12*6</f>
        <v>312</v>
      </c>
      <c r="CG13" s="24">
        <f>CG12*6</f>
        <v>312</v>
      </c>
      <c r="CH13" s="24">
        <f>CH12*6</f>
        <v>438</v>
      </c>
      <c r="CI13" s="24">
        <f>CI12*6</f>
        <v>414</v>
      </c>
      <c r="CJ13" s="24">
        <f>CJ12*6</f>
        <v>432</v>
      </c>
      <c r="CK13" s="3"/>
      <c r="CL13" s="24">
        <f>CL12*6</f>
        <v>330</v>
      </c>
      <c r="CM13" s="24">
        <f t="shared" ref="CM13:CN13" si="20">CM12*6</f>
        <v>216</v>
      </c>
      <c r="CN13" s="24">
        <f t="shared" si="20"/>
        <v>216</v>
      </c>
      <c r="CO13" s="3"/>
      <c r="CP13" s="24">
        <f>CP12*6</f>
        <v>402</v>
      </c>
      <c r="CQ13" s="24">
        <f t="shared" ref="CQ13:CR13" si="21">CQ12*6</f>
        <v>300</v>
      </c>
      <c r="CR13" s="24">
        <f t="shared" si="21"/>
        <v>420</v>
      </c>
      <c r="CS13" s="3"/>
      <c r="CT13" s="24">
        <f>CT12*6</f>
        <v>510</v>
      </c>
      <c r="CU13" s="24">
        <f>CU12*6</f>
        <v>360</v>
      </c>
      <c r="CV13" s="24">
        <f>CV12*6</f>
        <v>264</v>
      </c>
      <c r="CW13" s="24">
        <f>CW12*6</f>
        <v>294</v>
      </c>
      <c r="CY13" s="24">
        <f>CY12*6</f>
        <v>216</v>
      </c>
      <c r="CZ13" s="24">
        <f t="shared" ref="CZ13:DA13" si="22">CZ12*6</f>
        <v>240</v>
      </c>
      <c r="DA13" s="24">
        <f t="shared" si="22"/>
        <v>174</v>
      </c>
      <c r="DC13" s="24">
        <f>DC12*6</f>
        <v>270</v>
      </c>
      <c r="DD13" s="24">
        <f>DD12*6</f>
        <v>234</v>
      </c>
      <c r="DH13" s="24">
        <f>DH12*6</f>
        <v>480</v>
      </c>
      <c r="DI13" s="24">
        <f>DI12*6</f>
        <v>300</v>
      </c>
      <c r="DJ13" s="24">
        <f>DJ12*6</f>
        <v>282</v>
      </c>
      <c r="DK13" s="24">
        <f>DK12*6</f>
        <v>162</v>
      </c>
      <c r="DL13" s="24">
        <f>DL12*6</f>
        <v>114</v>
      </c>
      <c r="DN13" s="24">
        <f>DN12*6</f>
        <v>396</v>
      </c>
      <c r="DO13" s="24">
        <f>DO12*6</f>
        <v>306</v>
      </c>
      <c r="DQ13" s="24">
        <f>DQ12*6</f>
        <v>366</v>
      </c>
      <c r="DR13" s="24">
        <f>DR12*6</f>
        <v>324</v>
      </c>
      <c r="DS13" s="24">
        <f>DS12*6</f>
        <v>336</v>
      </c>
      <c r="DT13" s="24">
        <f>DT12*6</f>
        <v>246</v>
      </c>
      <c r="DV13" s="24">
        <f>DV12*6</f>
        <v>444</v>
      </c>
      <c r="DW13" s="24">
        <f>DW12*6</f>
        <v>504</v>
      </c>
      <c r="DX13" s="24">
        <f>DX12*6</f>
        <v>306</v>
      </c>
      <c r="DY13" s="24">
        <f>DY12*6</f>
        <v>216</v>
      </c>
      <c r="EA13" s="24">
        <f>EA12*6</f>
        <v>234</v>
      </c>
      <c r="EB13" s="24">
        <f>EB12*6</f>
        <v>204</v>
      </c>
      <c r="EC13" s="24">
        <f>EC12*6</f>
        <v>204</v>
      </c>
      <c r="ED13" s="24">
        <f>ED12*6</f>
        <v>312</v>
      </c>
      <c r="EF13" s="24">
        <f>EF12*6</f>
        <v>684</v>
      </c>
      <c r="EG13" s="24">
        <f t="shared" ref="EG13:EH13" si="23">EG12*6</f>
        <v>240</v>
      </c>
      <c r="EH13" s="24">
        <f t="shared" si="23"/>
        <v>204</v>
      </c>
      <c r="EJ13" s="24">
        <f>EJ12*6</f>
        <v>204</v>
      </c>
      <c r="EK13" s="24">
        <f t="shared" ref="EK13:EL13" si="24">EK12*6</f>
        <v>138</v>
      </c>
      <c r="EL13" s="24">
        <f t="shared" si="24"/>
        <v>270</v>
      </c>
      <c r="EN13" s="24">
        <f>EN12*6</f>
        <v>354</v>
      </c>
      <c r="EO13" s="24">
        <f>EO12*6</f>
        <v>324</v>
      </c>
      <c r="EP13" s="24">
        <f>EP12*6</f>
        <v>282</v>
      </c>
      <c r="EQ13" s="24">
        <f>EQ12*6</f>
        <v>324</v>
      </c>
      <c r="ES13" s="24">
        <f>ES12*6</f>
        <v>480</v>
      </c>
      <c r="ET13" s="24">
        <f>ET12*6</f>
        <v>396</v>
      </c>
      <c r="EX13" s="24">
        <f>EX12*6</f>
        <v>390</v>
      </c>
      <c r="EY13" s="24">
        <f>EY12*6</f>
        <v>240</v>
      </c>
      <c r="FA13" s="24">
        <v>348</v>
      </c>
      <c r="FB13" s="24">
        <f t="shared" ref="FB13:FC13" si="25">FB12*6</f>
        <v>366</v>
      </c>
      <c r="FC13" s="24">
        <f t="shared" si="25"/>
        <v>282</v>
      </c>
      <c r="FE13" s="24">
        <f>FE12*6</f>
        <v>186</v>
      </c>
      <c r="FF13" s="24">
        <f>FF12*6</f>
        <v>324</v>
      </c>
    </row>
    <row r="14" spans="1:167" x14ac:dyDescent="0.35">
      <c r="A14" s="61" t="s">
        <v>10</v>
      </c>
      <c r="B14" s="24">
        <f t="shared" ref="B14:K14" si="26">SUM(B6:B11)</f>
        <v>125</v>
      </c>
      <c r="C14" s="10">
        <f t="shared" si="26"/>
        <v>109</v>
      </c>
      <c r="D14" s="10">
        <f t="shared" si="26"/>
        <v>138</v>
      </c>
      <c r="E14" s="10">
        <f t="shared" si="26"/>
        <v>128</v>
      </c>
      <c r="F14" s="10">
        <f t="shared" si="26"/>
        <v>134</v>
      </c>
      <c r="G14" s="10">
        <f t="shared" si="26"/>
        <v>191</v>
      </c>
      <c r="H14" s="10">
        <f t="shared" si="26"/>
        <v>129</v>
      </c>
      <c r="I14" s="10">
        <f t="shared" si="26"/>
        <v>179</v>
      </c>
      <c r="J14" s="10">
        <f t="shared" si="26"/>
        <v>274</v>
      </c>
      <c r="K14" s="10">
        <f t="shared" si="26"/>
        <v>130</v>
      </c>
      <c r="N14" s="24">
        <f t="shared" ref="N14:T14" si="27">SUM(N6:N11)</f>
        <v>189</v>
      </c>
      <c r="O14" s="10">
        <f t="shared" si="27"/>
        <v>204</v>
      </c>
      <c r="P14" s="10">
        <f t="shared" si="27"/>
        <v>126</v>
      </c>
      <c r="Q14" s="10">
        <f t="shared" si="27"/>
        <v>134</v>
      </c>
      <c r="R14" s="10">
        <f t="shared" si="27"/>
        <v>114</v>
      </c>
      <c r="S14" s="10">
        <f t="shared" si="27"/>
        <v>73</v>
      </c>
      <c r="T14" s="10">
        <f t="shared" si="27"/>
        <v>110</v>
      </c>
      <c r="V14" s="24">
        <f>SUM(V6:V11)</f>
        <v>247</v>
      </c>
      <c r="W14" s="10">
        <f>SUM(W6:W11)</f>
        <v>165</v>
      </c>
      <c r="X14" s="10">
        <f>SUM(X6:X11)</f>
        <v>117</v>
      </c>
      <c r="AB14" s="24">
        <f t="shared" ref="AB14:AI14" si="28">SUM(AB6:AB11)</f>
        <v>301</v>
      </c>
      <c r="AC14" s="10">
        <f t="shared" si="28"/>
        <v>318</v>
      </c>
      <c r="AD14" s="10">
        <f t="shared" si="28"/>
        <v>189</v>
      </c>
      <c r="AE14" s="10">
        <f t="shared" si="28"/>
        <v>209</v>
      </c>
      <c r="AF14" s="10">
        <f t="shared" si="28"/>
        <v>233</v>
      </c>
      <c r="AG14" s="10">
        <f t="shared" si="28"/>
        <v>169</v>
      </c>
      <c r="AH14" s="10">
        <f t="shared" si="28"/>
        <v>184</v>
      </c>
      <c r="AI14" s="10">
        <f t="shared" si="28"/>
        <v>155</v>
      </c>
      <c r="AK14" s="24">
        <f>SUM(AK6:AK11)</f>
        <v>307</v>
      </c>
      <c r="AL14" s="10">
        <f>SUM(AL6:AL11)</f>
        <v>138</v>
      </c>
      <c r="AM14" s="10">
        <f>SUM(AM6:AM11)</f>
        <v>163</v>
      </c>
      <c r="AN14" s="10">
        <f>SUM(AN6:AN11)</f>
        <v>221</v>
      </c>
      <c r="AP14" s="24">
        <f>SUM(AP6:AP11)</f>
        <v>257</v>
      </c>
      <c r="AQ14" s="10">
        <f>SUM(AQ6:AQ11)</f>
        <v>196</v>
      </c>
      <c r="AR14" s="10">
        <f>SUM(AR6:AR11)</f>
        <v>120</v>
      </c>
      <c r="AS14" s="10">
        <f>SUM(AS6:AS11)</f>
        <v>46</v>
      </c>
      <c r="AU14" s="24">
        <f>SUM(AU6:AU11)</f>
        <v>239</v>
      </c>
      <c r="AV14" s="10">
        <f>SUM(AV6:AV11)</f>
        <v>181</v>
      </c>
      <c r="AX14" s="24">
        <f>SUM(AX6:AX11)</f>
        <v>332</v>
      </c>
      <c r="AY14" s="10">
        <f>SUM(AY6:AY11)</f>
        <v>236</v>
      </c>
      <c r="AZ14" s="10">
        <f>SUM(AZ6:AZ11)</f>
        <v>80</v>
      </c>
      <c r="BD14" s="24">
        <f t="shared" ref="BD14:BO14" si="29">SUM(BD6:BD11)</f>
        <v>89</v>
      </c>
      <c r="BE14" s="10">
        <f t="shared" si="29"/>
        <v>186</v>
      </c>
      <c r="BF14" s="10">
        <f t="shared" si="29"/>
        <v>208</v>
      </c>
      <c r="BG14" s="10">
        <f t="shared" si="29"/>
        <v>200</v>
      </c>
      <c r="BH14" s="10">
        <f t="shared" si="29"/>
        <v>53</v>
      </c>
      <c r="BI14" s="10">
        <f t="shared" si="29"/>
        <v>101</v>
      </c>
      <c r="BJ14" s="10">
        <f t="shared" si="29"/>
        <v>68</v>
      </c>
      <c r="BK14" s="10">
        <f t="shared" si="29"/>
        <v>76</v>
      </c>
      <c r="BL14" s="10">
        <f t="shared" si="29"/>
        <v>53</v>
      </c>
      <c r="BM14" s="10">
        <f t="shared" si="29"/>
        <v>70</v>
      </c>
      <c r="BN14" s="10">
        <f t="shared" si="29"/>
        <v>116</v>
      </c>
      <c r="BO14" s="10">
        <f t="shared" si="29"/>
        <v>79</v>
      </c>
      <c r="BR14" s="24">
        <f>SUM(BR6:BR11)</f>
        <v>180</v>
      </c>
      <c r="BS14" s="10">
        <f>SUM(BS6:BS11)</f>
        <v>106</v>
      </c>
      <c r="BT14" s="10">
        <f>SUM(BT6:BT11)</f>
        <v>112</v>
      </c>
      <c r="BV14" s="24">
        <f>SUM(BV6:BV11)</f>
        <v>316</v>
      </c>
      <c r="BW14" s="10">
        <f>SUM(BW6:BW11)</f>
        <v>214</v>
      </c>
      <c r="BY14" s="24">
        <f>SUM(BY6:BY11)</f>
        <v>154</v>
      </c>
      <c r="BZ14" s="10">
        <f>SUM(BZ6:BZ11)</f>
        <v>132</v>
      </c>
      <c r="CA14" s="10">
        <f>SUM(CA6:CA11)</f>
        <v>26</v>
      </c>
      <c r="CF14" s="24">
        <f>SUM(CF6:CF11)</f>
        <v>128</v>
      </c>
      <c r="CG14" s="10">
        <f>SUM(CG6:CG11)</f>
        <v>189</v>
      </c>
      <c r="CH14" s="10">
        <f>SUM(CH6:CH11)</f>
        <v>266</v>
      </c>
      <c r="CI14" s="10">
        <f>SUM(CI6:CI11)</f>
        <v>240</v>
      </c>
      <c r="CJ14" s="10">
        <f>SUM(CJ6:CJ11)</f>
        <v>163</v>
      </c>
      <c r="CK14" s="3"/>
      <c r="CL14" s="24">
        <f>SUM(CL6:CL11)</f>
        <v>170</v>
      </c>
      <c r="CM14" s="10">
        <f>SUM(CM6:CM11)</f>
        <v>187</v>
      </c>
      <c r="CN14" s="10">
        <f>SUM(CN6:CN11)</f>
        <v>138</v>
      </c>
      <c r="CO14" s="3"/>
      <c r="CP14" s="24">
        <f>SUM(CP6:CP11)</f>
        <v>255</v>
      </c>
      <c r="CQ14" s="10">
        <f>SUM(CQ6:CQ11)</f>
        <v>218</v>
      </c>
      <c r="CR14" s="10">
        <f>SUM(CR6:CR11)</f>
        <v>340</v>
      </c>
      <c r="CS14" s="3"/>
      <c r="CT14" s="24">
        <f>SUM(CT6:CT11)</f>
        <v>259</v>
      </c>
      <c r="CU14" s="10">
        <f>SUM(CU6:CU11)</f>
        <v>167</v>
      </c>
      <c r="CV14" s="10">
        <f>SUM(CV6:CV11)</f>
        <v>144</v>
      </c>
      <c r="CW14" s="10">
        <f>SUM(CW6:CW11)</f>
        <v>149</v>
      </c>
      <c r="CY14" s="24">
        <f>SUM(CY6:CY11)</f>
        <v>222</v>
      </c>
      <c r="CZ14" s="10">
        <f>SUM(CZ6:CZ11)</f>
        <v>133</v>
      </c>
      <c r="DA14" s="10">
        <f>SUM(DA6:DA11)</f>
        <v>115</v>
      </c>
      <c r="DC14" s="24">
        <f>SUM(DC6:DC11)</f>
        <v>153</v>
      </c>
      <c r="DD14" s="10">
        <f>SUM(DD6:DD11)</f>
        <v>139</v>
      </c>
      <c r="DH14" s="24">
        <f>SUM(DH6:DH11)</f>
        <v>209</v>
      </c>
      <c r="DI14" s="10">
        <f>SUM(DI6:DI11)</f>
        <v>185</v>
      </c>
      <c r="DJ14" s="10">
        <f>SUM(DJ6:DJ11)</f>
        <v>139</v>
      </c>
      <c r="DK14" s="10">
        <f>SUM(DK6:DK11)</f>
        <v>48</v>
      </c>
      <c r="DL14" s="10">
        <f>SUM(DL6:DL11)</f>
        <v>38</v>
      </c>
      <c r="DN14" s="24">
        <f>SUM(DN6:DN11)</f>
        <v>205</v>
      </c>
      <c r="DO14" s="10">
        <f>SUM(DO6:DO11)</f>
        <v>117</v>
      </c>
      <c r="DQ14" s="24">
        <f>SUM(DQ6:DQ11)</f>
        <v>179</v>
      </c>
      <c r="DR14" s="10">
        <f>SUM(DR6:DR11)</f>
        <v>211</v>
      </c>
      <c r="DS14" s="10">
        <f>SUM(DS6:DS11)</f>
        <v>218</v>
      </c>
      <c r="DT14" s="10">
        <f>SUM(DT6:DT11)</f>
        <v>138</v>
      </c>
      <c r="DV14" s="24">
        <f>SUM(DV6:DV11)</f>
        <v>222</v>
      </c>
      <c r="DW14" s="10">
        <f>SUM(DW6:DW11)</f>
        <v>262</v>
      </c>
      <c r="DX14" s="10">
        <f>SUM(DX6:DX11)</f>
        <v>172</v>
      </c>
      <c r="DY14" s="10">
        <f>SUM(DY6:DY11)</f>
        <v>207</v>
      </c>
      <c r="EA14" s="24">
        <f>SUM(EA6:EA11)</f>
        <v>171</v>
      </c>
      <c r="EB14" s="10">
        <f>SUM(EB6:EB11)</f>
        <v>71</v>
      </c>
      <c r="EC14" s="10">
        <f>SUM(EC6:EC11)</f>
        <v>95</v>
      </c>
      <c r="ED14" s="10">
        <f>SUM(ED6:ED11)</f>
        <v>142</v>
      </c>
      <c r="EF14" s="24">
        <f>SUM(EF6:EF11)</f>
        <v>232</v>
      </c>
      <c r="EG14" s="10">
        <f>SUM(EG6:EG11)</f>
        <v>81</v>
      </c>
      <c r="EH14" s="10">
        <f>SUM(EH6:EH11)</f>
        <v>137</v>
      </c>
      <c r="EJ14" s="24">
        <f>SUM(EJ6:EJ11)</f>
        <v>135</v>
      </c>
      <c r="EK14" s="10">
        <f>SUM(EK6:EK11)</f>
        <v>86</v>
      </c>
      <c r="EL14" s="10">
        <f>SUM(EL6:EL11)</f>
        <v>211</v>
      </c>
      <c r="EN14" s="24">
        <f>SUM(EN6:EN11)</f>
        <v>264</v>
      </c>
      <c r="EO14" s="10">
        <f>SUM(EO6:EO11)</f>
        <v>155</v>
      </c>
      <c r="EP14" s="10">
        <f>SUM(EP6:EP11)</f>
        <v>210</v>
      </c>
      <c r="EQ14" s="10">
        <f>SUM(EQ6:EQ11)</f>
        <v>197</v>
      </c>
      <c r="ES14" s="24">
        <f>SUM(ES6:ES11)</f>
        <v>287</v>
      </c>
      <c r="ET14" s="10">
        <f>SUM(ET6:ET11)</f>
        <v>312</v>
      </c>
      <c r="EX14" s="24">
        <f>SUM(EX6:EX11)</f>
        <v>244</v>
      </c>
      <c r="EY14" s="10">
        <f>SUM(EY6:EY11)</f>
        <v>149</v>
      </c>
      <c r="FA14" s="24">
        <f>SUM(FA6:FA11)</f>
        <v>199</v>
      </c>
      <c r="FB14" s="10">
        <f>SUM(FB6:FB11)</f>
        <v>314</v>
      </c>
      <c r="FC14" s="10">
        <f>SUM(FC6:FC11)</f>
        <v>214</v>
      </c>
      <c r="FE14" s="24">
        <f>SUM(FE6:FE11)</f>
        <v>161</v>
      </c>
      <c r="FF14" s="10">
        <f>SUM(FF6:FF11)</f>
        <v>116</v>
      </c>
    </row>
    <row r="15" spans="1:167" ht="15" thickBot="1" x14ac:dyDescent="0.4">
      <c r="A15" s="63" t="s">
        <v>11</v>
      </c>
      <c r="B15" s="25">
        <f t="shared" ref="B15:K15" si="30">B13+B14</f>
        <v>395</v>
      </c>
      <c r="C15" s="11">
        <f t="shared" si="30"/>
        <v>349</v>
      </c>
      <c r="D15" s="11">
        <f t="shared" si="30"/>
        <v>498</v>
      </c>
      <c r="E15" s="11">
        <f t="shared" si="30"/>
        <v>416</v>
      </c>
      <c r="F15" s="11">
        <f t="shared" si="30"/>
        <v>446</v>
      </c>
      <c r="G15" s="11">
        <f t="shared" si="30"/>
        <v>455</v>
      </c>
      <c r="H15" s="11">
        <f t="shared" si="30"/>
        <v>429</v>
      </c>
      <c r="I15" s="11">
        <f t="shared" si="30"/>
        <v>509</v>
      </c>
      <c r="J15" s="11">
        <f t="shared" si="30"/>
        <v>622</v>
      </c>
      <c r="K15" s="11">
        <f t="shared" si="30"/>
        <v>334</v>
      </c>
      <c r="N15" s="25">
        <f t="shared" ref="N15:T15" si="31">N13+N14</f>
        <v>441</v>
      </c>
      <c r="O15" s="11">
        <f t="shared" si="31"/>
        <v>516</v>
      </c>
      <c r="P15" s="11">
        <f t="shared" si="31"/>
        <v>486</v>
      </c>
      <c r="Q15" s="11">
        <f t="shared" si="31"/>
        <v>518</v>
      </c>
      <c r="R15" s="11">
        <f t="shared" si="31"/>
        <v>330</v>
      </c>
      <c r="S15" s="11">
        <f t="shared" si="31"/>
        <v>289</v>
      </c>
      <c r="T15" s="11">
        <f t="shared" si="31"/>
        <v>434</v>
      </c>
      <c r="V15" s="25">
        <f t="shared" ref="V15:X15" si="32">V13+V14</f>
        <v>577</v>
      </c>
      <c r="W15" s="11">
        <f t="shared" si="32"/>
        <v>543</v>
      </c>
      <c r="X15" s="11">
        <f t="shared" si="32"/>
        <v>465</v>
      </c>
      <c r="AB15" s="25">
        <f t="shared" ref="AB15:AI15" si="33">AB13+AB14</f>
        <v>721</v>
      </c>
      <c r="AC15" s="11">
        <f t="shared" si="33"/>
        <v>798</v>
      </c>
      <c r="AD15" s="11">
        <f t="shared" si="33"/>
        <v>477</v>
      </c>
      <c r="AE15" s="11">
        <f t="shared" si="33"/>
        <v>551</v>
      </c>
      <c r="AF15" s="11">
        <f t="shared" si="33"/>
        <v>701</v>
      </c>
      <c r="AG15" s="11">
        <f t="shared" si="33"/>
        <v>469</v>
      </c>
      <c r="AH15" s="11">
        <f t="shared" si="33"/>
        <v>520</v>
      </c>
      <c r="AI15" s="11">
        <f t="shared" si="33"/>
        <v>347</v>
      </c>
      <c r="AK15" s="25">
        <f>AK13+AK14</f>
        <v>649</v>
      </c>
      <c r="AL15" s="11">
        <f>AL13+AL14</f>
        <v>372</v>
      </c>
      <c r="AM15" s="11">
        <f>AM13+AM14</f>
        <v>481</v>
      </c>
      <c r="AN15" s="11">
        <f>AN13+AN14</f>
        <v>671</v>
      </c>
      <c r="AP15" s="25">
        <f>AP13+AP14</f>
        <v>605</v>
      </c>
      <c r="AQ15" s="11">
        <f>AQ13+AQ14</f>
        <v>568</v>
      </c>
      <c r="AR15" s="11">
        <f>AR13+AR14</f>
        <v>492</v>
      </c>
      <c r="AS15" s="11">
        <f>AS13+AS14</f>
        <v>166</v>
      </c>
      <c r="AU15" s="25">
        <f>AU13+AU14</f>
        <v>617</v>
      </c>
      <c r="AV15" s="11">
        <f>AV13+AV14</f>
        <v>499</v>
      </c>
      <c r="AX15" s="25">
        <f>AX13+AX14</f>
        <v>758</v>
      </c>
      <c r="AY15" s="11">
        <f>AY13+AY14</f>
        <v>704</v>
      </c>
      <c r="AZ15" s="11">
        <f>AZ13+AZ14</f>
        <v>260</v>
      </c>
      <c r="BD15" s="25">
        <f t="shared" ref="BD15:BO15" si="34">BD13+BD14</f>
        <v>287</v>
      </c>
      <c r="BE15" s="11">
        <f t="shared" si="34"/>
        <v>462</v>
      </c>
      <c r="BF15" s="11">
        <f t="shared" si="34"/>
        <v>592</v>
      </c>
      <c r="BG15" s="11">
        <f t="shared" si="34"/>
        <v>512</v>
      </c>
      <c r="BH15" s="11">
        <f t="shared" si="34"/>
        <v>257</v>
      </c>
      <c r="BI15" s="11">
        <f t="shared" si="34"/>
        <v>281</v>
      </c>
      <c r="BJ15" s="11">
        <f t="shared" si="34"/>
        <v>260</v>
      </c>
      <c r="BK15" s="11">
        <f t="shared" si="34"/>
        <v>250</v>
      </c>
      <c r="BL15" s="11">
        <f t="shared" si="34"/>
        <v>239</v>
      </c>
      <c r="BM15" s="11">
        <f t="shared" si="34"/>
        <v>340</v>
      </c>
      <c r="BN15" s="11">
        <f t="shared" si="34"/>
        <v>320</v>
      </c>
      <c r="BO15" s="11">
        <f t="shared" si="34"/>
        <v>301</v>
      </c>
      <c r="BR15" s="25">
        <f t="shared" ref="BR15:BT15" si="35">BR13+BR14</f>
        <v>516</v>
      </c>
      <c r="BS15" s="11">
        <f t="shared" si="35"/>
        <v>484</v>
      </c>
      <c r="BT15" s="11">
        <f t="shared" si="35"/>
        <v>496</v>
      </c>
      <c r="BV15" s="25">
        <f t="shared" ref="BV15:BW15" si="36">BV13+BV14</f>
        <v>646</v>
      </c>
      <c r="BW15" s="11">
        <f t="shared" si="36"/>
        <v>502</v>
      </c>
      <c r="BY15" s="25">
        <f t="shared" ref="BY15:CA15" si="37">BY13+BY14</f>
        <v>574</v>
      </c>
      <c r="BZ15" s="11">
        <f t="shared" si="37"/>
        <v>336</v>
      </c>
      <c r="CA15" s="11">
        <f t="shared" si="37"/>
        <v>164</v>
      </c>
      <c r="CF15" s="25">
        <f>CF13+CF14</f>
        <v>440</v>
      </c>
      <c r="CG15" s="11">
        <f>CG13+CG14</f>
        <v>501</v>
      </c>
      <c r="CH15" s="11">
        <f>CH13+CH14</f>
        <v>704</v>
      </c>
      <c r="CI15" s="11">
        <f>CI13+CI14</f>
        <v>654</v>
      </c>
      <c r="CJ15" s="11">
        <f>CJ13+CJ14</f>
        <v>595</v>
      </c>
      <c r="CK15" s="3"/>
      <c r="CL15" s="25">
        <f t="shared" ref="CL15:CN15" si="38">CL13+CL14</f>
        <v>500</v>
      </c>
      <c r="CM15" s="11">
        <f t="shared" si="38"/>
        <v>403</v>
      </c>
      <c r="CN15" s="11">
        <f t="shared" si="38"/>
        <v>354</v>
      </c>
      <c r="CO15" s="3"/>
      <c r="CP15" s="25">
        <f t="shared" ref="CP15:CR15" si="39">CP13+CP14</f>
        <v>657</v>
      </c>
      <c r="CQ15" s="11">
        <f t="shared" si="39"/>
        <v>518</v>
      </c>
      <c r="CR15" s="11">
        <f t="shared" si="39"/>
        <v>760</v>
      </c>
      <c r="CS15" s="3"/>
      <c r="CT15" s="25">
        <f>CT13+CT14</f>
        <v>769</v>
      </c>
      <c r="CU15" s="11">
        <f>CU13+CU14</f>
        <v>527</v>
      </c>
      <c r="CV15" s="11">
        <f>CV13+CV14</f>
        <v>408</v>
      </c>
      <c r="CW15" s="11">
        <f>CW13+CW14</f>
        <v>443</v>
      </c>
      <c r="CY15" s="25">
        <f t="shared" ref="CY15:DA15" si="40">CY13+CY14</f>
        <v>438</v>
      </c>
      <c r="CZ15" s="11">
        <f t="shared" si="40"/>
        <v>373</v>
      </c>
      <c r="DA15" s="11">
        <f t="shared" si="40"/>
        <v>289</v>
      </c>
      <c r="DC15" s="25">
        <f>DC13+DC14</f>
        <v>423</v>
      </c>
      <c r="DD15" s="11">
        <f>DD13+DD14</f>
        <v>373</v>
      </c>
      <c r="DH15" s="25">
        <f>DH13+DH14</f>
        <v>689</v>
      </c>
      <c r="DI15" s="11">
        <f>DI13+DI14</f>
        <v>485</v>
      </c>
      <c r="DJ15" s="11">
        <f>DJ13+DJ14</f>
        <v>421</v>
      </c>
      <c r="DK15" s="11">
        <f>DK13+DK14</f>
        <v>210</v>
      </c>
      <c r="DL15" s="11">
        <f>DL13+DL14</f>
        <v>152</v>
      </c>
      <c r="DN15" s="25">
        <f>DN13+DN14</f>
        <v>601</v>
      </c>
      <c r="DO15" s="11">
        <f>DO13+DO14</f>
        <v>423</v>
      </c>
      <c r="DQ15" s="25">
        <f>DQ13+DQ14</f>
        <v>545</v>
      </c>
      <c r="DR15" s="11">
        <f>DR13+DR14</f>
        <v>535</v>
      </c>
      <c r="DS15" s="11">
        <f>DS13+DS14</f>
        <v>554</v>
      </c>
      <c r="DT15" s="11">
        <f>DT13+DT14</f>
        <v>384</v>
      </c>
      <c r="DV15" s="25">
        <f>DV13+DV14</f>
        <v>666</v>
      </c>
      <c r="DW15" s="11">
        <f>DW13+DW14</f>
        <v>766</v>
      </c>
      <c r="DX15" s="11">
        <f>DX13+DX14</f>
        <v>478</v>
      </c>
      <c r="DY15" s="11">
        <f>DY13+DY14</f>
        <v>423</v>
      </c>
      <c r="EA15" s="25">
        <f>EA13+EA14</f>
        <v>405</v>
      </c>
      <c r="EB15" s="11">
        <f>EB13+EB14</f>
        <v>275</v>
      </c>
      <c r="EC15" s="11">
        <f>EC13+EC14</f>
        <v>299</v>
      </c>
      <c r="ED15" s="11">
        <f>ED13+ED14</f>
        <v>454</v>
      </c>
      <c r="EF15" s="25">
        <f t="shared" ref="EF15:EH15" si="41">EF13+EF14</f>
        <v>916</v>
      </c>
      <c r="EG15" s="11">
        <f t="shared" si="41"/>
        <v>321</v>
      </c>
      <c r="EH15" s="11">
        <f t="shared" si="41"/>
        <v>341</v>
      </c>
      <c r="EJ15" s="25">
        <f t="shared" ref="EJ15:EL15" si="42">EJ13+EJ14</f>
        <v>339</v>
      </c>
      <c r="EK15" s="11">
        <f t="shared" si="42"/>
        <v>224</v>
      </c>
      <c r="EL15" s="11">
        <f t="shared" si="42"/>
        <v>481</v>
      </c>
      <c r="EN15" s="25">
        <f>EN13+EN14</f>
        <v>618</v>
      </c>
      <c r="EO15" s="11">
        <f>EO13+EO14</f>
        <v>479</v>
      </c>
      <c r="EP15" s="11">
        <f>EP13+EP14</f>
        <v>492</v>
      </c>
      <c r="EQ15" s="11">
        <f>EQ13+EQ14</f>
        <v>521</v>
      </c>
      <c r="ES15" s="25">
        <f>ES13+ES14</f>
        <v>767</v>
      </c>
      <c r="ET15" s="11">
        <f>ET13+ET14</f>
        <v>708</v>
      </c>
      <c r="EX15" s="25">
        <f>EX13+EX14</f>
        <v>634</v>
      </c>
      <c r="EY15" s="11">
        <f>EY13+EY14</f>
        <v>389</v>
      </c>
      <c r="FA15" s="25">
        <f t="shared" ref="FA15:FC15" si="43">FA13+FA14</f>
        <v>547</v>
      </c>
      <c r="FB15" s="11">
        <f t="shared" si="43"/>
        <v>680</v>
      </c>
      <c r="FC15" s="11">
        <f t="shared" si="43"/>
        <v>496</v>
      </c>
      <c r="FE15" s="25">
        <f>FE13+FE14</f>
        <v>347</v>
      </c>
      <c r="FF15" s="11">
        <f>FF13+FF14</f>
        <v>440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[1]Parteien!$D$22</f>
        <v>CSV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0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1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2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HANSEN Christophe</v>
      </c>
      <c r="B20" s="14">
        <v>28</v>
      </c>
      <c r="C20" s="6">
        <v>26</v>
      </c>
      <c r="D20" s="6">
        <v>44</v>
      </c>
      <c r="E20" s="6">
        <v>32</v>
      </c>
      <c r="F20" s="6">
        <v>14</v>
      </c>
      <c r="G20" s="6">
        <v>41</v>
      </c>
      <c r="H20" s="6">
        <v>103</v>
      </c>
      <c r="I20" s="6">
        <v>48</v>
      </c>
      <c r="J20" s="6">
        <v>41</v>
      </c>
      <c r="K20" s="12">
        <v>59</v>
      </c>
      <c r="N20" s="14">
        <v>15</v>
      </c>
      <c r="O20" s="6">
        <v>67</v>
      </c>
      <c r="P20" s="6">
        <v>53</v>
      </c>
      <c r="Q20" s="6">
        <v>66</v>
      </c>
      <c r="R20" s="6">
        <v>43</v>
      </c>
      <c r="S20" s="6">
        <v>38</v>
      </c>
      <c r="T20" s="6">
        <v>33</v>
      </c>
      <c r="U20" s="6">
        <v>66</v>
      </c>
      <c r="V20" s="6">
        <v>33</v>
      </c>
      <c r="W20" s="12">
        <v>34</v>
      </c>
      <c r="X20" s="12">
        <v>39</v>
      </c>
      <c r="Y20" s="12">
        <v>32</v>
      </c>
      <c r="AB20" s="14">
        <v>92</v>
      </c>
      <c r="AC20" s="6">
        <v>166</v>
      </c>
      <c r="AD20" s="6">
        <v>60</v>
      </c>
      <c r="AE20" s="6">
        <v>90</v>
      </c>
      <c r="AF20" s="6">
        <v>69</v>
      </c>
      <c r="AG20" s="12">
        <v>107</v>
      </c>
      <c r="AI20" s="112">
        <v>160</v>
      </c>
      <c r="AJ20" s="12">
        <v>65</v>
      </c>
      <c r="AK20" s="12">
        <v>82</v>
      </c>
      <c r="AP20" s="14">
        <v>110</v>
      </c>
      <c r="AQ20" s="6">
        <v>100</v>
      </c>
      <c r="AR20" s="6">
        <v>70</v>
      </c>
      <c r="AS20" s="6">
        <v>60</v>
      </c>
      <c r="AT20" s="6">
        <v>78</v>
      </c>
      <c r="AU20" s="6">
        <v>52</v>
      </c>
      <c r="AV20" s="12">
        <v>92</v>
      </c>
      <c r="AW20" s="12">
        <v>60</v>
      </c>
      <c r="AY20" s="112">
        <v>240</v>
      </c>
      <c r="AZ20" s="12">
        <v>108</v>
      </c>
      <c r="BA20" s="12">
        <v>53</v>
      </c>
      <c r="BB20" s="12">
        <v>67</v>
      </c>
      <c r="BD20" s="112">
        <v>19</v>
      </c>
      <c r="BE20" s="12">
        <v>31</v>
      </c>
      <c r="BF20" s="12">
        <v>21</v>
      </c>
      <c r="BG20" s="12">
        <v>20</v>
      </c>
      <c r="BH20" s="12">
        <v>16</v>
      </c>
      <c r="BI20" s="12">
        <v>27</v>
      </c>
      <c r="BR20" s="14">
        <v>62</v>
      </c>
      <c r="BS20" s="6">
        <v>74</v>
      </c>
      <c r="BT20" s="6">
        <v>44</v>
      </c>
      <c r="BU20" s="6">
        <v>45</v>
      </c>
      <c r="BV20" s="6">
        <v>51</v>
      </c>
      <c r="BW20" s="12">
        <v>55</v>
      </c>
      <c r="BX20" s="12">
        <v>30</v>
      </c>
      <c r="BY20" s="12">
        <v>36</v>
      </c>
      <c r="CA20" s="14">
        <v>81</v>
      </c>
      <c r="CB20" s="6">
        <v>97</v>
      </c>
      <c r="CC20" s="6">
        <v>32</v>
      </c>
      <c r="CE20" s="3"/>
      <c r="CF20" s="112">
        <v>59</v>
      </c>
      <c r="CG20" s="12">
        <v>83</v>
      </c>
      <c r="CH20" s="12">
        <v>54</v>
      </c>
      <c r="CI20" s="12">
        <v>71</v>
      </c>
      <c r="CJ20" s="12">
        <v>45</v>
      </c>
      <c r="CK20" s="12">
        <v>62</v>
      </c>
      <c r="CL20" s="3"/>
      <c r="CM20" s="14">
        <v>104</v>
      </c>
      <c r="CN20" s="6">
        <v>100</v>
      </c>
      <c r="CO20" s="12">
        <v>53</v>
      </c>
      <c r="CT20" s="112">
        <v>76</v>
      </c>
      <c r="CU20" s="12">
        <v>76</v>
      </c>
      <c r="CW20" s="112">
        <v>121</v>
      </c>
      <c r="CX20" s="12">
        <v>72</v>
      </c>
      <c r="CY20" s="12">
        <v>20</v>
      </c>
      <c r="CZ20" s="12">
        <v>41</v>
      </c>
      <c r="DA20" s="12">
        <v>86</v>
      </c>
      <c r="DB20" s="12">
        <v>53</v>
      </c>
      <c r="DC20" s="12">
        <v>132</v>
      </c>
      <c r="DE20" s="112">
        <v>48</v>
      </c>
      <c r="DF20" s="12">
        <v>46</v>
      </c>
      <c r="DH20" s="14">
        <v>94</v>
      </c>
      <c r="DI20" s="6">
        <v>74</v>
      </c>
      <c r="DJ20" s="12">
        <v>72</v>
      </c>
      <c r="DL20" s="14">
        <v>103</v>
      </c>
      <c r="DM20" s="6">
        <v>59</v>
      </c>
      <c r="DN20" s="6">
        <v>51</v>
      </c>
      <c r="DO20" s="6">
        <v>35</v>
      </c>
      <c r="DP20" s="6">
        <v>96</v>
      </c>
      <c r="DQ20" s="12">
        <v>116</v>
      </c>
      <c r="DR20" s="12">
        <v>33</v>
      </c>
      <c r="DS20" s="12">
        <v>41</v>
      </c>
      <c r="DV20" s="14">
        <v>81</v>
      </c>
      <c r="DW20" s="6">
        <v>78</v>
      </c>
      <c r="DX20" s="6">
        <v>44</v>
      </c>
      <c r="DY20" s="6">
        <v>44</v>
      </c>
      <c r="DZ20" s="6">
        <v>55</v>
      </c>
      <c r="EA20" s="12">
        <v>33</v>
      </c>
      <c r="EB20" s="12">
        <v>30</v>
      </c>
      <c r="EC20" s="28"/>
      <c r="ED20" s="14">
        <v>97</v>
      </c>
      <c r="EE20" s="6">
        <v>42</v>
      </c>
      <c r="EF20" s="6">
        <v>56</v>
      </c>
      <c r="EG20" s="6">
        <v>58</v>
      </c>
      <c r="EJ20" s="112">
        <v>175</v>
      </c>
      <c r="EK20" s="12">
        <v>39</v>
      </c>
      <c r="EM20" s="14">
        <v>223</v>
      </c>
      <c r="EN20" s="6">
        <v>61</v>
      </c>
      <c r="EO20" s="6">
        <v>99</v>
      </c>
      <c r="EP20" s="6">
        <v>109</v>
      </c>
    </row>
    <row r="21" spans="1:150" ht="15" thickBot="1" x14ac:dyDescent="0.4">
      <c r="A21" s="19" t="str">
        <f t="shared" si="55"/>
        <v>WISELER-LIMA Isabel</v>
      </c>
      <c r="B21" s="15">
        <v>22</v>
      </c>
      <c r="C21" s="7">
        <v>17</v>
      </c>
      <c r="D21" s="7">
        <v>29</v>
      </c>
      <c r="E21" s="7">
        <v>37</v>
      </c>
      <c r="F21" s="7">
        <v>20</v>
      </c>
      <c r="G21" s="7">
        <v>36</v>
      </c>
      <c r="H21" s="7">
        <v>60</v>
      </c>
      <c r="I21" s="7">
        <v>42</v>
      </c>
      <c r="J21" s="7">
        <v>41</v>
      </c>
      <c r="K21" s="13">
        <v>43</v>
      </c>
      <c r="N21" s="15">
        <v>12</v>
      </c>
      <c r="O21" s="7">
        <v>27</v>
      </c>
      <c r="P21" s="7">
        <v>40</v>
      </c>
      <c r="Q21" s="7">
        <v>36</v>
      </c>
      <c r="R21" s="7">
        <v>24</v>
      </c>
      <c r="S21" s="7">
        <v>13</v>
      </c>
      <c r="T21" s="7">
        <v>15</v>
      </c>
      <c r="U21" s="7">
        <v>22</v>
      </c>
      <c r="V21" s="7">
        <v>15</v>
      </c>
      <c r="W21" s="13">
        <v>11</v>
      </c>
      <c r="X21" s="13">
        <v>32</v>
      </c>
      <c r="Y21" s="13">
        <v>25</v>
      </c>
      <c r="AB21" s="15">
        <v>28</v>
      </c>
      <c r="AC21" s="7">
        <v>48</v>
      </c>
      <c r="AD21" s="7">
        <v>25</v>
      </c>
      <c r="AE21" s="7">
        <v>21</v>
      </c>
      <c r="AF21" s="7">
        <v>9</v>
      </c>
      <c r="AG21" s="13">
        <v>34</v>
      </c>
      <c r="AI21" s="113">
        <v>40</v>
      </c>
      <c r="AJ21" s="13">
        <v>27</v>
      </c>
      <c r="AK21" s="13">
        <v>32</v>
      </c>
      <c r="AP21" s="15">
        <v>62</v>
      </c>
      <c r="AQ21" s="7">
        <v>56</v>
      </c>
      <c r="AR21" s="7">
        <v>30</v>
      </c>
      <c r="AS21" s="7">
        <v>23</v>
      </c>
      <c r="AT21" s="7">
        <v>37</v>
      </c>
      <c r="AU21" s="7">
        <v>19</v>
      </c>
      <c r="AV21" s="13">
        <v>36</v>
      </c>
      <c r="AW21" s="13">
        <v>27</v>
      </c>
      <c r="AY21" s="113">
        <v>92</v>
      </c>
      <c r="AZ21" s="13">
        <v>53</v>
      </c>
      <c r="BA21" s="13">
        <v>19</v>
      </c>
      <c r="BB21" s="13">
        <v>19</v>
      </c>
      <c r="BD21" s="113">
        <v>21</v>
      </c>
      <c r="BE21" s="13">
        <v>19</v>
      </c>
      <c r="BF21" s="13">
        <v>8</v>
      </c>
      <c r="BG21" s="13">
        <v>7</v>
      </c>
      <c r="BH21" s="13">
        <v>15</v>
      </c>
      <c r="BI21" s="13">
        <v>14</v>
      </c>
      <c r="BR21" s="15">
        <v>34</v>
      </c>
      <c r="BS21" s="7">
        <v>42</v>
      </c>
      <c r="BT21" s="7">
        <v>20</v>
      </c>
      <c r="BU21" s="7">
        <v>28</v>
      </c>
      <c r="BV21" s="7">
        <v>25</v>
      </c>
      <c r="BW21" s="13">
        <v>27</v>
      </c>
      <c r="BX21" s="13">
        <v>21</v>
      </c>
      <c r="BY21" s="13">
        <v>39</v>
      </c>
      <c r="CA21" s="15">
        <v>37</v>
      </c>
      <c r="CB21" s="7">
        <v>41</v>
      </c>
      <c r="CC21" s="7">
        <v>9</v>
      </c>
      <c r="CE21" s="20"/>
      <c r="CF21" s="113">
        <v>33</v>
      </c>
      <c r="CG21" s="13">
        <v>59</v>
      </c>
      <c r="CH21" s="13">
        <v>43</v>
      </c>
      <c r="CI21" s="13">
        <v>42</v>
      </c>
      <c r="CJ21" s="13">
        <v>29</v>
      </c>
      <c r="CK21" s="13">
        <v>30</v>
      </c>
      <c r="CL21" s="20"/>
      <c r="CM21" s="15">
        <v>56</v>
      </c>
      <c r="CN21" s="7">
        <v>42</v>
      </c>
      <c r="CO21" s="13">
        <v>32</v>
      </c>
      <c r="CT21" s="113">
        <v>34</v>
      </c>
      <c r="CU21" s="13">
        <v>33</v>
      </c>
      <c r="CW21" s="113">
        <v>57</v>
      </c>
      <c r="CX21" s="13">
        <v>42</v>
      </c>
      <c r="CY21" s="13">
        <v>10</v>
      </c>
      <c r="CZ21" s="13">
        <v>20</v>
      </c>
      <c r="DA21" s="13">
        <v>22</v>
      </c>
      <c r="DB21" s="13">
        <v>30</v>
      </c>
      <c r="DC21" s="13">
        <v>59</v>
      </c>
      <c r="DE21" s="113">
        <v>47</v>
      </c>
      <c r="DF21" s="13">
        <v>37</v>
      </c>
      <c r="DH21" s="15">
        <v>30</v>
      </c>
      <c r="DI21" s="7">
        <v>11</v>
      </c>
      <c r="DJ21" s="13">
        <v>14</v>
      </c>
      <c r="DL21" s="15">
        <v>54</v>
      </c>
      <c r="DM21" s="7">
        <v>33</v>
      </c>
      <c r="DN21" s="7">
        <v>12</v>
      </c>
      <c r="DO21" s="7">
        <v>21</v>
      </c>
      <c r="DP21" s="7">
        <v>36</v>
      </c>
      <c r="DQ21" s="13">
        <v>38</v>
      </c>
      <c r="DR21" s="13">
        <v>10</v>
      </c>
      <c r="DS21" s="13">
        <v>13</v>
      </c>
      <c r="DV21" s="15">
        <v>43</v>
      </c>
      <c r="DW21" s="7">
        <v>45</v>
      </c>
      <c r="DX21" s="7">
        <v>28</v>
      </c>
      <c r="DY21" s="7">
        <v>34</v>
      </c>
      <c r="DZ21" s="7">
        <v>25</v>
      </c>
      <c r="EA21" s="13">
        <v>16</v>
      </c>
      <c r="EB21" s="13">
        <v>16</v>
      </c>
      <c r="EC21" s="28"/>
      <c r="ED21" s="15">
        <v>55</v>
      </c>
      <c r="EE21" s="7">
        <v>25</v>
      </c>
      <c r="EF21" s="7">
        <v>41</v>
      </c>
      <c r="EG21" s="7">
        <v>39</v>
      </c>
      <c r="EJ21" s="113">
        <v>36</v>
      </c>
      <c r="EK21" s="13">
        <v>14</v>
      </c>
      <c r="EM21" s="15">
        <v>89</v>
      </c>
      <c r="EN21" s="7">
        <v>7</v>
      </c>
      <c r="EO21" s="7">
        <v>35</v>
      </c>
      <c r="EP21" s="7">
        <v>19</v>
      </c>
    </row>
    <row r="22" spans="1:150" ht="15" thickBot="1" x14ac:dyDescent="0.4">
      <c r="A22" s="19" t="str">
        <f t="shared" si="55"/>
        <v>BREDEN Guy</v>
      </c>
      <c r="B22" s="15">
        <v>6</v>
      </c>
      <c r="C22" s="7">
        <v>1</v>
      </c>
      <c r="D22" s="7">
        <v>7</v>
      </c>
      <c r="E22" s="7">
        <v>10</v>
      </c>
      <c r="F22" s="7">
        <v>6</v>
      </c>
      <c r="G22" s="7">
        <v>4</v>
      </c>
      <c r="H22" s="7">
        <v>16</v>
      </c>
      <c r="I22" s="7">
        <v>14</v>
      </c>
      <c r="J22" s="7">
        <v>11</v>
      </c>
      <c r="K22" s="13">
        <v>5</v>
      </c>
      <c r="N22" s="15">
        <v>8</v>
      </c>
      <c r="O22" s="7">
        <v>16</v>
      </c>
      <c r="P22" s="7">
        <v>9</v>
      </c>
      <c r="Q22" s="7">
        <v>3</v>
      </c>
      <c r="R22" s="7">
        <v>15</v>
      </c>
      <c r="S22" s="7">
        <v>5</v>
      </c>
      <c r="T22" s="7">
        <v>1</v>
      </c>
      <c r="U22" s="7">
        <v>15</v>
      </c>
      <c r="V22" s="7">
        <v>5</v>
      </c>
      <c r="W22" s="13">
        <v>1</v>
      </c>
      <c r="X22" s="13">
        <v>7</v>
      </c>
      <c r="Y22" s="13">
        <v>7</v>
      </c>
      <c r="AB22" s="15">
        <v>3</v>
      </c>
      <c r="AC22" s="7">
        <v>24</v>
      </c>
      <c r="AD22" s="7">
        <v>1</v>
      </c>
      <c r="AE22" s="7">
        <v>5</v>
      </c>
      <c r="AF22" s="7">
        <v>6</v>
      </c>
      <c r="AG22" s="13">
        <v>10</v>
      </c>
      <c r="AI22" s="113">
        <v>15</v>
      </c>
      <c r="AJ22" s="13">
        <v>5</v>
      </c>
      <c r="AK22" s="13">
        <v>9</v>
      </c>
      <c r="AP22" s="15">
        <v>4</v>
      </c>
      <c r="AQ22" s="7">
        <v>4</v>
      </c>
      <c r="AR22" s="7">
        <v>5</v>
      </c>
      <c r="AS22" s="7">
        <v>8</v>
      </c>
      <c r="AT22" s="7">
        <v>12</v>
      </c>
      <c r="AU22" s="7">
        <v>3</v>
      </c>
      <c r="AV22" s="13">
        <v>15</v>
      </c>
      <c r="AW22" s="13">
        <v>8</v>
      </c>
      <c r="AY22" s="113">
        <v>28</v>
      </c>
      <c r="AZ22" s="13">
        <v>15</v>
      </c>
      <c r="BA22" s="13">
        <v>7</v>
      </c>
      <c r="BB22" s="13">
        <v>5</v>
      </c>
      <c r="BD22" s="113">
        <v>2</v>
      </c>
      <c r="BE22" s="13">
        <v>8</v>
      </c>
      <c r="BF22" s="13">
        <v>5</v>
      </c>
      <c r="BG22" s="13">
        <v>2</v>
      </c>
      <c r="BH22" s="13">
        <v>3</v>
      </c>
      <c r="BI22" s="13">
        <v>1</v>
      </c>
      <c r="BR22" s="15">
        <v>8</v>
      </c>
      <c r="BS22" s="7">
        <v>4</v>
      </c>
      <c r="BT22" s="7">
        <v>3</v>
      </c>
      <c r="BU22" s="7">
        <v>4</v>
      </c>
      <c r="BV22" s="7">
        <v>4</v>
      </c>
      <c r="BW22" s="13">
        <v>4</v>
      </c>
      <c r="BX22" s="13">
        <v>4</v>
      </c>
      <c r="BY22" s="13">
        <v>3</v>
      </c>
      <c r="CA22" s="15">
        <v>8</v>
      </c>
      <c r="CB22" s="7">
        <v>10</v>
      </c>
      <c r="CC22" s="7">
        <v>5</v>
      </c>
      <c r="CF22" s="113">
        <v>9</v>
      </c>
      <c r="CG22" s="13">
        <v>20</v>
      </c>
      <c r="CH22" s="13">
        <v>6</v>
      </c>
      <c r="CI22" s="13">
        <v>7</v>
      </c>
      <c r="CJ22" s="13">
        <v>7</v>
      </c>
      <c r="CK22" s="13">
        <v>7</v>
      </c>
      <c r="CM22" s="15">
        <v>18</v>
      </c>
      <c r="CN22" s="7">
        <v>19</v>
      </c>
      <c r="CO22" s="13">
        <v>5</v>
      </c>
      <c r="CT22" s="113">
        <v>2</v>
      </c>
      <c r="CU22" s="13">
        <v>14</v>
      </c>
      <c r="CW22" s="113">
        <v>26</v>
      </c>
      <c r="CX22" s="13">
        <v>8</v>
      </c>
      <c r="CY22" s="13">
        <v>9</v>
      </c>
      <c r="CZ22" s="13">
        <v>3</v>
      </c>
      <c r="DA22" s="13">
        <v>4</v>
      </c>
      <c r="DB22" s="13">
        <v>5</v>
      </c>
      <c r="DC22" s="13">
        <v>20</v>
      </c>
      <c r="DE22" s="113">
        <v>12</v>
      </c>
      <c r="DF22" s="13">
        <v>8</v>
      </c>
      <c r="DH22" s="15">
        <v>12</v>
      </c>
      <c r="DI22" s="7">
        <v>4</v>
      </c>
      <c r="DJ22" s="13">
        <v>5</v>
      </c>
      <c r="DL22" s="15">
        <v>8</v>
      </c>
      <c r="DM22" s="7">
        <v>4</v>
      </c>
      <c r="DN22" s="7">
        <v>9</v>
      </c>
      <c r="DO22" s="7">
        <v>5</v>
      </c>
      <c r="DP22" s="7">
        <v>8</v>
      </c>
      <c r="DQ22" s="13">
        <v>12</v>
      </c>
      <c r="DR22" s="13">
        <v>1</v>
      </c>
      <c r="DS22" s="13">
        <v>5</v>
      </c>
      <c r="DV22" s="15">
        <v>18</v>
      </c>
      <c r="DW22" s="7">
        <v>19</v>
      </c>
      <c r="DX22" s="7">
        <v>10</v>
      </c>
      <c r="DY22" s="7">
        <v>3</v>
      </c>
      <c r="DZ22" s="7">
        <v>5</v>
      </c>
      <c r="EA22" s="13">
        <v>3</v>
      </c>
      <c r="EB22" s="13">
        <v>3</v>
      </c>
      <c r="EC22" s="28"/>
      <c r="ED22" s="15">
        <v>3</v>
      </c>
      <c r="EE22" s="7">
        <v>10</v>
      </c>
      <c r="EF22" s="7">
        <v>7</v>
      </c>
      <c r="EG22" s="7">
        <v>9</v>
      </c>
      <c r="EJ22" s="113">
        <v>10</v>
      </c>
      <c r="EK22" s="13">
        <v>3</v>
      </c>
      <c r="EM22" s="15">
        <v>8</v>
      </c>
      <c r="EN22" s="7">
        <v>8</v>
      </c>
      <c r="EO22" s="7">
        <v>5</v>
      </c>
      <c r="EP22" s="7">
        <v>9</v>
      </c>
    </row>
    <row r="23" spans="1:150" ht="15" thickBot="1" x14ac:dyDescent="0.4">
      <c r="A23" s="19" t="str">
        <f t="shared" si="55"/>
        <v>GRÜN Mélanie</v>
      </c>
      <c r="B23" s="15">
        <v>7</v>
      </c>
      <c r="C23" s="7">
        <v>9</v>
      </c>
      <c r="D23" s="7">
        <v>5</v>
      </c>
      <c r="E23" s="7">
        <v>5</v>
      </c>
      <c r="F23" s="7">
        <v>8</v>
      </c>
      <c r="G23" s="7">
        <v>16</v>
      </c>
      <c r="H23" s="7">
        <v>15</v>
      </c>
      <c r="I23" s="7">
        <v>14</v>
      </c>
      <c r="J23" s="7">
        <v>10</v>
      </c>
      <c r="K23" s="13">
        <v>5</v>
      </c>
      <c r="N23" s="15">
        <v>4</v>
      </c>
      <c r="O23" s="7">
        <v>13</v>
      </c>
      <c r="P23" s="7">
        <v>3</v>
      </c>
      <c r="Q23" s="7">
        <v>10</v>
      </c>
      <c r="R23" s="7">
        <v>13</v>
      </c>
      <c r="S23" s="7">
        <v>2</v>
      </c>
      <c r="T23" s="7">
        <v>8</v>
      </c>
      <c r="U23" s="7">
        <v>9</v>
      </c>
      <c r="V23" s="7">
        <v>9</v>
      </c>
      <c r="W23" s="13">
        <v>19</v>
      </c>
      <c r="X23" s="13">
        <v>10</v>
      </c>
      <c r="Y23" s="13">
        <v>11</v>
      </c>
      <c r="AB23" s="15">
        <v>10</v>
      </c>
      <c r="AC23" s="7">
        <v>28</v>
      </c>
      <c r="AD23" s="7">
        <v>3</v>
      </c>
      <c r="AE23" s="7">
        <v>9</v>
      </c>
      <c r="AF23" s="7">
        <v>4</v>
      </c>
      <c r="AG23" s="13">
        <v>13</v>
      </c>
      <c r="AI23" s="113">
        <v>18</v>
      </c>
      <c r="AJ23" s="13">
        <v>5</v>
      </c>
      <c r="AK23" s="13">
        <v>16</v>
      </c>
      <c r="AP23" s="15">
        <v>9</v>
      </c>
      <c r="AQ23" s="7">
        <v>15</v>
      </c>
      <c r="AR23" s="7">
        <v>15</v>
      </c>
      <c r="AS23" s="7">
        <v>12</v>
      </c>
      <c r="AT23" s="7">
        <v>10</v>
      </c>
      <c r="AU23" s="7">
        <v>3</v>
      </c>
      <c r="AV23" s="13">
        <v>10</v>
      </c>
      <c r="AW23" s="13">
        <v>11</v>
      </c>
      <c r="AY23" s="113">
        <v>16</v>
      </c>
      <c r="AZ23" s="13">
        <v>9</v>
      </c>
      <c r="BA23" s="13">
        <v>8</v>
      </c>
      <c r="BB23" s="13">
        <v>10</v>
      </c>
      <c r="BD23" s="113">
        <v>2</v>
      </c>
      <c r="BE23" s="13">
        <v>5</v>
      </c>
      <c r="BF23" s="13">
        <v>2</v>
      </c>
      <c r="BG23" s="13">
        <v>5</v>
      </c>
      <c r="BH23" s="13">
        <v>3</v>
      </c>
      <c r="BI23" s="13">
        <v>3</v>
      </c>
      <c r="BR23" s="15">
        <v>9</v>
      </c>
      <c r="BS23" s="7">
        <v>15</v>
      </c>
      <c r="BT23" s="7">
        <v>6</v>
      </c>
      <c r="BU23" s="7">
        <v>12</v>
      </c>
      <c r="BV23" s="7">
        <v>0</v>
      </c>
      <c r="BW23" s="13">
        <v>2</v>
      </c>
      <c r="BX23" s="13">
        <v>3</v>
      </c>
      <c r="BY23" s="13">
        <v>5</v>
      </c>
      <c r="CA23" s="15">
        <v>13</v>
      </c>
      <c r="CB23" s="7">
        <v>8</v>
      </c>
      <c r="CC23" s="7">
        <v>2</v>
      </c>
      <c r="CF23" s="113">
        <v>14</v>
      </c>
      <c r="CG23" s="13">
        <v>16</v>
      </c>
      <c r="CH23" s="13">
        <v>15</v>
      </c>
      <c r="CI23" s="13">
        <v>16</v>
      </c>
      <c r="CJ23" s="13">
        <v>5</v>
      </c>
      <c r="CK23" s="13">
        <v>7</v>
      </c>
      <c r="CM23" s="15">
        <v>17</v>
      </c>
      <c r="CN23" s="7">
        <v>17</v>
      </c>
      <c r="CO23" s="13">
        <v>13</v>
      </c>
      <c r="CT23" s="113">
        <v>9</v>
      </c>
      <c r="CU23" s="13">
        <v>10</v>
      </c>
      <c r="CW23" s="113">
        <v>8</v>
      </c>
      <c r="CX23" s="13">
        <v>9</v>
      </c>
      <c r="CY23" s="13">
        <v>9</v>
      </c>
      <c r="CZ23" s="13">
        <v>5</v>
      </c>
      <c r="DA23" s="13">
        <v>3</v>
      </c>
      <c r="DB23" s="13">
        <v>7</v>
      </c>
      <c r="DC23" s="13">
        <v>20</v>
      </c>
      <c r="DE23" s="113">
        <v>5</v>
      </c>
      <c r="DF23" s="13">
        <v>12</v>
      </c>
      <c r="DH23" s="15">
        <v>8</v>
      </c>
      <c r="DI23" s="7">
        <v>5</v>
      </c>
      <c r="DJ23" s="13">
        <v>4</v>
      </c>
      <c r="DL23" s="15">
        <v>7</v>
      </c>
      <c r="DM23" s="7">
        <v>3</v>
      </c>
      <c r="DN23" s="7">
        <v>6</v>
      </c>
      <c r="DO23" s="7">
        <v>7</v>
      </c>
      <c r="DP23" s="7">
        <v>13</v>
      </c>
      <c r="DQ23" s="13">
        <v>5</v>
      </c>
      <c r="DR23" s="13">
        <v>6</v>
      </c>
      <c r="DS23" s="13">
        <v>0</v>
      </c>
      <c r="DV23" s="15">
        <v>3</v>
      </c>
      <c r="DW23" s="7">
        <v>7</v>
      </c>
      <c r="DX23" s="7">
        <v>10</v>
      </c>
      <c r="DY23" s="7">
        <v>9</v>
      </c>
      <c r="DZ23" s="7">
        <v>7</v>
      </c>
      <c r="EA23" s="13">
        <v>5</v>
      </c>
      <c r="EB23" s="13">
        <v>6</v>
      </c>
      <c r="EC23" s="28"/>
      <c r="ED23" s="15">
        <v>12</v>
      </c>
      <c r="EE23" s="7">
        <v>10</v>
      </c>
      <c r="EF23" s="7">
        <v>15</v>
      </c>
      <c r="EG23" s="7">
        <v>4</v>
      </c>
      <c r="EJ23" s="113">
        <v>8</v>
      </c>
      <c r="EK23" s="13">
        <v>2</v>
      </c>
      <c r="EM23" s="15">
        <v>14</v>
      </c>
      <c r="EN23" s="7">
        <v>4</v>
      </c>
      <c r="EO23" s="7">
        <v>12</v>
      </c>
      <c r="EP23" s="7">
        <v>8</v>
      </c>
    </row>
    <row r="24" spans="1:150" ht="15" thickBot="1" x14ac:dyDescent="0.4">
      <c r="A24" s="19" t="str">
        <f t="shared" si="55"/>
        <v>KEMP Martine</v>
      </c>
      <c r="B24" s="15">
        <v>6</v>
      </c>
      <c r="C24" s="7">
        <v>14</v>
      </c>
      <c r="D24" s="7">
        <v>10</v>
      </c>
      <c r="E24" s="7">
        <v>20</v>
      </c>
      <c r="F24" s="7">
        <v>9</v>
      </c>
      <c r="G24" s="7">
        <v>16</v>
      </c>
      <c r="H24" s="7">
        <v>39</v>
      </c>
      <c r="I24" s="7">
        <v>16</v>
      </c>
      <c r="J24" s="7">
        <v>20</v>
      </c>
      <c r="K24" s="13">
        <v>16</v>
      </c>
      <c r="N24" s="15">
        <v>5</v>
      </c>
      <c r="O24" s="7">
        <v>27</v>
      </c>
      <c r="P24" s="7">
        <v>7</v>
      </c>
      <c r="Q24" s="7">
        <v>31</v>
      </c>
      <c r="R24" s="7">
        <v>15</v>
      </c>
      <c r="S24" s="7">
        <v>11</v>
      </c>
      <c r="T24" s="7">
        <v>20</v>
      </c>
      <c r="U24" s="7">
        <v>17</v>
      </c>
      <c r="V24" s="7">
        <v>16</v>
      </c>
      <c r="W24" s="13">
        <v>15</v>
      </c>
      <c r="X24" s="13">
        <v>19</v>
      </c>
      <c r="Y24" s="13">
        <v>23</v>
      </c>
      <c r="AB24" s="15">
        <v>21</v>
      </c>
      <c r="AC24" s="7">
        <v>57</v>
      </c>
      <c r="AD24" s="7">
        <v>8</v>
      </c>
      <c r="AE24" s="7">
        <v>16</v>
      </c>
      <c r="AF24" s="7">
        <v>13</v>
      </c>
      <c r="AG24" s="13">
        <v>32</v>
      </c>
      <c r="AI24" s="113">
        <v>39</v>
      </c>
      <c r="AJ24" s="13">
        <v>15</v>
      </c>
      <c r="AK24" s="13">
        <v>14</v>
      </c>
      <c r="AP24" s="15">
        <v>37</v>
      </c>
      <c r="AQ24" s="7">
        <v>27</v>
      </c>
      <c r="AR24" s="7">
        <v>28</v>
      </c>
      <c r="AS24" s="7">
        <v>27</v>
      </c>
      <c r="AT24" s="7">
        <v>21</v>
      </c>
      <c r="AU24" s="7">
        <v>17</v>
      </c>
      <c r="AV24" s="13">
        <v>31</v>
      </c>
      <c r="AW24" s="13">
        <v>35</v>
      </c>
      <c r="AY24" s="113">
        <v>57</v>
      </c>
      <c r="AZ24" s="13">
        <v>25</v>
      </c>
      <c r="BA24" s="13">
        <v>22</v>
      </c>
      <c r="BB24" s="13">
        <v>25</v>
      </c>
      <c r="BD24" s="113">
        <v>10</v>
      </c>
      <c r="BE24" s="13">
        <v>15</v>
      </c>
      <c r="BF24" s="13">
        <v>11</v>
      </c>
      <c r="BG24" s="13">
        <v>11</v>
      </c>
      <c r="BH24" s="13">
        <v>15</v>
      </c>
      <c r="BI24" s="13">
        <v>4</v>
      </c>
      <c r="BR24" s="15">
        <v>18</v>
      </c>
      <c r="BS24" s="7">
        <v>31</v>
      </c>
      <c r="BT24" s="7">
        <v>21</v>
      </c>
      <c r="BU24" s="7">
        <v>16</v>
      </c>
      <c r="BV24" s="7">
        <v>8</v>
      </c>
      <c r="BW24" s="13">
        <v>17</v>
      </c>
      <c r="BX24" s="13">
        <v>9</v>
      </c>
      <c r="BY24" s="13">
        <v>8</v>
      </c>
      <c r="CA24" s="15">
        <v>20</v>
      </c>
      <c r="CB24" s="7">
        <v>28</v>
      </c>
      <c r="CC24" s="7">
        <v>11</v>
      </c>
      <c r="CF24" s="113">
        <v>27</v>
      </c>
      <c r="CG24" s="13">
        <v>38</v>
      </c>
      <c r="CH24" s="13">
        <v>30</v>
      </c>
      <c r="CI24" s="13">
        <v>27</v>
      </c>
      <c r="CJ24" s="13">
        <v>21</v>
      </c>
      <c r="CK24" s="13">
        <v>14</v>
      </c>
      <c r="CM24" s="15">
        <v>35</v>
      </c>
      <c r="CN24" s="7">
        <v>35</v>
      </c>
      <c r="CO24" s="13">
        <v>14</v>
      </c>
      <c r="CT24" s="113">
        <v>35</v>
      </c>
      <c r="CU24" s="13">
        <v>27</v>
      </c>
      <c r="CW24" s="113">
        <v>47</v>
      </c>
      <c r="CX24" s="13">
        <v>29</v>
      </c>
      <c r="CY24" s="13">
        <v>10</v>
      </c>
      <c r="CZ24" s="13">
        <v>17</v>
      </c>
      <c r="DA24" s="13">
        <v>18</v>
      </c>
      <c r="DB24" s="13">
        <v>18</v>
      </c>
      <c r="DC24" s="13">
        <v>51</v>
      </c>
      <c r="DE24" s="113">
        <v>20</v>
      </c>
      <c r="DF24" s="13">
        <v>13</v>
      </c>
      <c r="DH24" s="15">
        <v>36</v>
      </c>
      <c r="DI24" s="7">
        <v>24</v>
      </c>
      <c r="DJ24" s="13">
        <v>25</v>
      </c>
      <c r="DL24" s="15">
        <v>19</v>
      </c>
      <c r="DM24" s="7">
        <v>9</v>
      </c>
      <c r="DN24" s="7">
        <v>24</v>
      </c>
      <c r="DO24" s="7">
        <v>6</v>
      </c>
      <c r="DP24" s="7">
        <v>37</v>
      </c>
      <c r="DQ24" s="13">
        <v>34</v>
      </c>
      <c r="DR24" s="13">
        <v>10</v>
      </c>
      <c r="DS24" s="13">
        <v>5</v>
      </c>
      <c r="DV24" s="15">
        <v>13</v>
      </c>
      <c r="DW24" s="7">
        <v>18</v>
      </c>
      <c r="DX24" s="7">
        <v>23</v>
      </c>
      <c r="DY24" s="7">
        <v>18</v>
      </c>
      <c r="DZ24" s="7">
        <v>17</v>
      </c>
      <c r="EA24" s="13">
        <v>14</v>
      </c>
      <c r="EB24" s="13">
        <v>13</v>
      </c>
      <c r="EC24" s="28"/>
      <c r="ED24" s="15">
        <v>50</v>
      </c>
      <c r="EE24" s="7">
        <v>12</v>
      </c>
      <c r="EF24" s="7">
        <v>26</v>
      </c>
      <c r="EG24" s="7">
        <v>17</v>
      </c>
      <c r="EJ24" s="113">
        <v>34</v>
      </c>
      <c r="EK24" s="13">
        <v>6</v>
      </c>
      <c r="EM24" s="15">
        <v>54</v>
      </c>
      <c r="EN24" s="7">
        <v>11</v>
      </c>
      <c r="EO24" s="7">
        <v>13</v>
      </c>
      <c r="EP24" s="7">
        <v>24</v>
      </c>
    </row>
    <row r="25" spans="1:150" ht="15" thickBot="1" x14ac:dyDescent="0.4">
      <c r="A25" s="19" t="str">
        <f t="shared" si="55"/>
        <v>STEINMETZ Metty</v>
      </c>
      <c r="B25" s="15">
        <v>6</v>
      </c>
      <c r="C25" s="7">
        <v>5</v>
      </c>
      <c r="D25" s="7">
        <v>7</v>
      </c>
      <c r="E25" s="7">
        <v>7</v>
      </c>
      <c r="F25" s="7">
        <v>6</v>
      </c>
      <c r="G25" s="7">
        <v>13</v>
      </c>
      <c r="H25" s="7">
        <v>15</v>
      </c>
      <c r="I25" s="7">
        <v>8</v>
      </c>
      <c r="J25" s="7">
        <v>7</v>
      </c>
      <c r="K25" s="13">
        <v>6</v>
      </c>
      <c r="N25" s="15">
        <v>2</v>
      </c>
      <c r="O25" s="7">
        <v>10</v>
      </c>
      <c r="P25" s="7">
        <v>2</v>
      </c>
      <c r="Q25" s="7">
        <v>5</v>
      </c>
      <c r="R25" s="7">
        <v>4</v>
      </c>
      <c r="S25" s="7">
        <v>7</v>
      </c>
      <c r="T25" s="7">
        <v>8</v>
      </c>
      <c r="U25" s="7">
        <v>1</v>
      </c>
      <c r="V25" s="7">
        <v>4</v>
      </c>
      <c r="W25" s="13">
        <v>8</v>
      </c>
      <c r="X25" s="13">
        <v>4</v>
      </c>
      <c r="Y25" s="13">
        <v>1</v>
      </c>
      <c r="AB25" s="15">
        <v>10</v>
      </c>
      <c r="AC25" s="7">
        <v>8</v>
      </c>
      <c r="AD25" s="7">
        <v>5</v>
      </c>
      <c r="AE25" s="7">
        <v>17</v>
      </c>
      <c r="AF25" s="7">
        <v>6</v>
      </c>
      <c r="AG25" s="13">
        <v>13</v>
      </c>
      <c r="AI25" s="113">
        <v>13</v>
      </c>
      <c r="AJ25" s="13">
        <v>4</v>
      </c>
      <c r="AK25" s="13">
        <v>7</v>
      </c>
      <c r="AP25" s="15">
        <v>17</v>
      </c>
      <c r="AQ25" s="7">
        <v>13</v>
      </c>
      <c r="AR25" s="7">
        <v>10</v>
      </c>
      <c r="AS25" s="7">
        <v>8</v>
      </c>
      <c r="AT25" s="7">
        <v>8</v>
      </c>
      <c r="AU25" s="7">
        <v>13</v>
      </c>
      <c r="AV25" s="13">
        <v>15</v>
      </c>
      <c r="AW25" s="13">
        <v>16</v>
      </c>
      <c r="AY25" s="113">
        <v>26</v>
      </c>
      <c r="AZ25" s="13">
        <v>9</v>
      </c>
      <c r="BA25" s="13">
        <v>6</v>
      </c>
      <c r="BB25" s="13">
        <v>10</v>
      </c>
      <c r="BD25" s="113">
        <v>1</v>
      </c>
      <c r="BE25" s="13">
        <v>8</v>
      </c>
      <c r="BF25" s="13">
        <v>0</v>
      </c>
      <c r="BG25" s="13">
        <v>2</v>
      </c>
      <c r="BH25" s="13">
        <v>1</v>
      </c>
      <c r="BI25" s="13">
        <v>2</v>
      </c>
      <c r="BR25" s="15">
        <v>35</v>
      </c>
      <c r="BS25" s="7">
        <v>62</v>
      </c>
      <c r="BT25" s="7">
        <v>20</v>
      </c>
      <c r="BU25" s="7">
        <v>31</v>
      </c>
      <c r="BV25" s="7">
        <v>16</v>
      </c>
      <c r="BW25" s="13">
        <v>24</v>
      </c>
      <c r="BX25" s="13">
        <v>18</v>
      </c>
      <c r="BY25" s="13">
        <v>28</v>
      </c>
      <c r="CA25" s="15">
        <v>33</v>
      </c>
      <c r="CB25" s="7">
        <v>53</v>
      </c>
      <c r="CC25" s="7">
        <v>10</v>
      </c>
      <c r="CF25" s="113">
        <v>26</v>
      </c>
      <c r="CG25" s="13">
        <v>37</v>
      </c>
      <c r="CH25" s="13">
        <v>22</v>
      </c>
      <c r="CI25" s="13">
        <v>25</v>
      </c>
      <c r="CJ25" s="13">
        <v>24</v>
      </c>
      <c r="CK25" s="13">
        <v>28</v>
      </c>
      <c r="CM25" s="15">
        <v>25</v>
      </c>
      <c r="CN25" s="7">
        <v>40</v>
      </c>
      <c r="CO25" s="13">
        <v>23</v>
      </c>
      <c r="CT25" s="113">
        <v>12</v>
      </c>
      <c r="CU25" s="13">
        <v>11</v>
      </c>
      <c r="CW25" s="113">
        <v>28</v>
      </c>
      <c r="CX25" s="13">
        <v>4</v>
      </c>
      <c r="CY25" s="13">
        <v>1</v>
      </c>
      <c r="CZ25" s="13">
        <v>9</v>
      </c>
      <c r="DA25" s="13">
        <v>10</v>
      </c>
      <c r="DB25" s="13">
        <v>14</v>
      </c>
      <c r="DC25" s="13">
        <v>24</v>
      </c>
      <c r="DE25" s="113">
        <v>18</v>
      </c>
      <c r="DF25" s="13">
        <v>5</v>
      </c>
      <c r="DH25" s="15">
        <v>14</v>
      </c>
      <c r="DI25" s="7">
        <v>6</v>
      </c>
      <c r="DJ25" s="13">
        <v>18</v>
      </c>
      <c r="DL25" s="15">
        <v>13</v>
      </c>
      <c r="DM25" s="7">
        <v>5</v>
      </c>
      <c r="DN25" s="7">
        <v>7</v>
      </c>
      <c r="DO25" s="7">
        <v>10</v>
      </c>
      <c r="DP25" s="7">
        <v>12</v>
      </c>
      <c r="DQ25" s="13">
        <v>14</v>
      </c>
      <c r="DR25" s="13">
        <v>3</v>
      </c>
      <c r="DS25" s="13">
        <v>3</v>
      </c>
      <c r="DV25" s="15">
        <v>6</v>
      </c>
      <c r="DW25" s="7">
        <v>8</v>
      </c>
      <c r="DX25" s="7">
        <v>6</v>
      </c>
      <c r="DY25" s="7">
        <v>4</v>
      </c>
      <c r="DZ25" s="7">
        <v>5</v>
      </c>
      <c r="EA25" s="13">
        <v>5</v>
      </c>
      <c r="EB25" s="13">
        <v>5</v>
      </c>
      <c r="EC25" s="28"/>
      <c r="ED25" s="15">
        <v>31</v>
      </c>
      <c r="EE25" s="7">
        <v>10</v>
      </c>
      <c r="EF25" s="7">
        <v>15</v>
      </c>
      <c r="EG25" s="7">
        <v>13</v>
      </c>
      <c r="EJ25" s="113">
        <v>7</v>
      </c>
      <c r="EK25" s="13">
        <v>9</v>
      </c>
      <c r="EM25" s="15">
        <v>26</v>
      </c>
      <c r="EN25" s="7">
        <v>1</v>
      </c>
      <c r="EO25" s="7">
        <v>15</v>
      </c>
      <c r="EP25" s="7">
        <v>15</v>
      </c>
    </row>
    <row r="26" spans="1:150" x14ac:dyDescent="0.35">
      <c r="A26" s="62" t="s">
        <v>17</v>
      </c>
      <c r="B26" s="23">
        <v>39</v>
      </c>
      <c r="C26" s="9">
        <v>42</v>
      </c>
      <c r="D26" s="9">
        <v>60</v>
      </c>
      <c r="E26" s="9">
        <v>36</v>
      </c>
      <c r="F26" s="9">
        <v>41</v>
      </c>
      <c r="G26" s="9">
        <v>39</v>
      </c>
      <c r="H26" s="9">
        <v>70</v>
      </c>
      <c r="I26" s="9">
        <v>42</v>
      </c>
      <c r="J26" s="9">
        <v>44</v>
      </c>
      <c r="K26" s="9">
        <v>32</v>
      </c>
      <c r="N26" s="23">
        <v>32</v>
      </c>
      <c r="O26" s="9">
        <v>73</v>
      </c>
      <c r="P26" s="9">
        <v>75</v>
      </c>
      <c r="Q26" s="9">
        <v>51</v>
      </c>
      <c r="R26" s="9">
        <v>43</v>
      </c>
      <c r="S26" s="9">
        <v>66</v>
      </c>
      <c r="T26" s="9">
        <v>54</v>
      </c>
      <c r="U26" s="9">
        <v>47</v>
      </c>
      <c r="V26" s="9">
        <v>53</v>
      </c>
      <c r="W26" s="9">
        <v>61</v>
      </c>
      <c r="X26" s="9">
        <v>56</v>
      </c>
      <c r="Y26" s="9">
        <v>41</v>
      </c>
      <c r="AB26" s="23">
        <v>69</v>
      </c>
      <c r="AC26" s="9">
        <v>78</v>
      </c>
      <c r="AD26" s="9">
        <v>28</v>
      </c>
      <c r="AE26" s="9">
        <v>48</v>
      </c>
      <c r="AF26" s="9">
        <v>42</v>
      </c>
      <c r="AG26" s="9">
        <v>50</v>
      </c>
      <c r="AI26" s="23">
        <v>80</v>
      </c>
      <c r="AJ26" s="9">
        <v>60</v>
      </c>
      <c r="AK26" s="9">
        <v>29</v>
      </c>
      <c r="AP26" s="23">
        <v>69</v>
      </c>
      <c r="AQ26" s="9">
        <v>52</v>
      </c>
      <c r="AR26" s="9">
        <v>52</v>
      </c>
      <c r="AS26" s="9">
        <v>67</v>
      </c>
      <c r="AT26" s="9">
        <v>53</v>
      </c>
      <c r="AU26" s="9">
        <v>50</v>
      </c>
      <c r="AV26" s="9">
        <v>44</v>
      </c>
      <c r="AW26" s="9">
        <v>38</v>
      </c>
      <c r="AY26" s="23">
        <v>65</v>
      </c>
      <c r="AZ26" s="9">
        <v>36</v>
      </c>
      <c r="BA26" s="9">
        <v>32</v>
      </c>
      <c r="BB26" s="9">
        <v>24</v>
      </c>
      <c r="BD26" s="23">
        <v>29</v>
      </c>
      <c r="BE26" s="9">
        <v>42</v>
      </c>
      <c r="BF26" s="9">
        <v>13</v>
      </c>
      <c r="BG26" s="9">
        <v>25</v>
      </c>
      <c r="BH26" s="9">
        <v>30</v>
      </c>
      <c r="BI26" s="9">
        <v>29</v>
      </c>
      <c r="BR26" s="23">
        <v>30</v>
      </c>
      <c r="BS26" s="9">
        <v>27</v>
      </c>
      <c r="BT26" s="9">
        <v>31</v>
      </c>
      <c r="BU26" s="9">
        <v>50</v>
      </c>
      <c r="BV26" s="9">
        <v>28</v>
      </c>
      <c r="BW26" s="9">
        <v>40</v>
      </c>
      <c r="BX26" s="9">
        <v>40</v>
      </c>
      <c r="BY26" s="9">
        <v>29</v>
      </c>
      <c r="CA26" s="23">
        <v>49</v>
      </c>
      <c r="CB26" s="9">
        <v>46</v>
      </c>
      <c r="CC26" s="9">
        <v>43</v>
      </c>
      <c r="CF26" s="23">
        <v>54</v>
      </c>
      <c r="CG26" s="9">
        <v>68</v>
      </c>
      <c r="CH26" s="9">
        <v>44</v>
      </c>
      <c r="CI26" s="9">
        <v>55</v>
      </c>
      <c r="CJ26" s="9">
        <v>46</v>
      </c>
      <c r="CK26" s="9">
        <v>48</v>
      </c>
      <c r="CM26" s="23">
        <v>76</v>
      </c>
      <c r="CN26" s="9">
        <v>58</v>
      </c>
      <c r="CO26" s="9">
        <v>53</v>
      </c>
      <c r="CT26" s="23">
        <v>50</v>
      </c>
      <c r="CU26" s="9">
        <v>41</v>
      </c>
      <c r="CW26" s="23">
        <v>70</v>
      </c>
      <c r="CX26" s="9">
        <v>59</v>
      </c>
      <c r="CY26" s="9">
        <v>31</v>
      </c>
      <c r="CZ26" s="9">
        <v>60</v>
      </c>
      <c r="DA26" s="9">
        <v>62</v>
      </c>
      <c r="DB26" s="9">
        <v>25</v>
      </c>
      <c r="DC26" s="9">
        <v>72</v>
      </c>
      <c r="DE26" s="23">
        <v>60</v>
      </c>
      <c r="DF26" s="9">
        <v>38</v>
      </c>
      <c r="DH26" s="23">
        <v>55</v>
      </c>
      <c r="DI26" s="9">
        <v>47</v>
      </c>
      <c r="DJ26" s="9">
        <v>32</v>
      </c>
      <c r="DL26" s="23">
        <v>57</v>
      </c>
      <c r="DM26" s="9">
        <v>29</v>
      </c>
      <c r="DN26" s="9">
        <v>28</v>
      </c>
      <c r="DO26" s="9">
        <v>28</v>
      </c>
      <c r="DP26" s="9">
        <v>41</v>
      </c>
      <c r="DQ26" s="9">
        <v>68</v>
      </c>
      <c r="DR26" s="9">
        <v>39</v>
      </c>
      <c r="DS26" s="9">
        <v>41</v>
      </c>
      <c r="DV26" s="23">
        <v>42</v>
      </c>
      <c r="DW26" s="9">
        <v>55</v>
      </c>
      <c r="DX26" s="9">
        <v>47</v>
      </c>
      <c r="DY26" s="9">
        <v>33</v>
      </c>
      <c r="DZ26" s="9">
        <v>37</v>
      </c>
      <c r="EA26" s="9">
        <v>52</v>
      </c>
      <c r="EB26" s="9">
        <v>33</v>
      </c>
      <c r="EC26" s="5"/>
      <c r="ED26" s="23">
        <v>74</v>
      </c>
      <c r="EE26" s="9">
        <v>49</v>
      </c>
      <c r="EF26" s="9">
        <v>40</v>
      </c>
      <c r="EG26" s="9">
        <v>62</v>
      </c>
      <c r="EJ26" s="23">
        <v>95</v>
      </c>
      <c r="EK26" s="9">
        <v>25</v>
      </c>
      <c r="EM26" s="23">
        <v>88</v>
      </c>
      <c r="EN26" s="9">
        <v>31</v>
      </c>
      <c r="EO26" s="9">
        <v>30</v>
      </c>
      <c r="EP26" s="9">
        <v>33</v>
      </c>
    </row>
    <row r="27" spans="1:150" x14ac:dyDescent="0.35">
      <c r="A27" s="60" t="s">
        <v>9</v>
      </c>
      <c r="B27" s="24">
        <f>B26*6</f>
        <v>234</v>
      </c>
      <c r="C27" s="24">
        <f t="shared" ref="C27:K27" si="56">C26*6</f>
        <v>252</v>
      </c>
      <c r="D27" s="24">
        <f t="shared" si="56"/>
        <v>360</v>
      </c>
      <c r="E27" s="24">
        <f t="shared" si="56"/>
        <v>216</v>
      </c>
      <c r="F27" s="24">
        <f t="shared" si="56"/>
        <v>246</v>
      </c>
      <c r="G27" s="24">
        <f t="shared" si="56"/>
        <v>234</v>
      </c>
      <c r="H27" s="24">
        <f t="shared" si="56"/>
        <v>420</v>
      </c>
      <c r="I27" s="24">
        <f t="shared" si="56"/>
        <v>252</v>
      </c>
      <c r="J27" s="24">
        <f t="shared" si="56"/>
        <v>264</v>
      </c>
      <c r="K27" s="24">
        <f t="shared" si="56"/>
        <v>192</v>
      </c>
      <c r="N27" s="24">
        <f t="shared" ref="N27:Y27" si="57">N26*6</f>
        <v>192</v>
      </c>
      <c r="O27" s="24">
        <f t="shared" si="57"/>
        <v>438</v>
      </c>
      <c r="P27" s="24">
        <f t="shared" si="57"/>
        <v>450</v>
      </c>
      <c r="Q27" s="24">
        <f t="shared" si="57"/>
        <v>306</v>
      </c>
      <c r="R27" s="24">
        <f t="shared" si="57"/>
        <v>258</v>
      </c>
      <c r="S27" s="24">
        <f t="shared" si="57"/>
        <v>396</v>
      </c>
      <c r="T27" s="24">
        <f t="shared" si="57"/>
        <v>324</v>
      </c>
      <c r="U27" s="24">
        <f t="shared" si="57"/>
        <v>282</v>
      </c>
      <c r="V27" s="24">
        <f t="shared" si="57"/>
        <v>318</v>
      </c>
      <c r="W27" s="24">
        <f t="shared" si="57"/>
        <v>366</v>
      </c>
      <c r="X27" s="24">
        <f t="shared" si="57"/>
        <v>336</v>
      </c>
      <c r="Y27" s="24">
        <f t="shared" si="57"/>
        <v>246</v>
      </c>
      <c r="AB27" s="24">
        <f t="shared" ref="AB27:AG27" si="58">AB26*6</f>
        <v>414</v>
      </c>
      <c r="AC27" s="24">
        <f t="shared" si="58"/>
        <v>468</v>
      </c>
      <c r="AD27" s="24">
        <f t="shared" si="58"/>
        <v>168</v>
      </c>
      <c r="AE27" s="24">
        <f t="shared" si="58"/>
        <v>288</v>
      </c>
      <c r="AF27" s="24">
        <f t="shared" si="58"/>
        <v>252</v>
      </c>
      <c r="AG27" s="24">
        <f t="shared" si="58"/>
        <v>300</v>
      </c>
      <c r="AI27" s="24">
        <f>AI26*6</f>
        <v>480</v>
      </c>
      <c r="AJ27" s="24">
        <f>AJ26*6</f>
        <v>360</v>
      </c>
      <c r="AK27" s="24">
        <f>AK26*6</f>
        <v>174</v>
      </c>
      <c r="AP27" s="24">
        <f>AP26*6</f>
        <v>414</v>
      </c>
      <c r="AQ27" s="24">
        <f t="shared" ref="AQ27:AW27" si="59">AQ26*6</f>
        <v>312</v>
      </c>
      <c r="AR27" s="24">
        <f t="shared" si="59"/>
        <v>312</v>
      </c>
      <c r="AS27" s="24">
        <f t="shared" si="59"/>
        <v>402</v>
      </c>
      <c r="AT27" s="24">
        <f t="shared" si="59"/>
        <v>318</v>
      </c>
      <c r="AU27" s="24">
        <f t="shared" si="59"/>
        <v>300</v>
      </c>
      <c r="AV27" s="24">
        <f t="shared" si="59"/>
        <v>264</v>
      </c>
      <c r="AW27" s="24">
        <f t="shared" si="59"/>
        <v>228</v>
      </c>
      <c r="AY27" s="24">
        <f>AY26*6</f>
        <v>390</v>
      </c>
      <c r="AZ27" s="24">
        <f>AZ26*6</f>
        <v>216</v>
      </c>
      <c r="BA27" s="24">
        <f>BA26*6</f>
        <v>192</v>
      </c>
      <c r="BB27" s="24">
        <f>BB26*6</f>
        <v>144</v>
      </c>
      <c r="BD27" s="24">
        <f>BD26*6</f>
        <v>174</v>
      </c>
      <c r="BE27" s="24">
        <f>BE26*6</f>
        <v>252</v>
      </c>
      <c r="BF27" s="24">
        <f>BF26*6</f>
        <v>78</v>
      </c>
      <c r="BG27" s="24">
        <f>BG26*6</f>
        <v>150</v>
      </c>
      <c r="BH27" s="24">
        <f t="shared" ref="BH27:BI27" si="60">BH26*6</f>
        <v>180</v>
      </c>
      <c r="BI27" s="24">
        <f t="shared" si="60"/>
        <v>174</v>
      </c>
      <c r="BR27" s="24">
        <f t="shared" ref="BR27:BY27" si="61">BR26*6</f>
        <v>180</v>
      </c>
      <c r="BS27" s="24">
        <f t="shared" si="61"/>
        <v>162</v>
      </c>
      <c r="BT27" s="24">
        <f t="shared" si="61"/>
        <v>186</v>
      </c>
      <c r="BU27" s="24">
        <f t="shared" si="61"/>
        <v>300</v>
      </c>
      <c r="BV27" s="24">
        <f t="shared" si="61"/>
        <v>168</v>
      </c>
      <c r="BW27" s="24">
        <f t="shared" si="61"/>
        <v>240</v>
      </c>
      <c r="BX27" s="24">
        <f t="shared" si="61"/>
        <v>240</v>
      </c>
      <c r="BY27" s="24">
        <f t="shared" si="61"/>
        <v>174</v>
      </c>
      <c r="CA27" s="24">
        <f>CA26*6</f>
        <v>294</v>
      </c>
      <c r="CB27" s="24">
        <f t="shared" ref="CB27:CC27" si="62">CB26*6</f>
        <v>276</v>
      </c>
      <c r="CC27" s="24">
        <f t="shared" si="62"/>
        <v>258</v>
      </c>
      <c r="CF27" s="24">
        <f>CF26*6</f>
        <v>324</v>
      </c>
      <c r="CG27" s="24">
        <f>CG26*6</f>
        <v>408</v>
      </c>
      <c r="CH27" s="24">
        <f>CH26*6</f>
        <v>264</v>
      </c>
      <c r="CI27" s="24">
        <f>CI26*6</f>
        <v>330</v>
      </c>
      <c r="CJ27" s="24">
        <f t="shared" ref="CJ27:CK27" si="63">CJ26*6</f>
        <v>276</v>
      </c>
      <c r="CK27" s="24">
        <f t="shared" si="63"/>
        <v>288</v>
      </c>
      <c r="CM27" s="24">
        <f>CM26*6</f>
        <v>456</v>
      </c>
      <c r="CN27" s="24">
        <f t="shared" ref="CN27:CO27" si="64">CN26*6</f>
        <v>348</v>
      </c>
      <c r="CO27" s="24">
        <f t="shared" si="64"/>
        <v>318</v>
      </c>
      <c r="CT27" s="24">
        <f>CT26*6</f>
        <v>300</v>
      </c>
      <c r="CU27" s="24">
        <f>CU26*6</f>
        <v>246</v>
      </c>
      <c r="CW27" s="24">
        <f>CW26*6</f>
        <v>420</v>
      </c>
      <c r="CX27" s="24">
        <f>CX26*6</f>
        <v>354</v>
      </c>
      <c r="CY27" s="24">
        <f>CY26*6</f>
        <v>186</v>
      </c>
      <c r="CZ27" s="24">
        <f>CZ26*6</f>
        <v>360</v>
      </c>
      <c r="DA27" s="24">
        <f t="shared" ref="DA27:DC27" si="65">DA26*6</f>
        <v>372</v>
      </c>
      <c r="DB27" s="24">
        <f t="shared" si="65"/>
        <v>150</v>
      </c>
      <c r="DC27" s="24">
        <f t="shared" si="65"/>
        <v>432</v>
      </c>
      <c r="DE27" s="24">
        <f>DE26*6</f>
        <v>360</v>
      </c>
      <c r="DF27" s="24">
        <f>DF26*6</f>
        <v>228</v>
      </c>
      <c r="DH27" s="24">
        <f>DH26*6</f>
        <v>330</v>
      </c>
      <c r="DI27" s="24">
        <f t="shared" ref="DI27:DJ27" si="66">DI26*6</f>
        <v>282</v>
      </c>
      <c r="DJ27" s="24">
        <f t="shared" si="66"/>
        <v>192</v>
      </c>
      <c r="DL27" s="24">
        <f t="shared" ref="DL27:DS27" si="67">DL26*6</f>
        <v>342</v>
      </c>
      <c r="DM27" s="24">
        <f t="shared" si="67"/>
        <v>174</v>
      </c>
      <c r="DN27" s="24">
        <f t="shared" si="67"/>
        <v>168</v>
      </c>
      <c r="DO27" s="24">
        <f t="shared" si="67"/>
        <v>168</v>
      </c>
      <c r="DP27" s="24">
        <f t="shared" si="67"/>
        <v>246</v>
      </c>
      <c r="DQ27" s="24">
        <f t="shared" si="67"/>
        <v>408</v>
      </c>
      <c r="DR27" s="24">
        <f t="shared" si="67"/>
        <v>234</v>
      </c>
      <c r="DS27" s="24">
        <f t="shared" si="67"/>
        <v>246</v>
      </c>
      <c r="DV27" s="24">
        <f t="shared" ref="DV27:EB27" si="68">DV26*6</f>
        <v>252</v>
      </c>
      <c r="DW27" s="24">
        <f t="shared" si="68"/>
        <v>330</v>
      </c>
      <c r="DX27" s="24">
        <f t="shared" si="68"/>
        <v>282</v>
      </c>
      <c r="DY27" s="24">
        <f t="shared" si="68"/>
        <v>198</v>
      </c>
      <c r="DZ27" s="24">
        <f t="shared" si="68"/>
        <v>222</v>
      </c>
      <c r="EA27" s="24">
        <f t="shared" si="68"/>
        <v>312</v>
      </c>
      <c r="EB27" s="24">
        <f t="shared" si="68"/>
        <v>198</v>
      </c>
      <c r="EC27" s="5"/>
      <c r="ED27" s="24">
        <f>ED26*6</f>
        <v>444</v>
      </c>
      <c r="EE27" s="24">
        <f>EE26*6</f>
        <v>294</v>
      </c>
      <c r="EF27" s="24">
        <f>EF26*6</f>
        <v>240</v>
      </c>
      <c r="EG27" s="24">
        <f>EG26*6</f>
        <v>372</v>
      </c>
      <c r="EJ27" s="24">
        <f>EJ26*6</f>
        <v>570</v>
      </c>
      <c r="EK27" s="24">
        <f>EK26*6</f>
        <v>150</v>
      </c>
      <c r="EM27" s="24">
        <f>EM26*6</f>
        <v>528</v>
      </c>
      <c r="EN27" s="24">
        <f>EN26*6</f>
        <v>186</v>
      </c>
      <c r="EO27" s="24">
        <f>EO26*6</f>
        <v>180</v>
      </c>
      <c r="EP27" s="24">
        <f>EP26*6</f>
        <v>198</v>
      </c>
    </row>
    <row r="28" spans="1:150" x14ac:dyDescent="0.35">
      <c r="A28" s="61" t="s">
        <v>10</v>
      </c>
      <c r="B28" s="24">
        <f t="shared" ref="B28:K28" si="69">SUM(B20:B25)</f>
        <v>75</v>
      </c>
      <c r="C28" s="10">
        <f t="shared" si="69"/>
        <v>72</v>
      </c>
      <c r="D28" s="10">
        <f t="shared" si="69"/>
        <v>102</v>
      </c>
      <c r="E28" s="10">
        <f t="shared" si="69"/>
        <v>111</v>
      </c>
      <c r="F28" s="10">
        <f t="shared" si="69"/>
        <v>63</v>
      </c>
      <c r="G28" s="10">
        <f t="shared" si="69"/>
        <v>126</v>
      </c>
      <c r="H28" s="10">
        <f t="shared" si="69"/>
        <v>248</v>
      </c>
      <c r="I28" s="10">
        <f t="shared" si="69"/>
        <v>142</v>
      </c>
      <c r="J28" s="10">
        <f t="shared" si="69"/>
        <v>130</v>
      </c>
      <c r="K28" s="10">
        <f t="shared" si="69"/>
        <v>134</v>
      </c>
      <c r="N28" s="24">
        <f t="shared" ref="N28:Y28" si="70">SUM(N20:N25)</f>
        <v>46</v>
      </c>
      <c r="O28" s="10">
        <f t="shared" si="70"/>
        <v>160</v>
      </c>
      <c r="P28" s="10">
        <f t="shared" si="70"/>
        <v>114</v>
      </c>
      <c r="Q28" s="10">
        <f t="shared" si="70"/>
        <v>151</v>
      </c>
      <c r="R28" s="10">
        <f t="shared" si="70"/>
        <v>114</v>
      </c>
      <c r="S28" s="10">
        <f t="shared" si="70"/>
        <v>76</v>
      </c>
      <c r="T28" s="10">
        <f t="shared" si="70"/>
        <v>85</v>
      </c>
      <c r="U28" s="10">
        <f t="shared" si="70"/>
        <v>130</v>
      </c>
      <c r="V28" s="10">
        <f t="shared" si="70"/>
        <v>82</v>
      </c>
      <c r="W28" s="10">
        <f t="shared" si="70"/>
        <v>88</v>
      </c>
      <c r="X28" s="10">
        <f t="shared" si="70"/>
        <v>111</v>
      </c>
      <c r="Y28" s="10">
        <f t="shared" si="70"/>
        <v>99</v>
      </c>
      <c r="AB28" s="24">
        <f t="shared" ref="AB28:AG28" si="71">SUM(AB20:AB25)</f>
        <v>164</v>
      </c>
      <c r="AC28" s="10">
        <f t="shared" si="71"/>
        <v>331</v>
      </c>
      <c r="AD28" s="10">
        <f t="shared" si="71"/>
        <v>102</v>
      </c>
      <c r="AE28" s="10">
        <f t="shared" si="71"/>
        <v>158</v>
      </c>
      <c r="AF28" s="10">
        <f t="shared" si="71"/>
        <v>107</v>
      </c>
      <c r="AG28" s="10">
        <f t="shared" si="71"/>
        <v>209</v>
      </c>
      <c r="AI28" s="24">
        <f>SUM(AI20:AI25)</f>
        <v>285</v>
      </c>
      <c r="AJ28" s="10">
        <f>SUM(AJ20:AJ25)</f>
        <v>121</v>
      </c>
      <c r="AK28" s="10">
        <f>SUM(AK20:AK25)</f>
        <v>160</v>
      </c>
      <c r="AP28" s="24">
        <f t="shared" ref="AP28:AW28" si="72">SUM(AP20:AP25)</f>
        <v>239</v>
      </c>
      <c r="AQ28" s="10">
        <f t="shared" si="72"/>
        <v>215</v>
      </c>
      <c r="AR28" s="10">
        <f t="shared" si="72"/>
        <v>158</v>
      </c>
      <c r="AS28" s="10">
        <f t="shared" si="72"/>
        <v>138</v>
      </c>
      <c r="AT28" s="10">
        <f t="shared" si="72"/>
        <v>166</v>
      </c>
      <c r="AU28" s="10">
        <f t="shared" si="72"/>
        <v>107</v>
      </c>
      <c r="AV28" s="10">
        <f t="shared" si="72"/>
        <v>199</v>
      </c>
      <c r="AW28" s="10">
        <f t="shared" si="72"/>
        <v>157</v>
      </c>
      <c r="AY28" s="24">
        <f>SUM(AY20:AY25)</f>
        <v>459</v>
      </c>
      <c r="AZ28" s="10">
        <f>SUM(AZ20:AZ25)</f>
        <v>219</v>
      </c>
      <c r="BA28" s="10">
        <f>SUM(BA20:BA25)</f>
        <v>115</v>
      </c>
      <c r="BB28" s="10">
        <f>SUM(BB20:BB25)</f>
        <v>136</v>
      </c>
      <c r="BD28" s="24">
        <f>SUM(BD20:BD25)</f>
        <v>55</v>
      </c>
      <c r="BE28" s="10">
        <f>SUM(BE20:BE25)</f>
        <v>86</v>
      </c>
      <c r="BF28" s="10">
        <f>SUM(BF20:BF25)</f>
        <v>47</v>
      </c>
      <c r="BG28" s="10">
        <f>SUM(BG20:BG25)</f>
        <v>47</v>
      </c>
      <c r="BH28" s="10">
        <f t="shared" ref="BH28:BI28" si="73">SUM(BH20:BH25)</f>
        <v>53</v>
      </c>
      <c r="BI28" s="10">
        <f t="shared" si="73"/>
        <v>51</v>
      </c>
      <c r="BR28" s="24">
        <f t="shared" ref="BR28:BY28" si="74">SUM(BR20:BR25)</f>
        <v>166</v>
      </c>
      <c r="BS28" s="10">
        <f t="shared" si="74"/>
        <v>228</v>
      </c>
      <c r="BT28" s="10">
        <f t="shared" si="74"/>
        <v>114</v>
      </c>
      <c r="BU28" s="10">
        <f t="shared" si="74"/>
        <v>136</v>
      </c>
      <c r="BV28" s="10">
        <f t="shared" si="74"/>
        <v>104</v>
      </c>
      <c r="BW28" s="10">
        <f t="shared" si="74"/>
        <v>129</v>
      </c>
      <c r="BX28" s="10">
        <f t="shared" si="74"/>
        <v>85</v>
      </c>
      <c r="BY28" s="10">
        <f t="shared" si="74"/>
        <v>119</v>
      </c>
      <c r="CA28" s="24">
        <f>SUM(CA20:CA25)</f>
        <v>192</v>
      </c>
      <c r="CB28" s="10">
        <f>SUM(CB20:CB25)</f>
        <v>237</v>
      </c>
      <c r="CC28" s="10">
        <f>SUM(CC20:CC25)</f>
        <v>69</v>
      </c>
      <c r="CF28" s="24">
        <f>SUM(CF20:CF25)</f>
        <v>168</v>
      </c>
      <c r="CG28" s="10">
        <f>SUM(CG20:CG25)</f>
        <v>253</v>
      </c>
      <c r="CH28" s="10">
        <f>SUM(CH20:CH25)</f>
        <v>170</v>
      </c>
      <c r="CI28" s="10">
        <f>SUM(CI20:CI25)</f>
        <v>188</v>
      </c>
      <c r="CJ28" s="10">
        <f t="shared" ref="CJ28:CK28" si="75">SUM(CJ20:CJ25)</f>
        <v>131</v>
      </c>
      <c r="CK28" s="10">
        <f t="shared" si="75"/>
        <v>148</v>
      </c>
      <c r="CM28" s="24">
        <f>SUM(CM20:CM25)</f>
        <v>255</v>
      </c>
      <c r="CN28" s="10">
        <f>SUM(CN20:CN25)</f>
        <v>253</v>
      </c>
      <c r="CO28" s="10">
        <f>SUM(CO20:CO25)</f>
        <v>140</v>
      </c>
      <c r="CT28" s="24">
        <f>SUM(CT20:CT25)</f>
        <v>168</v>
      </c>
      <c r="CU28" s="10">
        <f>SUM(CU20:CU25)</f>
        <v>171</v>
      </c>
      <c r="CW28" s="24">
        <f>SUM(CW20:CW25)</f>
        <v>287</v>
      </c>
      <c r="CX28" s="10">
        <f>SUM(CX20:CX25)</f>
        <v>164</v>
      </c>
      <c r="CY28" s="10">
        <f>SUM(CY20:CY25)</f>
        <v>59</v>
      </c>
      <c r="CZ28" s="10">
        <f>SUM(CZ20:CZ25)</f>
        <v>95</v>
      </c>
      <c r="DA28" s="10">
        <f t="shared" ref="DA28:DC28" si="76">SUM(DA20:DA25)</f>
        <v>143</v>
      </c>
      <c r="DB28" s="10">
        <f t="shared" si="76"/>
        <v>127</v>
      </c>
      <c r="DC28" s="10">
        <f t="shared" si="76"/>
        <v>306</v>
      </c>
      <c r="DE28" s="24">
        <f>SUM(DE20:DE25)</f>
        <v>150</v>
      </c>
      <c r="DF28" s="10">
        <f>SUM(DF20:DF25)</f>
        <v>121</v>
      </c>
      <c r="DH28" s="24">
        <f>SUM(DH20:DH25)</f>
        <v>194</v>
      </c>
      <c r="DI28" s="10">
        <f>SUM(DI20:DI25)</f>
        <v>124</v>
      </c>
      <c r="DJ28" s="10">
        <f>SUM(DJ20:DJ25)</f>
        <v>138</v>
      </c>
      <c r="DL28" s="24">
        <f t="shared" ref="DL28:DS28" si="77">SUM(DL20:DL25)</f>
        <v>204</v>
      </c>
      <c r="DM28" s="10">
        <f t="shared" si="77"/>
        <v>113</v>
      </c>
      <c r="DN28" s="10">
        <f t="shared" si="77"/>
        <v>109</v>
      </c>
      <c r="DO28" s="10">
        <f t="shared" si="77"/>
        <v>84</v>
      </c>
      <c r="DP28" s="10">
        <f t="shared" si="77"/>
        <v>202</v>
      </c>
      <c r="DQ28" s="10">
        <f t="shared" si="77"/>
        <v>219</v>
      </c>
      <c r="DR28" s="10">
        <f t="shared" si="77"/>
        <v>63</v>
      </c>
      <c r="DS28" s="10">
        <f t="shared" si="77"/>
        <v>67</v>
      </c>
      <c r="DV28" s="24">
        <f t="shared" ref="DV28:EB28" si="78">SUM(DV20:DV25)</f>
        <v>164</v>
      </c>
      <c r="DW28" s="10">
        <f t="shared" si="78"/>
        <v>175</v>
      </c>
      <c r="DX28" s="10">
        <f t="shared" si="78"/>
        <v>121</v>
      </c>
      <c r="DY28" s="10">
        <f t="shared" si="78"/>
        <v>112</v>
      </c>
      <c r="DZ28" s="10">
        <f t="shared" si="78"/>
        <v>114</v>
      </c>
      <c r="EA28" s="10">
        <f t="shared" si="78"/>
        <v>76</v>
      </c>
      <c r="EB28" s="10">
        <f t="shared" si="78"/>
        <v>73</v>
      </c>
      <c r="EC28" s="5"/>
      <c r="ED28" s="24">
        <f>SUM(ED20:ED25)</f>
        <v>248</v>
      </c>
      <c r="EE28" s="10">
        <f>SUM(EE20:EE25)</f>
        <v>109</v>
      </c>
      <c r="EF28" s="10">
        <f>SUM(EF20:EF25)</f>
        <v>160</v>
      </c>
      <c r="EG28" s="10">
        <f>SUM(EG20:EG25)</f>
        <v>140</v>
      </c>
      <c r="EJ28" s="24">
        <f>SUM(EJ20:EJ25)</f>
        <v>270</v>
      </c>
      <c r="EK28" s="10">
        <f>SUM(EK20:EK25)</f>
        <v>73</v>
      </c>
      <c r="EM28" s="24">
        <f>SUM(EM20:EM25)</f>
        <v>414</v>
      </c>
      <c r="EN28" s="10">
        <f>SUM(EN20:EN25)</f>
        <v>92</v>
      </c>
      <c r="EO28" s="10">
        <f>SUM(EO20:EO25)</f>
        <v>179</v>
      </c>
      <c r="EP28" s="10">
        <f>SUM(EP20:EP25)</f>
        <v>184</v>
      </c>
    </row>
    <row r="29" spans="1:150" ht="15" thickBot="1" x14ac:dyDescent="0.4">
      <c r="A29" s="63" t="s">
        <v>11</v>
      </c>
      <c r="B29" s="25">
        <f t="shared" ref="B29:K29" si="79">B27+B28</f>
        <v>309</v>
      </c>
      <c r="C29" s="11">
        <f t="shared" si="79"/>
        <v>324</v>
      </c>
      <c r="D29" s="11">
        <f t="shared" si="79"/>
        <v>462</v>
      </c>
      <c r="E29" s="11">
        <f t="shared" si="79"/>
        <v>327</v>
      </c>
      <c r="F29" s="11">
        <f t="shared" si="79"/>
        <v>309</v>
      </c>
      <c r="G29" s="11">
        <f t="shared" si="79"/>
        <v>360</v>
      </c>
      <c r="H29" s="11">
        <f t="shared" si="79"/>
        <v>668</v>
      </c>
      <c r="I29" s="11">
        <f t="shared" si="79"/>
        <v>394</v>
      </c>
      <c r="J29" s="11">
        <f t="shared" si="79"/>
        <v>394</v>
      </c>
      <c r="K29" s="11">
        <f t="shared" si="79"/>
        <v>326</v>
      </c>
      <c r="N29" s="25">
        <f t="shared" ref="N29:Y29" si="80">N27+N28</f>
        <v>238</v>
      </c>
      <c r="O29" s="11">
        <f t="shared" si="80"/>
        <v>598</v>
      </c>
      <c r="P29" s="11">
        <f t="shared" si="80"/>
        <v>564</v>
      </c>
      <c r="Q29" s="11">
        <f t="shared" si="80"/>
        <v>457</v>
      </c>
      <c r="R29" s="11">
        <f t="shared" si="80"/>
        <v>372</v>
      </c>
      <c r="S29" s="11">
        <f t="shared" si="80"/>
        <v>472</v>
      </c>
      <c r="T29" s="11">
        <f t="shared" si="80"/>
        <v>409</v>
      </c>
      <c r="U29" s="11">
        <f t="shared" si="80"/>
        <v>412</v>
      </c>
      <c r="V29" s="11">
        <f t="shared" si="80"/>
        <v>400</v>
      </c>
      <c r="W29" s="11">
        <f t="shared" si="80"/>
        <v>454</v>
      </c>
      <c r="X29" s="11">
        <f t="shared" si="80"/>
        <v>447</v>
      </c>
      <c r="Y29" s="11">
        <f t="shared" si="80"/>
        <v>345</v>
      </c>
      <c r="AB29" s="25">
        <f t="shared" ref="AB29:AG29" si="81">AB27+AB28</f>
        <v>578</v>
      </c>
      <c r="AC29" s="11">
        <f t="shared" si="81"/>
        <v>799</v>
      </c>
      <c r="AD29" s="11">
        <f t="shared" si="81"/>
        <v>270</v>
      </c>
      <c r="AE29" s="11">
        <f t="shared" si="81"/>
        <v>446</v>
      </c>
      <c r="AF29" s="11">
        <f t="shared" si="81"/>
        <v>359</v>
      </c>
      <c r="AG29" s="11">
        <f t="shared" si="81"/>
        <v>509</v>
      </c>
      <c r="AI29" s="25">
        <f>AI27+AI28</f>
        <v>765</v>
      </c>
      <c r="AJ29" s="11">
        <f>AJ27+AJ28</f>
        <v>481</v>
      </c>
      <c r="AK29" s="11">
        <f>AK27+AK28</f>
        <v>334</v>
      </c>
      <c r="AP29" s="25">
        <f t="shared" ref="AP29:AW29" si="82">AP27+AP28</f>
        <v>653</v>
      </c>
      <c r="AQ29" s="11">
        <f t="shared" si="82"/>
        <v>527</v>
      </c>
      <c r="AR29" s="11">
        <f t="shared" si="82"/>
        <v>470</v>
      </c>
      <c r="AS29" s="11">
        <f t="shared" si="82"/>
        <v>540</v>
      </c>
      <c r="AT29" s="11">
        <f t="shared" si="82"/>
        <v>484</v>
      </c>
      <c r="AU29" s="11">
        <f t="shared" si="82"/>
        <v>407</v>
      </c>
      <c r="AV29" s="11">
        <f t="shared" si="82"/>
        <v>463</v>
      </c>
      <c r="AW29" s="11">
        <f t="shared" si="82"/>
        <v>385</v>
      </c>
      <c r="AY29" s="25">
        <f>AY27+AY28</f>
        <v>849</v>
      </c>
      <c r="AZ29" s="11">
        <f>AZ27+AZ28</f>
        <v>435</v>
      </c>
      <c r="BA29" s="11">
        <f>BA27+BA28</f>
        <v>307</v>
      </c>
      <c r="BB29" s="11">
        <f>BB27+BB28</f>
        <v>280</v>
      </c>
      <c r="BD29" s="25">
        <f>BD27+BD28</f>
        <v>229</v>
      </c>
      <c r="BE29" s="11">
        <f>BE27+BE28</f>
        <v>338</v>
      </c>
      <c r="BF29" s="11">
        <f>BF27+BF28</f>
        <v>125</v>
      </c>
      <c r="BG29" s="11">
        <f>BG27+BG28</f>
        <v>197</v>
      </c>
      <c r="BH29" s="11">
        <f t="shared" ref="BH29:BI29" si="83">BH27+BH28</f>
        <v>233</v>
      </c>
      <c r="BI29" s="11">
        <f t="shared" si="83"/>
        <v>225</v>
      </c>
      <c r="BR29" s="25">
        <f t="shared" ref="BR29:BY29" si="84">BR27+BR28</f>
        <v>346</v>
      </c>
      <c r="BS29" s="11">
        <f t="shared" si="84"/>
        <v>390</v>
      </c>
      <c r="BT29" s="11">
        <f t="shared" si="84"/>
        <v>300</v>
      </c>
      <c r="BU29" s="11">
        <f t="shared" si="84"/>
        <v>436</v>
      </c>
      <c r="BV29" s="11">
        <f t="shared" si="84"/>
        <v>272</v>
      </c>
      <c r="BW29" s="11">
        <f t="shared" si="84"/>
        <v>369</v>
      </c>
      <c r="BX29" s="11">
        <f t="shared" si="84"/>
        <v>325</v>
      </c>
      <c r="BY29" s="11">
        <f t="shared" si="84"/>
        <v>293</v>
      </c>
      <c r="CA29" s="25">
        <f t="shared" ref="CA29:CC29" si="85">CA27+CA28</f>
        <v>486</v>
      </c>
      <c r="CB29" s="11">
        <f t="shared" si="85"/>
        <v>513</v>
      </c>
      <c r="CC29" s="11">
        <f t="shared" si="85"/>
        <v>327</v>
      </c>
      <c r="CF29" s="25">
        <f>CF27+CF28</f>
        <v>492</v>
      </c>
      <c r="CG29" s="11">
        <f>CG27+CG28</f>
        <v>661</v>
      </c>
      <c r="CH29" s="11">
        <f>CH27+CH28</f>
        <v>434</v>
      </c>
      <c r="CI29" s="11">
        <f>CI27+CI28</f>
        <v>518</v>
      </c>
      <c r="CJ29" s="11">
        <f t="shared" ref="CJ29:CK29" si="86">CJ27+CJ28</f>
        <v>407</v>
      </c>
      <c r="CK29" s="11">
        <f t="shared" si="86"/>
        <v>436</v>
      </c>
      <c r="CM29" s="25">
        <f t="shared" ref="CM29:CO29" si="87">CM27+CM28</f>
        <v>711</v>
      </c>
      <c r="CN29" s="11">
        <f t="shared" si="87"/>
        <v>601</v>
      </c>
      <c r="CO29" s="11">
        <f t="shared" si="87"/>
        <v>458</v>
      </c>
      <c r="CT29" s="25">
        <f>CT27+CT28</f>
        <v>468</v>
      </c>
      <c r="CU29" s="11">
        <f>CU27+CU28</f>
        <v>417</v>
      </c>
      <c r="CW29" s="25">
        <f>CW27+CW28</f>
        <v>707</v>
      </c>
      <c r="CX29" s="11">
        <f>CX27+CX28</f>
        <v>518</v>
      </c>
      <c r="CY29" s="11">
        <f>CY27+CY28</f>
        <v>245</v>
      </c>
      <c r="CZ29" s="11">
        <f>CZ27+CZ28</f>
        <v>455</v>
      </c>
      <c r="DA29" s="11">
        <f t="shared" ref="DA29:DC29" si="88">DA27+DA28</f>
        <v>515</v>
      </c>
      <c r="DB29" s="11">
        <f t="shared" si="88"/>
        <v>277</v>
      </c>
      <c r="DC29" s="11">
        <f t="shared" si="88"/>
        <v>738</v>
      </c>
      <c r="DE29" s="25">
        <f>DE27+DE28</f>
        <v>510</v>
      </c>
      <c r="DF29" s="11">
        <f>DF27+DF28</f>
        <v>349</v>
      </c>
      <c r="DH29" s="25">
        <f t="shared" ref="DH29:DJ29" si="89">DH27+DH28</f>
        <v>524</v>
      </c>
      <c r="DI29" s="11">
        <f t="shared" si="89"/>
        <v>406</v>
      </c>
      <c r="DJ29" s="11">
        <f t="shared" si="89"/>
        <v>330</v>
      </c>
      <c r="DL29" s="25">
        <f t="shared" ref="DL29:DS29" si="90">DL27+DL28</f>
        <v>546</v>
      </c>
      <c r="DM29" s="11">
        <f t="shared" si="90"/>
        <v>287</v>
      </c>
      <c r="DN29" s="11">
        <f t="shared" si="90"/>
        <v>277</v>
      </c>
      <c r="DO29" s="11">
        <f t="shared" si="90"/>
        <v>252</v>
      </c>
      <c r="DP29" s="11">
        <f t="shared" si="90"/>
        <v>448</v>
      </c>
      <c r="DQ29" s="11">
        <f t="shared" si="90"/>
        <v>627</v>
      </c>
      <c r="DR29" s="11">
        <f t="shared" si="90"/>
        <v>297</v>
      </c>
      <c r="DS29" s="11">
        <f t="shared" si="90"/>
        <v>313</v>
      </c>
      <c r="DV29" s="25">
        <f t="shared" ref="DV29:EB29" si="91">DV27+DV28</f>
        <v>416</v>
      </c>
      <c r="DW29" s="11">
        <f t="shared" si="91"/>
        <v>505</v>
      </c>
      <c r="DX29" s="11">
        <f t="shared" si="91"/>
        <v>403</v>
      </c>
      <c r="DY29" s="11">
        <f t="shared" si="91"/>
        <v>310</v>
      </c>
      <c r="DZ29" s="11">
        <f t="shared" si="91"/>
        <v>336</v>
      </c>
      <c r="EA29" s="11">
        <f t="shared" si="91"/>
        <v>388</v>
      </c>
      <c r="EB29" s="11">
        <f t="shared" si="91"/>
        <v>271</v>
      </c>
      <c r="EC29" s="5"/>
      <c r="ED29" s="25">
        <f>ED27+ED28</f>
        <v>692</v>
      </c>
      <c r="EE29" s="11">
        <f>EE27+EE28</f>
        <v>403</v>
      </c>
      <c r="EF29" s="11">
        <f>EF27+EF28</f>
        <v>400</v>
      </c>
      <c r="EG29" s="11">
        <f>EG27+EG28</f>
        <v>512</v>
      </c>
      <c r="EJ29" s="25">
        <f>EJ27+EJ28</f>
        <v>840</v>
      </c>
      <c r="EK29" s="11">
        <f>EK27+EK28</f>
        <v>223</v>
      </c>
      <c r="EM29" s="25">
        <f>EM27+EM28</f>
        <v>942</v>
      </c>
      <c r="EN29" s="11">
        <f>EN27+EN28</f>
        <v>278</v>
      </c>
      <c r="EO29" s="11">
        <f>EO27+EO28</f>
        <v>359</v>
      </c>
      <c r="EP29" s="11">
        <f>EP27+EP28</f>
        <v>382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CSV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HANSEN Christophe</v>
      </c>
      <c r="B34" s="14">
        <v>52</v>
      </c>
      <c r="C34" s="6">
        <v>40</v>
      </c>
      <c r="D34" s="6">
        <v>54</v>
      </c>
      <c r="E34" s="6">
        <v>35</v>
      </c>
      <c r="F34" s="6">
        <v>50</v>
      </c>
      <c r="G34" s="6">
        <v>41</v>
      </c>
      <c r="H34" s="6">
        <v>20</v>
      </c>
      <c r="I34" s="6">
        <v>23</v>
      </c>
      <c r="J34" s="6">
        <v>33</v>
      </c>
      <c r="K34" s="12">
        <v>20</v>
      </c>
      <c r="N34" s="112">
        <v>71</v>
      </c>
      <c r="O34" s="12">
        <v>61</v>
      </c>
      <c r="P34" s="12">
        <v>43</v>
      </c>
      <c r="Q34" s="12">
        <v>63</v>
      </c>
      <c r="S34" s="14">
        <v>110</v>
      </c>
      <c r="T34" s="6">
        <v>80</v>
      </c>
      <c r="U34" s="6">
        <v>67</v>
      </c>
      <c r="V34" s="6">
        <v>55</v>
      </c>
      <c r="W34" s="6">
        <v>59</v>
      </c>
      <c r="X34" s="12">
        <v>71</v>
      </c>
      <c r="AB34" s="14">
        <v>191</v>
      </c>
      <c r="AC34" s="6">
        <v>193</v>
      </c>
      <c r="AD34" s="6">
        <v>97</v>
      </c>
      <c r="AE34" s="6">
        <v>66</v>
      </c>
      <c r="AF34" s="6">
        <v>134</v>
      </c>
      <c r="AG34" s="6">
        <v>103</v>
      </c>
      <c r="AH34" s="12">
        <v>144</v>
      </c>
      <c r="AP34" s="14">
        <v>57</v>
      </c>
      <c r="AQ34" s="6">
        <v>109</v>
      </c>
      <c r="AR34" s="6">
        <v>111</v>
      </c>
      <c r="AS34" s="6">
        <v>59</v>
      </c>
      <c r="AT34" s="6">
        <v>48</v>
      </c>
      <c r="AU34" s="6">
        <v>48</v>
      </c>
      <c r="AV34" s="6">
        <v>89</v>
      </c>
      <c r="AW34" s="6">
        <v>73</v>
      </c>
      <c r="AX34" s="6">
        <v>78</v>
      </c>
      <c r="AY34" s="12">
        <v>91</v>
      </c>
      <c r="BA34" s="112">
        <v>47</v>
      </c>
      <c r="BB34" s="12">
        <v>71</v>
      </c>
      <c r="BD34" s="14">
        <v>32</v>
      </c>
      <c r="BE34" s="6">
        <v>37</v>
      </c>
      <c r="BF34" s="6">
        <v>32</v>
      </c>
      <c r="BG34" s="6">
        <v>37</v>
      </c>
      <c r="BH34" s="6">
        <v>35</v>
      </c>
      <c r="BI34" s="6">
        <v>55</v>
      </c>
      <c r="BJ34" s="6">
        <v>15</v>
      </c>
      <c r="BK34" s="6">
        <v>18</v>
      </c>
      <c r="BL34" s="6">
        <v>20</v>
      </c>
      <c r="BM34" s="12">
        <v>13</v>
      </c>
      <c r="BR34" s="14">
        <v>96</v>
      </c>
      <c r="BS34" s="6">
        <v>87</v>
      </c>
      <c r="BT34" s="6">
        <v>120</v>
      </c>
      <c r="BU34" s="6">
        <v>51</v>
      </c>
      <c r="BV34" s="6">
        <v>34</v>
      </c>
      <c r="BW34" s="12">
        <v>51</v>
      </c>
      <c r="BX34" s="12">
        <v>71</v>
      </c>
      <c r="CF34" s="14">
        <v>52</v>
      </c>
      <c r="CG34" s="6">
        <v>96</v>
      </c>
      <c r="CH34" s="6">
        <v>74</v>
      </c>
      <c r="CI34" s="6">
        <v>65</v>
      </c>
      <c r="CJ34" s="6">
        <v>72</v>
      </c>
      <c r="CK34" s="6">
        <v>92</v>
      </c>
      <c r="CL34" s="6">
        <v>72</v>
      </c>
      <c r="CM34" s="6">
        <v>90</v>
      </c>
      <c r="CN34" s="6">
        <v>72</v>
      </c>
      <c r="CO34" s="12">
        <v>65</v>
      </c>
      <c r="CP34" s="12">
        <v>35</v>
      </c>
      <c r="CQ34" s="12">
        <v>49</v>
      </c>
      <c r="CR34" s="12">
        <v>58</v>
      </c>
      <c r="CT34" s="14">
        <v>123</v>
      </c>
      <c r="CU34" s="6">
        <v>41</v>
      </c>
      <c r="CV34" s="6">
        <v>33</v>
      </c>
      <c r="CW34" s="6">
        <v>56</v>
      </c>
      <c r="CY34" s="112">
        <v>78</v>
      </c>
      <c r="CZ34" s="12">
        <v>80</v>
      </c>
      <c r="DA34" s="12">
        <v>73</v>
      </c>
      <c r="DB34" s="12">
        <v>53</v>
      </c>
      <c r="DC34" s="12">
        <v>45</v>
      </c>
      <c r="DD34" s="12">
        <v>55</v>
      </c>
      <c r="DH34" s="14">
        <v>192</v>
      </c>
      <c r="DI34" s="6">
        <v>73</v>
      </c>
      <c r="DJ34" s="6">
        <v>87</v>
      </c>
      <c r="DK34" s="6">
        <v>62</v>
      </c>
      <c r="DM34" s="112">
        <v>148</v>
      </c>
      <c r="DO34" s="14">
        <v>91</v>
      </c>
      <c r="DP34" s="6">
        <v>97</v>
      </c>
      <c r="DQ34" s="12">
        <v>74</v>
      </c>
      <c r="DS34" s="112">
        <v>111</v>
      </c>
      <c r="DT34" s="12">
        <v>75</v>
      </c>
      <c r="DV34" s="14">
        <v>63</v>
      </c>
      <c r="DW34" s="6">
        <v>94</v>
      </c>
      <c r="DX34" s="6">
        <v>48</v>
      </c>
      <c r="DY34" s="6">
        <v>37</v>
      </c>
      <c r="DZ34" s="6">
        <v>24</v>
      </c>
      <c r="EA34" s="6">
        <v>52</v>
      </c>
      <c r="EB34" s="6">
        <v>28</v>
      </c>
      <c r="EC34" s="6">
        <v>41</v>
      </c>
      <c r="ED34" s="6">
        <v>46</v>
      </c>
      <c r="EE34" s="12">
        <v>33</v>
      </c>
      <c r="EJ34" s="14">
        <v>96</v>
      </c>
      <c r="EK34" s="6">
        <v>39</v>
      </c>
      <c r="EL34" s="6">
        <v>52</v>
      </c>
      <c r="EM34" s="6">
        <v>58</v>
      </c>
      <c r="EN34" s="6">
        <v>48</v>
      </c>
      <c r="EO34" s="12">
        <v>37</v>
      </c>
      <c r="EP34" s="12">
        <v>161</v>
      </c>
      <c r="EQ34" s="12">
        <v>92</v>
      </c>
      <c r="ES34" s="112">
        <v>213</v>
      </c>
      <c r="ET34" s="12">
        <v>125</v>
      </c>
    </row>
    <row r="35" spans="1:150" ht="15" thickBot="1" x14ac:dyDescent="0.4">
      <c r="A35" s="19" t="str">
        <f t="shared" si="101"/>
        <v>WISELER-LIMA Isabel</v>
      </c>
      <c r="B35" s="15">
        <v>45</v>
      </c>
      <c r="C35" s="7">
        <v>18</v>
      </c>
      <c r="D35" s="7">
        <v>25</v>
      </c>
      <c r="E35" s="7">
        <v>22</v>
      </c>
      <c r="F35" s="7">
        <v>41</v>
      </c>
      <c r="G35" s="7">
        <v>30</v>
      </c>
      <c r="H35" s="7">
        <v>22</v>
      </c>
      <c r="I35" s="7">
        <v>20</v>
      </c>
      <c r="J35" s="7">
        <v>27</v>
      </c>
      <c r="K35" s="13">
        <v>16</v>
      </c>
      <c r="N35" s="113">
        <v>42</v>
      </c>
      <c r="O35" s="13">
        <v>18</v>
      </c>
      <c r="P35" s="13">
        <v>39</v>
      </c>
      <c r="Q35" s="13">
        <v>36</v>
      </c>
      <c r="S35" s="15">
        <v>59</v>
      </c>
      <c r="T35" s="7">
        <v>32</v>
      </c>
      <c r="U35" s="7">
        <v>32</v>
      </c>
      <c r="V35" s="7">
        <v>35</v>
      </c>
      <c r="W35" s="7">
        <v>39</v>
      </c>
      <c r="X35" s="13">
        <v>28</v>
      </c>
      <c r="AB35" s="15">
        <v>76</v>
      </c>
      <c r="AC35" s="7">
        <v>53</v>
      </c>
      <c r="AD35" s="7">
        <v>29</v>
      </c>
      <c r="AE35" s="7">
        <v>22</v>
      </c>
      <c r="AF35" s="7">
        <v>39</v>
      </c>
      <c r="AG35" s="7">
        <v>17</v>
      </c>
      <c r="AH35" s="13">
        <v>40</v>
      </c>
      <c r="AP35" s="15">
        <v>29</v>
      </c>
      <c r="AQ35" s="7">
        <v>46</v>
      </c>
      <c r="AR35" s="7">
        <v>44</v>
      </c>
      <c r="AS35" s="7">
        <v>31</v>
      </c>
      <c r="AT35" s="7">
        <v>24</v>
      </c>
      <c r="AU35" s="7">
        <v>32</v>
      </c>
      <c r="AV35" s="7">
        <v>48</v>
      </c>
      <c r="AW35" s="7">
        <v>46</v>
      </c>
      <c r="AX35" s="7">
        <v>41</v>
      </c>
      <c r="AY35" s="13">
        <v>35</v>
      </c>
      <c r="BA35" s="113">
        <v>14</v>
      </c>
      <c r="BB35" s="13">
        <v>26</v>
      </c>
      <c r="BD35" s="15">
        <v>21</v>
      </c>
      <c r="BE35" s="7">
        <v>31</v>
      </c>
      <c r="BF35" s="7">
        <v>27</v>
      </c>
      <c r="BG35" s="7">
        <v>27</v>
      </c>
      <c r="BH35" s="7">
        <v>22</v>
      </c>
      <c r="BI35" s="7">
        <v>36</v>
      </c>
      <c r="BJ35" s="7">
        <v>9</v>
      </c>
      <c r="BK35" s="7">
        <v>15</v>
      </c>
      <c r="BL35" s="7">
        <v>9</v>
      </c>
      <c r="BM35" s="13">
        <v>10</v>
      </c>
      <c r="BR35" s="15">
        <v>51</v>
      </c>
      <c r="BS35" s="7">
        <v>32</v>
      </c>
      <c r="BT35" s="7">
        <v>49</v>
      </c>
      <c r="BU35" s="7">
        <v>31</v>
      </c>
      <c r="BV35" s="7">
        <v>28</v>
      </c>
      <c r="BW35" s="13">
        <v>21</v>
      </c>
      <c r="BX35" s="13">
        <v>35</v>
      </c>
      <c r="CF35" s="15">
        <v>28</v>
      </c>
      <c r="CG35" s="7">
        <v>48</v>
      </c>
      <c r="CH35" s="7">
        <v>58</v>
      </c>
      <c r="CI35" s="7">
        <v>38</v>
      </c>
      <c r="CJ35" s="7">
        <v>35</v>
      </c>
      <c r="CK35" s="7">
        <v>49</v>
      </c>
      <c r="CL35" s="7">
        <v>51</v>
      </c>
      <c r="CM35" s="7">
        <v>37</v>
      </c>
      <c r="CN35" s="7">
        <v>26</v>
      </c>
      <c r="CO35" s="13">
        <v>28</v>
      </c>
      <c r="CP35" s="13">
        <v>10</v>
      </c>
      <c r="CQ35" s="13">
        <v>19</v>
      </c>
      <c r="CR35" s="13">
        <v>31</v>
      </c>
      <c r="CT35" s="15">
        <v>64</v>
      </c>
      <c r="CU35" s="7">
        <v>36</v>
      </c>
      <c r="CV35" s="7">
        <v>30</v>
      </c>
      <c r="CW35" s="7">
        <v>28</v>
      </c>
      <c r="CY35" s="113">
        <v>29</v>
      </c>
      <c r="CZ35" s="13">
        <v>41</v>
      </c>
      <c r="DA35" s="13">
        <v>51</v>
      </c>
      <c r="DB35" s="13">
        <v>34</v>
      </c>
      <c r="DC35" s="13">
        <v>28</v>
      </c>
      <c r="DD35" s="13">
        <v>34</v>
      </c>
      <c r="DH35" s="15">
        <v>77</v>
      </c>
      <c r="DI35" s="7">
        <v>34</v>
      </c>
      <c r="DJ35" s="7">
        <v>38</v>
      </c>
      <c r="DK35" s="7">
        <v>31</v>
      </c>
      <c r="DM35" s="113">
        <v>62</v>
      </c>
      <c r="DO35" s="15">
        <v>54</v>
      </c>
      <c r="DP35" s="7">
        <v>40</v>
      </c>
      <c r="DQ35" s="13">
        <v>36</v>
      </c>
      <c r="DS35" s="113">
        <v>30</v>
      </c>
      <c r="DT35" s="13">
        <v>41</v>
      </c>
      <c r="DV35" s="15">
        <v>49</v>
      </c>
      <c r="DW35" s="7">
        <v>62</v>
      </c>
      <c r="DX35" s="7">
        <v>22</v>
      </c>
      <c r="DY35" s="7">
        <v>22</v>
      </c>
      <c r="DZ35" s="7">
        <v>15</v>
      </c>
      <c r="EA35" s="7">
        <v>40</v>
      </c>
      <c r="EB35" s="7">
        <v>23</v>
      </c>
      <c r="EC35" s="7">
        <v>20</v>
      </c>
      <c r="ED35" s="7">
        <v>26</v>
      </c>
      <c r="EE35" s="13">
        <v>18</v>
      </c>
      <c r="EJ35" s="15">
        <v>29</v>
      </c>
      <c r="EK35" s="7">
        <v>19</v>
      </c>
      <c r="EL35" s="7">
        <v>18</v>
      </c>
      <c r="EM35" s="7">
        <v>11</v>
      </c>
      <c r="EN35" s="7">
        <v>14</v>
      </c>
      <c r="EO35" s="13">
        <v>25</v>
      </c>
      <c r="EP35" s="13">
        <v>59</v>
      </c>
      <c r="EQ35" s="13">
        <v>30</v>
      </c>
      <c r="ES35" s="113">
        <v>61</v>
      </c>
      <c r="ET35" s="13">
        <v>24</v>
      </c>
    </row>
    <row r="36" spans="1:150" ht="15" thickBot="1" x14ac:dyDescent="0.4">
      <c r="A36" s="19" t="str">
        <f t="shared" si="101"/>
        <v>BREDEN Guy</v>
      </c>
      <c r="B36" s="15">
        <v>14</v>
      </c>
      <c r="C36" s="7">
        <v>5</v>
      </c>
      <c r="D36" s="7">
        <v>1</v>
      </c>
      <c r="E36" s="7">
        <v>11</v>
      </c>
      <c r="F36" s="7">
        <v>3</v>
      </c>
      <c r="G36" s="7">
        <v>6</v>
      </c>
      <c r="H36" s="7">
        <v>6</v>
      </c>
      <c r="I36" s="7">
        <v>4</v>
      </c>
      <c r="J36" s="7">
        <v>6</v>
      </c>
      <c r="K36" s="13">
        <v>10</v>
      </c>
      <c r="N36" s="113">
        <v>12</v>
      </c>
      <c r="O36" s="13">
        <v>16</v>
      </c>
      <c r="P36" s="13">
        <v>12</v>
      </c>
      <c r="Q36" s="13">
        <v>21</v>
      </c>
      <c r="S36" s="15">
        <v>17</v>
      </c>
      <c r="T36" s="7">
        <v>11</v>
      </c>
      <c r="U36" s="7">
        <v>17</v>
      </c>
      <c r="V36" s="7">
        <v>9</v>
      </c>
      <c r="W36" s="7">
        <v>9</v>
      </c>
      <c r="X36" s="13">
        <v>21</v>
      </c>
      <c r="AB36" s="15">
        <v>11</v>
      </c>
      <c r="AC36" s="7">
        <v>4</v>
      </c>
      <c r="AD36" s="7">
        <v>6</v>
      </c>
      <c r="AE36" s="7">
        <v>6</v>
      </c>
      <c r="AF36" s="7">
        <v>5</v>
      </c>
      <c r="AG36" s="7">
        <v>2</v>
      </c>
      <c r="AH36" s="13">
        <v>13</v>
      </c>
      <c r="AP36" s="15">
        <v>8</v>
      </c>
      <c r="AQ36" s="7">
        <v>19</v>
      </c>
      <c r="AR36" s="7">
        <v>13</v>
      </c>
      <c r="AS36" s="7">
        <v>3</v>
      </c>
      <c r="AT36" s="7">
        <v>3</v>
      </c>
      <c r="AU36" s="7">
        <v>8</v>
      </c>
      <c r="AV36" s="7">
        <v>8</v>
      </c>
      <c r="AW36" s="7">
        <v>6</v>
      </c>
      <c r="AX36" s="7">
        <v>11</v>
      </c>
      <c r="AY36" s="13">
        <v>10</v>
      </c>
      <c r="BA36" s="113">
        <v>1</v>
      </c>
      <c r="BB36" s="13">
        <v>8</v>
      </c>
      <c r="BD36" s="15">
        <v>8</v>
      </c>
      <c r="BE36" s="7">
        <v>17</v>
      </c>
      <c r="BF36" s="7">
        <v>5</v>
      </c>
      <c r="BG36" s="7">
        <v>9</v>
      </c>
      <c r="BH36" s="7">
        <v>7</v>
      </c>
      <c r="BI36" s="7">
        <v>8</v>
      </c>
      <c r="BJ36" s="7">
        <v>6</v>
      </c>
      <c r="BK36" s="7">
        <v>7</v>
      </c>
      <c r="BL36" s="7">
        <v>5</v>
      </c>
      <c r="BM36" s="13">
        <v>3</v>
      </c>
      <c r="BR36" s="15">
        <v>5</v>
      </c>
      <c r="BS36" s="7">
        <v>9</v>
      </c>
      <c r="BT36" s="7">
        <v>19</v>
      </c>
      <c r="BU36" s="7">
        <v>13</v>
      </c>
      <c r="BV36" s="7">
        <v>11</v>
      </c>
      <c r="BW36" s="13">
        <v>1</v>
      </c>
      <c r="BX36" s="13">
        <v>4</v>
      </c>
      <c r="CF36" s="15">
        <v>10</v>
      </c>
      <c r="CG36" s="7">
        <v>13</v>
      </c>
      <c r="CH36" s="7">
        <v>18</v>
      </c>
      <c r="CI36" s="7">
        <v>11</v>
      </c>
      <c r="CJ36" s="7">
        <v>9</v>
      </c>
      <c r="CK36" s="7">
        <v>17</v>
      </c>
      <c r="CL36" s="7">
        <v>15</v>
      </c>
      <c r="CM36" s="7">
        <v>5</v>
      </c>
      <c r="CN36" s="7">
        <v>7</v>
      </c>
      <c r="CO36" s="13">
        <v>4</v>
      </c>
      <c r="CP36" s="13">
        <v>1</v>
      </c>
      <c r="CQ36" s="13">
        <v>3</v>
      </c>
      <c r="CR36" s="13">
        <v>3</v>
      </c>
      <c r="CT36" s="15">
        <v>12</v>
      </c>
      <c r="CU36" s="7">
        <v>7</v>
      </c>
      <c r="CV36" s="7">
        <v>4</v>
      </c>
      <c r="CW36" s="7">
        <v>13</v>
      </c>
      <c r="CY36" s="113">
        <v>6</v>
      </c>
      <c r="CZ36" s="13">
        <v>8</v>
      </c>
      <c r="DA36" s="13">
        <v>10</v>
      </c>
      <c r="DB36" s="13">
        <v>8</v>
      </c>
      <c r="DC36" s="13">
        <v>5</v>
      </c>
      <c r="DD36" s="13">
        <v>8</v>
      </c>
      <c r="DH36" s="15">
        <v>19</v>
      </c>
      <c r="DI36" s="7">
        <v>11</v>
      </c>
      <c r="DJ36" s="7">
        <v>2</v>
      </c>
      <c r="DK36" s="7">
        <v>3</v>
      </c>
      <c r="DM36" s="113">
        <v>23</v>
      </c>
      <c r="DO36" s="15">
        <v>15</v>
      </c>
      <c r="DP36" s="7">
        <v>18</v>
      </c>
      <c r="DQ36" s="13">
        <v>7</v>
      </c>
      <c r="DS36" s="113">
        <v>10</v>
      </c>
      <c r="DT36" s="13">
        <v>12</v>
      </c>
      <c r="DV36" s="15">
        <v>16</v>
      </c>
      <c r="DW36" s="7">
        <v>9</v>
      </c>
      <c r="DX36" s="7">
        <v>3</v>
      </c>
      <c r="DY36" s="7">
        <v>4</v>
      </c>
      <c r="DZ36" s="7">
        <v>2</v>
      </c>
      <c r="EA36" s="7">
        <v>12</v>
      </c>
      <c r="EB36" s="7">
        <v>6</v>
      </c>
      <c r="EC36" s="7">
        <v>7</v>
      </c>
      <c r="ED36" s="7">
        <v>5</v>
      </c>
      <c r="EE36" s="13">
        <v>4</v>
      </c>
      <c r="EJ36" s="15">
        <v>5</v>
      </c>
      <c r="EK36" s="7">
        <v>0</v>
      </c>
      <c r="EL36" s="7">
        <v>3</v>
      </c>
      <c r="EM36" s="7">
        <v>3</v>
      </c>
      <c r="EN36" s="7">
        <v>5</v>
      </c>
      <c r="EO36" s="13">
        <v>4</v>
      </c>
      <c r="EP36" s="13">
        <v>3</v>
      </c>
      <c r="EQ36" s="13">
        <v>5</v>
      </c>
      <c r="ES36" s="113">
        <v>13</v>
      </c>
      <c r="ET36" s="13">
        <v>10</v>
      </c>
    </row>
    <row r="37" spans="1:150" ht="15" thickBot="1" x14ac:dyDescent="0.4">
      <c r="A37" s="19" t="str">
        <f t="shared" si="101"/>
        <v>GRÜN Mélanie</v>
      </c>
      <c r="B37" s="15">
        <v>12</v>
      </c>
      <c r="C37" s="7">
        <v>2</v>
      </c>
      <c r="D37" s="7">
        <v>5</v>
      </c>
      <c r="E37" s="7">
        <v>7</v>
      </c>
      <c r="F37" s="7">
        <v>6</v>
      </c>
      <c r="G37" s="7">
        <v>6</v>
      </c>
      <c r="H37" s="7">
        <v>4</v>
      </c>
      <c r="I37" s="7">
        <v>4</v>
      </c>
      <c r="J37" s="7">
        <v>9</v>
      </c>
      <c r="K37" s="13">
        <v>5</v>
      </c>
      <c r="N37" s="113">
        <v>10</v>
      </c>
      <c r="O37" s="13">
        <v>6</v>
      </c>
      <c r="P37" s="13">
        <v>11</v>
      </c>
      <c r="Q37" s="13">
        <v>14</v>
      </c>
      <c r="S37" s="15">
        <v>12</v>
      </c>
      <c r="T37" s="7">
        <v>7</v>
      </c>
      <c r="U37" s="7">
        <v>15</v>
      </c>
      <c r="V37" s="7">
        <v>12</v>
      </c>
      <c r="W37" s="7">
        <v>4</v>
      </c>
      <c r="X37" s="13">
        <v>10</v>
      </c>
      <c r="AB37" s="15">
        <v>7</v>
      </c>
      <c r="AC37" s="7">
        <v>11</v>
      </c>
      <c r="AD37" s="7">
        <v>3</v>
      </c>
      <c r="AE37" s="7">
        <v>10</v>
      </c>
      <c r="AF37" s="7">
        <v>9</v>
      </c>
      <c r="AG37" s="7">
        <v>4</v>
      </c>
      <c r="AH37" s="13">
        <v>18</v>
      </c>
      <c r="AP37" s="15">
        <v>9</v>
      </c>
      <c r="AQ37" s="7">
        <v>10</v>
      </c>
      <c r="AR37" s="7">
        <v>14</v>
      </c>
      <c r="AS37" s="7">
        <v>12</v>
      </c>
      <c r="AT37" s="7">
        <v>7</v>
      </c>
      <c r="AU37" s="7">
        <v>11</v>
      </c>
      <c r="AV37" s="7">
        <v>11</v>
      </c>
      <c r="AW37" s="7">
        <v>17</v>
      </c>
      <c r="AX37" s="7">
        <v>10</v>
      </c>
      <c r="AY37" s="13">
        <v>14</v>
      </c>
      <c r="BA37" s="113">
        <v>1</v>
      </c>
      <c r="BB37" s="13">
        <v>3</v>
      </c>
      <c r="BD37" s="15">
        <v>3</v>
      </c>
      <c r="BE37" s="7">
        <v>8</v>
      </c>
      <c r="BF37" s="7">
        <v>10</v>
      </c>
      <c r="BG37" s="7">
        <v>11</v>
      </c>
      <c r="BH37" s="7">
        <v>11</v>
      </c>
      <c r="BI37" s="7">
        <v>10</v>
      </c>
      <c r="BJ37" s="7">
        <v>4</v>
      </c>
      <c r="BK37" s="7">
        <v>8</v>
      </c>
      <c r="BL37" s="7">
        <v>7</v>
      </c>
      <c r="BM37" s="13">
        <v>2</v>
      </c>
      <c r="BR37" s="15">
        <v>7</v>
      </c>
      <c r="BS37" s="7">
        <v>7</v>
      </c>
      <c r="BT37" s="7">
        <v>11</v>
      </c>
      <c r="BU37" s="7">
        <v>10</v>
      </c>
      <c r="BV37" s="7">
        <v>10</v>
      </c>
      <c r="BW37" s="13">
        <v>6</v>
      </c>
      <c r="BX37" s="13">
        <v>7</v>
      </c>
      <c r="CF37" s="15">
        <v>15</v>
      </c>
      <c r="CG37" s="7">
        <v>9</v>
      </c>
      <c r="CH37" s="7">
        <v>13</v>
      </c>
      <c r="CI37" s="7">
        <v>8</v>
      </c>
      <c r="CJ37" s="7">
        <v>8</v>
      </c>
      <c r="CK37" s="7">
        <v>12</v>
      </c>
      <c r="CL37" s="7">
        <v>14</v>
      </c>
      <c r="CM37" s="7">
        <v>14</v>
      </c>
      <c r="CN37" s="7">
        <v>6</v>
      </c>
      <c r="CO37" s="13">
        <v>2</v>
      </c>
      <c r="CP37" s="13">
        <v>1</v>
      </c>
      <c r="CQ37" s="13">
        <v>4</v>
      </c>
      <c r="CR37" s="13">
        <v>2</v>
      </c>
      <c r="CT37" s="15">
        <v>14</v>
      </c>
      <c r="CU37" s="7">
        <v>8</v>
      </c>
      <c r="CV37" s="7">
        <v>4</v>
      </c>
      <c r="CW37" s="7">
        <v>4</v>
      </c>
      <c r="CY37" s="113">
        <v>3</v>
      </c>
      <c r="CZ37" s="13">
        <v>11</v>
      </c>
      <c r="DA37" s="13">
        <v>6</v>
      </c>
      <c r="DB37" s="13">
        <v>11</v>
      </c>
      <c r="DC37" s="13">
        <v>6</v>
      </c>
      <c r="DD37" s="13">
        <v>13</v>
      </c>
      <c r="DH37" s="15">
        <v>23</v>
      </c>
      <c r="DI37" s="7">
        <v>10</v>
      </c>
      <c r="DJ37" s="7">
        <v>8</v>
      </c>
      <c r="DK37" s="7">
        <v>7</v>
      </c>
      <c r="DM37" s="113">
        <v>17</v>
      </c>
      <c r="DO37" s="15">
        <v>8</v>
      </c>
      <c r="DP37" s="7">
        <v>22</v>
      </c>
      <c r="DQ37" s="13">
        <v>12</v>
      </c>
      <c r="DS37" s="113">
        <v>9</v>
      </c>
      <c r="DT37" s="13">
        <v>5</v>
      </c>
      <c r="DV37" s="15">
        <v>9</v>
      </c>
      <c r="DW37" s="7">
        <v>10</v>
      </c>
      <c r="DX37" s="7">
        <v>5</v>
      </c>
      <c r="DY37" s="7">
        <v>5</v>
      </c>
      <c r="DZ37" s="7">
        <v>3</v>
      </c>
      <c r="EA37" s="7">
        <v>12</v>
      </c>
      <c r="EB37" s="7">
        <v>7</v>
      </c>
      <c r="EC37" s="7">
        <v>2</v>
      </c>
      <c r="ED37" s="7">
        <v>4</v>
      </c>
      <c r="EE37" s="13">
        <v>8</v>
      </c>
      <c r="EJ37" s="15">
        <v>13</v>
      </c>
      <c r="EK37" s="7">
        <v>2</v>
      </c>
      <c r="EL37" s="7">
        <v>3</v>
      </c>
      <c r="EM37" s="7">
        <v>2</v>
      </c>
      <c r="EN37" s="7">
        <v>5</v>
      </c>
      <c r="EO37" s="13">
        <v>6</v>
      </c>
      <c r="EP37" s="13">
        <v>12</v>
      </c>
      <c r="EQ37" s="13">
        <v>2</v>
      </c>
      <c r="ES37" s="113">
        <v>27</v>
      </c>
      <c r="ET37" s="13">
        <v>6</v>
      </c>
    </row>
    <row r="38" spans="1:150" ht="15" thickBot="1" x14ac:dyDescent="0.4">
      <c r="A38" s="19" t="str">
        <f t="shared" si="101"/>
        <v>KEMP Martine</v>
      </c>
      <c r="B38" s="15">
        <v>23</v>
      </c>
      <c r="C38" s="7">
        <v>15</v>
      </c>
      <c r="D38" s="7">
        <v>16</v>
      </c>
      <c r="E38" s="7">
        <v>20</v>
      </c>
      <c r="F38" s="7">
        <v>12</v>
      </c>
      <c r="G38" s="7">
        <v>17</v>
      </c>
      <c r="H38" s="7">
        <v>9</v>
      </c>
      <c r="I38" s="7">
        <v>4</v>
      </c>
      <c r="J38" s="7">
        <v>12</v>
      </c>
      <c r="K38" s="13">
        <v>9</v>
      </c>
      <c r="N38" s="113">
        <v>31</v>
      </c>
      <c r="O38" s="13">
        <v>22</v>
      </c>
      <c r="P38" s="13">
        <v>22</v>
      </c>
      <c r="Q38" s="13">
        <v>25</v>
      </c>
      <c r="S38" s="15">
        <v>63</v>
      </c>
      <c r="T38" s="7">
        <v>40</v>
      </c>
      <c r="U38" s="7">
        <v>52</v>
      </c>
      <c r="V38" s="7">
        <v>28</v>
      </c>
      <c r="W38" s="7">
        <v>17</v>
      </c>
      <c r="X38" s="13">
        <v>33</v>
      </c>
      <c r="AB38" s="15">
        <v>49</v>
      </c>
      <c r="AC38" s="7">
        <v>57</v>
      </c>
      <c r="AD38" s="7">
        <v>23</v>
      </c>
      <c r="AE38" s="7">
        <v>21</v>
      </c>
      <c r="AF38" s="7">
        <v>20</v>
      </c>
      <c r="AG38" s="7">
        <v>14</v>
      </c>
      <c r="AH38" s="13">
        <v>38</v>
      </c>
      <c r="AP38" s="15">
        <v>7</v>
      </c>
      <c r="AQ38" s="7">
        <v>37</v>
      </c>
      <c r="AR38" s="7">
        <v>29</v>
      </c>
      <c r="AS38" s="7">
        <v>25</v>
      </c>
      <c r="AT38" s="7">
        <v>13</v>
      </c>
      <c r="AU38" s="7">
        <v>13</v>
      </c>
      <c r="AV38" s="7">
        <v>40</v>
      </c>
      <c r="AW38" s="7">
        <v>30</v>
      </c>
      <c r="AX38" s="7">
        <v>22</v>
      </c>
      <c r="AY38" s="13">
        <v>13</v>
      </c>
      <c r="BA38" s="113">
        <v>19</v>
      </c>
      <c r="BB38" s="13">
        <v>9</v>
      </c>
      <c r="BD38" s="15">
        <v>10</v>
      </c>
      <c r="BE38" s="7">
        <v>14</v>
      </c>
      <c r="BF38" s="7">
        <v>11</v>
      </c>
      <c r="BG38" s="7">
        <v>16</v>
      </c>
      <c r="BH38" s="7">
        <v>7</v>
      </c>
      <c r="BI38" s="7">
        <v>27</v>
      </c>
      <c r="BJ38" s="7">
        <v>5</v>
      </c>
      <c r="BK38" s="7">
        <v>5</v>
      </c>
      <c r="BL38" s="7">
        <v>4</v>
      </c>
      <c r="BM38" s="13">
        <v>6</v>
      </c>
      <c r="BR38" s="15">
        <v>34</v>
      </c>
      <c r="BS38" s="7">
        <v>22</v>
      </c>
      <c r="BT38" s="7">
        <v>39</v>
      </c>
      <c r="BU38" s="7">
        <v>7</v>
      </c>
      <c r="BV38" s="7">
        <v>9</v>
      </c>
      <c r="BW38" s="13">
        <v>15</v>
      </c>
      <c r="BX38" s="13">
        <v>26</v>
      </c>
      <c r="CF38" s="15">
        <v>21</v>
      </c>
      <c r="CG38" s="7">
        <v>16</v>
      </c>
      <c r="CH38" s="7">
        <v>24</v>
      </c>
      <c r="CI38" s="7">
        <v>20</v>
      </c>
      <c r="CJ38" s="7">
        <v>17</v>
      </c>
      <c r="CK38" s="7">
        <v>21</v>
      </c>
      <c r="CL38" s="7">
        <v>34</v>
      </c>
      <c r="CM38" s="7">
        <v>26</v>
      </c>
      <c r="CN38" s="7">
        <v>19</v>
      </c>
      <c r="CO38" s="13">
        <v>20</v>
      </c>
      <c r="CP38" s="13">
        <v>15</v>
      </c>
      <c r="CQ38" s="13">
        <v>6</v>
      </c>
      <c r="CR38" s="13">
        <v>22</v>
      </c>
      <c r="CT38" s="15">
        <v>32</v>
      </c>
      <c r="CU38" s="7">
        <v>12</v>
      </c>
      <c r="CV38" s="7">
        <v>16</v>
      </c>
      <c r="CW38" s="7">
        <v>11</v>
      </c>
      <c r="CY38" s="113">
        <v>17</v>
      </c>
      <c r="CZ38" s="13">
        <v>28</v>
      </c>
      <c r="DA38" s="13">
        <v>22</v>
      </c>
      <c r="DB38" s="13">
        <v>25</v>
      </c>
      <c r="DC38" s="13">
        <v>19</v>
      </c>
      <c r="DD38" s="13">
        <v>22</v>
      </c>
      <c r="DH38" s="15">
        <v>57</v>
      </c>
      <c r="DI38" s="7">
        <v>22</v>
      </c>
      <c r="DJ38" s="7">
        <v>24</v>
      </c>
      <c r="DK38" s="7">
        <v>28</v>
      </c>
      <c r="DM38" s="113">
        <v>37</v>
      </c>
      <c r="DO38" s="15">
        <v>37</v>
      </c>
      <c r="DP38" s="7">
        <v>22</v>
      </c>
      <c r="DQ38" s="13">
        <v>24</v>
      </c>
      <c r="DS38" s="113">
        <v>38</v>
      </c>
      <c r="DT38" s="13">
        <v>15</v>
      </c>
      <c r="DV38" s="15">
        <v>23</v>
      </c>
      <c r="DW38" s="7">
        <v>22</v>
      </c>
      <c r="DX38" s="7">
        <v>16</v>
      </c>
      <c r="DY38" s="7">
        <v>16</v>
      </c>
      <c r="DZ38" s="7">
        <v>10</v>
      </c>
      <c r="EA38" s="7">
        <v>27</v>
      </c>
      <c r="EB38" s="7">
        <v>3</v>
      </c>
      <c r="EC38" s="7">
        <v>8</v>
      </c>
      <c r="ED38" s="7">
        <v>18</v>
      </c>
      <c r="EE38" s="13">
        <v>15</v>
      </c>
      <c r="EJ38" s="15">
        <v>16</v>
      </c>
      <c r="EK38" s="7">
        <v>1</v>
      </c>
      <c r="EL38" s="7">
        <v>10</v>
      </c>
      <c r="EM38" s="7">
        <v>14</v>
      </c>
      <c r="EN38" s="7">
        <v>16</v>
      </c>
      <c r="EO38" s="13">
        <v>16</v>
      </c>
      <c r="EP38" s="13">
        <v>26</v>
      </c>
      <c r="EQ38" s="13">
        <v>13</v>
      </c>
      <c r="ES38" s="172">
        <v>43</v>
      </c>
      <c r="ET38" s="13">
        <v>10</v>
      </c>
    </row>
    <row r="39" spans="1:150" ht="15" thickBot="1" x14ac:dyDescent="0.4">
      <c r="A39" s="19" t="str">
        <f t="shared" si="101"/>
        <v>STEINMETZ Metty</v>
      </c>
      <c r="B39" s="15">
        <v>6</v>
      </c>
      <c r="C39" s="7">
        <v>4</v>
      </c>
      <c r="D39" s="7">
        <v>3</v>
      </c>
      <c r="E39" s="7">
        <v>12</v>
      </c>
      <c r="F39" s="7">
        <v>14</v>
      </c>
      <c r="G39" s="7">
        <v>8</v>
      </c>
      <c r="H39" s="7">
        <v>4</v>
      </c>
      <c r="I39" s="7">
        <v>6</v>
      </c>
      <c r="J39" s="7">
        <v>7</v>
      </c>
      <c r="K39" s="13">
        <v>4</v>
      </c>
      <c r="N39" s="113">
        <v>10</v>
      </c>
      <c r="O39" s="13">
        <v>6</v>
      </c>
      <c r="P39" s="13">
        <v>4</v>
      </c>
      <c r="Q39" s="13">
        <v>16</v>
      </c>
      <c r="S39" s="15">
        <v>13</v>
      </c>
      <c r="T39" s="7">
        <v>24</v>
      </c>
      <c r="U39" s="7">
        <v>11</v>
      </c>
      <c r="V39" s="7">
        <v>7</v>
      </c>
      <c r="W39" s="7">
        <v>5</v>
      </c>
      <c r="X39" s="13">
        <v>14</v>
      </c>
      <c r="AB39" s="15">
        <v>37</v>
      </c>
      <c r="AC39" s="7">
        <v>40</v>
      </c>
      <c r="AD39" s="7">
        <v>23</v>
      </c>
      <c r="AE39" s="7">
        <v>10</v>
      </c>
      <c r="AF39" s="7">
        <v>10</v>
      </c>
      <c r="AG39" s="7">
        <v>14</v>
      </c>
      <c r="AH39" s="13">
        <v>32</v>
      </c>
      <c r="AP39" s="15">
        <v>9</v>
      </c>
      <c r="AQ39" s="7">
        <v>7</v>
      </c>
      <c r="AR39" s="7">
        <v>14</v>
      </c>
      <c r="AS39" s="7">
        <v>12</v>
      </c>
      <c r="AT39" s="7">
        <v>4</v>
      </c>
      <c r="AU39" s="7">
        <v>12</v>
      </c>
      <c r="AV39" s="7">
        <v>10</v>
      </c>
      <c r="AW39" s="7">
        <v>6</v>
      </c>
      <c r="AX39" s="7">
        <v>9</v>
      </c>
      <c r="AY39" s="13">
        <v>13</v>
      </c>
      <c r="BA39" s="113">
        <v>9</v>
      </c>
      <c r="BB39" s="13">
        <v>7</v>
      </c>
      <c r="BD39" s="15">
        <v>4</v>
      </c>
      <c r="BE39" s="7">
        <v>5</v>
      </c>
      <c r="BF39" s="7">
        <v>5</v>
      </c>
      <c r="BG39" s="7">
        <v>9</v>
      </c>
      <c r="BH39" s="7">
        <v>4</v>
      </c>
      <c r="BI39" s="7">
        <v>5</v>
      </c>
      <c r="BJ39" s="7">
        <v>1</v>
      </c>
      <c r="BK39" s="7">
        <v>3</v>
      </c>
      <c r="BL39" s="7">
        <v>2</v>
      </c>
      <c r="BM39" s="13">
        <v>2</v>
      </c>
      <c r="BR39" s="15">
        <v>85</v>
      </c>
      <c r="BS39" s="7">
        <v>45</v>
      </c>
      <c r="BT39" s="7">
        <v>93</v>
      </c>
      <c r="BU39" s="7">
        <v>44</v>
      </c>
      <c r="BV39" s="7">
        <v>41</v>
      </c>
      <c r="BW39" s="13">
        <v>28</v>
      </c>
      <c r="BX39" s="13">
        <v>53</v>
      </c>
      <c r="CF39" s="15">
        <v>4</v>
      </c>
      <c r="CG39" s="7">
        <v>25</v>
      </c>
      <c r="CH39" s="7">
        <v>17</v>
      </c>
      <c r="CI39" s="7">
        <v>20</v>
      </c>
      <c r="CJ39" s="7">
        <v>20</v>
      </c>
      <c r="CK39" s="7">
        <v>16</v>
      </c>
      <c r="CL39" s="7">
        <v>14</v>
      </c>
      <c r="CM39" s="7">
        <v>14</v>
      </c>
      <c r="CN39" s="7">
        <v>25</v>
      </c>
      <c r="CO39" s="13">
        <v>11</v>
      </c>
      <c r="CP39" s="13">
        <v>6</v>
      </c>
      <c r="CQ39" s="13">
        <v>4</v>
      </c>
      <c r="CR39" s="13">
        <v>19</v>
      </c>
      <c r="CT39" s="15">
        <v>16</v>
      </c>
      <c r="CU39" s="7">
        <v>2</v>
      </c>
      <c r="CV39" s="7">
        <v>7</v>
      </c>
      <c r="CW39" s="7">
        <v>9</v>
      </c>
      <c r="CY39" s="113">
        <v>10</v>
      </c>
      <c r="CZ39" s="13">
        <v>15</v>
      </c>
      <c r="DA39" s="13">
        <v>7</v>
      </c>
      <c r="DB39" s="13">
        <v>8</v>
      </c>
      <c r="DC39" s="13">
        <v>6</v>
      </c>
      <c r="DD39" s="13">
        <v>14</v>
      </c>
      <c r="DH39" s="15">
        <v>21</v>
      </c>
      <c r="DI39" s="7">
        <v>12</v>
      </c>
      <c r="DJ39" s="7">
        <v>10</v>
      </c>
      <c r="DK39" s="7">
        <v>3</v>
      </c>
      <c r="DM39" s="113">
        <v>17</v>
      </c>
      <c r="DO39" s="15">
        <v>21</v>
      </c>
      <c r="DP39" s="7">
        <v>11</v>
      </c>
      <c r="DQ39" s="13">
        <v>11</v>
      </c>
      <c r="DS39" s="113">
        <v>17</v>
      </c>
      <c r="DT39" s="13">
        <v>13</v>
      </c>
      <c r="DV39" s="15">
        <v>22</v>
      </c>
      <c r="DW39" s="7">
        <v>12</v>
      </c>
      <c r="DX39" s="7">
        <v>7</v>
      </c>
      <c r="DY39" s="7">
        <v>3</v>
      </c>
      <c r="DZ39" s="7">
        <v>3</v>
      </c>
      <c r="EA39" s="7">
        <v>12</v>
      </c>
      <c r="EB39" s="7">
        <v>1</v>
      </c>
      <c r="EC39" s="7">
        <v>5</v>
      </c>
      <c r="ED39" s="7">
        <v>10</v>
      </c>
      <c r="EE39" s="13">
        <v>9</v>
      </c>
      <c r="EJ39" s="15">
        <v>15</v>
      </c>
      <c r="EK39" s="7">
        <v>3</v>
      </c>
      <c r="EL39" s="7">
        <v>6</v>
      </c>
      <c r="EM39" s="7">
        <v>14</v>
      </c>
      <c r="EN39" s="7">
        <v>13</v>
      </c>
      <c r="EO39" s="13">
        <v>11</v>
      </c>
      <c r="EP39" s="13">
        <v>26</v>
      </c>
      <c r="EQ39" s="13">
        <v>10</v>
      </c>
      <c r="ES39" s="113">
        <v>46</v>
      </c>
      <c r="ET39" s="13">
        <v>21</v>
      </c>
    </row>
    <row r="40" spans="1:150" x14ac:dyDescent="0.35">
      <c r="A40" s="62" t="s">
        <v>17</v>
      </c>
      <c r="B40" s="23">
        <v>26</v>
      </c>
      <c r="C40" s="9">
        <v>29</v>
      </c>
      <c r="D40" s="9">
        <v>38</v>
      </c>
      <c r="E40" s="9">
        <v>47</v>
      </c>
      <c r="F40" s="9">
        <v>45</v>
      </c>
      <c r="G40" s="9">
        <v>38</v>
      </c>
      <c r="H40" s="9">
        <v>20</v>
      </c>
      <c r="I40" s="9">
        <v>39</v>
      </c>
      <c r="J40" s="9">
        <v>39</v>
      </c>
      <c r="K40" s="9">
        <v>27</v>
      </c>
      <c r="N40" s="23">
        <v>58</v>
      </c>
      <c r="O40" s="9">
        <v>55</v>
      </c>
      <c r="P40" s="9">
        <v>53</v>
      </c>
      <c r="Q40" s="9">
        <v>63</v>
      </c>
      <c r="S40" s="23">
        <v>80</v>
      </c>
      <c r="T40" s="9">
        <v>91</v>
      </c>
      <c r="U40" s="9">
        <v>76</v>
      </c>
      <c r="V40" s="9">
        <v>70</v>
      </c>
      <c r="W40" s="9">
        <v>58</v>
      </c>
      <c r="X40" s="9">
        <v>39</v>
      </c>
      <c r="AB40" s="23">
        <v>81</v>
      </c>
      <c r="AC40" s="9">
        <v>62</v>
      </c>
      <c r="AD40" s="9">
        <v>36</v>
      </c>
      <c r="AE40" s="9">
        <v>51</v>
      </c>
      <c r="AF40" s="9">
        <v>70</v>
      </c>
      <c r="AG40" s="9">
        <v>45</v>
      </c>
      <c r="AH40" s="9">
        <v>43</v>
      </c>
      <c r="AP40" s="23">
        <v>40</v>
      </c>
      <c r="AQ40" s="9">
        <v>36</v>
      </c>
      <c r="AR40" s="9">
        <v>53</v>
      </c>
      <c r="AS40" s="9">
        <v>33</v>
      </c>
      <c r="AT40" s="9">
        <v>50</v>
      </c>
      <c r="AU40" s="9">
        <v>52</v>
      </c>
      <c r="AV40" s="9">
        <v>44</v>
      </c>
      <c r="AW40" s="9">
        <v>55</v>
      </c>
      <c r="AX40" s="9">
        <v>48</v>
      </c>
      <c r="AY40" s="9">
        <v>42</v>
      </c>
      <c r="BA40" s="23">
        <v>47</v>
      </c>
      <c r="BB40" s="9">
        <v>45</v>
      </c>
      <c r="BD40" s="23">
        <v>23</v>
      </c>
      <c r="BE40" s="9">
        <v>56</v>
      </c>
      <c r="BF40" s="9">
        <v>58</v>
      </c>
      <c r="BG40" s="9">
        <v>51</v>
      </c>
      <c r="BH40" s="9">
        <v>50</v>
      </c>
      <c r="BI40" s="9">
        <v>37</v>
      </c>
      <c r="BJ40" s="9">
        <v>39</v>
      </c>
      <c r="BK40" s="9">
        <v>43</v>
      </c>
      <c r="BL40" s="9">
        <v>30</v>
      </c>
      <c r="BM40" s="9">
        <v>38</v>
      </c>
      <c r="BR40" s="23">
        <v>52</v>
      </c>
      <c r="BS40" s="9">
        <v>53</v>
      </c>
      <c r="BT40" s="9">
        <v>44</v>
      </c>
      <c r="BU40" s="9">
        <v>47</v>
      </c>
      <c r="BV40" s="9">
        <v>41</v>
      </c>
      <c r="BW40" s="9">
        <v>29</v>
      </c>
      <c r="BX40" s="9">
        <v>48</v>
      </c>
      <c r="CF40" s="23">
        <v>35</v>
      </c>
      <c r="CG40" s="9">
        <v>54</v>
      </c>
      <c r="CH40" s="9">
        <v>52</v>
      </c>
      <c r="CI40" s="9">
        <v>39</v>
      </c>
      <c r="CJ40" s="9">
        <v>43</v>
      </c>
      <c r="CK40" s="9">
        <v>58</v>
      </c>
      <c r="CL40" s="9">
        <v>53</v>
      </c>
      <c r="CM40" s="9">
        <v>44</v>
      </c>
      <c r="CN40" s="9">
        <v>42</v>
      </c>
      <c r="CO40" s="9">
        <v>35</v>
      </c>
      <c r="CP40" s="9">
        <v>27</v>
      </c>
      <c r="CQ40" s="9">
        <v>25</v>
      </c>
      <c r="CR40" s="9">
        <v>24</v>
      </c>
      <c r="CT40" s="23">
        <v>62</v>
      </c>
      <c r="CU40" s="9">
        <v>39</v>
      </c>
      <c r="CV40" s="9">
        <v>40</v>
      </c>
      <c r="CW40" s="9">
        <v>55</v>
      </c>
      <c r="CY40" s="23">
        <v>47</v>
      </c>
      <c r="CZ40" s="9">
        <v>56</v>
      </c>
      <c r="DA40" s="9">
        <v>54</v>
      </c>
      <c r="DB40" s="9">
        <v>39</v>
      </c>
      <c r="DC40" s="9">
        <v>43</v>
      </c>
      <c r="DD40" s="9">
        <v>36</v>
      </c>
      <c r="DH40" s="23">
        <v>98</v>
      </c>
      <c r="DI40" s="9">
        <v>46</v>
      </c>
      <c r="DJ40" s="9">
        <v>40</v>
      </c>
      <c r="DK40" s="9">
        <v>51</v>
      </c>
      <c r="DM40" s="23">
        <v>75</v>
      </c>
      <c r="DO40" s="23">
        <v>65</v>
      </c>
      <c r="DP40" s="9">
        <v>41</v>
      </c>
      <c r="DQ40" s="9">
        <v>52</v>
      </c>
      <c r="DS40" s="23">
        <v>53</v>
      </c>
      <c r="DT40" s="9">
        <v>45</v>
      </c>
      <c r="DV40" s="23">
        <v>54</v>
      </c>
      <c r="DW40" s="9">
        <v>61</v>
      </c>
      <c r="DX40" s="9">
        <v>48</v>
      </c>
      <c r="DY40" s="9">
        <v>38</v>
      </c>
      <c r="DZ40" s="9">
        <v>35</v>
      </c>
      <c r="EA40" s="9">
        <v>52</v>
      </c>
      <c r="EB40" s="9">
        <v>35</v>
      </c>
      <c r="EC40" s="9">
        <v>20</v>
      </c>
      <c r="ED40" s="9">
        <v>32</v>
      </c>
      <c r="EE40" s="9">
        <v>33</v>
      </c>
      <c r="EJ40" s="23">
        <v>36</v>
      </c>
      <c r="EK40" s="9">
        <v>32</v>
      </c>
      <c r="EL40" s="9">
        <v>35</v>
      </c>
      <c r="EM40" s="9">
        <v>39</v>
      </c>
      <c r="EN40" s="9">
        <v>42</v>
      </c>
      <c r="EO40" s="9">
        <v>35</v>
      </c>
      <c r="EP40" s="9">
        <v>58</v>
      </c>
      <c r="EQ40" s="9">
        <v>57</v>
      </c>
      <c r="ES40" s="23">
        <v>70</v>
      </c>
      <c r="ET40" s="9">
        <v>25</v>
      </c>
    </row>
    <row r="41" spans="1:150" x14ac:dyDescent="0.35">
      <c r="A41" s="60" t="s">
        <v>9</v>
      </c>
      <c r="B41" s="24">
        <f>B40*6</f>
        <v>156</v>
      </c>
      <c r="C41" s="24">
        <f t="shared" ref="C41:K41" si="102">C40*6</f>
        <v>174</v>
      </c>
      <c r="D41" s="24">
        <f t="shared" si="102"/>
        <v>228</v>
      </c>
      <c r="E41" s="24">
        <f t="shared" si="102"/>
        <v>282</v>
      </c>
      <c r="F41" s="24">
        <f t="shared" si="102"/>
        <v>270</v>
      </c>
      <c r="G41" s="24">
        <f t="shared" si="102"/>
        <v>228</v>
      </c>
      <c r="H41" s="24">
        <f t="shared" si="102"/>
        <v>120</v>
      </c>
      <c r="I41" s="24">
        <f t="shared" si="102"/>
        <v>234</v>
      </c>
      <c r="J41" s="24">
        <f t="shared" si="102"/>
        <v>234</v>
      </c>
      <c r="K41" s="24">
        <f t="shared" si="102"/>
        <v>162</v>
      </c>
      <c r="N41" s="24">
        <f>N40*6</f>
        <v>348</v>
      </c>
      <c r="O41" s="24">
        <f>O40*6</f>
        <v>330</v>
      </c>
      <c r="P41" s="24">
        <f>P40*6</f>
        <v>318</v>
      </c>
      <c r="Q41" s="24">
        <f>Q40*6</f>
        <v>378</v>
      </c>
      <c r="S41" s="24">
        <f t="shared" ref="S41:X41" si="103">S40*6</f>
        <v>480</v>
      </c>
      <c r="T41" s="24">
        <f t="shared" si="103"/>
        <v>546</v>
      </c>
      <c r="U41" s="24">
        <f t="shared" si="103"/>
        <v>456</v>
      </c>
      <c r="V41" s="24">
        <f t="shared" si="103"/>
        <v>420</v>
      </c>
      <c r="W41" s="24">
        <f t="shared" si="103"/>
        <v>348</v>
      </c>
      <c r="X41" s="24">
        <f t="shared" si="103"/>
        <v>234</v>
      </c>
      <c r="AB41" s="24">
        <f>AB40*6</f>
        <v>486</v>
      </c>
      <c r="AC41" s="24">
        <f t="shared" ref="AC41:AH41" si="104">AC40*6</f>
        <v>372</v>
      </c>
      <c r="AD41" s="24">
        <f t="shared" si="104"/>
        <v>216</v>
      </c>
      <c r="AE41" s="24">
        <f t="shared" si="104"/>
        <v>306</v>
      </c>
      <c r="AF41" s="24">
        <f t="shared" si="104"/>
        <v>420</v>
      </c>
      <c r="AG41" s="24">
        <f t="shared" si="104"/>
        <v>270</v>
      </c>
      <c r="AH41" s="24">
        <f t="shared" si="104"/>
        <v>258</v>
      </c>
      <c r="AP41" s="24">
        <f t="shared" ref="AP41:AY41" si="105">AP40*6</f>
        <v>240</v>
      </c>
      <c r="AQ41" s="24">
        <f t="shared" si="105"/>
        <v>216</v>
      </c>
      <c r="AR41" s="24">
        <f t="shared" si="105"/>
        <v>318</v>
      </c>
      <c r="AS41" s="24">
        <f t="shared" si="105"/>
        <v>198</v>
      </c>
      <c r="AT41" s="24">
        <f t="shared" si="105"/>
        <v>300</v>
      </c>
      <c r="AU41" s="24">
        <f t="shared" si="105"/>
        <v>312</v>
      </c>
      <c r="AV41" s="24">
        <f t="shared" si="105"/>
        <v>264</v>
      </c>
      <c r="AW41" s="24">
        <f t="shared" si="105"/>
        <v>330</v>
      </c>
      <c r="AX41" s="24">
        <f t="shared" si="105"/>
        <v>288</v>
      </c>
      <c r="AY41" s="24">
        <f t="shared" si="105"/>
        <v>252</v>
      </c>
      <c r="BA41" s="24">
        <f>BA40*6</f>
        <v>282</v>
      </c>
      <c r="BB41" s="24">
        <f>BB40*6</f>
        <v>270</v>
      </c>
      <c r="BD41" s="24">
        <f>BD40*6</f>
        <v>138</v>
      </c>
      <c r="BE41" s="24">
        <f t="shared" ref="BE41:BM41" si="106">BE40*6</f>
        <v>336</v>
      </c>
      <c r="BF41" s="24">
        <f t="shared" si="106"/>
        <v>348</v>
      </c>
      <c r="BG41" s="24">
        <f t="shared" si="106"/>
        <v>306</v>
      </c>
      <c r="BH41" s="24">
        <f t="shared" si="106"/>
        <v>300</v>
      </c>
      <c r="BI41" s="24">
        <f t="shared" si="106"/>
        <v>222</v>
      </c>
      <c r="BJ41" s="24">
        <f t="shared" si="106"/>
        <v>234</v>
      </c>
      <c r="BK41" s="24">
        <f t="shared" si="106"/>
        <v>258</v>
      </c>
      <c r="BL41" s="24">
        <f t="shared" si="106"/>
        <v>180</v>
      </c>
      <c r="BM41" s="24">
        <f t="shared" si="106"/>
        <v>228</v>
      </c>
      <c r="BR41" s="24">
        <f t="shared" ref="BR41:BX41" si="107">BR40*6</f>
        <v>312</v>
      </c>
      <c r="BS41" s="24">
        <f t="shared" si="107"/>
        <v>318</v>
      </c>
      <c r="BT41" s="24">
        <f t="shared" si="107"/>
        <v>264</v>
      </c>
      <c r="BU41" s="24">
        <f t="shared" si="107"/>
        <v>282</v>
      </c>
      <c r="BV41" s="24">
        <f t="shared" si="107"/>
        <v>246</v>
      </c>
      <c r="BW41" s="24">
        <f t="shared" si="107"/>
        <v>174</v>
      </c>
      <c r="BX41" s="24">
        <f t="shared" si="107"/>
        <v>288</v>
      </c>
      <c r="CF41" s="24">
        <f t="shared" ref="CF41:CR41" si="108">CF40*6</f>
        <v>210</v>
      </c>
      <c r="CG41" s="24">
        <f t="shared" si="108"/>
        <v>324</v>
      </c>
      <c r="CH41" s="24">
        <f t="shared" si="108"/>
        <v>312</v>
      </c>
      <c r="CI41" s="24">
        <f t="shared" si="108"/>
        <v>234</v>
      </c>
      <c r="CJ41" s="24">
        <f t="shared" si="108"/>
        <v>258</v>
      </c>
      <c r="CK41" s="24">
        <f t="shared" si="108"/>
        <v>348</v>
      </c>
      <c r="CL41" s="24">
        <f t="shared" si="108"/>
        <v>318</v>
      </c>
      <c r="CM41" s="24">
        <f t="shared" si="108"/>
        <v>264</v>
      </c>
      <c r="CN41" s="24">
        <f t="shared" si="108"/>
        <v>252</v>
      </c>
      <c r="CO41" s="24">
        <f t="shared" si="108"/>
        <v>210</v>
      </c>
      <c r="CP41" s="24">
        <f t="shared" si="108"/>
        <v>162</v>
      </c>
      <c r="CQ41" s="24">
        <f t="shared" si="108"/>
        <v>150</v>
      </c>
      <c r="CR41" s="24">
        <f t="shared" si="108"/>
        <v>144</v>
      </c>
      <c r="CT41" s="24">
        <f>CT40*6</f>
        <v>372</v>
      </c>
      <c r="CU41" s="24">
        <f>CU40*6</f>
        <v>234</v>
      </c>
      <c r="CV41" s="24">
        <f>CV40*6</f>
        <v>240</v>
      </c>
      <c r="CW41" s="24">
        <f>CW40*6</f>
        <v>330</v>
      </c>
      <c r="CY41" s="24">
        <f>CY40*6</f>
        <v>282</v>
      </c>
      <c r="CZ41" s="24">
        <f>CZ40*6</f>
        <v>336</v>
      </c>
      <c r="DA41" s="24">
        <f>DA40*6</f>
        <v>324</v>
      </c>
      <c r="DB41" s="24">
        <f>DB40*6</f>
        <v>234</v>
      </c>
      <c r="DC41" s="24">
        <f t="shared" ref="DC41:DD41" si="109">DC40*6</f>
        <v>258</v>
      </c>
      <c r="DD41" s="24">
        <f t="shared" si="109"/>
        <v>216</v>
      </c>
      <c r="DH41" s="24">
        <f>DH40*6</f>
        <v>588</v>
      </c>
      <c r="DI41" s="24">
        <f>DI40*6</f>
        <v>276</v>
      </c>
      <c r="DJ41" s="24">
        <f>DJ40*6</f>
        <v>240</v>
      </c>
      <c r="DK41" s="24">
        <f>DK40*6</f>
        <v>306</v>
      </c>
      <c r="DM41" s="24">
        <f>DM40*6</f>
        <v>450</v>
      </c>
      <c r="DO41" s="24">
        <f>DO40*6</f>
        <v>390</v>
      </c>
      <c r="DP41" s="24">
        <f t="shared" ref="DP41:DQ41" si="110">DP40*6</f>
        <v>246</v>
      </c>
      <c r="DQ41" s="24">
        <f t="shared" si="110"/>
        <v>312</v>
      </c>
      <c r="DS41" s="24">
        <f>DS40*6</f>
        <v>318</v>
      </c>
      <c r="DT41" s="24">
        <f>DT40*6</f>
        <v>270</v>
      </c>
      <c r="DV41" s="24">
        <f>DV40*6</f>
        <v>324</v>
      </c>
      <c r="DW41" s="24">
        <f t="shared" ref="DW41:EE41" si="111">DW40*6</f>
        <v>366</v>
      </c>
      <c r="DX41" s="24">
        <f t="shared" si="111"/>
        <v>288</v>
      </c>
      <c r="DY41" s="24">
        <f t="shared" si="111"/>
        <v>228</v>
      </c>
      <c r="DZ41" s="24">
        <f t="shared" si="111"/>
        <v>210</v>
      </c>
      <c r="EA41" s="24">
        <f t="shared" si="111"/>
        <v>312</v>
      </c>
      <c r="EB41" s="24">
        <f t="shared" si="111"/>
        <v>210</v>
      </c>
      <c r="EC41" s="24">
        <f t="shared" si="111"/>
        <v>120</v>
      </c>
      <c r="ED41" s="24">
        <f t="shared" si="111"/>
        <v>192</v>
      </c>
      <c r="EE41" s="24">
        <f t="shared" si="111"/>
        <v>198</v>
      </c>
      <c r="EJ41" s="24">
        <f t="shared" ref="EJ41:EQ41" si="112">EJ40*6</f>
        <v>216</v>
      </c>
      <c r="EK41" s="24">
        <f t="shared" si="112"/>
        <v>192</v>
      </c>
      <c r="EL41" s="24">
        <f t="shared" si="112"/>
        <v>210</v>
      </c>
      <c r="EM41" s="24">
        <f t="shared" si="112"/>
        <v>234</v>
      </c>
      <c r="EN41" s="24">
        <f t="shared" si="112"/>
        <v>252</v>
      </c>
      <c r="EO41" s="24">
        <f t="shared" si="112"/>
        <v>210</v>
      </c>
      <c r="EP41" s="24">
        <f t="shared" si="112"/>
        <v>348</v>
      </c>
      <c r="EQ41" s="24">
        <f t="shared" si="112"/>
        <v>342</v>
      </c>
      <c r="ES41" s="24">
        <f>ES40*6</f>
        <v>420</v>
      </c>
      <c r="ET41" s="24">
        <f>ET40*6</f>
        <v>150</v>
      </c>
    </row>
    <row r="42" spans="1:150" x14ac:dyDescent="0.35">
      <c r="A42" s="61" t="s">
        <v>10</v>
      </c>
      <c r="B42" s="24">
        <f t="shared" ref="B42:K42" si="113">SUM(B34:B39)</f>
        <v>152</v>
      </c>
      <c r="C42" s="10">
        <f t="shared" si="113"/>
        <v>84</v>
      </c>
      <c r="D42" s="10">
        <f t="shared" si="113"/>
        <v>104</v>
      </c>
      <c r="E42" s="10">
        <f t="shared" si="113"/>
        <v>107</v>
      </c>
      <c r="F42" s="10">
        <f t="shared" si="113"/>
        <v>126</v>
      </c>
      <c r="G42" s="10">
        <f t="shared" si="113"/>
        <v>108</v>
      </c>
      <c r="H42" s="10">
        <f t="shared" si="113"/>
        <v>65</v>
      </c>
      <c r="I42" s="10">
        <f t="shared" si="113"/>
        <v>61</v>
      </c>
      <c r="J42" s="10">
        <f t="shared" si="113"/>
        <v>94</v>
      </c>
      <c r="K42" s="10">
        <f t="shared" si="113"/>
        <v>64</v>
      </c>
      <c r="N42" s="24">
        <f>SUM(N34:N39)</f>
        <v>176</v>
      </c>
      <c r="O42" s="10">
        <f>SUM(O34:O39)</f>
        <v>129</v>
      </c>
      <c r="P42" s="10">
        <f>SUM(P34:P39)</f>
        <v>131</v>
      </c>
      <c r="Q42" s="10">
        <f>SUM(Q34:Q39)</f>
        <v>175</v>
      </c>
      <c r="S42" s="24">
        <f t="shared" ref="S42:X42" si="114">SUM(S34:S39)</f>
        <v>274</v>
      </c>
      <c r="T42" s="10">
        <f t="shared" si="114"/>
        <v>194</v>
      </c>
      <c r="U42" s="10">
        <f t="shared" si="114"/>
        <v>194</v>
      </c>
      <c r="V42" s="10">
        <f t="shared" si="114"/>
        <v>146</v>
      </c>
      <c r="W42" s="10">
        <f t="shared" si="114"/>
        <v>133</v>
      </c>
      <c r="X42" s="10">
        <f t="shared" si="114"/>
        <v>177</v>
      </c>
      <c r="AB42" s="24">
        <f t="shared" ref="AB42:AH42" si="115">SUM(AB34:AB39)</f>
        <v>371</v>
      </c>
      <c r="AC42" s="10">
        <f t="shared" si="115"/>
        <v>358</v>
      </c>
      <c r="AD42" s="10">
        <f t="shared" si="115"/>
        <v>181</v>
      </c>
      <c r="AE42" s="10">
        <f t="shared" si="115"/>
        <v>135</v>
      </c>
      <c r="AF42" s="10">
        <f t="shared" si="115"/>
        <v>217</v>
      </c>
      <c r="AG42" s="10">
        <f t="shared" si="115"/>
        <v>154</v>
      </c>
      <c r="AH42" s="10">
        <f t="shared" si="115"/>
        <v>285</v>
      </c>
      <c r="AP42" s="24">
        <f t="shared" ref="AP42:AY42" si="116">SUM(AP34:AP39)</f>
        <v>119</v>
      </c>
      <c r="AQ42" s="10">
        <f t="shared" si="116"/>
        <v>228</v>
      </c>
      <c r="AR42" s="10">
        <f t="shared" si="116"/>
        <v>225</v>
      </c>
      <c r="AS42" s="10">
        <f t="shared" si="116"/>
        <v>142</v>
      </c>
      <c r="AT42" s="10">
        <f t="shared" si="116"/>
        <v>99</v>
      </c>
      <c r="AU42" s="10">
        <f t="shared" si="116"/>
        <v>124</v>
      </c>
      <c r="AV42" s="10">
        <f t="shared" si="116"/>
        <v>206</v>
      </c>
      <c r="AW42" s="10">
        <f t="shared" si="116"/>
        <v>178</v>
      </c>
      <c r="AX42" s="10">
        <f t="shared" si="116"/>
        <v>171</v>
      </c>
      <c r="AY42" s="10">
        <f t="shared" si="116"/>
        <v>176</v>
      </c>
      <c r="BA42" s="24">
        <f>SUM(BA34:BA39)</f>
        <v>91</v>
      </c>
      <c r="BB42" s="10">
        <f>SUM(BB34:BB39)</f>
        <v>124</v>
      </c>
      <c r="BD42" s="24">
        <f t="shared" ref="BD42:BM42" si="117">SUM(BD34:BD39)</f>
        <v>78</v>
      </c>
      <c r="BE42" s="10">
        <f t="shared" si="117"/>
        <v>112</v>
      </c>
      <c r="BF42" s="10">
        <f t="shared" si="117"/>
        <v>90</v>
      </c>
      <c r="BG42" s="10">
        <f t="shared" si="117"/>
        <v>109</v>
      </c>
      <c r="BH42" s="10">
        <f t="shared" si="117"/>
        <v>86</v>
      </c>
      <c r="BI42" s="10">
        <f t="shared" si="117"/>
        <v>141</v>
      </c>
      <c r="BJ42" s="10">
        <f t="shared" si="117"/>
        <v>40</v>
      </c>
      <c r="BK42" s="10">
        <f t="shared" si="117"/>
        <v>56</v>
      </c>
      <c r="BL42" s="10">
        <f t="shared" si="117"/>
        <v>47</v>
      </c>
      <c r="BM42" s="10">
        <f t="shared" si="117"/>
        <v>36</v>
      </c>
      <c r="BR42" s="24">
        <f t="shared" ref="BR42:BX42" si="118">SUM(BR34:BR39)</f>
        <v>278</v>
      </c>
      <c r="BS42" s="10">
        <f t="shared" si="118"/>
        <v>202</v>
      </c>
      <c r="BT42" s="10">
        <f t="shared" si="118"/>
        <v>331</v>
      </c>
      <c r="BU42" s="10">
        <f t="shared" si="118"/>
        <v>156</v>
      </c>
      <c r="BV42" s="10">
        <f t="shared" si="118"/>
        <v>133</v>
      </c>
      <c r="BW42" s="10">
        <f t="shared" si="118"/>
        <v>122</v>
      </c>
      <c r="BX42" s="10">
        <f t="shared" si="118"/>
        <v>196</v>
      </c>
      <c r="CF42" s="24">
        <f t="shared" ref="CF42:CR42" si="119">SUM(CF34:CF39)</f>
        <v>130</v>
      </c>
      <c r="CG42" s="10">
        <f t="shared" si="119"/>
        <v>207</v>
      </c>
      <c r="CH42" s="10">
        <f t="shared" si="119"/>
        <v>204</v>
      </c>
      <c r="CI42" s="10">
        <f t="shared" si="119"/>
        <v>162</v>
      </c>
      <c r="CJ42" s="10">
        <f t="shared" si="119"/>
        <v>161</v>
      </c>
      <c r="CK42" s="10">
        <f t="shared" si="119"/>
        <v>207</v>
      </c>
      <c r="CL42" s="10">
        <f t="shared" si="119"/>
        <v>200</v>
      </c>
      <c r="CM42" s="10">
        <f t="shared" si="119"/>
        <v>186</v>
      </c>
      <c r="CN42" s="10">
        <f t="shared" si="119"/>
        <v>155</v>
      </c>
      <c r="CO42" s="10">
        <f t="shared" si="119"/>
        <v>130</v>
      </c>
      <c r="CP42" s="10">
        <f t="shared" si="119"/>
        <v>68</v>
      </c>
      <c r="CQ42" s="10">
        <f t="shared" si="119"/>
        <v>85</v>
      </c>
      <c r="CR42" s="10">
        <f t="shared" si="119"/>
        <v>135</v>
      </c>
      <c r="CT42" s="24">
        <f>SUM(CT34:CT39)</f>
        <v>261</v>
      </c>
      <c r="CU42" s="10">
        <f>SUM(CU34:CU39)</f>
        <v>106</v>
      </c>
      <c r="CV42" s="10">
        <f>SUM(CV34:CV39)</f>
        <v>94</v>
      </c>
      <c r="CW42" s="10">
        <f>SUM(CW34:CW39)</f>
        <v>121</v>
      </c>
      <c r="CY42" s="24">
        <f>SUM(CY34:CY39)</f>
        <v>143</v>
      </c>
      <c r="CZ42" s="10">
        <f>SUM(CZ34:CZ39)</f>
        <v>183</v>
      </c>
      <c r="DA42" s="10">
        <f>SUM(DA34:DA39)</f>
        <v>169</v>
      </c>
      <c r="DB42" s="10">
        <f>SUM(DB34:DB39)</f>
        <v>139</v>
      </c>
      <c r="DC42" s="10">
        <f t="shared" ref="DC42:DD42" si="120">SUM(DC34:DC39)</f>
        <v>109</v>
      </c>
      <c r="DD42" s="10">
        <f t="shared" si="120"/>
        <v>146</v>
      </c>
      <c r="DH42" s="24">
        <f>SUM(DH34:DH39)</f>
        <v>389</v>
      </c>
      <c r="DI42" s="10">
        <f>SUM(DI34:DI39)</f>
        <v>162</v>
      </c>
      <c r="DJ42" s="10">
        <f>SUM(DJ34:DJ39)</f>
        <v>169</v>
      </c>
      <c r="DK42" s="10">
        <f>SUM(DK34:DK39)</f>
        <v>134</v>
      </c>
      <c r="DM42" s="24">
        <f>SUM(DM34:DM39)</f>
        <v>304</v>
      </c>
      <c r="DO42" s="24">
        <f>SUM(DO34:DO39)</f>
        <v>226</v>
      </c>
      <c r="DP42" s="10">
        <f>SUM(DP34:DP39)</f>
        <v>210</v>
      </c>
      <c r="DQ42" s="10">
        <f>SUM(DQ34:DQ39)</f>
        <v>164</v>
      </c>
      <c r="DS42" s="24">
        <f>SUM(DS34:DS39)</f>
        <v>215</v>
      </c>
      <c r="DT42" s="10">
        <f>SUM(DT34:DT39)</f>
        <v>161</v>
      </c>
      <c r="DV42" s="24">
        <f t="shared" ref="DV42:EE42" si="121">SUM(DV34:DV39)</f>
        <v>182</v>
      </c>
      <c r="DW42" s="10">
        <f t="shared" si="121"/>
        <v>209</v>
      </c>
      <c r="DX42" s="10">
        <f t="shared" si="121"/>
        <v>101</v>
      </c>
      <c r="DY42" s="10">
        <f t="shared" si="121"/>
        <v>87</v>
      </c>
      <c r="DZ42" s="10">
        <f t="shared" si="121"/>
        <v>57</v>
      </c>
      <c r="EA42" s="10">
        <f t="shared" si="121"/>
        <v>155</v>
      </c>
      <c r="EB42" s="10">
        <f t="shared" si="121"/>
        <v>68</v>
      </c>
      <c r="EC42" s="10">
        <f t="shared" si="121"/>
        <v>83</v>
      </c>
      <c r="ED42" s="10">
        <f t="shared" si="121"/>
        <v>109</v>
      </c>
      <c r="EE42" s="10">
        <f t="shared" si="121"/>
        <v>87</v>
      </c>
      <c r="EJ42" s="24">
        <f t="shared" ref="EJ42:EQ42" si="122">SUM(EJ34:EJ39)</f>
        <v>174</v>
      </c>
      <c r="EK42" s="10">
        <f t="shared" si="122"/>
        <v>64</v>
      </c>
      <c r="EL42" s="10">
        <f t="shared" si="122"/>
        <v>92</v>
      </c>
      <c r="EM42" s="10">
        <f t="shared" si="122"/>
        <v>102</v>
      </c>
      <c r="EN42" s="10">
        <f t="shared" si="122"/>
        <v>101</v>
      </c>
      <c r="EO42" s="10">
        <f t="shared" si="122"/>
        <v>99</v>
      </c>
      <c r="EP42" s="10">
        <f t="shared" si="122"/>
        <v>287</v>
      </c>
      <c r="EQ42" s="10">
        <f t="shared" si="122"/>
        <v>152</v>
      </c>
      <c r="ES42" s="24">
        <f>SUM(ES34:ES39)</f>
        <v>403</v>
      </c>
      <c r="ET42" s="10">
        <f>SUM(ET34:ET39)</f>
        <v>196</v>
      </c>
    </row>
    <row r="43" spans="1:150" ht="15" thickBot="1" x14ac:dyDescent="0.4">
      <c r="A43" s="63" t="s">
        <v>11</v>
      </c>
      <c r="B43" s="25">
        <f t="shared" ref="B43:K43" si="123">B41+B42</f>
        <v>308</v>
      </c>
      <c r="C43" s="11">
        <f t="shared" si="123"/>
        <v>258</v>
      </c>
      <c r="D43" s="11">
        <f t="shared" si="123"/>
        <v>332</v>
      </c>
      <c r="E43" s="11">
        <f t="shared" si="123"/>
        <v>389</v>
      </c>
      <c r="F43" s="11">
        <f t="shared" si="123"/>
        <v>396</v>
      </c>
      <c r="G43" s="11">
        <f t="shared" si="123"/>
        <v>336</v>
      </c>
      <c r="H43" s="11">
        <f t="shared" si="123"/>
        <v>185</v>
      </c>
      <c r="I43" s="11">
        <f t="shared" si="123"/>
        <v>295</v>
      </c>
      <c r="J43" s="11">
        <f t="shared" si="123"/>
        <v>328</v>
      </c>
      <c r="K43" s="11">
        <f t="shared" si="123"/>
        <v>226</v>
      </c>
      <c r="N43" s="25">
        <f>N41+N42</f>
        <v>524</v>
      </c>
      <c r="O43" s="11">
        <f>O41+O42</f>
        <v>459</v>
      </c>
      <c r="P43" s="11">
        <f>P41+P42</f>
        <v>449</v>
      </c>
      <c r="Q43" s="11">
        <f>Q41+Q42</f>
        <v>553</v>
      </c>
      <c r="S43" s="25">
        <f t="shared" ref="S43:X43" si="124">S41+S42</f>
        <v>754</v>
      </c>
      <c r="T43" s="11">
        <f t="shared" si="124"/>
        <v>740</v>
      </c>
      <c r="U43" s="11">
        <f t="shared" si="124"/>
        <v>650</v>
      </c>
      <c r="V43" s="11">
        <f t="shared" si="124"/>
        <v>566</v>
      </c>
      <c r="W43" s="11">
        <f t="shared" si="124"/>
        <v>481</v>
      </c>
      <c r="X43" s="11">
        <f t="shared" si="124"/>
        <v>411</v>
      </c>
      <c r="AB43" s="25">
        <f t="shared" ref="AB43:AH43" si="125">AB41+AB42</f>
        <v>857</v>
      </c>
      <c r="AC43" s="11">
        <f t="shared" si="125"/>
        <v>730</v>
      </c>
      <c r="AD43" s="11">
        <f t="shared" si="125"/>
        <v>397</v>
      </c>
      <c r="AE43" s="11">
        <f t="shared" si="125"/>
        <v>441</v>
      </c>
      <c r="AF43" s="11">
        <f t="shared" si="125"/>
        <v>637</v>
      </c>
      <c r="AG43" s="11">
        <f t="shared" si="125"/>
        <v>424</v>
      </c>
      <c r="AH43" s="11">
        <f t="shared" si="125"/>
        <v>543</v>
      </c>
      <c r="AP43" s="25">
        <f t="shared" ref="AP43:AY43" si="126">AP41+AP42</f>
        <v>359</v>
      </c>
      <c r="AQ43" s="11">
        <f t="shared" si="126"/>
        <v>444</v>
      </c>
      <c r="AR43" s="11">
        <f t="shared" si="126"/>
        <v>543</v>
      </c>
      <c r="AS43" s="11">
        <f t="shared" si="126"/>
        <v>340</v>
      </c>
      <c r="AT43" s="11">
        <f t="shared" si="126"/>
        <v>399</v>
      </c>
      <c r="AU43" s="11">
        <f t="shared" si="126"/>
        <v>436</v>
      </c>
      <c r="AV43" s="11">
        <f t="shared" si="126"/>
        <v>470</v>
      </c>
      <c r="AW43" s="11">
        <f t="shared" si="126"/>
        <v>508</v>
      </c>
      <c r="AX43" s="11">
        <f t="shared" si="126"/>
        <v>459</v>
      </c>
      <c r="AY43" s="11">
        <f t="shared" si="126"/>
        <v>428</v>
      </c>
      <c r="BA43" s="25">
        <f>BA41+BA42</f>
        <v>373</v>
      </c>
      <c r="BB43" s="11">
        <f>BB41+BB42</f>
        <v>394</v>
      </c>
      <c r="BD43" s="25">
        <f t="shared" ref="BD43:BM43" si="127">BD41+BD42</f>
        <v>216</v>
      </c>
      <c r="BE43" s="11">
        <f t="shared" si="127"/>
        <v>448</v>
      </c>
      <c r="BF43" s="11">
        <f t="shared" si="127"/>
        <v>438</v>
      </c>
      <c r="BG43" s="11">
        <f t="shared" si="127"/>
        <v>415</v>
      </c>
      <c r="BH43" s="11">
        <f t="shared" si="127"/>
        <v>386</v>
      </c>
      <c r="BI43" s="11">
        <f t="shared" si="127"/>
        <v>363</v>
      </c>
      <c r="BJ43" s="11">
        <f t="shared" si="127"/>
        <v>274</v>
      </c>
      <c r="BK43" s="11">
        <f t="shared" si="127"/>
        <v>314</v>
      </c>
      <c r="BL43" s="11">
        <f t="shared" si="127"/>
        <v>227</v>
      </c>
      <c r="BM43" s="11">
        <f t="shared" si="127"/>
        <v>264</v>
      </c>
      <c r="BR43" s="25">
        <f t="shared" ref="BR43:BX43" si="128">BR41+BR42</f>
        <v>590</v>
      </c>
      <c r="BS43" s="11">
        <f t="shared" si="128"/>
        <v>520</v>
      </c>
      <c r="BT43" s="11">
        <f t="shared" si="128"/>
        <v>595</v>
      </c>
      <c r="BU43" s="11">
        <f t="shared" si="128"/>
        <v>438</v>
      </c>
      <c r="BV43" s="11">
        <f t="shared" si="128"/>
        <v>379</v>
      </c>
      <c r="BW43" s="11">
        <f t="shared" si="128"/>
        <v>296</v>
      </c>
      <c r="BX43" s="11">
        <f t="shared" si="128"/>
        <v>484</v>
      </c>
      <c r="CF43" s="25">
        <f t="shared" ref="CF43:CR43" si="129">CF41+CF42</f>
        <v>340</v>
      </c>
      <c r="CG43" s="11">
        <f t="shared" si="129"/>
        <v>531</v>
      </c>
      <c r="CH43" s="11">
        <f t="shared" si="129"/>
        <v>516</v>
      </c>
      <c r="CI43" s="11">
        <f t="shared" si="129"/>
        <v>396</v>
      </c>
      <c r="CJ43" s="11">
        <f t="shared" si="129"/>
        <v>419</v>
      </c>
      <c r="CK43" s="11">
        <f t="shared" si="129"/>
        <v>555</v>
      </c>
      <c r="CL43" s="11">
        <f t="shared" si="129"/>
        <v>518</v>
      </c>
      <c r="CM43" s="11">
        <f t="shared" si="129"/>
        <v>450</v>
      </c>
      <c r="CN43" s="11">
        <f t="shared" si="129"/>
        <v>407</v>
      </c>
      <c r="CO43" s="11">
        <f t="shared" si="129"/>
        <v>340</v>
      </c>
      <c r="CP43" s="11">
        <f t="shared" si="129"/>
        <v>230</v>
      </c>
      <c r="CQ43" s="11">
        <f t="shared" si="129"/>
        <v>235</v>
      </c>
      <c r="CR43" s="11">
        <f t="shared" si="129"/>
        <v>279</v>
      </c>
      <c r="CT43" s="25">
        <f>CT41+CT42</f>
        <v>633</v>
      </c>
      <c r="CU43" s="11">
        <f>CU41+CU42</f>
        <v>340</v>
      </c>
      <c r="CV43" s="11">
        <f>CV41+CV42</f>
        <v>334</v>
      </c>
      <c r="CW43" s="11">
        <f>CW41+CW42</f>
        <v>451</v>
      </c>
      <c r="CY43" s="25">
        <f>CY41+CY42</f>
        <v>425</v>
      </c>
      <c r="CZ43" s="11">
        <f>CZ41+CZ42</f>
        <v>519</v>
      </c>
      <c r="DA43" s="11">
        <f>DA41+DA42</f>
        <v>493</v>
      </c>
      <c r="DB43" s="11">
        <f>DB41+DB42</f>
        <v>373</v>
      </c>
      <c r="DC43" s="11">
        <f t="shared" ref="DC43:DD43" si="130">DC41+DC42</f>
        <v>367</v>
      </c>
      <c r="DD43" s="11">
        <f t="shared" si="130"/>
        <v>362</v>
      </c>
      <c r="DH43" s="25">
        <f>DH41+DH42</f>
        <v>977</v>
      </c>
      <c r="DI43" s="11">
        <f>DI41+DI42</f>
        <v>438</v>
      </c>
      <c r="DJ43" s="11">
        <f>DJ41+DJ42</f>
        <v>409</v>
      </c>
      <c r="DK43" s="11">
        <f>DK41+DK42</f>
        <v>440</v>
      </c>
      <c r="DM43" s="25">
        <f>DM41+DM42</f>
        <v>754</v>
      </c>
      <c r="DO43" s="25">
        <f t="shared" ref="DO43:DQ43" si="131">DO41+DO42</f>
        <v>616</v>
      </c>
      <c r="DP43" s="11">
        <f t="shared" si="131"/>
        <v>456</v>
      </c>
      <c r="DQ43" s="11">
        <f t="shared" si="131"/>
        <v>476</v>
      </c>
      <c r="DS43" s="25">
        <f>DS41+DS42</f>
        <v>533</v>
      </c>
      <c r="DT43" s="11">
        <f>DT41+DT42</f>
        <v>431</v>
      </c>
      <c r="DV43" s="25">
        <f t="shared" ref="DV43:EE43" si="132">DV41+DV42</f>
        <v>506</v>
      </c>
      <c r="DW43" s="11">
        <f t="shared" si="132"/>
        <v>575</v>
      </c>
      <c r="DX43" s="11">
        <f t="shared" si="132"/>
        <v>389</v>
      </c>
      <c r="DY43" s="11">
        <f t="shared" si="132"/>
        <v>315</v>
      </c>
      <c r="DZ43" s="11">
        <f t="shared" si="132"/>
        <v>267</v>
      </c>
      <c r="EA43" s="11">
        <f t="shared" si="132"/>
        <v>467</v>
      </c>
      <c r="EB43" s="11">
        <f t="shared" si="132"/>
        <v>278</v>
      </c>
      <c r="EC43" s="11">
        <f t="shared" si="132"/>
        <v>203</v>
      </c>
      <c r="ED43" s="11">
        <f t="shared" si="132"/>
        <v>301</v>
      </c>
      <c r="EE43" s="11">
        <f t="shared" si="132"/>
        <v>285</v>
      </c>
      <c r="EJ43" s="25">
        <f t="shared" ref="EJ43:EQ43" si="133">EJ41+EJ42</f>
        <v>390</v>
      </c>
      <c r="EK43" s="11">
        <f t="shared" si="133"/>
        <v>256</v>
      </c>
      <c r="EL43" s="11">
        <f t="shared" si="133"/>
        <v>302</v>
      </c>
      <c r="EM43" s="11">
        <f t="shared" si="133"/>
        <v>336</v>
      </c>
      <c r="EN43" s="11">
        <f t="shared" si="133"/>
        <v>353</v>
      </c>
      <c r="EO43" s="11">
        <f t="shared" si="133"/>
        <v>309</v>
      </c>
      <c r="EP43" s="11">
        <f t="shared" si="133"/>
        <v>635</v>
      </c>
      <c r="EQ43" s="11">
        <f t="shared" si="133"/>
        <v>494</v>
      </c>
      <c r="ES43" s="25">
        <f>ES41+ES42</f>
        <v>823</v>
      </c>
      <c r="ET43" s="11">
        <f>ET41+ET42</f>
        <v>346</v>
      </c>
    </row>
    <row r="44" spans="1:150" ht="24" thickBot="1" x14ac:dyDescent="0.6">
      <c r="A44" s="224" t="s">
        <v>144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N44" s="218" t="s">
        <v>151</v>
      </c>
      <c r="O44" s="218"/>
      <c r="P44" s="218"/>
      <c r="Q44" s="218"/>
      <c r="R44" s="218"/>
      <c r="S44" s="218"/>
      <c r="T44" s="218"/>
      <c r="U44" s="218"/>
      <c r="V44" s="218"/>
      <c r="X44" s="218" t="s">
        <v>152</v>
      </c>
      <c r="Y44" s="218"/>
      <c r="Z44" s="218"/>
      <c r="AP44" s="217" t="s">
        <v>197</v>
      </c>
      <c r="AQ44" s="217"/>
      <c r="AR44" s="217"/>
      <c r="AT44" s="217" t="s">
        <v>199</v>
      </c>
      <c r="AU44" s="217"/>
      <c r="AW44" s="218" t="s">
        <v>200</v>
      </c>
      <c r="AX44" s="218"/>
      <c r="AY44" s="218"/>
      <c r="AZ44" s="218"/>
      <c r="BD44" s="218" t="s">
        <v>158</v>
      </c>
      <c r="BE44" s="218"/>
      <c r="BF44" s="218"/>
      <c r="BG44" s="218"/>
      <c r="BH44" s="218"/>
      <c r="BI44" s="218"/>
      <c r="BJ44" s="218"/>
      <c r="BK44" s="218"/>
      <c r="BL44" s="218"/>
      <c r="BM44" s="218"/>
      <c r="BR44" s="217" t="s">
        <v>177</v>
      </c>
      <c r="BS44" s="217"/>
      <c r="BT44" s="217"/>
      <c r="BU44" s="217"/>
      <c r="CF44" s="217" t="s">
        <v>184</v>
      </c>
      <c r="CG44" s="217"/>
      <c r="CH44" s="217"/>
      <c r="CI44" s="217"/>
      <c r="CJ44" s="217"/>
      <c r="CK44" s="217"/>
      <c r="CM44" s="217" t="s">
        <v>185</v>
      </c>
      <c r="CN44" s="217"/>
      <c r="CO44" s="217"/>
      <c r="CP44" s="217"/>
      <c r="CQ44" s="217"/>
      <c r="CR44" s="217"/>
      <c r="CT44" s="217" t="s">
        <v>37</v>
      </c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V44" s="217" t="s">
        <v>228</v>
      </c>
      <c r="DW44" s="217"/>
    </row>
    <row r="45" spans="1:150" ht="15" customHeight="1" x14ac:dyDescent="0.35">
      <c r="A45" s="221" t="str">
        <f t="shared" ref="A45:A57" si="134">A31</f>
        <v>CSV</v>
      </c>
      <c r="B45" s="210">
        <v>32</v>
      </c>
      <c r="C45" s="210">
        <v>33</v>
      </c>
      <c r="D45" s="210">
        <v>34</v>
      </c>
      <c r="E45" s="210">
        <v>35</v>
      </c>
      <c r="F45" s="210">
        <v>36</v>
      </c>
      <c r="G45" s="210">
        <v>37</v>
      </c>
      <c r="H45" s="210">
        <v>38</v>
      </c>
      <c r="I45" s="210">
        <v>39</v>
      </c>
      <c r="J45" s="210">
        <v>40</v>
      </c>
      <c r="K45" s="213">
        <v>41</v>
      </c>
      <c r="N45" s="210">
        <v>1</v>
      </c>
      <c r="O45" s="210">
        <f>N45+1</f>
        <v>2</v>
      </c>
      <c r="P45" s="210">
        <f>O45+1</f>
        <v>3</v>
      </c>
      <c r="Q45" s="210">
        <f>P45+1</f>
        <v>4</v>
      </c>
      <c r="R45" s="210">
        <f>Q45+1</f>
        <v>5</v>
      </c>
      <c r="S45" s="213">
        <f>R45+1</f>
        <v>6</v>
      </c>
      <c r="T45" s="213">
        <f t="shared" ref="T45:V45" si="135">S45+1</f>
        <v>7</v>
      </c>
      <c r="U45" s="213">
        <f t="shared" si="135"/>
        <v>8</v>
      </c>
      <c r="V45" s="213">
        <f t="shared" si="135"/>
        <v>9</v>
      </c>
      <c r="X45" s="210">
        <v>1</v>
      </c>
      <c r="Y45" s="210">
        <f>X45+1</f>
        <v>2</v>
      </c>
      <c r="Z45" s="213">
        <f t="shared" ref="Z45" si="136">Y45+1</f>
        <v>3</v>
      </c>
      <c r="AP45" s="213">
        <v>1</v>
      </c>
      <c r="AQ45" s="213">
        <f>AP45+1</f>
        <v>2</v>
      </c>
      <c r="AR45" s="213">
        <f>AQ45+1</f>
        <v>3</v>
      </c>
      <c r="AT45" s="213">
        <v>1</v>
      </c>
      <c r="AU45" s="213">
        <f>AT45+1</f>
        <v>2</v>
      </c>
      <c r="AW45" s="213">
        <v>1</v>
      </c>
      <c r="AX45" s="213">
        <f>AW45+1</f>
        <v>2</v>
      </c>
      <c r="AY45" s="213">
        <f>AX45+1</f>
        <v>3</v>
      </c>
      <c r="AZ45" s="213">
        <f>AY45+1</f>
        <v>4</v>
      </c>
      <c r="BD45" s="210">
        <v>11</v>
      </c>
      <c r="BE45" s="210">
        <f>BD45+1</f>
        <v>12</v>
      </c>
      <c r="BF45" s="210">
        <f t="shared" ref="BF45:BM45" si="137">BE45+1</f>
        <v>13</v>
      </c>
      <c r="BG45" s="210">
        <f t="shared" si="137"/>
        <v>14</v>
      </c>
      <c r="BH45" s="210">
        <f t="shared" si="137"/>
        <v>15</v>
      </c>
      <c r="BI45" s="210">
        <f t="shared" si="137"/>
        <v>16</v>
      </c>
      <c r="BJ45" s="210">
        <f t="shared" si="137"/>
        <v>17</v>
      </c>
      <c r="BK45" s="210">
        <f t="shared" si="137"/>
        <v>18</v>
      </c>
      <c r="BL45" s="210">
        <f t="shared" si="137"/>
        <v>19</v>
      </c>
      <c r="BM45" s="213">
        <f t="shared" si="137"/>
        <v>20</v>
      </c>
      <c r="BR45" s="210">
        <v>1</v>
      </c>
      <c r="BS45" s="210">
        <f>BR45+1</f>
        <v>2</v>
      </c>
      <c r="BT45" s="210">
        <f t="shared" ref="BT45:BU45" si="138">BS45+1</f>
        <v>3</v>
      </c>
      <c r="BU45" s="213">
        <f t="shared" si="138"/>
        <v>4</v>
      </c>
      <c r="CF45" s="213">
        <v>1</v>
      </c>
      <c r="CG45" s="213">
        <f>CF45+1</f>
        <v>2</v>
      </c>
      <c r="CH45" s="213">
        <f>CG45+1</f>
        <v>3</v>
      </c>
      <c r="CI45" s="213">
        <f>CH45+1</f>
        <v>4</v>
      </c>
      <c r="CJ45" s="213">
        <f t="shared" ref="CJ45:CK45" si="139">CI45+1</f>
        <v>5</v>
      </c>
      <c r="CK45" s="213">
        <f t="shared" si="139"/>
        <v>6</v>
      </c>
      <c r="CM45" s="213">
        <v>1</v>
      </c>
      <c r="CN45" s="213">
        <f>CM45+1</f>
        <v>2</v>
      </c>
      <c r="CO45" s="213">
        <f>CN45+1</f>
        <v>3</v>
      </c>
      <c r="CP45" s="213">
        <f>CO45+1</f>
        <v>4</v>
      </c>
      <c r="CQ45" s="213">
        <f t="shared" ref="CQ45:CR45" si="140">CP45+1</f>
        <v>5</v>
      </c>
      <c r="CR45" s="213">
        <f t="shared" si="140"/>
        <v>6</v>
      </c>
      <c r="CT45" s="210">
        <v>1</v>
      </c>
      <c r="CU45" s="210">
        <f t="shared" ref="CU45:DF45" si="141">CT45+1</f>
        <v>2</v>
      </c>
      <c r="CV45" s="210">
        <f t="shared" si="141"/>
        <v>3</v>
      </c>
      <c r="CW45" s="210">
        <f t="shared" si="141"/>
        <v>4</v>
      </c>
      <c r="CX45" s="210">
        <f t="shared" si="141"/>
        <v>5</v>
      </c>
      <c r="CY45" s="210">
        <f t="shared" si="141"/>
        <v>6</v>
      </c>
      <c r="CZ45" s="210">
        <f t="shared" si="141"/>
        <v>7</v>
      </c>
      <c r="DA45" s="210">
        <f t="shared" si="141"/>
        <v>8</v>
      </c>
      <c r="DB45" s="210">
        <f t="shared" si="141"/>
        <v>9</v>
      </c>
      <c r="DC45" s="210">
        <f t="shared" si="141"/>
        <v>10</v>
      </c>
      <c r="DD45" s="210">
        <f t="shared" si="141"/>
        <v>11</v>
      </c>
      <c r="DE45" s="210">
        <f t="shared" si="141"/>
        <v>12</v>
      </c>
      <c r="DF45" s="210">
        <f t="shared" si="141"/>
        <v>13</v>
      </c>
      <c r="DV45" s="213">
        <v>1</v>
      </c>
      <c r="DW45" s="213">
        <f>DV45+1</f>
        <v>2</v>
      </c>
    </row>
    <row r="46" spans="1:150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4"/>
      <c r="T46" s="214"/>
      <c r="U46" s="214"/>
      <c r="V46" s="214"/>
      <c r="X46" s="211"/>
      <c r="Y46" s="211"/>
      <c r="Z46" s="214"/>
      <c r="AP46" s="214"/>
      <c r="AQ46" s="214"/>
      <c r="AR46" s="214"/>
      <c r="AT46" s="214"/>
      <c r="AU46" s="214"/>
      <c r="AW46" s="214"/>
      <c r="AX46" s="214"/>
      <c r="AY46" s="214"/>
      <c r="A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  <c r="BR46" s="211"/>
      <c r="BS46" s="211"/>
      <c r="BT46" s="211"/>
      <c r="BU46" s="214"/>
      <c r="CF46" s="214"/>
      <c r="CG46" s="214"/>
      <c r="CH46" s="214"/>
      <c r="CI46" s="214"/>
      <c r="CJ46" s="214"/>
      <c r="CK46" s="214"/>
      <c r="CM46" s="214"/>
      <c r="CN46" s="214"/>
      <c r="CO46" s="214"/>
      <c r="CP46" s="214"/>
      <c r="CQ46" s="214"/>
      <c r="CR46" s="214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V46" s="214"/>
      <c r="DW46" s="214"/>
    </row>
    <row r="47" spans="1:150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5"/>
      <c r="T47" s="215"/>
      <c r="U47" s="215"/>
      <c r="V47" s="215"/>
      <c r="X47" s="212"/>
      <c r="Y47" s="212"/>
      <c r="Z47" s="215"/>
      <c r="AP47" s="215"/>
      <c r="AQ47" s="215"/>
      <c r="AR47" s="215"/>
      <c r="AT47" s="215"/>
      <c r="AU47" s="215"/>
      <c r="AW47" s="215"/>
      <c r="AX47" s="215"/>
      <c r="AY47" s="215"/>
      <c r="A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  <c r="BR47" s="212"/>
      <c r="BS47" s="212"/>
      <c r="BT47" s="212"/>
      <c r="BU47" s="215"/>
      <c r="CF47" s="215"/>
      <c r="CG47" s="215"/>
      <c r="CH47" s="215"/>
      <c r="CI47" s="215"/>
      <c r="CJ47" s="215"/>
      <c r="CK47" s="215"/>
      <c r="CM47" s="215"/>
      <c r="CN47" s="215"/>
      <c r="CO47" s="215"/>
      <c r="CP47" s="215"/>
      <c r="CQ47" s="215"/>
      <c r="CR47" s="215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V47" s="215"/>
      <c r="DW47" s="215"/>
    </row>
    <row r="48" spans="1:150" ht="15" thickBot="1" x14ac:dyDescent="0.4">
      <c r="A48" s="19" t="str">
        <f t="shared" si="134"/>
        <v>HANSEN Christophe</v>
      </c>
      <c r="B48" s="14">
        <v>29</v>
      </c>
      <c r="C48" s="6">
        <v>24</v>
      </c>
      <c r="D48" s="6">
        <v>34</v>
      </c>
      <c r="E48" s="6">
        <v>17</v>
      </c>
      <c r="F48" s="6">
        <v>32</v>
      </c>
      <c r="G48" s="6">
        <v>32</v>
      </c>
      <c r="H48" s="6">
        <v>32</v>
      </c>
      <c r="I48" s="6">
        <v>36</v>
      </c>
      <c r="J48" s="6">
        <v>42</v>
      </c>
      <c r="K48" s="12">
        <v>18</v>
      </c>
      <c r="N48" s="14">
        <v>57</v>
      </c>
      <c r="O48" s="6">
        <v>52</v>
      </c>
      <c r="P48" s="6">
        <v>72</v>
      </c>
      <c r="Q48" s="6">
        <v>110</v>
      </c>
      <c r="R48" s="6">
        <v>67</v>
      </c>
      <c r="S48" s="12">
        <v>116</v>
      </c>
      <c r="T48" s="12">
        <v>107</v>
      </c>
      <c r="U48" s="12">
        <v>93</v>
      </c>
      <c r="V48" s="12">
        <v>40</v>
      </c>
      <c r="X48" s="14">
        <v>84</v>
      </c>
      <c r="Y48" s="6">
        <v>70</v>
      </c>
      <c r="Z48" s="12">
        <v>42</v>
      </c>
      <c r="AP48" s="112">
        <v>149</v>
      </c>
      <c r="AQ48" s="12">
        <v>72</v>
      </c>
      <c r="AR48" s="12">
        <v>45</v>
      </c>
      <c r="AT48" s="112">
        <v>129</v>
      </c>
      <c r="AU48" s="12">
        <v>116</v>
      </c>
      <c r="AW48" s="112">
        <v>126</v>
      </c>
      <c r="AX48" s="12">
        <v>73</v>
      </c>
      <c r="AY48" s="12">
        <v>86</v>
      </c>
      <c r="AZ48" s="12">
        <v>52</v>
      </c>
      <c r="BD48" s="14">
        <v>13</v>
      </c>
      <c r="BE48" s="6">
        <v>21</v>
      </c>
      <c r="BF48" s="6">
        <v>7</v>
      </c>
      <c r="BG48" s="6">
        <v>12</v>
      </c>
      <c r="BH48" s="6">
        <v>14</v>
      </c>
      <c r="BI48" s="6">
        <v>10</v>
      </c>
      <c r="BJ48" s="6">
        <v>13</v>
      </c>
      <c r="BK48" s="6">
        <v>28</v>
      </c>
      <c r="BL48" s="6">
        <v>19</v>
      </c>
      <c r="BM48" s="12">
        <v>15</v>
      </c>
      <c r="BR48" s="14">
        <v>68</v>
      </c>
      <c r="BS48" s="6">
        <v>55</v>
      </c>
      <c r="BT48" s="6">
        <v>19</v>
      </c>
      <c r="BU48" s="12">
        <v>27</v>
      </c>
      <c r="CF48" s="112">
        <v>70</v>
      </c>
      <c r="CG48" s="12">
        <v>29</v>
      </c>
      <c r="CH48" s="12">
        <v>45</v>
      </c>
      <c r="CI48" s="12">
        <v>50</v>
      </c>
      <c r="CJ48" s="12">
        <v>82</v>
      </c>
      <c r="CK48" s="12">
        <v>50</v>
      </c>
      <c r="CM48" s="112">
        <v>112</v>
      </c>
      <c r="CN48" s="12">
        <v>58</v>
      </c>
      <c r="CO48" s="12">
        <v>35</v>
      </c>
      <c r="CP48" s="12">
        <v>39</v>
      </c>
      <c r="CQ48" s="12">
        <v>79</v>
      </c>
      <c r="CR48" s="12">
        <v>33</v>
      </c>
      <c r="CT48" s="14">
        <v>32</v>
      </c>
      <c r="CU48" s="6">
        <v>97</v>
      </c>
      <c r="CV48" s="6">
        <v>159</v>
      </c>
      <c r="CW48" s="6">
        <v>143</v>
      </c>
      <c r="CX48" s="6">
        <v>66</v>
      </c>
      <c r="CY48" s="6">
        <v>52</v>
      </c>
      <c r="CZ48" s="6">
        <v>62</v>
      </c>
      <c r="DA48" s="6">
        <v>67</v>
      </c>
      <c r="DB48" s="6">
        <v>72</v>
      </c>
      <c r="DC48" s="12">
        <v>47</v>
      </c>
      <c r="DD48" s="12">
        <v>71</v>
      </c>
      <c r="DE48" s="12">
        <v>39</v>
      </c>
      <c r="DF48" s="12">
        <v>29</v>
      </c>
      <c r="DV48" s="112">
        <v>97</v>
      </c>
      <c r="DW48" s="12">
        <v>95</v>
      </c>
    </row>
    <row r="49" spans="1:127" ht="15" thickBot="1" x14ac:dyDescent="0.4">
      <c r="A49" s="19" t="str">
        <f t="shared" si="134"/>
        <v>WISELER-LIMA Isabel</v>
      </c>
      <c r="B49" s="15">
        <v>15</v>
      </c>
      <c r="C49" s="7">
        <v>26</v>
      </c>
      <c r="D49" s="7">
        <v>19</v>
      </c>
      <c r="E49" s="7">
        <v>19</v>
      </c>
      <c r="F49" s="7">
        <v>32</v>
      </c>
      <c r="G49" s="7">
        <v>28</v>
      </c>
      <c r="H49" s="7">
        <v>31</v>
      </c>
      <c r="I49" s="7">
        <v>19</v>
      </c>
      <c r="J49" s="7">
        <v>23</v>
      </c>
      <c r="K49" s="13">
        <v>14</v>
      </c>
      <c r="N49" s="15">
        <v>33</v>
      </c>
      <c r="O49" s="7">
        <v>30</v>
      </c>
      <c r="P49" s="7">
        <v>30</v>
      </c>
      <c r="Q49" s="7">
        <v>42</v>
      </c>
      <c r="R49" s="7">
        <v>28</v>
      </c>
      <c r="S49" s="13">
        <v>48</v>
      </c>
      <c r="T49" s="13">
        <v>46</v>
      </c>
      <c r="U49" s="13">
        <v>38</v>
      </c>
      <c r="V49" s="13">
        <v>31</v>
      </c>
      <c r="X49" s="15">
        <v>54</v>
      </c>
      <c r="Y49" s="7">
        <v>40</v>
      </c>
      <c r="Z49" s="13">
        <v>28</v>
      </c>
      <c r="AP49" s="113">
        <v>65</v>
      </c>
      <c r="AQ49" s="13">
        <v>29</v>
      </c>
      <c r="AR49" s="13">
        <v>23</v>
      </c>
      <c r="AT49" s="113">
        <v>72</v>
      </c>
      <c r="AU49" s="13">
        <v>49</v>
      </c>
      <c r="AW49" s="113">
        <v>60</v>
      </c>
      <c r="AX49" s="13">
        <v>34</v>
      </c>
      <c r="AY49" s="13">
        <v>42</v>
      </c>
      <c r="AZ49" s="13">
        <v>18</v>
      </c>
      <c r="BD49" s="15">
        <v>11</v>
      </c>
      <c r="BE49" s="7">
        <v>8</v>
      </c>
      <c r="BF49" s="7">
        <v>11</v>
      </c>
      <c r="BG49" s="7">
        <v>9</v>
      </c>
      <c r="BH49" s="7">
        <v>15</v>
      </c>
      <c r="BI49" s="7">
        <v>19</v>
      </c>
      <c r="BJ49" s="7">
        <v>5</v>
      </c>
      <c r="BK49" s="7">
        <v>16</v>
      </c>
      <c r="BL49" s="7">
        <v>20</v>
      </c>
      <c r="BM49" s="13">
        <v>8</v>
      </c>
      <c r="BR49" s="15">
        <v>41</v>
      </c>
      <c r="BS49" s="7">
        <v>27</v>
      </c>
      <c r="BT49" s="7">
        <v>14</v>
      </c>
      <c r="BU49" s="13">
        <v>12</v>
      </c>
      <c r="CF49" s="113">
        <v>60</v>
      </c>
      <c r="CG49" s="13">
        <v>24</v>
      </c>
      <c r="CH49" s="13">
        <v>26</v>
      </c>
      <c r="CI49" s="13">
        <v>15</v>
      </c>
      <c r="CJ49" s="13">
        <v>39</v>
      </c>
      <c r="CK49" s="13">
        <v>33</v>
      </c>
      <c r="CM49" s="113">
        <v>61</v>
      </c>
      <c r="CN49" s="13">
        <v>37</v>
      </c>
      <c r="CO49" s="13">
        <v>15</v>
      </c>
      <c r="CP49" s="13">
        <v>24</v>
      </c>
      <c r="CQ49" s="13">
        <v>34</v>
      </c>
      <c r="CR49" s="13">
        <v>18</v>
      </c>
      <c r="CT49" s="15">
        <v>20</v>
      </c>
      <c r="CU49" s="7">
        <v>72</v>
      </c>
      <c r="CV49" s="7">
        <v>80</v>
      </c>
      <c r="CW49" s="7">
        <v>74</v>
      </c>
      <c r="CX49" s="7">
        <v>35</v>
      </c>
      <c r="CY49" s="7">
        <v>27</v>
      </c>
      <c r="CZ49" s="7">
        <v>38</v>
      </c>
      <c r="DA49" s="7">
        <v>28</v>
      </c>
      <c r="DB49" s="7">
        <v>58</v>
      </c>
      <c r="DC49" s="13">
        <v>15</v>
      </c>
      <c r="DD49" s="13">
        <v>31</v>
      </c>
      <c r="DE49" s="13">
        <v>17</v>
      </c>
      <c r="DF49" s="13">
        <v>22</v>
      </c>
      <c r="DV49" s="113">
        <v>35</v>
      </c>
      <c r="DW49" s="13">
        <v>33</v>
      </c>
    </row>
    <row r="50" spans="1:127" ht="15" thickBot="1" x14ac:dyDescent="0.4">
      <c r="A50" s="19" t="str">
        <f t="shared" si="134"/>
        <v>BREDEN Guy</v>
      </c>
      <c r="B50" s="15">
        <v>4</v>
      </c>
      <c r="C50" s="7">
        <v>6</v>
      </c>
      <c r="D50" s="7">
        <v>8</v>
      </c>
      <c r="E50" s="7">
        <v>5</v>
      </c>
      <c r="F50" s="7">
        <v>7</v>
      </c>
      <c r="G50" s="7">
        <v>10</v>
      </c>
      <c r="H50" s="7">
        <v>7</v>
      </c>
      <c r="I50" s="7">
        <v>4</v>
      </c>
      <c r="J50" s="7">
        <v>6</v>
      </c>
      <c r="K50" s="13">
        <v>7</v>
      </c>
      <c r="N50" s="15">
        <v>50</v>
      </c>
      <c r="O50" s="7">
        <v>51</v>
      </c>
      <c r="P50" s="7">
        <v>62</v>
      </c>
      <c r="Q50" s="7">
        <v>98</v>
      </c>
      <c r="R50" s="7">
        <v>64</v>
      </c>
      <c r="S50" s="13">
        <v>98</v>
      </c>
      <c r="T50" s="13">
        <v>65</v>
      </c>
      <c r="U50" s="13">
        <v>41</v>
      </c>
      <c r="V50" s="13">
        <v>21</v>
      </c>
      <c r="X50" s="15">
        <v>24</v>
      </c>
      <c r="Y50" s="7">
        <v>20</v>
      </c>
      <c r="Z50" s="13">
        <v>11</v>
      </c>
      <c r="AP50" s="113">
        <v>22</v>
      </c>
      <c r="AQ50" s="13">
        <v>14</v>
      </c>
      <c r="AR50" s="13">
        <v>5</v>
      </c>
      <c r="AT50" s="113">
        <v>8</v>
      </c>
      <c r="AU50" s="13">
        <v>14</v>
      </c>
      <c r="AW50" s="113">
        <v>10</v>
      </c>
      <c r="AX50" s="13">
        <v>11</v>
      </c>
      <c r="AY50" s="13">
        <v>7</v>
      </c>
      <c r="AZ50" s="13">
        <v>4</v>
      </c>
      <c r="BD50" s="15">
        <v>4</v>
      </c>
      <c r="BE50" s="7">
        <v>7</v>
      </c>
      <c r="BF50" s="7">
        <v>4</v>
      </c>
      <c r="BG50" s="7">
        <v>1</v>
      </c>
      <c r="BH50" s="7">
        <v>10</v>
      </c>
      <c r="BI50" s="7">
        <v>5</v>
      </c>
      <c r="BJ50" s="7">
        <v>2</v>
      </c>
      <c r="BK50" s="7">
        <v>7</v>
      </c>
      <c r="BL50" s="7">
        <v>3</v>
      </c>
      <c r="BM50" s="13">
        <v>0</v>
      </c>
      <c r="BR50" s="15">
        <v>10</v>
      </c>
      <c r="BS50" s="7">
        <v>10</v>
      </c>
      <c r="BT50" s="7">
        <v>4</v>
      </c>
      <c r="BU50" s="13">
        <v>5</v>
      </c>
      <c r="CF50" s="113">
        <v>8</v>
      </c>
      <c r="CG50" s="13">
        <v>8</v>
      </c>
      <c r="CH50" s="13">
        <v>5</v>
      </c>
      <c r="CI50" s="13">
        <v>9</v>
      </c>
      <c r="CJ50" s="13">
        <v>14</v>
      </c>
      <c r="CK50" s="13">
        <v>11</v>
      </c>
      <c r="CM50" s="113">
        <v>14</v>
      </c>
      <c r="CN50" s="13">
        <v>3</v>
      </c>
      <c r="CO50" s="13">
        <v>2</v>
      </c>
      <c r="CP50" s="13">
        <v>7</v>
      </c>
      <c r="CQ50" s="13">
        <v>2</v>
      </c>
      <c r="CR50" s="13">
        <v>2</v>
      </c>
      <c r="CT50" s="15">
        <v>7</v>
      </c>
      <c r="CU50" s="7">
        <v>9</v>
      </c>
      <c r="CV50" s="7">
        <v>17</v>
      </c>
      <c r="CW50" s="7">
        <v>13</v>
      </c>
      <c r="CX50" s="7">
        <v>5</v>
      </c>
      <c r="CY50" s="7">
        <v>5</v>
      </c>
      <c r="CZ50" s="7">
        <v>9</v>
      </c>
      <c r="DA50" s="7">
        <v>2</v>
      </c>
      <c r="DB50" s="7">
        <v>14</v>
      </c>
      <c r="DC50" s="13">
        <v>4</v>
      </c>
      <c r="DD50" s="13">
        <v>10</v>
      </c>
      <c r="DE50" s="13">
        <v>5</v>
      </c>
      <c r="DF50" s="13">
        <v>4</v>
      </c>
      <c r="DV50" s="113">
        <v>21</v>
      </c>
      <c r="DW50" s="13">
        <v>12</v>
      </c>
    </row>
    <row r="51" spans="1:127" ht="15" thickBot="1" x14ac:dyDescent="0.4">
      <c r="A51" s="19" t="str">
        <f t="shared" si="134"/>
        <v>GRÜN Mélanie</v>
      </c>
      <c r="B51" s="15">
        <v>2</v>
      </c>
      <c r="C51" s="7">
        <v>9</v>
      </c>
      <c r="D51" s="7">
        <v>5</v>
      </c>
      <c r="E51" s="7">
        <v>9</v>
      </c>
      <c r="F51" s="7">
        <v>13</v>
      </c>
      <c r="G51" s="7">
        <v>12</v>
      </c>
      <c r="H51" s="7">
        <v>17</v>
      </c>
      <c r="I51" s="7">
        <v>2</v>
      </c>
      <c r="J51" s="7">
        <v>5</v>
      </c>
      <c r="K51" s="13">
        <v>2</v>
      </c>
      <c r="N51" s="15">
        <v>10</v>
      </c>
      <c r="O51" s="7">
        <v>10</v>
      </c>
      <c r="P51" s="7">
        <v>6</v>
      </c>
      <c r="Q51" s="7">
        <v>22</v>
      </c>
      <c r="R51" s="7">
        <v>8</v>
      </c>
      <c r="S51" s="13">
        <v>18</v>
      </c>
      <c r="T51" s="13">
        <v>18</v>
      </c>
      <c r="U51" s="13">
        <v>15</v>
      </c>
      <c r="V51" s="13">
        <v>7</v>
      </c>
      <c r="X51" s="15">
        <v>18</v>
      </c>
      <c r="Y51" s="7">
        <v>12</v>
      </c>
      <c r="Z51" s="13">
        <v>6</v>
      </c>
      <c r="AP51" s="113">
        <v>11</v>
      </c>
      <c r="AQ51" s="13">
        <v>9</v>
      </c>
      <c r="AR51" s="13">
        <v>2</v>
      </c>
      <c r="AT51" s="113">
        <v>10</v>
      </c>
      <c r="AU51" s="13">
        <v>14</v>
      </c>
      <c r="AW51" s="113">
        <v>5</v>
      </c>
      <c r="AX51" s="13">
        <v>10</v>
      </c>
      <c r="AY51" s="13">
        <v>10</v>
      </c>
      <c r="AZ51" s="13">
        <v>3</v>
      </c>
      <c r="BD51" s="15">
        <v>6</v>
      </c>
      <c r="BE51" s="7">
        <v>6</v>
      </c>
      <c r="BF51" s="7">
        <v>6</v>
      </c>
      <c r="BG51" s="7">
        <v>3</v>
      </c>
      <c r="BH51" s="7">
        <v>4</v>
      </c>
      <c r="BI51" s="7">
        <v>3</v>
      </c>
      <c r="BJ51" s="7">
        <v>2</v>
      </c>
      <c r="BK51" s="7">
        <v>4</v>
      </c>
      <c r="BL51" s="7">
        <v>4</v>
      </c>
      <c r="BM51" s="13">
        <v>2</v>
      </c>
      <c r="BR51" s="15">
        <v>5</v>
      </c>
      <c r="BS51" s="7">
        <v>4</v>
      </c>
      <c r="BT51" s="7">
        <v>5</v>
      </c>
      <c r="BU51" s="13">
        <v>11</v>
      </c>
      <c r="CF51" s="113">
        <v>10</v>
      </c>
      <c r="CG51" s="13">
        <v>5</v>
      </c>
      <c r="CH51" s="13">
        <v>5</v>
      </c>
      <c r="CI51" s="13">
        <v>6</v>
      </c>
      <c r="CJ51" s="13">
        <v>14</v>
      </c>
      <c r="CK51" s="13">
        <v>9</v>
      </c>
      <c r="CM51" s="113">
        <v>14</v>
      </c>
      <c r="CN51" s="13">
        <v>5</v>
      </c>
      <c r="CO51" s="13">
        <v>3</v>
      </c>
      <c r="CP51" s="13">
        <v>9</v>
      </c>
      <c r="CQ51" s="13">
        <v>6</v>
      </c>
      <c r="CR51" s="13">
        <v>3</v>
      </c>
      <c r="CT51" s="15">
        <v>5</v>
      </c>
      <c r="CU51" s="7">
        <v>14</v>
      </c>
      <c r="CV51" s="7">
        <v>15</v>
      </c>
      <c r="CW51" s="7">
        <v>11</v>
      </c>
      <c r="CX51" s="7">
        <v>10</v>
      </c>
      <c r="CY51" s="7">
        <v>3</v>
      </c>
      <c r="CZ51" s="7">
        <v>5</v>
      </c>
      <c r="DA51" s="7">
        <v>7</v>
      </c>
      <c r="DB51" s="7">
        <v>8</v>
      </c>
      <c r="DC51" s="13">
        <v>1</v>
      </c>
      <c r="DD51" s="13">
        <v>4</v>
      </c>
      <c r="DE51" s="13">
        <v>5</v>
      </c>
      <c r="DF51" s="13">
        <v>2</v>
      </c>
      <c r="DV51" s="113">
        <v>16</v>
      </c>
      <c r="DW51" s="13">
        <v>11</v>
      </c>
    </row>
    <row r="52" spans="1:127" ht="15" thickBot="1" x14ac:dyDescent="0.4">
      <c r="A52" s="19" t="str">
        <f t="shared" si="134"/>
        <v>KEMP Martine</v>
      </c>
      <c r="B52" s="15">
        <v>9</v>
      </c>
      <c r="C52" s="7">
        <v>17</v>
      </c>
      <c r="D52" s="7">
        <v>12</v>
      </c>
      <c r="E52" s="7">
        <v>8</v>
      </c>
      <c r="F52" s="7">
        <v>12</v>
      </c>
      <c r="G52" s="7">
        <v>8</v>
      </c>
      <c r="H52" s="7">
        <v>28</v>
      </c>
      <c r="I52" s="7">
        <v>13</v>
      </c>
      <c r="J52" s="7">
        <v>2</v>
      </c>
      <c r="K52" s="13">
        <v>9</v>
      </c>
      <c r="N52" s="15">
        <v>26</v>
      </c>
      <c r="O52" s="7">
        <v>22</v>
      </c>
      <c r="P52" s="7">
        <v>28</v>
      </c>
      <c r="Q52" s="7">
        <v>34</v>
      </c>
      <c r="R52" s="7">
        <v>25</v>
      </c>
      <c r="S52" s="13">
        <v>38</v>
      </c>
      <c r="T52" s="13">
        <v>27</v>
      </c>
      <c r="U52" s="13">
        <v>19</v>
      </c>
      <c r="V52" s="13">
        <v>23</v>
      </c>
      <c r="X52" s="15">
        <v>44</v>
      </c>
      <c r="Y52" s="7">
        <v>41</v>
      </c>
      <c r="Z52" s="13">
        <v>24</v>
      </c>
      <c r="AP52" s="113">
        <v>24</v>
      </c>
      <c r="AQ52" s="13">
        <v>20</v>
      </c>
      <c r="AR52" s="13">
        <v>14</v>
      </c>
      <c r="AT52" s="113">
        <v>54</v>
      </c>
      <c r="AU52" s="13">
        <v>34</v>
      </c>
      <c r="AW52" s="113">
        <v>52</v>
      </c>
      <c r="AX52" s="13">
        <v>27</v>
      </c>
      <c r="AY52" s="13">
        <v>29</v>
      </c>
      <c r="AZ52" s="13">
        <v>31</v>
      </c>
      <c r="BD52" s="15">
        <v>1</v>
      </c>
      <c r="BE52" s="7">
        <v>8</v>
      </c>
      <c r="BF52" s="7">
        <v>3</v>
      </c>
      <c r="BG52" s="7">
        <v>3</v>
      </c>
      <c r="BH52" s="7">
        <v>3</v>
      </c>
      <c r="BI52" s="7">
        <v>5</v>
      </c>
      <c r="BJ52" s="7">
        <v>4</v>
      </c>
      <c r="BK52" s="7">
        <v>8</v>
      </c>
      <c r="BL52" s="7">
        <v>5</v>
      </c>
      <c r="BM52" s="13">
        <v>2</v>
      </c>
      <c r="BR52" s="15">
        <v>50</v>
      </c>
      <c r="BS52" s="7">
        <v>12</v>
      </c>
      <c r="BT52" s="7">
        <v>5</v>
      </c>
      <c r="BU52" s="13">
        <v>14</v>
      </c>
      <c r="CF52" s="113">
        <v>44</v>
      </c>
      <c r="CG52" s="13">
        <v>10</v>
      </c>
      <c r="CH52" s="13">
        <v>9</v>
      </c>
      <c r="CI52" s="13">
        <v>17</v>
      </c>
      <c r="CJ52" s="13">
        <v>31</v>
      </c>
      <c r="CK52" s="13">
        <v>18</v>
      </c>
      <c r="CM52" s="113">
        <v>46</v>
      </c>
      <c r="CN52" s="13">
        <v>11</v>
      </c>
      <c r="CO52" s="13">
        <v>8</v>
      </c>
      <c r="CP52" s="13">
        <v>16</v>
      </c>
      <c r="CQ52" s="13">
        <v>16</v>
      </c>
      <c r="CR52" s="13">
        <v>5</v>
      </c>
      <c r="CT52" s="15">
        <v>17</v>
      </c>
      <c r="CU52" s="7">
        <v>36</v>
      </c>
      <c r="CV52" s="7">
        <v>49</v>
      </c>
      <c r="CW52" s="7">
        <v>60</v>
      </c>
      <c r="CX52" s="7">
        <v>22</v>
      </c>
      <c r="CY52" s="7">
        <v>23</v>
      </c>
      <c r="CZ52" s="7">
        <v>29</v>
      </c>
      <c r="DA52" s="7">
        <v>26</v>
      </c>
      <c r="DB52" s="7">
        <v>21</v>
      </c>
      <c r="DC52" s="13">
        <v>15</v>
      </c>
      <c r="DD52" s="13">
        <v>14</v>
      </c>
      <c r="DE52" s="13">
        <v>14</v>
      </c>
      <c r="DF52" s="13">
        <v>5</v>
      </c>
      <c r="DV52" s="113">
        <v>41</v>
      </c>
      <c r="DW52" s="13">
        <v>32</v>
      </c>
    </row>
    <row r="53" spans="1:127" ht="15" thickBot="1" x14ac:dyDescent="0.4">
      <c r="A53" s="19" t="str">
        <f t="shared" si="134"/>
        <v>STEINMETZ Metty</v>
      </c>
      <c r="B53" s="15">
        <v>2</v>
      </c>
      <c r="C53" s="7">
        <v>9</v>
      </c>
      <c r="D53" s="7">
        <v>3</v>
      </c>
      <c r="E53" s="7">
        <v>6</v>
      </c>
      <c r="F53" s="7">
        <v>7</v>
      </c>
      <c r="G53" s="7">
        <v>6</v>
      </c>
      <c r="H53" s="7">
        <v>7</v>
      </c>
      <c r="I53" s="7">
        <v>3</v>
      </c>
      <c r="J53" s="7">
        <v>5</v>
      </c>
      <c r="K53" s="13">
        <v>4</v>
      </c>
      <c r="N53" s="15">
        <v>9</v>
      </c>
      <c r="O53" s="7">
        <v>6</v>
      </c>
      <c r="P53" s="7">
        <v>13</v>
      </c>
      <c r="Q53" s="7">
        <v>18</v>
      </c>
      <c r="R53" s="7">
        <v>9</v>
      </c>
      <c r="S53" s="13">
        <v>16</v>
      </c>
      <c r="T53" s="13">
        <v>17</v>
      </c>
      <c r="U53" s="13">
        <v>12</v>
      </c>
      <c r="V53" s="13">
        <v>5</v>
      </c>
      <c r="X53" s="15">
        <v>5</v>
      </c>
      <c r="Y53" s="7">
        <v>12</v>
      </c>
      <c r="Z53" s="13">
        <v>1</v>
      </c>
      <c r="AP53" s="113">
        <v>19</v>
      </c>
      <c r="AQ53" s="13">
        <v>12</v>
      </c>
      <c r="AR53" s="13">
        <v>10</v>
      </c>
      <c r="AT53" s="113">
        <v>15</v>
      </c>
      <c r="AU53" s="13">
        <v>13</v>
      </c>
      <c r="AW53" s="113">
        <v>7</v>
      </c>
      <c r="AX53" s="13">
        <v>12</v>
      </c>
      <c r="AY53" s="13">
        <v>10</v>
      </c>
      <c r="AZ53" s="13">
        <v>2</v>
      </c>
      <c r="BD53" s="15">
        <v>3</v>
      </c>
      <c r="BE53" s="7">
        <v>5</v>
      </c>
      <c r="BF53" s="7">
        <v>3</v>
      </c>
      <c r="BG53" s="7">
        <v>1</v>
      </c>
      <c r="BH53" s="7">
        <v>4</v>
      </c>
      <c r="BI53" s="7">
        <v>1</v>
      </c>
      <c r="BJ53" s="7">
        <v>0</v>
      </c>
      <c r="BK53" s="7">
        <v>2</v>
      </c>
      <c r="BL53" s="7">
        <v>0</v>
      </c>
      <c r="BM53" s="13">
        <v>0</v>
      </c>
      <c r="BR53" s="16">
        <v>21</v>
      </c>
      <c r="BS53" s="17">
        <v>7</v>
      </c>
      <c r="BT53" s="17">
        <v>6</v>
      </c>
      <c r="BU53" s="18">
        <v>10</v>
      </c>
      <c r="CF53" s="113">
        <v>31</v>
      </c>
      <c r="CG53" s="13">
        <v>11</v>
      </c>
      <c r="CH53" s="13">
        <v>8</v>
      </c>
      <c r="CI53" s="13">
        <v>12</v>
      </c>
      <c r="CJ53" s="13">
        <v>17</v>
      </c>
      <c r="CK53" s="13">
        <v>16</v>
      </c>
      <c r="CM53" s="113">
        <v>45</v>
      </c>
      <c r="CN53" s="13">
        <v>28</v>
      </c>
      <c r="CO53" s="13">
        <v>16</v>
      </c>
      <c r="CP53" s="13">
        <v>12</v>
      </c>
      <c r="CQ53" s="13">
        <v>19</v>
      </c>
      <c r="CR53" s="13">
        <v>5</v>
      </c>
      <c r="CT53" s="15">
        <v>7</v>
      </c>
      <c r="CU53" s="7">
        <v>11</v>
      </c>
      <c r="CV53" s="7">
        <v>22</v>
      </c>
      <c r="CW53" s="7">
        <v>14</v>
      </c>
      <c r="CX53" s="7">
        <v>7</v>
      </c>
      <c r="CY53" s="7">
        <v>20</v>
      </c>
      <c r="CZ53" s="7">
        <v>14</v>
      </c>
      <c r="DA53" s="7">
        <v>4</v>
      </c>
      <c r="DB53" s="7">
        <v>5</v>
      </c>
      <c r="DC53" s="13">
        <v>6</v>
      </c>
      <c r="DD53" s="13">
        <v>12</v>
      </c>
      <c r="DE53" s="13">
        <v>8</v>
      </c>
      <c r="DF53" s="13">
        <v>4</v>
      </c>
      <c r="DV53" s="113">
        <v>12</v>
      </c>
      <c r="DW53" s="13">
        <v>14</v>
      </c>
    </row>
    <row r="54" spans="1:127" x14ac:dyDescent="0.35">
      <c r="A54" s="62" t="str">
        <f t="shared" si="134"/>
        <v>Suffrages par Liste</v>
      </c>
      <c r="B54" s="23">
        <v>21</v>
      </c>
      <c r="C54" s="9">
        <v>34</v>
      </c>
      <c r="D54" s="9">
        <v>38</v>
      </c>
      <c r="E54" s="9">
        <v>45</v>
      </c>
      <c r="F54" s="9">
        <v>47</v>
      </c>
      <c r="G54" s="9">
        <v>44</v>
      </c>
      <c r="H54" s="9">
        <v>45</v>
      </c>
      <c r="I54" s="9">
        <v>37</v>
      </c>
      <c r="J54" s="9">
        <v>34</v>
      </c>
      <c r="K54" s="9">
        <v>28</v>
      </c>
      <c r="N54" s="23">
        <v>29</v>
      </c>
      <c r="O54" s="9">
        <v>46</v>
      </c>
      <c r="P54" s="9">
        <v>61</v>
      </c>
      <c r="Q54" s="9">
        <v>46</v>
      </c>
      <c r="R54" s="9">
        <v>42</v>
      </c>
      <c r="S54" s="9">
        <v>52</v>
      </c>
      <c r="T54" s="9">
        <v>40</v>
      </c>
      <c r="U54" s="9">
        <v>61</v>
      </c>
      <c r="V54" s="9">
        <v>45</v>
      </c>
      <c r="X54" s="23">
        <v>68</v>
      </c>
      <c r="Y54" s="9">
        <v>65</v>
      </c>
      <c r="Z54" s="9">
        <v>63</v>
      </c>
      <c r="AP54" s="23">
        <v>89</v>
      </c>
      <c r="AQ54" s="9">
        <v>53</v>
      </c>
      <c r="AR54" s="9">
        <v>50</v>
      </c>
      <c r="AT54" s="23">
        <v>54</v>
      </c>
      <c r="AU54" s="9">
        <v>32</v>
      </c>
      <c r="AW54" s="23">
        <v>65</v>
      </c>
      <c r="AX54" s="9">
        <v>57</v>
      </c>
      <c r="AY54" s="9">
        <v>38</v>
      </c>
      <c r="AZ54" s="9">
        <v>24</v>
      </c>
      <c r="BD54" s="23">
        <v>31</v>
      </c>
      <c r="BE54" s="9">
        <v>39</v>
      </c>
      <c r="BF54" s="9">
        <v>47</v>
      </c>
      <c r="BG54" s="9">
        <v>50</v>
      </c>
      <c r="BH54" s="9">
        <v>42</v>
      </c>
      <c r="BI54" s="9">
        <v>34</v>
      </c>
      <c r="BJ54" s="9">
        <v>52</v>
      </c>
      <c r="BK54" s="9">
        <v>37</v>
      </c>
      <c r="BL54" s="9">
        <v>42</v>
      </c>
      <c r="BM54" s="9">
        <v>36</v>
      </c>
      <c r="BR54" s="23">
        <v>47</v>
      </c>
      <c r="BS54" s="9">
        <v>33</v>
      </c>
      <c r="BT54" s="9">
        <v>32</v>
      </c>
      <c r="BU54" s="9">
        <v>30</v>
      </c>
      <c r="CF54" s="23">
        <v>88</v>
      </c>
      <c r="CG54" s="9">
        <v>49</v>
      </c>
      <c r="CH54" s="9">
        <v>39</v>
      </c>
      <c r="CI54" s="9">
        <v>50</v>
      </c>
      <c r="CJ54" s="9">
        <v>59</v>
      </c>
      <c r="CK54" s="9">
        <v>63</v>
      </c>
      <c r="CM54" s="23">
        <v>82</v>
      </c>
      <c r="CN54" s="9">
        <v>53</v>
      </c>
      <c r="CO54" s="9">
        <v>13</v>
      </c>
      <c r="CP54" s="9">
        <v>45</v>
      </c>
      <c r="CQ54" s="9">
        <v>28</v>
      </c>
      <c r="CR54" s="9">
        <v>34</v>
      </c>
      <c r="CT54" s="23">
        <v>19</v>
      </c>
      <c r="CU54" s="9">
        <v>65</v>
      </c>
      <c r="CV54" s="9">
        <v>42</v>
      </c>
      <c r="CW54" s="9">
        <v>56</v>
      </c>
      <c r="CX54" s="9">
        <v>53</v>
      </c>
      <c r="CY54" s="9">
        <v>44</v>
      </c>
      <c r="CZ54" s="9">
        <v>37</v>
      </c>
      <c r="DA54" s="9">
        <v>37</v>
      </c>
      <c r="DB54" s="9">
        <v>43</v>
      </c>
      <c r="DC54" s="9">
        <v>37</v>
      </c>
      <c r="DD54" s="9">
        <v>51</v>
      </c>
      <c r="DE54" s="9">
        <v>30</v>
      </c>
      <c r="DF54" s="9">
        <v>37</v>
      </c>
      <c r="DV54" s="23">
        <v>78</v>
      </c>
      <c r="DW54" s="9">
        <v>76</v>
      </c>
    </row>
    <row r="55" spans="1:127" x14ac:dyDescent="0.35">
      <c r="A55" s="60" t="str">
        <f t="shared" si="134"/>
        <v>Total suffrages de liste :</v>
      </c>
      <c r="B55" s="24">
        <f>B54*6</f>
        <v>126</v>
      </c>
      <c r="C55" s="24">
        <f t="shared" ref="C55:K55" si="142">C54*6</f>
        <v>204</v>
      </c>
      <c r="D55" s="24">
        <f t="shared" si="142"/>
        <v>228</v>
      </c>
      <c r="E55" s="24">
        <f t="shared" si="142"/>
        <v>270</v>
      </c>
      <c r="F55" s="24">
        <f t="shared" si="142"/>
        <v>282</v>
      </c>
      <c r="G55" s="24">
        <f t="shared" si="142"/>
        <v>264</v>
      </c>
      <c r="H55" s="24">
        <f t="shared" si="142"/>
        <v>270</v>
      </c>
      <c r="I55" s="24">
        <f t="shared" si="142"/>
        <v>222</v>
      </c>
      <c r="J55" s="24">
        <f t="shared" si="142"/>
        <v>204</v>
      </c>
      <c r="K55" s="24">
        <f t="shared" si="142"/>
        <v>168</v>
      </c>
      <c r="N55" s="24">
        <f t="shared" ref="N55:V55" si="143">N54*6</f>
        <v>174</v>
      </c>
      <c r="O55" s="24">
        <f t="shared" si="143"/>
        <v>276</v>
      </c>
      <c r="P55" s="24">
        <f t="shared" si="143"/>
        <v>366</v>
      </c>
      <c r="Q55" s="24">
        <f t="shared" si="143"/>
        <v>276</v>
      </c>
      <c r="R55" s="24">
        <f t="shared" si="143"/>
        <v>252</v>
      </c>
      <c r="S55" s="24">
        <f t="shared" si="143"/>
        <v>312</v>
      </c>
      <c r="T55" s="24">
        <f t="shared" si="143"/>
        <v>240</v>
      </c>
      <c r="U55" s="24">
        <f t="shared" si="143"/>
        <v>366</v>
      </c>
      <c r="V55" s="24">
        <f t="shared" si="143"/>
        <v>270</v>
      </c>
      <c r="X55" s="24">
        <f>X54*6</f>
        <v>408</v>
      </c>
      <c r="Y55" s="24">
        <f t="shared" ref="Y55:Z55" si="144">Y54*6</f>
        <v>390</v>
      </c>
      <c r="Z55" s="24">
        <f t="shared" si="144"/>
        <v>378</v>
      </c>
      <c r="AP55" s="24">
        <f>AP54*6</f>
        <v>534</v>
      </c>
      <c r="AQ55" s="24">
        <f>AQ54*6</f>
        <v>318</v>
      </c>
      <c r="AR55" s="24">
        <f>AR54*6</f>
        <v>300</v>
      </c>
      <c r="AT55" s="24">
        <f>AT54*6</f>
        <v>324</v>
      </c>
      <c r="AU55" s="24">
        <f>AU54*6</f>
        <v>192</v>
      </c>
      <c r="AW55" s="24">
        <f>AW54*6</f>
        <v>390</v>
      </c>
      <c r="AX55" s="24">
        <f>AX54*6</f>
        <v>342</v>
      </c>
      <c r="AY55" s="24">
        <f>AY54*6</f>
        <v>228</v>
      </c>
      <c r="AZ55" s="24">
        <f>AZ54*6</f>
        <v>144</v>
      </c>
      <c r="BD55" s="24">
        <f>BD54*6</f>
        <v>186</v>
      </c>
      <c r="BE55" s="24">
        <f t="shared" ref="BE55:BM55" si="145">BE54*6</f>
        <v>234</v>
      </c>
      <c r="BF55" s="24">
        <f t="shared" si="145"/>
        <v>282</v>
      </c>
      <c r="BG55" s="24">
        <f t="shared" si="145"/>
        <v>300</v>
      </c>
      <c r="BH55" s="24">
        <f t="shared" si="145"/>
        <v>252</v>
      </c>
      <c r="BI55" s="24">
        <f t="shared" si="145"/>
        <v>204</v>
      </c>
      <c r="BJ55" s="24">
        <f t="shared" si="145"/>
        <v>312</v>
      </c>
      <c r="BK55" s="24">
        <f t="shared" si="145"/>
        <v>222</v>
      </c>
      <c r="BL55" s="24">
        <f t="shared" si="145"/>
        <v>252</v>
      </c>
      <c r="BM55" s="24">
        <f t="shared" si="145"/>
        <v>216</v>
      </c>
      <c r="BR55" s="24">
        <f>BR54*6</f>
        <v>282</v>
      </c>
      <c r="BS55" s="24">
        <f t="shared" ref="BS55:BU55" si="146">BS54*6</f>
        <v>198</v>
      </c>
      <c r="BT55" s="24">
        <f t="shared" si="146"/>
        <v>192</v>
      </c>
      <c r="BU55" s="24">
        <f t="shared" si="146"/>
        <v>180</v>
      </c>
      <c r="CF55" s="24">
        <f>CF54*6</f>
        <v>528</v>
      </c>
      <c r="CG55" s="24">
        <f>CG54*6</f>
        <v>294</v>
      </c>
      <c r="CH55" s="24">
        <f>CH54*6</f>
        <v>234</v>
      </c>
      <c r="CI55" s="24">
        <f>CI54*6</f>
        <v>300</v>
      </c>
      <c r="CJ55" s="24">
        <f t="shared" ref="CJ55:CK55" si="147">CJ54*6</f>
        <v>354</v>
      </c>
      <c r="CK55" s="24">
        <f t="shared" si="147"/>
        <v>378</v>
      </c>
      <c r="CM55" s="24">
        <f>CM54*6</f>
        <v>492</v>
      </c>
      <c r="CN55" s="24">
        <f>CN54*6</f>
        <v>318</v>
      </c>
      <c r="CO55" s="24">
        <f>CO54*6</f>
        <v>78</v>
      </c>
      <c r="CP55" s="24">
        <f>CP54*6</f>
        <v>270</v>
      </c>
      <c r="CQ55" s="24">
        <f t="shared" ref="CQ55:CR55" si="148">CQ54*6</f>
        <v>168</v>
      </c>
      <c r="CR55" s="24">
        <f t="shared" si="148"/>
        <v>204</v>
      </c>
      <c r="CT55" s="24">
        <f t="shared" ref="CT55:DF55" si="149">CT54*6</f>
        <v>114</v>
      </c>
      <c r="CU55" s="24">
        <f t="shared" si="149"/>
        <v>390</v>
      </c>
      <c r="CV55" s="24">
        <f t="shared" si="149"/>
        <v>252</v>
      </c>
      <c r="CW55" s="24">
        <f t="shared" si="149"/>
        <v>336</v>
      </c>
      <c r="CX55" s="24">
        <f t="shared" si="149"/>
        <v>318</v>
      </c>
      <c r="CY55" s="24">
        <f t="shared" si="149"/>
        <v>264</v>
      </c>
      <c r="CZ55" s="24">
        <f t="shared" si="149"/>
        <v>222</v>
      </c>
      <c r="DA55" s="24">
        <f t="shared" si="149"/>
        <v>222</v>
      </c>
      <c r="DB55" s="24">
        <f t="shared" si="149"/>
        <v>258</v>
      </c>
      <c r="DC55" s="24">
        <f t="shared" si="149"/>
        <v>222</v>
      </c>
      <c r="DD55" s="24">
        <f t="shared" si="149"/>
        <v>306</v>
      </c>
      <c r="DE55" s="24">
        <f t="shared" si="149"/>
        <v>180</v>
      </c>
      <c r="DF55" s="24">
        <f t="shared" si="149"/>
        <v>222</v>
      </c>
      <c r="DV55" s="24">
        <f>DV54*6</f>
        <v>468</v>
      </c>
      <c r="DW55" s="24">
        <f>DW54*6</f>
        <v>456</v>
      </c>
    </row>
    <row r="56" spans="1:127" x14ac:dyDescent="0.35">
      <c r="A56" s="61" t="str">
        <f t="shared" si="134"/>
        <v>Total suffrages nominatifs :</v>
      </c>
      <c r="B56" s="24">
        <f t="shared" ref="B56:K56" si="150">SUM(B48:B53)</f>
        <v>61</v>
      </c>
      <c r="C56" s="10">
        <f t="shared" si="150"/>
        <v>91</v>
      </c>
      <c r="D56" s="10">
        <f t="shared" si="150"/>
        <v>81</v>
      </c>
      <c r="E56" s="10">
        <f t="shared" si="150"/>
        <v>64</v>
      </c>
      <c r="F56" s="10">
        <f t="shared" si="150"/>
        <v>103</v>
      </c>
      <c r="G56" s="10">
        <f t="shared" si="150"/>
        <v>96</v>
      </c>
      <c r="H56" s="10">
        <f t="shared" si="150"/>
        <v>122</v>
      </c>
      <c r="I56" s="10">
        <f t="shared" si="150"/>
        <v>77</v>
      </c>
      <c r="J56" s="10">
        <f t="shared" si="150"/>
        <v>83</v>
      </c>
      <c r="K56" s="10">
        <f t="shared" si="150"/>
        <v>54</v>
      </c>
      <c r="N56" s="24">
        <f t="shared" ref="N56:V56" si="151">SUM(N48:N53)</f>
        <v>185</v>
      </c>
      <c r="O56" s="10">
        <f t="shared" si="151"/>
        <v>171</v>
      </c>
      <c r="P56" s="10">
        <f t="shared" si="151"/>
        <v>211</v>
      </c>
      <c r="Q56" s="10">
        <f t="shared" si="151"/>
        <v>324</v>
      </c>
      <c r="R56" s="10">
        <f t="shared" si="151"/>
        <v>201</v>
      </c>
      <c r="S56" s="10">
        <f t="shared" si="151"/>
        <v>334</v>
      </c>
      <c r="T56" s="10">
        <f t="shared" si="151"/>
        <v>280</v>
      </c>
      <c r="U56" s="10">
        <f t="shared" si="151"/>
        <v>218</v>
      </c>
      <c r="V56" s="10">
        <f t="shared" si="151"/>
        <v>127</v>
      </c>
      <c r="X56" s="24">
        <f>SUM(X48:X53)</f>
        <v>229</v>
      </c>
      <c r="Y56" s="10">
        <f>SUM(Y48:Y53)</f>
        <v>195</v>
      </c>
      <c r="Z56" s="10">
        <f>SUM(Z48:Z53)</f>
        <v>112</v>
      </c>
      <c r="AP56" s="24">
        <f>SUM(AP48:AP53)</f>
        <v>290</v>
      </c>
      <c r="AQ56" s="10">
        <f>SUM(AQ48:AQ53)</f>
        <v>156</v>
      </c>
      <c r="AR56" s="10">
        <f>SUM(AR48:AR53)</f>
        <v>99</v>
      </c>
      <c r="AT56" s="24">
        <f>SUM(AT48:AT53)</f>
        <v>288</v>
      </c>
      <c r="AU56" s="10">
        <f>SUM(AU48:AU53)</f>
        <v>240</v>
      </c>
      <c r="AW56" s="24">
        <f>SUM(AW48:AW53)</f>
        <v>260</v>
      </c>
      <c r="AX56" s="10">
        <f>SUM(AX48:AX53)</f>
        <v>167</v>
      </c>
      <c r="AY56" s="10">
        <f>SUM(AY48:AY53)</f>
        <v>184</v>
      </c>
      <c r="AZ56" s="10">
        <f>SUM(AZ48:AZ53)</f>
        <v>110</v>
      </c>
      <c r="BD56" s="24">
        <f t="shared" ref="BD56:BM56" si="152">SUM(BD48:BD53)</f>
        <v>38</v>
      </c>
      <c r="BE56" s="10">
        <f t="shared" si="152"/>
        <v>55</v>
      </c>
      <c r="BF56" s="10">
        <f t="shared" si="152"/>
        <v>34</v>
      </c>
      <c r="BG56" s="10">
        <f t="shared" si="152"/>
        <v>29</v>
      </c>
      <c r="BH56" s="10">
        <f t="shared" si="152"/>
        <v>50</v>
      </c>
      <c r="BI56" s="10">
        <f t="shared" si="152"/>
        <v>43</v>
      </c>
      <c r="BJ56" s="10">
        <f t="shared" si="152"/>
        <v>26</v>
      </c>
      <c r="BK56" s="10">
        <f t="shared" si="152"/>
        <v>65</v>
      </c>
      <c r="BL56" s="10">
        <f t="shared" si="152"/>
        <v>51</v>
      </c>
      <c r="BM56" s="10">
        <f t="shared" si="152"/>
        <v>27</v>
      </c>
      <c r="BR56" s="24">
        <f>SUM(BR48:BR53)</f>
        <v>195</v>
      </c>
      <c r="BS56" s="10">
        <f>SUM(BS48:BS53)</f>
        <v>115</v>
      </c>
      <c r="BT56" s="10">
        <f>SUM(BT48:BT53)</f>
        <v>53</v>
      </c>
      <c r="BU56" s="10">
        <f>SUM(BU48:BU53)</f>
        <v>79</v>
      </c>
      <c r="CF56" s="24">
        <f>SUM(CF48:CF53)</f>
        <v>223</v>
      </c>
      <c r="CG56" s="10">
        <f>SUM(CG48:CG53)</f>
        <v>87</v>
      </c>
      <c r="CH56" s="10">
        <f>SUM(CH48:CH53)</f>
        <v>98</v>
      </c>
      <c r="CI56" s="10">
        <f>SUM(CI48:CI53)</f>
        <v>109</v>
      </c>
      <c r="CJ56" s="10">
        <f t="shared" ref="CJ56:CK56" si="153">SUM(CJ48:CJ53)</f>
        <v>197</v>
      </c>
      <c r="CK56" s="10">
        <f t="shared" si="153"/>
        <v>137</v>
      </c>
      <c r="CM56" s="24">
        <f>SUM(CM48:CM53)</f>
        <v>292</v>
      </c>
      <c r="CN56" s="10">
        <f>SUM(CN48:CN53)</f>
        <v>142</v>
      </c>
      <c r="CO56" s="10">
        <f>SUM(CO48:CO53)</f>
        <v>79</v>
      </c>
      <c r="CP56" s="10">
        <f>SUM(CP48:CP53)</f>
        <v>107</v>
      </c>
      <c r="CQ56" s="10">
        <f t="shared" ref="CQ56:CR56" si="154">SUM(CQ48:CQ53)</f>
        <v>156</v>
      </c>
      <c r="CR56" s="10">
        <f t="shared" si="154"/>
        <v>66</v>
      </c>
      <c r="CT56" s="24">
        <f t="shared" ref="CT56:DF56" si="155">SUM(CT48:CT53)</f>
        <v>88</v>
      </c>
      <c r="CU56" s="10">
        <f t="shared" si="155"/>
        <v>239</v>
      </c>
      <c r="CV56" s="10">
        <f t="shared" si="155"/>
        <v>342</v>
      </c>
      <c r="CW56" s="10">
        <f t="shared" si="155"/>
        <v>315</v>
      </c>
      <c r="CX56" s="10">
        <f t="shared" si="155"/>
        <v>145</v>
      </c>
      <c r="CY56" s="10">
        <f t="shared" si="155"/>
        <v>130</v>
      </c>
      <c r="CZ56" s="10">
        <f t="shared" si="155"/>
        <v>157</v>
      </c>
      <c r="DA56" s="10">
        <f t="shared" si="155"/>
        <v>134</v>
      </c>
      <c r="DB56" s="10">
        <f t="shared" si="155"/>
        <v>178</v>
      </c>
      <c r="DC56" s="10">
        <f t="shared" si="155"/>
        <v>88</v>
      </c>
      <c r="DD56" s="10">
        <f t="shared" si="155"/>
        <v>142</v>
      </c>
      <c r="DE56" s="10">
        <f t="shared" si="155"/>
        <v>88</v>
      </c>
      <c r="DF56" s="10">
        <f t="shared" si="155"/>
        <v>66</v>
      </c>
      <c r="DV56" s="24">
        <f>SUM(DV48:DV53)</f>
        <v>222</v>
      </c>
      <c r="DW56" s="10">
        <f>SUM(DW48:DW53)</f>
        <v>197</v>
      </c>
    </row>
    <row r="57" spans="1:127" ht="15" thickBot="1" x14ac:dyDescent="0.4">
      <c r="A57" s="63" t="str">
        <f t="shared" si="134"/>
        <v>Total général :</v>
      </c>
      <c r="B57" s="25">
        <f t="shared" ref="B57:K57" si="156">B55+B56</f>
        <v>187</v>
      </c>
      <c r="C57" s="11">
        <f t="shared" si="156"/>
        <v>295</v>
      </c>
      <c r="D57" s="11">
        <f t="shared" si="156"/>
        <v>309</v>
      </c>
      <c r="E57" s="11">
        <f t="shared" si="156"/>
        <v>334</v>
      </c>
      <c r="F57" s="11">
        <f t="shared" si="156"/>
        <v>385</v>
      </c>
      <c r="G57" s="11">
        <f t="shared" si="156"/>
        <v>360</v>
      </c>
      <c r="H57" s="11">
        <f t="shared" si="156"/>
        <v>392</v>
      </c>
      <c r="I57" s="11">
        <f t="shared" si="156"/>
        <v>299</v>
      </c>
      <c r="J57" s="11">
        <f t="shared" si="156"/>
        <v>287</v>
      </c>
      <c r="K57" s="11">
        <f t="shared" si="156"/>
        <v>222</v>
      </c>
      <c r="N57" s="25">
        <f t="shared" ref="N57:V57" si="157">N55+N56</f>
        <v>359</v>
      </c>
      <c r="O57" s="11">
        <f t="shared" si="157"/>
        <v>447</v>
      </c>
      <c r="P57" s="11">
        <f t="shared" si="157"/>
        <v>577</v>
      </c>
      <c r="Q57" s="11">
        <f t="shared" si="157"/>
        <v>600</v>
      </c>
      <c r="R57" s="11">
        <f t="shared" si="157"/>
        <v>453</v>
      </c>
      <c r="S57" s="11">
        <f t="shared" si="157"/>
        <v>646</v>
      </c>
      <c r="T57" s="11">
        <f t="shared" si="157"/>
        <v>520</v>
      </c>
      <c r="U57" s="11">
        <f t="shared" si="157"/>
        <v>584</v>
      </c>
      <c r="V57" s="11">
        <f t="shared" si="157"/>
        <v>397</v>
      </c>
      <c r="X57" s="25">
        <f t="shared" ref="X57:Z57" si="158">X55+X56</f>
        <v>637</v>
      </c>
      <c r="Y57" s="11">
        <f t="shared" si="158"/>
        <v>585</v>
      </c>
      <c r="Z57" s="11">
        <f t="shared" si="158"/>
        <v>490</v>
      </c>
      <c r="AP57" s="25">
        <f>AP55+AP56</f>
        <v>824</v>
      </c>
      <c r="AQ57" s="11">
        <f>AQ55+AQ56</f>
        <v>474</v>
      </c>
      <c r="AR57" s="11">
        <f>AR55+AR56</f>
        <v>399</v>
      </c>
      <c r="AT57" s="25">
        <f>AT55+AT56</f>
        <v>612</v>
      </c>
      <c r="AU57" s="11">
        <f>AU55+AU56</f>
        <v>432</v>
      </c>
      <c r="AW57" s="25">
        <f>AW55+AW56</f>
        <v>650</v>
      </c>
      <c r="AX57" s="11">
        <f>AX55+AX56</f>
        <v>509</v>
      </c>
      <c r="AY57" s="11">
        <f>AY55+AY56</f>
        <v>412</v>
      </c>
      <c r="AZ57" s="11">
        <f>AZ55+AZ56</f>
        <v>254</v>
      </c>
      <c r="BD57" s="25">
        <f t="shared" ref="BD57:BM57" si="159">BD55+BD56</f>
        <v>224</v>
      </c>
      <c r="BE57" s="11">
        <f t="shared" si="159"/>
        <v>289</v>
      </c>
      <c r="BF57" s="11">
        <f t="shared" si="159"/>
        <v>316</v>
      </c>
      <c r="BG57" s="11">
        <f t="shared" si="159"/>
        <v>329</v>
      </c>
      <c r="BH57" s="11">
        <f t="shared" si="159"/>
        <v>302</v>
      </c>
      <c r="BI57" s="11">
        <f t="shared" si="159"/>
        <v>247</v>
      </c>
      <c r="BJ57" s="11">
        <f t="shared" si="159"/>
        <v>338</v>
      </c>
      <c r="BK57" s="11">
        <f t="shared" si="159"/>
        <v>287</v>
      </c>
      <c r="BL57" s="11">
        <f t="shared" si="159"/>
        <v>303</v>
      </c>
      <c r="BM57" s="11">
        <f t="shared" si="159"/>
        <v>243</v>
      </c>
      <c r="BR57" s="25">
        <f t="shared" ref="BR57:BU57" si="160">BR55+BR56</f>
        <v>477</v>
      </c>
      <c r="BS57" s="11">
        <f t="shared" si="160"/>
        <v>313</v>
      </c>
      <c r="BT57" s="11">
        <f t="shared" si="160"/>
        <v>245</v>
      </c>
      <c r="BU57" s="11">
        <f t="shared" si="160"/>
        <v>259</v>
      </c>
      <c r="CF57" s="25">
        <f>CF55+CF56</f>
        <v>751</v>
      </c>
      <c r="CG57" s="11">
        <f>CG55+CG56</f>
        <v>381</v>
      </c>
      <c r="CH57" s="11">
        <f>CH55+CH56</f>
        <v>332</v>
      </c>
      <c r="CI57" s="11">
        <f>CI55+CI56</f>
        <v>409</v>
      </c>
      <c r="CJ57" s="11">
        <f t="shared" ref="CJ57:CK57" si="161">CJ55+CJ56</f>
        <v>551</v>
      </c>
      <c r="CK57" s="11">
        <f t="shared" si="161"/>
        <v>515</v>
      </c>
      <c r="CM57" s="25">
        <f>CM55+CM56</f>
        <v>784</v>
      </c>
      <c r="CN57" s="11">
        <f>CN55+CN56</f>
        <v>460</v>
      </c>
      <c r="CO57" s="11">
        <f>CO55+CO56</f>
        <v>157</v>
      </c>
      <c r="CP57" s="11">
        <f>CP55+CP56</f>
        <v>377</v>
      </c>
      <c r="CQ57" s="11">
        <f t="shared" ref="CQ57:CR57" si="162">CQ55+CQ56</f>
        <v>324</v>
      </c>
      <c r="CR57" s="11">
        <f t="shared" si="162"/>
        <v>270</v>
      </c>
      <c r="CT57" s="25">
        <f t="shared" ref="CT57:DF57" si="163">CT55+CT56</f>
        <v>202</v>
      </c>
      <c r="CU57" s="11">
        <f t="shared" si="163"/>
        <v>629</v>
      </c>
      <c r="CV57" s="11">
        <f t="shared" si="163"/>
        <v>594</v>
      </c>
      <c r="CW57" s="11">
        <f t="shared" si="163"/>
        <v>651</v>
      </c>
      <c r="CX57" s="11">
        <f t="shared" si="163"/>
        <v>463</v>
      </c>
      <c r="CY57" s="11">
        <f t="shared" si="163"/>
        <v>394</v>
      </c>
      <c r="CZ57" s="11">
        <f t="shared" si="163"/>
        <v>379</v>
      </c>
      <c r="DA57" s="11">
        <f t="shared" si="163"/>
        <v>356</v>
      </c>
      <c r="DB57" s="11">
        <f t="shared" si="163"/>
        <v>436</v>
      </c>
      <c r="DC57" s="11">
        <f t="shared" si="163"/>
        <v>310</v>
      </c>
      <c r="DD57" s="11">
        <f t="shared" si="163"/>
        <v>448</v>
      </c>
      <c r="DE57" s="11">
        <f t="shared" si="163"/>
        <v>268</v>
      </c>
      <c r="DF57" s="11">
        <f t="shared" si="163"/>
        <v>288</v>
      </c>
      <c r="DV57" s="25">
        <f>DV55+DV56</f>
        <v>690</v>
      </c>
      <c r="DW57" s="11">
        <f>DW55+DW56</f>
        <v>653</v>
      </c>
    </row>
    <row r="58" spans="1:127" x14ac:dyDescent="0.35">
      <c r="A58" s="180"/>
      <c r="B58" s="5"/>
      <c r="C58" s="5"/>
      <c r="D58" s="5"/>
      <c r="E58" s="5"/>
      <c r="F58" s="5"/>
      <c r="G58" s="5"/>
      <c r="H58" s="5"/>
      <c r="I58" s="5"/>
      <c r="J58" s="5"/>
      <c r="K58" s="5"/>
      <c r="N58" s="5"/>
      <c r="O58" s="5"/>
      <c r="P58" s="5"/>
      <c r="Q58" s="5"/>
      <c r="R58" s="5"/>
      <c r="S58" s="5"/>
      <c r="T58" s="5"/>
      <c r="U58" s="5"/>
      <c r="V58" s="5"/>
      <c r="X58" s="5"/>
      <c r="Y58" s="5"/>
      <c r="Z58" s="5"/>
      <c r="AP58" s="5"/>
      <c r="AQ58" s="5"/>
      <c r="AR58" s="5"/>
      <c r="AT58" s="5"/>
      <c r="AU58" s="5"/>
      <c r="AW58" s="5"/>
      <c r="AX58" s="5"/>
      <c r="AY58" s="5"/>
      <c r="AZ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R58" s="5"/>
      <c r="BS58" s="5"/>
      <c r="BT58" s="5"/>
      <c r="BU58" s="5"/>
      <c r="CF58" s="5"/>
      <c r="CG58" s="5"/>
      <c r="CH58" s="5"/>
      <c r="CI58" s="5"/>
      <c r="CJ58" s="5"/>
      <c r="CK58" s="5"/>
      <c r="CM58" s="5"/>
      <c r="CN58" s="5"/>
      <c r="CO58" s="5"/>
      <c r="CP58" s="5"/>
      <c r="CQ58" s="5"/>
      <c r="CR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V58" s="5"/>
      <c r="DW58" s="5"/>
    </row>
    <row r="59" spans="1:127" s="20" customFormat="1" x14ac:dyDescent="0.35">
      <c r="A59" s="180"/>
      <c r="B59" s="5"/>
      <c r="C59" s="5"/>
      <c r="D59" s="5"/>
      <c r="E59" s="5"/>
      <c r="F59" s="5"/>
      <c r="G59" s="5"/>
      <c r="H59" s="5"/>
      <c r="I59" s="5"/>
      <c r="J59" s="5"/>
      <c r="K59" s="5"/>
      <c r="N59" s="5"/>
      <c r="O59" s="5"/>
      <c r="P59" s="5"/>
      <c r="Q59" s="5"/>
      <c r="R59" s="5"/>
      <c r="S59" s="5"/>
      <c r="T59" s="5"/>
      <c r="U59" s="5"/>
      <c r="V59" s="5"/>
      <c r="X59" s="5"/>
      <c r="Y59" s="5"/>
      <c r="Z59" s="5"/>
      <c r="AP59" s="5"/>
      <c r="AQ59" s="5"/>
      <c r="AR59" s="5"/>
      <c r="AT59" s="5"/>
      <c r="AU59" s="5"/>
      <c r="AW59" s="5"/>
      <c r="AX59" s="5"/>
      <c r="AY59" s="5"/>
      <c r="AZ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R59" s="5"/>
      <c r="BS59" s="5"/>
      <c r="BT59" s="5"/>
      <c r="BU59" s="5"/>
      <c r="CF59" s="5"/>
      <c r="CG59" s="5"/>
      <c r="CH59" s="5"/>
      <c r="CI59" s="5"/>
      <c r="CJ59" s="5"/>
      <c r="CK59" s="5"/>
      <c r="CM59" s="5"/>
      <c r="CN59" s="5"/>
      <c r="CO59" s="5"/>
      <c r="CP59" s="5"/>
      <c r="CQ59" s="5"/>
      <c r="CR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V59" s="5"/>
      <c r="DW59" s="5"/>
    </row>
    <row r="60" spans="1:127" ht="24" thickBot="1" x14ac:dyDescent="0.6">
      <c r="A60" s="225" t="s">
        <v>144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N60" s="218" t="s">
        <v>153</v>
      </c>
      <c r="O60" s="218"/>
      <c r="P60" s="218"/>
      <c r="Q60" s="218"/>
      <c r="R60" s="218"/>
      <c r="S60" s="111"/>
      <c r="BD60" s="218" t="s">
        <v>158</v>
      </c>
      <c r="BE60" s="218"/>
      <c r="BF60" s="218"/>
      <c r="BG60" s="218"/>
      <c r="BH60" s="218"/>
      <c r="BI60" s="218"/>
      <c r="BJ60" s="218"/>
      <c r="BK60" s="218"/>
      <c r="BL60" s="218"/>
      <c r="BM60" s="218"/>
      <c r="CT60" s="218" t="s">
        <v>38</v>
      </c>
      <c r="CU60" s="218"/>
      <c r="CV60" s="218"/>
    </row>
    <row r="61" spans="1:127" ht="15" customHeight="1" x14ac:dyDescent="0.35">
      <c r="A61" s="221" t="str">
        <f>A45</f>
        <v>CSV</v>
      </c>
      <c r="B61" s="210">
        <v>42</v>
      </c>
      <c r="C61" s="210">
        <f>B61+1</f>
        <v>43</v>
      </c>
      <c r="D61" s="210">
        <f t="shared" ref="D61:K61" si="164">C61+1</f>
        <v>44</v>
      </c>
      <c r="E61" s="210">
        <f t="shared" si="164"/>
        <v>45</v>
      </c>
      <c r="F61" s="210">
        <f t="shared" si="164"/>
        <v>46</v>
      </c>
      <c r="G61" s="210">
        <f t="shared" si="164"/>
        <v>47</v>
      </c>
      <c r="H61" s="210">
        <f t="shared" si="164"/>
        <v>48</v>
      </c>
      <c r="I61" s="210">
        <f t="shared" si="164"/>
        <v>49</v>
      </c>
      <c r="J61" s="210">
        <f t="shared" si="164"/>
        <v>50</v>
      </c>
      <c r="K61" s="213">
        <f t="shared" si="164"/>
        <v>51</v>
      </c>
      <c r="N61" s="213">
        <v>1</v>
      </c>
      <c r="O61" s="213">
        <f>N61+1</f>
        <v>2</v>
      </c>
      <c r="P61" s="213">
        <f>O61+1</f>
        <v>3</v>
      </c>
      <c r="Q61" s="213">
        <f>P61+1</f>
        <v>4</v>
      </c>
      <c r="R61" s="213">
        <f>Q61+1</f>
        <v>5</v>
      </c>
      <c r="BD61" s="210">
        <v>21</v>
      </c>
      <c r="BE61" s="210">
        <f>BD61+1</f>
        <v>22</v>
      </c>
      <c r="BF61" s="210">
        <f t="shared" ref="BF61:BM61" si="165">BE61+1</f>
        <v>23</v>
      </c>
      <c r="BG61" s="210">
        <f t="shared" si="165"/>
        <v>24</v>
      </c>
      <c r="BH61" s="210">
        <f t="shared" si="165"/>
        <v>25</v>
      </c>
      <c r="BI61" s="210">
        <f t="shared" si="165"/>
        <v>26</v>
      </c>
      <c r="BJ61" s="210">
        <f t="shared" si="165"/>
        <v>27</v>
      </c>
      <c r="BK61" s="210">
        <f t="shared" si="165"/>
        <v>28</v>
      </c>
      <c r="BL61" s="210">
        <f t="shared" si="165"/>
        <v>29</v>
      </c>
      <c r="BM61" s="213">
        <f t="shared" si="165"/>
        <v>30</v>
      </c>
      <c r="CT61" s="210">
        <v>1</v>
      </c>
      <c r="CU61" s="210">
        <f>CT61+1</f>
        <v>2</v>
      </c>
      <c r="CV61" s="210">
        <f t="shared" ref="CV61" si="166">CU61+1</f>
        <v>3</v>
      </c>
    </row>
    <row r="62" spans="1:127" x14ac:dyDescent="0.35">
      <c r="A62" s="222"/>
      <c r="B62" s="211"/>
      <c r="C62" s="211"/>
      <c r="D62" s="211"/>
      <c r="E62" s="211"/>
      <c r="F62" s="211"/>
      <c r="G62" s="211"/>
      <c r="H62" s="211"/>
      <c r="I62" s="211"/>
      <c r="J62" s="211"/>
      <c r="K62" s="214"/>
      <c r="N62" s="214"/>
      <c r="O62" s="214"/>
      <c r="P62" s="214"/>
      <c r="Q62" s="214"/>
      <c r="R62" s="214"/>
      <c r="BD62" s="211"/>
      <c r="BE62" s="211"/>
      <c r="BF62" s="211"/>
      <c r="BG62" s="211"/>
      <c r="BH62" s="211"/>
      <c r="BI62" s="211"/>
      <c r="BJ62" s="211"/>
      <c r="BK62" s="211"/>
      <c r="BL62" s="211"/>
      <c r="BM62" s="214"/>
      <c r="CT62" s="211"/>
      <c r="CU62" s="211"/>
      <c r="CV62" s="211"/>
    </row>
    <row r="63" spans="1:127" ht="15" thickBot="1" x14ac:dyDescent="0.4">
      <c r="A63" s="223"/>
      <c r="B63" s="212"/>
      <c r="C63" s="212"/>
      <c r="D63" s="212"/>
      <c r="E63" s="212"/>
      <c r="F63" s="212"/>
      <c r="G63" s="212"/>
      <c r="H63" s="212"/>
      <c r="I63" s="212"/>
      <c r="J63" s="212"/>
      <c r="K63" s="215"/>
      <c r="N63" s="215"/>
      <c r="O63" s="215"/>
      <c r="P63" s="215"/>
      <c r="Q63" s="215"/>
      <c r="R63" s="215"/>
      <c r="BD63" s="212"/>
      <c r="BE63" s="212"/>
      <c r="BF63" s="212"/>
      <c r="BG63" s="212"/>
      <c r="BH63" s="212"/>
      <c r="BI63" s="212"/>
      <c r="BJ63" s="212"/>
      <c r="BK63" s="212"/>
      <c r="BL63" s="212"/>
      <c r="BM63" s="215"/>
      <c r="CT63" s="212"/>
      <c r="CU63" s="212"/>
      <c r="CV63" s="212"/>
    </row>
    <row r="64" spans="1:127" ht="15" thickBot="1" x14ac:dyDescent="0.4">
      <c r="A64" s="19" t="str">
        <f t="shared" ref="A64:A69" si="167">A48</f>
        <v>HANSEN Christophe</v>
      </c>
      <c r="B64" s="14">
        <v>26</v>
      </c>
      <c r="C64" s="6">
        <v>15</v>
      </c>
      <c r="D64" s="6">
        <v>37</v>
      </c>
      <c r="E64" s="6">
        <v>32</v>
      </c>
      <c r="F64" s="6">
        <v>14</v>
      </c>
      <c r="G64" s="6">
        <v>24</v>
      </c>
      <c r="H64" s="6">
        <v>50</v>
      </c>
      <c r="I64" s="6">
        <v>46</v>
      </c>
      <c r="J64" s="6">
        <v>40</v>
      </c>
      <c r="K64" s="12">
        <v>40</v>
      </c>
      <c r="N64" s="14">
        <v>126</v>
      </c>
      <c r="O64" s="6">
        <v>53</v>
      </c>
      <c r="P64" s="6">
        <v>53</v>
      </c>
      <c r="Q64" s="6">
        <v>41</v>
      </c>
      <c r="R64" s="12">
        <v>33</v>
      </c>
      <c r="BD64" s="14">
        <v>11</v>
      </c>
      <c r="BE64" s="6">
        <v>13</v>
      </c>
      <c r="BF64" s="6">
        <v>15</v>
      </c>
      <c r="BG64" s="6">
        <v>18</v>
      </c>
      <c r="BH64" s="6">
        <v>20</v>
      </c>
      <c r="BI64" s="6">
        <v>30</v>
      </c>
      <c r="BJ64" s="6">
        <v>16</v>
      </c>
      <c r="BK64" s="6">
        <v>21</v>
      </c>
      <c r="BL64" s="6">
        <v>22</v>
      </c>
      <c r="BM64" s="12">
        <v>17</v>
      </c>
      <c r="CT64" s="14">
        <v>107</v>
      </c>
      <c r="CU64" s="6">
        <v>76</v>
      </c>
      <c r="CV64" s="6">
        <v>69</v>
      </c>
    </row>
    <row r="65" spans="1:100" ht="15" thickBot="1" x14ac:dyDescent="0.4">
      <c r="A65" s="19" t="str">
        <f t="shared" si="167"/>
        <v>WISELER-LIMA Isabel</v>
      </c>
      <c r="B65" s="15">
        <v>22</v>
      </c>
      <c r="C65" s="7">
        <v>15</v>
      </c>
      <c r="D65" s="7">
        <v>23</v>
      </c>
      <c r="E65" s="7">
        <v>15</v>
      </c>
      <c r="F65" s="7">
        <v>15</v>
      </c>
      <c r="G65" s="7">
        <v>23</v>
      </c>
      <c r="H65" s="7">
        <v>34</v>
      </c>
      <c r="I65" s="7">
        <v>40</v>
      </c>
      <c r="J65" s="7">
        <v>29</v>
      </c>
      <c r="K65" s="13">
        <v>34</v>
      </c>
      <c r="N65" s="15">
        <v>72</v>
      </c>
      <c r="O65" s="7">
        <v>25</v>
      </c>
      <c r="P65" s="7">
        <v>34</v>
      </c>
      <c r="Q65" s="7">
        <v>25</v>
      </c>
      <c r="R65" s="13">
        <v>10</v>
      </c>
      <c r="BD65" s="15">
        <v>12</v>
      </c>
      <c r="BE65" s="7">
        <v>6</v>
      </c>
      <c r="BF65" s="7">
        <v>8</v>
      </c>
      <c r="BG65" s="7">
        <v>8</v>
      </c>
      <c r="BH65" s="7">
        <v>12</v>
      </c>
      <c r="BI65" s="7">
        <v>21</v>
      </c>
      <c r="BJ65" s="7">
        <v>12</v>
      </c>
      <c r="BK65" s="7">
        <v>14</v>
      </c>
      <c r="BL65" s="7">
        <v>12</v>
      </c>
      <c r="BM65" s="13">
        <v>8</v>
      </c>
      <c r="CT65" s="15">
        <v>52</v>
      </c>
      <c r="CU65" s="7">
        <v>24</v>
      </c>
      <c r="CV65" s="7">
        <v>19</v>
      </c>
    </row>
    <row r="66" spans="1:100" ht="15" thickBot="1" x14ac:dyDescent="0.4">
      <c r="A66" s="19" t="str">
        <f t="shared" si="167"/>
        <v>BREDEN Guy</v>
      </c>
      <c r="B66" s="15">
        <v>5</v>
      </c>
      <c r="C66" s="7">
        <v>2</v>
      </c>
      <c r="D66" s="7">
        <v>10</v>
      </c>
      <c r="E66" s="7">
        <v>9</v>
      </c>
      <c r="F66" s="7">
        <v>2</v>
      </c>
      <c r="G66" s="7">
        <v>5</v>
      </c>
      <c r="H66" s="7">
        <v>9</v>
      </c>
      <c r="I66" s="7">
        <v>15</v>
      </c>
      <c r="J66" s="7">
        <v>12</v>
      </c>
      <c r="K66" s="13">
        <v>7</v>
      </c>
      <c r="N66" s="15">
        <v>34</v>
      </c>
      <c r="O66" s="7">
        <v>3</v>
      </c>
      <c r="P66" s="7">
        <v>14</v>
      </c>
      <c r="Q66" s="7">
        <v>5</v>
      </c>
      <c r="R66" s="13">
        <v>5</v>
      </c>
      <c r="BD66" s="15">
        <v>2</v>
      </c>
      <c r="BE66" s="7">
        <v>2</v>
      </c>
      <c r="BF66" s="7">
        <v>3</v>
      </c>
      <c r="BG66" s="7">
        <v>6</v>
      </c>
      <c r="BH66" s="7">
        <v>7</v>
      </c>
      <c r="BI66" s="7">
        <v>11</v>
      </c>
      <c r="BJ66" s="7">
        <v>5</v>
      </c>
      <c r="BK66" s="7">
        <v>7</v>
      </c>
      <c r="BL66" s="7">
        <v>10</v>
      </c>
      <c r="BM66" s="13">
        <v>4</v>
      </c>
      <c r="CT66" s="15">
        <v>7</v>
      </c>
      <c r="CU66" s="7">
        <v>5</v>
      </c>
      <c r="CV66" s="7">
        <v>5</v>
      </c>
    </row>
    <row r="67" spans="1:100" ht="15" thickBot="1" x14ac:dyDescent="0.4">
      <c r="A67" s="19" t="str">
        <f t="shared" si="167"/>
        <v>GRÜN Mélanie</v>
      </c>
      <c r="B67" s="15">
        <v>2</v>
      </c>
      <c r="C67" s="7">
        <v>2</v>
      </c>
      <c r="D67" s="7">
        <v>8</v>
      </c>
      <c r="E67" s="7">
        <v>5</v>
      </c>
      <c r="F67" s="7">
        <v>3</v>
      </c>
      <c r="G67" s="7">
        <v>2</v>
      </c>
      <c r="H67" s="7">
        <v>7</v>
      </c>
      <c r="I67" s="7">
        <v>18</v>
      </c>
      <c r="J67" s="7">
        <v>8</v>
      </c>
      <c r="K67" s="13">
        <v>12</v>
      </c>
      <c r="N67" s="15">
        <v>14</v>
      </c>
      <c r="O67" s="7">
        <v>10</v>
      </c>
      <c r="P67" s="7">
        <v>7</v>
      </c>
      <c r="Q67" s="7">
        <v>8</v>
      </c>
      <c r="R67" s="13">
        <v>8</v>
      </c>
      <c r="BD67" s="15">
        <v>5</v>
      </c>
      <c r="BE67" s="7">
        <v>6</v>
      </c>
      <c r="BF67" s="7">
        <v>2</v>
      </c>
      <c r="BG67" s="7">
        <v>7</v>
      </c>
      <c r="BH67" s="7">
        <v>6</v>
      </c>
      <c r="BI67" s="7">
        <v>5</v>
      </c>
      <c r="BJ67" s="7">
        <v>5</v>
      </c>
      <c r="BK67" s="7">
        <v>1</v>
      </c>
      <c r="BL67" s="7">
        <v>3</v>
      </c>
      <c r="BM67" s="13">
        <v>3</v>
      </c>
      <c r="CT67" s="15">
        <v>8</v>
      </c>
      <c r="CU67" s="7">
        <v>2</v>
      </c>
      <c r="CV67" s="7">
        <v>4</v>
      </c>
    </row>
    <row r="68" spans="1:100" ht="15" thickBot="1" x14ac:dyDescent="0.4">
      <c r="A68" s="19" t="str">
        <f t="shared" si="167"/>
        <v>KEMP Martine</v>
      </c>
      <c r="B68" s="15">
        <v>7</v>
      </c>
      <c r="C68" s="7">
        <v>11</v>
      </c>
      <c r="D68" s="7">
        <v>15</v>
      </c>
      <c r="E68" s="7">
        <v>12</v>
      </c>
      <c r="F68" s="7">
        <v>10</v>
      </c>
      <c r="G68" s="7">
        <v>8</v>
      </c>
      <c r="H68" s="7">
        <v>16</v>
      </c>
      <c r="I68" s="7">
        <v>19</v>
      </c>
      <c r="J68" s="7">
        <v>21</v>
      </c>
      <c r="K68" s="13">
        <v>15</v>
      </c>
      <c r="N68" s="15">
        <v>77</v>
      </c>
      <c r="O68" s="7">
        <v>14</v>
      </c>
      <c r="P68" s="7">
        <v>15</v>
      </c>
      <c r="Q68" s="7">
        <v>14</v>
      </c>
      <c r="R68" s="13">
        <v>24</v>
      </c>
      <c r="BD68" s="15">
        <v>4</v>
      </c>
      <c r="BE68" s="7">
        <v>2</v>
      </c>
      <c r="BF68" s="7">
        <v>9</v>
      </c>
      <c r="BG68" s="7">
        <v>7</v>
      </c>
      <c r="BH68" s="7">
        <v>12</v>
      </c>
      <c r="BI68" s="7">
        <v>7</v>
      </c>
      <c r="BJ68" s="7">
        <v>8</v>
      </c>
      <c r="BK68" s="7">
        <v>14</v>
      </c>
      <c r="BL68" s="7">
        <v>6</v>
      </c>
      <c r="BM68" s="13">
        <v>4</v>
      </c>
      <c r="CT68" s="15">
        <v>31</v>
      </c>
      <c r="CU68" s="7">
        <v>20</v>
      </c>
      <c r="CV68" s="7">
        <v>19</v>
      </c>
    </row>
    <row r="69" spans="1:100" ht="15" thickBot="1" x14ac:dyDescent="0.4">
      <c r="A69" s="19" t="str">
        <f t="shared" si="167"/>
        <v>STEINMETZ Metty</v>
      </c>
      <c r="B69" s="15">
        <v>7</v>
      </c>
      <c r="C69" s="7">
        <v>7</v>
      </c>
      <c r="D69" s="7">
        <v>11</v>
      </c>
      <c r="E69" s="7">
        <v>9</v>
      </c>
      <c r="F69" s="7">
        <v>5</v>
      </c>
      <c r="G69" s="7">
        <v>5</v>
      </c>
      <c r="H69" s="7">
        <v>4</v>
      </c>
      <c r="I69" s="7">
        <v>9</v>
      </c>
      <c r="J69" s="7">
        <v>11</v>
      </c>
      <c r="K69" s="13">
        <v>7</v>
      </c>
      <c r="N69" s="15">
        <v>24</v>
      </c>
      <c r="O69" s="7">
        <v>4</v>
      </c>
      <c r="P69" s="7">
        <v>7</v>
      </c>
      <c r="Q69" s="7">
        <v>6</v>
      </c>
      <c r="R69" s="13">
        <v>12</v>
      </c>
      <c r="BD69" s="15">
        <v>2</v>
      </c>
      <c r="BE69" s="7">
        <v>0</v>
      </c>
      <c r="BF69" s="7">
        <v>7</v>
      </c>
      <c r="BG69" s="7">
        <v>2</v>
      </c>
      <c r="BH69" s="7">
        <v>2</v>
      </c>
      <c r="BI69" s="7">
        <v>5</v>
      </c>
      <c r="BJ69" s="7">
        <v>4</v>
      </c>
      <c r="BK69" s="7">
        <v>5</v>
      </c>
      <c r="BL69" s="7">
        <v>0</v>
      </c>
      <c r="BM69" s="13">
        <v>2</v>
      </c>
      <c r="CT69" s="15">
        <v>13</v>
      </c>
      <c r="CU69" s="7">
        <v>11</v>
      </c>
      <c r="CV69" s="7">
        <v>10</v>
      </c>
    </row>
    <row r="70" spans="1:100" x14ac:dyDescent="0.35">
      <c r="A70" s="62" t="s">
        <v>17</v>
      </c>
      <c r="B70" s="23">
        <v>36</v>
      </c>
      <c r="C70" s="9">
        <v>40</v>
      </c>
      <c r="D70" s="9">
        <v>31</v>
      </c>
      <c r="E70" s="9">
        <v>26</v>
      </c>
      <c r="F70" s="9">
        <v>31</v>
      </c>
      <c r="G70" s="9">
        <v>40</v>
      </c>
      <c r="H70" s="9">
        <v>27</v>
      </c>
      <c r="I70" s="9">
        <v>23</v>
      </c>
      <c r="J70" s="9">
        <v>25</v>
      </c>
      <c r="K70" s="9">
        <v>34</v>
      </c>
      <c r="N70" s="23">
        <v>69</v>
      </c>
      <c r="O70" s="9">
        <v>46</v>
      </c>
      <c r="P70" s="9">
        <v>47</v>
      </c>
      <c r="Q70" s="9">
        <v>43</v>
      </c>
      <c r="R70" s="9">
        <v>45</v>
      </c>
      <c r="BD70" s="23">
        <v>38</v>
      </c>
      <c r="BE70" s="9">
        <v>40</v>
      </c>
      <c r="BF70" s="9">
        <v>35</v>
      </c>
      <c r="BG70" s="9">
        <v>37</v>
      </c>
      <c r="BH70" s="9">
        <v>32</v>
      </c>
      <c r="BI70" s="9">
        <v>44</v>
      </c>
      <c r="BJ70" s="9">
        <v>38</v>
      </c>
      <c r="BK70" s="9">
        <v>36</v>
      </c>
      <c r="BL70" s="9">
        <v>40</v>
      </c>
      <c r="BM70" s="9">
        <v>37</v>
      </c>
      <c r="CT70" s="23">
        <v>31</v>
      </c>
      <c r="CU70" s="9">
        <v>30</v>
      </c>
      <c r="CV70" s="9">
        <v>15</v>
      </c>
    </row>
    <row r="71" spans="1:100" x14ac:dyDescent="0.35">
      <c r="A71" s="60" t="s">
        <v>9</v>
      </c>
      <c r="B71" s="24">
        <f>B70*6</f>
        <v>216</v>
      </c>
      <c r="C71" s="24">
        <f t="shared" ref="C71:K71" si="168">C70*6</f>
        <v>240</v>
      </c>
      <c r="D71" s="24">
        <f t="shared" si="168"/>
        <v>186</v>
      </c>
      <c r="E71" s="24">
        <f t="shared" si="168"/>
        <v>156</v>
      </c>
      <c r="F71" s="24">
        <f t="shared" si="168"/>
        <v>186</v>
      </c>
      <c r="G71" s="24">
        <f t="shared" si="168"/>
        <v>240</v>
      </c>
      <c r="H71" s="24">
        <f t="shared" si="168"/>
        <v>162</v>
      </c>
      <c r="I71" s="24">
        <f t="shared" si="168"/>
        <v>138</v>
      </c>
      <c r="J71" s="24">
        <f t="shared" si="168"/>
        <v>150</v>
      </c>
      <c r="K71" s="24">
        <f t="shared" si="168"/>
        <v>204</v>
      </c>
      <c r="N71" s="24">
        <f>N70*6</f>
        <v>414</v>
      </c>
      <c r="O71" s="24">
        <f>O70*6</f>
        <v>276</v>
      </c>
      <c r="P71" s="24">
        <f>P70*6</f>
        <v>282</v>
      </c>
      <c r="Q71" s="24">
        <f>Q70*6</f>
        <v>258</v>
      </c>
      <c r="R71" s="24">
        <f>R70*6</f>
        <v>270</v>
      </c>
      <c r="BD71" s="24">
        <f>BD70*6</f>
        <v>228</v>
      </c>
      <c r="BE71" s="24">
        <f t="shared" ref="BE71:BM71" si="169">BE70*6</f>
        <v>240</v>
      </c>
      <c r="BF71" s="24">
        <f t="shared" si="169"/>
        <v>210</v>
      </c>
      <c r="BG71" s="24">
        <f t="shared" si="169"/>
        <v>222</v>
      </c>
      <c r="BH71" s="24">
        <f t="shared" si="169"/>
        <v>192</v>
      </c>
      <c r="BI71" s="24">
        <f t="shared" si="169"/>
        <v>264</v>
      </c>
      <c r="BJ71" s="24">
        <f t="shared" si="169"/>
        <v>228</v>
      </c>
      <c r="BK71" s="24">
        <f t="shared" si="169"/>
        <v>216</v>
      </c>
      <c r="BL71" s="24">
        <f t="shared" si="169"/>
        <v>240</v>
      </c>
      <c r="BM71" s="24">
        <f t="shared" si="169"/>
        <v>222</v>
      </c>
      <c r="CT71" s="24">
        <f>CT70*6</f>
        <v>186</v>
      </c>
      <c r="CU71" s="24">
        <f t="shared" ref="CU71:CV71" si="170">CU70*6</f>
        <v>180</v>
      </c>
      <c r="CV71" s="24">
        <f t="shared" si="170"/>
        <v>90</v>
      </c>
    </row>
    <row r="72" spans="1:100" x14ac:dyDescent="0.35">
      <c r="A72" s="61" t="s">
        <v>10</v>
      </c>
      <c r="B72" s="24">
        <f t="shared" ref="B72:K72" si="171">SUM(B64:B69)</f>
        <v>69</v>
      </c>
      <c r="C72" s="10">
        <f t="shared" si="171"/>
        <v>52</v>
      </c>
      <c r="D72" s="10">
        <f t="shared" si="171"/>
        <v>104</v>
      </c>
      <c r="E72" s="10">
        <f t="shared" si="171"/>
        <v>82</v>
      </c>
      <c r="F72" s="10">
        <f t="shared" si="171"/>
        <v>49</v>
      </c>
      <c r="G72" s="10">
        <f t="shared" si="171"/>
        <v>67</v>
      </c>
      <c r="H72" s="10">
        <f t="shared" si="171"/>
        <v>120</v>
      </c>
      <c r="I72" s="10">
        <f t="shared" si="171"/>
        <v>147</v>
      </c>
      <c r="J72" s="10">
        <f t="shared" si="171"/>
        <v>121</v>
      </c>
      <c r="K72" s="10">
        <f t="shared" si="171"/>
        <v>115</v>
      </c>
      <c r="N72" s="24">
        <f>SUM(N64:N69)</f>
        <v>347</v>
      </c>
      <c r="O72" s="10">
        <f>SUM(O64:O69)</f>
        <v>109</v>
      </c>
      <c r="P72" s="10">
        <f>SUM(P64:P69)</f>
        <v>130</v>
      </c>
      <c r="Q72" s="10">
        <f>SUM(Q64:Q69)</f>
        <v>99</v>
      </c>
      <c r="R72" s="10">
        <f>SUM(R64:R69)</f>
        <v>92</v>
      </c>
      <c r="BD72" s="24">
        <f t="shared" ref="BD72:BM72" si="172">SUM(BD64:BD69)</f>
        <v>36</v>
      </c>
      <c r="BE72" s="10">
        <f t="shared" si="172"/>
        <v>29</v>
      </c>
      <c r="BF72" s="10">
        <f t="shared" si="172"/>
        <v>44</v>
      </c>
      <c r="BG72" s="10">
        <f t="shared" si="172"/>
        <v>48</v>
      </c>
      <c r="BH72" s="10">
        <f t="shared" si="172"/>
        <v>59</v>
      </c>
      <c r="BI72" s="10">
        <f t="shared" si="172"/>
        <v>79</v>
      </c>
      <c r="BJ72" s="10">
        <f t="shared" si="172"/>
        <v>50</v>
      </c>
      <c r="BK72" s="10">
        <f t="shared" si="172"/>
        <v>62</v>
      </c>
      <c r="BL72" s="10">
        <f t="shared" si="172"/>
        <v>53</v>
      </c>
      <c r="BM72" s="10">
        <f t="shared" si="172"/>
        <v>38</v>
      </c>
      <c r="CT72" s="24">
        <f>SUM(CT64:CT69)</f>
        <v>218</v>
      </c>
      <c r="CU72" s="10">
        <f>SUM(CU64:CU69)</f>
        <v>138</v>
      </c>
      <c r="CV72" s="10">
        <f>SUM(CV64:CV69)</f>
        <v>126</v>
      </c>
    </row>
    <row r="73" spans="1:100" ht="15" thickBot="1" x14ac:dyDescent="0.4">
      <c r="A73" s="63" t="s">
        <v>11</v>
      </c>
      <c r="B73" s="25">
        <f t="shared" ref="B73:K73" si="173">B71+B72</f>
        <v>285</v>
      </c>
      <c r="C73" s="11">
        <f t="shared" si="173"/>
        <v>292</v>
      </c>
      <c r="D73" s="11">
        <f t="shared" si="173"/>
        <v>290</v>
      </c>
      <c r="E73" s="11">
        <f t="shared" si="173"/>
        <v>238</v>
      </c>
      <c r="F73" s="11">
        <f t="shared" si="173"/>
        <v>235</v>
      </c>
      <c r="G73" s="11">
        <f t="shared" si="173"/>
        <v>307</v>
      </c>
      <c r="H73" s="11">
        <f t="shared" si="173"/>
        <v>282</v>
      </c>
      <c r="I73" s="11">
        <f t="shared" si="173"/>
        <v>285</v>
      </c>
      <c r="J73" s="11">
        <f t="shared" si="173"/>
        <v>271</v>
      </c>
      <c r="K73" s="11">
        <f t="shared" si="173"/>
        <v>319</v>
      </c>
      <c r="N73" s="25">
        <f>N71+N72</f>
        <v>761</v>
      </c>
      <c r="O73" s="11">
        <f>O71+O72</f>
        <v>385</v>
      </c>
      <c r="P73" s="11">
        <f>P71+P72</f>
        <v>412</v>
      </c>
      <c r="Q73" s="11">
        <f>Q71+Q72</f>
        <v>357</v>
      </c>
      <c r="R73" s="11">
        <f>R71+R72</f>
        <v>362</v>
      </c>
      <c r="BD73" s="25">
        <f t="shared" ref="BD73:BM73" si="174">BD71+BD72</f>
        <v>264</v>
      </c>
      <c r="BE73" s="11">
        <f t="shared" si="174"/>
        <v>269</v>
      </c>
      <c r="BF73" s="11">
        <f t="shared" si="174"/>
        <v>254</v>
      </c>
      <c r="BG73" s="11">
        <f t="shared" si="174"/>
        <v>270</v>
      </c>
      <c r="BH73" s="11">
        <f t="shared" si="174"/>
        <v>251</v>
      </c>
      <c r="BI73" s="11">
        <f t="shared" si="174"/>
        <v>343</v>
      </c>
      <c r="BJ73" s="11">
        <f t="shared" si="174"/>
        <v>278</v>
      </c>
      <c r="BK73" s="11">
        <f t="shared" si="174"/>
        <v>278</v>
      </c>
      <c r="BL73" s="11">
        <f t="shared" si="174"/>
        <v>293</v>
      </c>
      <c r="BM73" s="11">
        <f t="shared" si="174"/>
        <v>260</v>
      </c>
      <c r="CT73" s="25">
        <f t="shared" ref="CT73:CV73" si="175">CT71+CT72</f>
        <v>404</v>
      </c>
      <c r="CU73" s="11">
        <f t="shared" si="175"/>
        <v>318</v>
      </c>
      <c r="CV73" s="11">
        <f t="shared" si="175"/>
        <v>216</v>
      </c>
    </row>
    <row r="74" spans="1:100" ht="24" thickBot="1" x14ac:dyDescent="0.6">
      <c r="A74" s="225" t="s">
        <v>144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N74" s="217" t="s">
        <v>154</v>
      </c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BD74" s="218" t="s">
        <v>159</v>
      </c>
      <c r="BE74" s="218"/>
      <c r="BF74" s="218"/>
      <c r="BG74" s="218"/>
      <c r="BH74" s="218"/>
      <c r="BI74" s="218"/>
      <c r="BJ74" s="218"/>
      <c r="BK74" s="218"/>
      <c r="BL74" s="218"/>
      <c r="BM74" s="218"/>
    </row>
    <row r="75" spans="1:100" ht="15" customHeight="1" x14ac:dyDescent="0.35">
      <c r="A75" s="221" t="str">
        <f t="shared" ref="A75:A87" si="176">A61</f>
        <v>CSV</v>
      </c>
      <c r="B75" s="210">
        <f>52</f>
        <v>52</v>
      </c>
      <c r="C75" s="210">
        <f>B75+1</f>
        <v>53</v>
      </c>
      <c r="D75" s="210">
        <f t="shared" ref="D75:K75" si="177">C75+1</f>
        <v>54</v>
      </c>
      <c r="E75" s="210">
        <f t="shared" si="177"/>
        <v>55</v>
      </c>
      <c r="F75" s="210">
        <f t="shared" si="177"/>
        <v>56</v>
      </c>
      <c r="G75" s="210">
        <f t="shared" si="177"/>
        <v>57</v>
      </c>
      <c r="H75" s="210">
        <f t="shared" si="177"/>
        <v>58</v>
      </c>
      <c r="I75" s="210">
        <f t="shared" si="177"/>
        <v>59</v>
      </c>
      <c r="J75" s="210">
        <f t="shared" si="177"/>
        <v>60</v>
      </c>
      <c r="K75" s="213">
        <f t="shared" si="177"/>
        <v>61</v>
      </c>
      <c r="N75" s="210">
        <v>1</v>
      </c>
      <c r="O75" s="210">
        <f t="shared" ref="O75:Z75" si="178">N75+1</f>
        <v>2</v>
      </c>
      <c r="P75" s="210">
        <f t="shared" si="178"/>
        <v>3</v>
      </c>
      <c r="Q75" s="210">
        <f t="shared" si="178"/>
        <v>4</v>
      </c>
      <c r="R75" s="210">
        <f t="shared" si="178"/>
        <v>5</v>
      </c>
      <c r="S75" s="210">
        <f t="shared" si="178"/>
        <v>6</v>
      </c>
      <c r="T75" s="210">
        <f t="shared" si="178"/>
        <v>7</v>
      </c>
      <c r="U75" s="210">
        <f t="shared" si="178"/>
        <v>8</v>
      </c>
      <c r="V75" s="210">
        <f t="shared" si="178"/>
        <v>9</v>
      </c>
      <c r="W75" s="210">
        <f t="shared" si="178"/>
        <v>10</v>
      </c>
      <c r="X75" s="210">
        <f t="shared" si="178"/>
        <v>11</v>
      </c>
      <c r="Y75" s="213">
        <f t="shared" si="178"/>
        <v>12</v>
      </c>
      <c r="Z75" s="213">
        <f t="shared" si="178"/>
        <v>13</v>
      </c>
      <c r="BD75" s="210">
        <v>1</v>
      </c>
      <c r="BE75" s="210">
        <f>BD75+1</f>
        <v>2</v>
      </c>
      <c r="BF75" s="210">
        <f t="shared" ref="BF75:BM75" si="179">BE75+1</f>
        <v>3</v>
      </c>
      <c r="BG75" s="210">
        <f t="shared" si="179"/>
        <v>4</v>
      </c>
      <c r="BH75" s="210">
        <f t="shared" si="179"/>
        <v>5</v>
      </c>
      <c r="BI75" s="210">
        <f t="shared" si="179"/>
        <v>6</v>
      </c>
      <c r="BJ75" s="210">
        <f t="shared" si="179"/>
        <v>7</v>
      </c>
      <c r="BK75" s="210">
        <f t="shared" si="179"/>
        <v>8</v>
      </c>
      <c r="BL75" s="210">
        <f t="shared" si="179"/>
        <v>9</v>
      </c>
      <c r="BM75" s="213">
        <f t="shared" si="179"/>
        <v>10</v>
      </c>
    </row>
    <row r="76" spans="1:100" x14ac:dyDescent="0.35">
      <c r="A76" s="222"/>
      <c r="B76" s="211"/>
      <c r="C76" s="211"/>
      <c r="D76" s="211"/>
      <c r="E76" s="211"/>
      <c r="F76" s="211"/>
      <c r="G76" s="211"/>
      <c r="H76" s="211"/>
      <c r="I76" s="211"/>
      <c r="J76" s="211"/>
      <c r="K76" s="214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4"/>
      <c r="Z76" s="214"/>
      <c r="BD76" s="211"/>
      <c r="BE76" s="211"/>
      <c r="BF76" s="211"/>
      <c r="BG76" s="211"/>
      <c r="BH76" s="211"/>
      <c r="BI76" s="211"/>
      <c r="BJ76" s="211"/>
      <c r="BK76" s="211"/>
      <c r="BL76" s="211"/>
      <c r="BM76" s="214"/>
    </row>
    <row r="77" spans="1:100" ht="15" thickBot="1" x14ac:dyDescent="0.4">
      <c r="A77" s="223"/>
      <c r="B77" s="212"/>
      <c r="C77" s="212"/>
      <c r="D77" s="212"/>
      <c r="E77" s="212"/>
      <c r="F77" s="212"/>
      <c r="G77" s="212"/>
      <c r="H77" s="212"/>
      <c r="I77" s="212"/>
      <c r="J77" s="212"/>
      <c r="K77" s="215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5"/>
      <c r="Z77" s="215"/>
      <c r="BD77" s="212"/>
      <c r="BE77" s="212"/>
      <c r="BF77" s="212"/>
      <c r="BG77" s="212"/>
      <c r="BH77" s="212"/>
      <c r="BI77" s="212"/>
      <c r="BJ77" s="212"/>
      <c r="BK77" s="212"/>
      <c r="BL77" s="212"/>
      <c r="BM77" s="215"/>
    </row>
    <row r="78" spans="1:100" ht="15" thickBot="1" x14ac:dyDescent="0.4">
      <c r="A78" s="19" t="str">
        <f t="shared" si="176"/>
        <v>HANSEN Christophe</v>
      </c>
      <c r="B78" s="14">
        <v>42</v>
      </c>
      <c r="C78" s="6">
        <v>59</v>
      </c>
      <c r="D78" s="6">
        <v>37</v>
      </c>
      <c r="E78" s="6">
        <v>38</v>
      </c>
      <c r="F78" s="6">
        <v>57</v>
      </c>
      <c r="G78" s="6">
        <v>52</v>
      </c>
      <c r="H78" s="6">
        <v>41</v>
      </c>
      <c r="I78" s="6">
        <v>65</v>
      </c>
      <c r="J78" s="6">
        <v>48</v>
      </c>
      <c r="K78" s="12">
        <v>48</v>
      </c>
      <c r="N78" s="14">
        <v>74</v>
      </c>
      <c r="O78" s="6">
        <v>28</v>
      </c>
      <c r="P78" s="6">
        <v>51</v>
      </c>
      <c r="Q78" s="6">
        <v>38</v>
      </c>
      <c r="R78" s="6">
        <v>43</v>
      </c>
      <c r="S78" s="6">
        <v>49</v>
      </c>
      <c r="T78" s="6">
        <v>67</v>
      </c>
      <c r="U78" s="6">
        <v>112</v>
      </c>
      <c r="V78" s="6">
        <v>105</v>
      </c>
      <c r="W78" s="12">
        <v>107</v>
      </c>
      <c r="X78" s="12">
        <v>52</v>
      </c>
      <c r="Y78" s="12">
        <v>60</v>
      </c>
      <c r="Z78" s="12">
        <v>45</v>
      </c>
      <c r="BD78" s="14">
        <v>31</v>
      </c>
      <c r="BE78" s="6">
        <v>13</v>
      </c>
      <c r="BF78" s="6">
        <v>13</v>
      </c>
      <c r="BG78" s="6">
        <v>15</v>
      </c>
      <c r="BH78" s="6">
        <v>23</v>
      </c>
      <c r="BI78" s="6">
        <v>28</v>
      </c>
      <c r="BJ78" s="6">
        <v>16</v>
      </c>
      <c r="BK78" s="6">
        <v>20</v>
      </c>
      <c r="BL78" s="6">
        <v>21</v>
      </c>
      <c r="BM78" s="12">
        <v>20</v>
      </c>
    </row>
    <row r="79" spans="1:100" ht="15" thickBot="1" x14ac:dyDescent="0.4">
      <c r="A79" s="19" t="str">
        <f t="shared" si="176"/>
        <v>WISELER-LIMA Isabel</v>
      </c>
      <c r="B79" s="15">
        <v>36</v>
      </c>
      <c r="C79" s="7">
        <v>26</v>
      </c>
      <c r="D79" s="7">
        <v>23</v>
      </c>
      <c r="E79" s="7">
        <v>32</v>
      </c>
      <c r="F79" s="7">
        <v>40</v>
      </c>
      <c r="G79" s="7">
        <v>36</v>
      </c>
      <c r="H79" s="7">
        <v>35</v>
      </c>
      <c r="I79" s="7">
        <v>44</v>
      </c>
      <c r="J79" s="7">
        <v>23</v>
      </c>
      <c r="K79" s="13">
        <v>33</v>
      </c>
      <c r="N79" s="15">
        <v>41</v>
      </c>
      <c r="O79" s="7">
        <v>21</v>
      </c>
      <c r="P79" s="7">
        <v>33</v>
      </c>
      <c r="Q79" s="7">
        <v>28</v>
      </c>
      <c r="R79" s="7">
        <v>26</v>
      </c>
      <c r="S79" s="7">
        <v>24</v>
      </c>
      <c r="T79" s="7">
        <v>39</v>
      </c>
      <c r="U79" s="7">
        <v>57</v>
      </c>
      <c r="V79" s="7">
        <v>62</v>
      </c>
      <c r="W79" s="13">
        <v>64</v>
      </c>
      <c r="X79" s="13">
        <v>27</v>
      </c>
      <c r="Y79" s="13">
        <v>35</v>
      </c>
      <c r="Z79" s="13">
        <v>25</v>
      </c>
      <c r="BD79" s="15">
        <v>28</v>
      </c>
      <c r="BE79" s="7">
        <v>10</v>
      </c>
      <c r="BF79" s="7">
        <v>8</v>
      </c>
      <c r="BG79" s="7">
        <v>13</v>
      </c>
      <c r="BH79" s="7">
        <v>17</v>
      </c>
      <c r="BI79" s="7">
        <v>18</v>
      </c>
      <c r="BJ79" s="7">
        <v>5</v>
      </c>
      <c r="BK79" s="7">
        <v>14</v>
      </c>
      <c r="BL79" s="7">
        <v>15</v>
      </c>
      <c r="BM79" s="13">
        <v>13</v>
      </c>
    </row>
    <row r="80" spans="1:100" ht="15" thickBot="1" x14ac:dyDescent="0.4">
      <c r="A80" s="19" t="str">
        <f t="shared" si="176"/>
        <v>BREDEN Guy</v>
      </c>
      <c r="B80" s="15">
        <v>11</v>
      </c>
      <c r="C80" s="7">
        <v>13</v>
      </c>
      <c r="D80" s="7">
        <v>2</v>
      </c>
      <c r="E80" s="7">
        <v>5</v>
      </c>
      <c r="F80" s="7">
        <v>15</v>
      </c>
      <c r="G80" s="7">
        <v>5</v>
      </c>
      <c r="H80" s="7">
        <v>7</v>
      </c>
      <c r="I80" s="7">
        <v>8</v>
      </c>
      <c r="J80" s="7">
        <v>20</v>
      </c>
      <c r="K80" s="13">
        <v>8</v>
      </c>
      <c r="N80" s="15">
        <v>16</v>
      </c>
      <c r="O80" s="7">
        <v>9</v>
      </c>
      <c r="P80" s="7">
        <v>17</v>
      </c>
      <c r="Q80" s="7">
        <v>12</v>
      </c>
      <c r="R80" s="7">
        <v>11</v>
      </c>
      <c r="S80" s="7">
        <v>14</v>
      </c>
      <c r="T80" s="7">
        <v>17</v>
      </c>
      <c r="U80" s="7">
        <v>24</v>
      </c>
      <c r="V80" s="7">
        <v>24</v>
      </c>
      <c r="W80" s="13">
        <v>20</v>
      </c>
      <c r="X80" s="13">
        <v>17</v>
      </c>
      <c r="Y80" s="13">
        <v>17</v>
      </c>
      <c r="Z80" s="13">
        <v>13</v>
      </c>
      <c r="BD80" s="15">
        <v>10</v>
      </c>
      <c r="BE80" s="7">
        <v>1</v>
      </c>
      <c r="BF80" s="7">
        <v>0</v>
      </c>
      <c r="BG80" s="7">
        <v>3</v>
      </c>
      <c r="BH80" s="7">
        <v>6</v>
      </c>
      <c r="BI80" s="7">
        <v>4</v>
      </c>
      <c r="BJ80" s="7">
        <v>1</v>
      </c>
      <c r="BK80" s="7">
        <v>1</v>
      </c>
      <c r="BL80" s="7">
        <v>0</v>
      </c>
      <c r="BM80" s="13">
        <v>5</v>
      </c>
    </row>
    <row r="81" spans="1:65" ht="15" thickBot="1" x14ac:dyDescent="0.4">
      <c r="A81" s="19" t="str">
        <f t="shared" si="176"/>
        <v>GRÜN Mélanie</v>
      </c>
      <c r="B81" s="15">
        <v>7</v>
      </c>
      <c r="C81" s="7">
        <v>9</v>
      </c>
      <c r="D81" s="7">
        <v>8</v>
      </c>
      <c r="E81" s="7">
        <v>6</v>
      </c>
      <c r="F81" s="7">
        <v>10</v>
      </c>
      <c r="G81" s="7">
        <v>8</v>
      </c>
      <c r="H81" s="7">
        <v>8</v>
      </c>
      <c r="I81" s="7">
        <v>12</v>
      </c>
      <c r="J81" s="7">
        <v>11</v>
      </c>
      <c r="K81" s="13">
        <v>5</v>
      </c>
      <c r="N81" s="15">
        <v>15</v>
      </c>
      <c r="O81" s="7">
        <v>7</v>
      </c>
      <c r="P81" s="7">
        <v>11</v>
      </c>
      <c r="Q81" s="7">
        <v>15</v>
      </c>
      <c r="R81" s="7">
        <v>10</v>
      </c>
      <c r="S81" s="7">
        <v>12</v>
      </c>
      <c r="T81" s="7">
        <v>9</v>
      </c>
      <c r="U81" s="7">
        <v>21</v>
      </c>
      <c r="V81" s="7">
        <v>11</v>
      </c>
      <c r="W81" s="13">
        <v>18</v>
      </c>
      <c r="X81" s="13">
        <v>7</v>
      </c>
      <c r="Y81" s="13">
        <v>7</v>
      </c>
      <c r="Z81" s="13">
        <v>11</v>
      </c>
      <c r="BD81" s="15">
        <v>12</v>
      </c>
      <c r="BE81" s="7">
        <v>9</v>
      </c>
      <c r="BF81" s="7">
        <v>6</v>
      </c>
      <c r="BG81" s="7">
        <v>6</v>
      </c>
      <c r="BH81" s="7">
        <v>5</v>
      </c>
      <c r="BI81" s="7">
        <v>17</v>
      </c>
      <c r="BJ81" s="7">
        <v>6</v>
      </c>
      <c r="BK81" s="7">
        <v>14</v>
      </c>
      <c r="BL81" s="7">
        <v>8</v>
      </c>
      <c r="BM81" s="13">
        <v>7</v>
      </c>
    </row>
    <row r="82" spans="1:65" ht="15" thickBot="1" x14ac:dyDescent="0.4">
      <c r="A82" s="19" t="str">
        <f t="shared" si="176"/>
        <v>KEMP Martine</v>
      </c>
      <c r="B82" s="15">
        <v>15</v>
      </c>
      <c r="C82" s="7">
        <v>16</v>
      </c>
      <c r="D82" s="7">
        <v>23</v>
      </c>
      <c r="E82" s="7">
        <v>13</v>
      </c>
      <c r="F82" s="7">
        <v>25</v>
      </c>
      <c r="G82" s="7">
        <v>21</v>
      </c>
      <c r="H82" s="7">
        <v>24</v>
      </c>
      <c r="I82" s="7">
        <v>25</v>
      </c>
      <c r="J82" s="7">
        <v>25</v>
      </c>
      <c r="K82" s="13">
        <v>19</v>
      </c>
      <c r="N82" s="15">
        <v>19</v>
      </c>
      <c r="O82" s="7">
        <v>15</v>
      </c>
      <c r="P82" s="7">
        <v>27</v>
      </c>
      <c r="Q82" s="7">
        <v>22</v>
      </c>
      <c r="R82" s="7">
        <v>13</v>
      </c>
      <c r="S82" s="7">
        <v>23</v>
      </c>
      <c r="T82" s="7">
        <v>20</v>
      </c>
      <c r="U82" s="7">
        <v>35</v>
      </c>
      <c r="V82" s="7">
        <v>32</v>
      </c>
      <c r="W82" s="13">
        <v>46</v>
      </c>
      <c r="X82" s="13">
        <v>19</v>
      </c>
      <c r="Y82" s="13">
        <v>14</v>
      </c>
      <c r="Z82" s="13">
        <v>18</v>
      </c>
      <c r="BD82" s="15">
        <v>49</v>
      </c>
      <c r="BE82" s="7">
        <v>16</v>
      </c>
      <c r="BF82" s="7">
        <v>12</v>
      </c>
      <c r="BG82" s="7">
        <v>10</v>
      </c>
      <c r="BH82" s="7">
        <v>21</v>
      </c>
      <c r="BI82" s="7">
        <v>34</v>
      </c>
      <c r="BJ82" s="7">
        <v>6</v>
      </c>
      <c r="BK82" s="7">
        <v>19</v>
      </c>
      <c r="BL82" s="7">
        <v>23</v>
      </c>
      <c r="BM82" s="13">
        <v>26</v>
      </c>
    </row>
    <row r="83" spans="1:65" ht="15" thickBot="1" x14ac:dyDescent="0.4">
      <c r="A83" s="19" t="str">
        <f t="shared" si="176"/>
        <v>STEINMETZ Metty</v>
      </c>
      <c r="B83" s="15">
        <v>12</v>
      </c>
      <c r="C83" s="7">
        <v>7</v>
      </c>
      <c r="D83" s="7">
        <v>11</v>
      </c>
      <c r="E83" s="7">
        <v>4</v>
      </c>
      <c r="F83" s="7">
        <v>17</v>
      </c>
      <c r="G83" s="7">
        <v>12</v>
      </c>
      <c r="H83" s="7">
        <v>15</v>
      </c>
      <c r="I83" s="7">
        <v>13</v>
      </c>
      <c r="J83" s="7">
        <v>10</v>
      </c>
      <c r="K83" s="13">
        <v>7</v>
      </c>
      <c r="N83" s="15">
        <v>7</v>
      </c>
      <c r="O83" s="7">
        <v>8</v>
      </c>
      <c r="P83" s="7">
        <v>10</v>
      </c>
      <c r="Q83" s="7">
        <v>13</v>
      </c>
      <c r="R83" s="7">
        <v>9</v>
      </c>
      <c r="S83" s="7">
        <v>14</v>
      </c>
      <c r="T83" s="7">
        <v>8</v>
      </c>
      <c r="U83" s="7">
        <v>11</v>
      </c>
      <c r="V83" s="7">
        <v>19</v>
      </c>
      <c r="W83" s="13">
        <v>12</v>
      </c>
      <c r="X83" s="13">
        <v>8</v>
      </c>
      <c r="Y83" s="13">
        <v>7</v>
      </c>
      <c r="Z83" s="13">
        <v>3</v>
      </c>
      <c r="BD83" s="15">
        <v>12</v>
      </c>
      <c r="BE83" s="7">
        <v>6</v>
      </c>
      <c r="BF83" s="7">
        <v>2</v>
      </c>
      <c r="BG83" s="7">
        <v>2</v>
      </c>
      <c r="BH83" s="7">
        <v>6</v>
      </c>
      <c r="BI83" s="7">
        <v>6</v>
      </c>
      <c r="BJ83" s="7">
        <v>3</v>
      </c>
      <c r="BK83" s="7">
        <v>7</v>
      </c>
      <c r="BL83" s="7">
        <v>6</v>
      </c>
      <c r="BM83" s="13">
        <v>8</v>
      </c>
    </row>
    <row r="84" spans="1:65" x14ac:dyDescent="0.35">
      <c r="A84" s="62" t="str">
        <f t="shared" si="176"/>
        <v>Suffrages par Liste</v>
      </c>
      <c r="B84" s="23">
        <v>31</v>
      </c>
      <c r="C84" s="9">
        <v>24</v>
      </c>
      <c r="D84" s="9">
        <v>29</v>
      </c>
      <c r="E84" s="9">
        <v>56</v>
      </c>
      <c r="F84" s="9">
        <v>32</v>
      </c>
      <c r="G84" s="9">
        <v>37</v>
      </c>
      <c r="H84" s="9">
        <v>47</v>
      </c>
      <c r="I84" s="9">
        <v>49</v>
      </c>
      <c r="J84" s="9">
        <v>44</v>
      </c>
      <c r="K84" s="9">
        <v>72</v>
      </c>
      <c r="N84" s="23">
        <v>44</v>
      </c>
      <c r="O84" s="9">
        <v>57</v>
      </c>
      <c r="P84" s="9">
        <v>61</v>
      </c>
      <c r="Q84" s="9">
        <v>46</v>
      </c>
      <c r="R84" s="9">
        <v>54</v>
      </c>
      <c r="S84" s="9">
        <v>69</v>
      </c>
      <c r="T84" s="9">
        <v>49</v>
      </c>
      <c r="U84" s="9">
        <v>82</v>
      </c>
      <c r="V84" s="9">
        <v>68</v>
      </c>
      <c r="W84" s="9">
        <v>60</v>
      </c>
      <c r="X84" s="9">
        <v>50</v>
      </c>
      <c r="Y84" s="9">
        <v>52</v>
      </c>
      <c r="Z84" s="9">
        <v>36</v>
      </c>
      <c r="BD84" s="23">
        <v>38</v>
      </c>
      <c r="BE84" s="9">
        <v>20</v>
      </c>
      <c r="BF84" s="9">
        <v>30</v>
      </c>
      <c r="BG84" s="9">
        <v>16</v>
      </c>
      <c r="BH84" s="9">
        <v>31</v>
      </c>
      <c r="BI84" s="9">
        <v>36</v>
      </c>
      <c r="BJ84" s="9">
        <v>20</v>
      </c>
      <c r="BK84" s="9">
        <v>17</v>
      </c>
      <c r="BL84" s="9">
        <v>25</v>
      </c>
      <c r="BM84" s="9">
        <v>23</v>
      </c>
    </row>
    <row r="85" spans="1:65" x14ac:dyDescent="0.35">
      <c r="A85" s="60" t="str">
        <f t="shared" si="176"/>
        <v>Total suffrages de liste :</v>
      </c>
      <c r="B85" s="24">
        <f>B84*6</f>
        <v>186</v>
      </c>
      <c r="C85" s="24">
        <f t="shared" ref="C85:K85" si="180">C84*6</f>
        <v>144</v>
      </c>
      <c r="D85" s="24">
        <f t="shared" si="180"/>
        <v>174</v>
      </c>
      <c r="E85" s="24">
        <f t="shared" si="180"/>
        <v>336</v>
      </c>
      <c r="F85" s="24">
        <f t="shared" si="180"/>
        <v>192</v>
      </c>
      <c r="G85" s="24">
        <f t="shared" si="180"/>
        <v>222</v>
      </c>
      <c r="H85" s="24">
        <f t="shared" si="180"/>
        <v>282</v>
      </c>
      <c r="I85" s="24">
        <f t="shared" si="180"/>
        <v>294</v>
      </c>
      <c r="J85" s="24">
        <f t="shared" si="180"/>
        <v>264</v>
      </c>
      <c r="K85" s="24">
        <f t="shared" si="180"/>
        <v>432</v>
      </c>
      <c r="N85" s="24">
        <f t="shared" ref="N85:Z85" si="181">N84*6</f>
        <v>264</v>
      </c>
      <c r="O85" s="24">
        <f t="shared" si="181"/>
        <v>342</v>
      </c>
      <c r="P85" s="24">
        <f t="shared" si="181"/>
        <v>366</v>
      </c>
      <c r="Q85" s="24">
        <f t="shared" si="181"/>
        <v>276</v>
      </c>
      <c r="R85" s="24">
        <f t="shared" si="181"/>
        <v>324</v>
      </c>
      <c r="S85" s="24">
        <f t="shared" si="181"/>
        <v>414</v>
      </c>
      <c r="T85" s="24">
        <f t="shared" si="181"/>
        <v>294</v>
      </c>
      <c r="U85" s="24">
        <f t="shared" si="181"/>
        <v>492</v>
      </c>
      <c r="V85" s="24">
        <f t="shared" si="181"/>
        <v>408</v>
      </c>
      <c r="W85" s="24">
        <f t="shared" si="181"/>
        <v>360</v>
      </c>
      <c r="X85" s="24">
        <f t="shared" si="181"/>
        <v>300</v>
      </c>
      <c r="Y85" s="24">
        <f t="shared" si="181"/>
        <v>312</v>
      </c>
      <c r="Z85" s="24">
        <f t="shared" si="181"/>
        <v>216</v>
      </c>
      <c r="BD85" s="24">
        <f>BD84*6</f>
        <v>228</v>
      </c>
      <c r="BE85" s="24">
        <f t="shared" ref="BE85:BM85" si="182">BE84*6</f>
        <v>120</v>
      </c>
      <c r="BF85" s="24">
        <f t="shared" si="182"/>
        <v>180</v>
      </c>
      <c r="BG85" s="24">
        <f t="shared" si="182"/>
        <v>96</v>
      </c>
      <c r="BH85" s="24">
        <f t="shared" si="182"/>
        <v>186</v>
      </c>
      <c r="BI85" s="24">
        <f t="shared" si="182"/>
        <v>216</v>
      </c>
      <c r="BJ85" s="24">
        <f t="shared" si="182"/>
        <v>120</v>
      </c>
      <c r="BK85" s="24">
        <f t="shared" si="182"/>
        <v>102</v>
      </c>
      <c r="BL85" s="24">
        <f t="shared" si="182"/>
        <v>150</v>
      </c>
      <c r="BM85" s="24">
        <f t="shared" si="182"/>
        <v>138</v>
      </c>
    </row>
    <row r="86" spans="1:65" x14ac:dyDescent="0.35">
      <c r="A86" s="61" t="str">
        <f t="shared" si="176"/>
        <v>Total suffrages nominatifs :</v>
      </c>
      <c r="B86" s="24">
        <f t="shared" ref="B86:K86" si="183">SUM(B78:B83)</f>
        <v>123</v>
      </c>
      <c r="C86" s="10">
        <f t="shared" si="183"/>
        <v>130</v>
      </c>
      <c r="D86" s="10">
        <f t="shared" si="183"/>
        <v>104</v>
      </c>
      <c r="E86" s="10">
        <f t="shared" si="183"/>
        <v>98</v>
      </c>
      <c r="F86" s="10">
        <f t="shared" si="183"/>
        <v>164</v>
      </c>
      <c r="G86" s="10">
        <f t="shared" si="183"/>
        <v>134</v>
      </c>
      <c r="H86" s="10">
        <f t="shared" si="183"/>
        <v>130</v>
      </c>
      <c r="I86" s="10">
        <f t="shared" si="183"/>
        <v>167</v>
      </c>
      <c r="J86" s="10">
        <f t="shared" si="183"/>
        <v>137</v>
      </c>
      <c r="K86" s="10">
        <f t="shared" si="183"/>
        <v>120</v>
      </c>
      <c r="N86" s="24">
        <f t="shared" ref="N86:Z86" si="184">SUM(N78:N83)</f>
        <v>172</v>
      </c>
      <c r="O86" s="10">
        <f t="shared" si="184"/>
        <v>88</v>
      </c>
      <c r="P86" s="10">
        <f t="shared" si="184"/>
        <v>149</v>
      </c>
      <c r="Q86" s="10">
        <f t="shared" si="184"/>
        <v>128</v>
      </c>
      <c r="R86" s="10">
        <f t="shared" si="184"/>
        <v>112</v>
      </c>
      <c r="S86" s="10">
        <f t="shared" si="184"/>
        <v>136</v>
      </c>
      <c r="T86" s="10">
        <f t="shared" si="184"/>
        <v>160</v>
      </c>
      <c r="U86" s="10">
        <f t="shared" si="184"/>
        <v>260</v>
      </c>
      <c r="V86" s="10">
        <f t="shared" si="184"/>
        <v>253</v>
      </c>
      <c r="W86" s="10">
        <f t="shared" si="184"/>
        <v>267</v>
      </c>
      <c r="X86" s="10">
        <f t="shared" si="184"/>
        <v>130</v>
      </c>
      <c r="Y86" s="10">
        <f t="shared" si="184"/>
        <v>140</v>
      </c>
      <c r="Z86" s="10">
        <f t="shared" si="184"/>
        <v>115</v>
      </c>
      <c r="BD86" s="24">
        <f t="shared" ref="BD86:BM86" si="185">SUM(BD78:BD83)</f>
        <v>142</v>
      </c>
      <c r="BE86" s="10">
        <f t="shared" si="185"/>
        <v>55</v>
      </c>
      <c r="BF86" s="10">
        <f t="shared" si="185"/>
        <v>41</v>
      </c>
      <c r="BG86" s="10">
        <f t="shared" si="185"/>
        <v>49</v>
      </c>
      <c r="BH86" s="10">
        <f t="shared" si="185"/>
        <v>78</v>
      </c>
      <c r="BI86" s="10">
        <f t="shared" si="185"/>
        <v>107</v>
      </c>
      <c r="BJ86" s="10">
        <f t="shared" si="185"/>
        <v>37</v>
      </c>
      <c r="BK86" s="10">
        <f t="shared" si="185"/>
        <v>75</v>
      </c>
      <c r="BL86" s="10">
        <f t="shared" si="185"/>
        <v>73</v>
      </c>
      <c r="BM86" s="10">
        <f t="shared" si="185"/>
        <v>79</v>
      </c>
    </row>
    <row r="87" spans="1:65" ht="15" thickBot="1" x14ac:dyDescent="0.4">
      <c r="A87" s="63" t="str">
        <f t="shared" si="176"/>
        <v>Total général :</v>
      </c>
      <c r="B87" s="25">
        <f t="shared" ref="B87:K87" si="186">B85+B86</f>
        <v>309</v>
      </c>
      <c r="C87" s="11">
        <f t="shared" si="186"/>
        <v>274</v>
      </c>
      <c r="D87" s="11">
        <f t="shared" si="186"/>
        <v>278</v>
      </c>
      <c r="E87" s="11">
        <f t="shared" si="186"/>
        <v>434</v>
      </c>
      <c r="F87" s="11">
        <f t="shared" si="186"/>
        <v>356</v>
      </c>
      <c r="G87" s="11">
        <f t="shared" si="186"/>
        <v>356</v>
      </c>
      <c r="H87" s="11">
        <f t="shared" si="186"/>
        <v>412</v>
      </c>
      <c r="I87" s="11">
        <f t="shared" si="186"/>
        <v>461</v>
      </c>
      <c r="J87" s="11">
        <f t="shared" si="186"/>
        <v>401</v>
      </c>
      <c r="K87" s="11">
        <f t="shared" si="186"/>
        <v>552</v>
      </c>
      <c r="N87" s="25">
        <f t="shared" ref="N87:Z87" si="187">N85+N86</f>
        <v>436</v>
      </c>
      <c r="O87" s="11">
        <f t="shared" si="187"/>
        <v>430</v>
      </c>
      <c r="P87" s="11">
        <f t="shared" si="187"/>
        <v>515</v>
      </c>
      <c r="Q87" s="11">
        <f t="shared" si="187"/>
        <v>404</v>
      </c>
      <c r="R87" s="11">
        <f t="shared" si="187"/>
        <v>436</v>
      </c>
      <c r="S87" s="11">
        <f t="shared" si="187"/>
        <v>550</v>
      </c>
      <c r="T87" s="11">
        <f t="shared" si="187"/>
        <v>454</v>
      </c>
      <c r="U87" s="11">
        <f t="shared" si="187"/>
        <v>752</v>
      </c>
      <c r="V87" s="11">
        <f t="shared" si="187"/>
        <v>661</v>
      </c>
      <c r="W87" s="11">
        <f t="shared" si="187"/>
        <v>627</v>
      </c>
      <c r="X87" s="11">
        <f t="shared" si="187"/>
        <v>430</v>
      </c>
      <c r="Y87" s="11">
        <f t="shared" si="187"/>
        <v>452</v>
      </c>
      <c r="Z87" s="11">
        <f t="shared" si="187"/>
        <v>331</v>
      </c>
      <c r="BD87" s="25">
        <f t="shared" ref="BD87:BM87" si="188">BD85+BD86</f>
        <v>370</v>
      </c>
      <c r="BE87" s="11">
        <f t="shared" si="188"/>
        <v>175</v>
      </c>
      <c r="BF87" s="11">
        <f t="shared" si="188"/>
        <v>221</v>
      </c>
      <c r="BG87" s="11">
        <f t="shared" si="188"/>
        <v>145</v>
      </c>
      <c r="BH87" s="11">
        <f t="shared" si="188"/>
        <v>264</v>
      </c>
      <c r="BI87" s="11">
        <f t="shared" si="188"/>
        <v>323</v>
      </c>
      <c r="BJ87" s="11">
        <f t="shared" si="188"/>
        <v>157</v>
      </c>
      <c r="BK87" s="11">
        <f t="shared" si="188"/>
        <v>177</v>
      </c>
      <c r="BL87" s="11">
        <f t="shared" si="188"/>
        <v>223</v>
      </c>
      <c r="BM87" s="11">
        <f t="shared" si="188"/>
        <v>217</v>
      </c>
    </row>
    <row r="88" spans="1:65" x14ac:dyDescent="0.35">
      <c r="A88" s="180"/>
      <c r="B88" s="5"/>
      <c r="C88" s="5"/>
      <c r="D88" s="5"/>
      <c r="E88" s="5"/>
      <c r="F88" s="5"/>
      <c r="G88" s="5"/>
      <c r="H88" s="5"/>
      <c r="I88" s="5"/>
      <c r="J88" s="5"/>
      <c r="K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s="20" customFormat="1" x14ac:dyDescent="0.35">
      <c r="A89" s="180"/>
      <c r="B89" s="5"/>
      <c r="C89" s="5"/>
      <c r="D89" s="5"/>
      <c r="E89" s="5"/>
      <c r="F89" s="5"/>
      <c r="G89" s="5"/>
      <c r="H89" s="5"/>
      <c r="I89" s="5"/>
      <c r="J89" s="5"/>
      <c r="K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24" thickBot="1" x14ac:dyDescent="0.6">
      <c r="A90" s="225" t="s">
        <v>144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N90" s="218" t="s">
        <v>155</v>
      </c>
      <c r="O90" s="218"/>
      <c r="P90" s="218"/>
      <c r="Q90" s="218"/>
      <c r="R90" s="218"/>
      <c r="S90" s="218"/>
      <c r="T90" s="218"/>
      <c r="U90" s="218"/>
      <c r="V90" s="218"/>
      <c r="BD90" s="218" t="s">
        <v>159</v>
      </c>
      <c r="BE90" s="218"/>
      <c r="BF90" s="218"/>
      <c r="BG90" s="218"/>
      <c r="BH90" s="218"/>
      <c r="BI90" s="218"/>
      <c r="BJ90" s="218"/>
      <c r="BK90" s="218"/>
      <c r="BL90" s="218"/>
      <c r="BM90" s="218"/>
    </row>
    <row r="91" spans="1:65" ht="15" customHeight="1" x14ac:dyDescent="0.35">
      <c r="A91" s="221" t="str">
        <f>A75</f>
        <v>CSV</v>
      </c>
      <c r="B91" s="210">
        <v>62</v>
      </c>
      <c r="C91" s="210">
        <f>B91+1</f>
        <v>63</v>
      </c>
      <c r="D91" s="210">
        <f t="shared" ref="D91:K91" si="189">C91+1</f>
        <v>64</v>
      </c>
      <c r="E91" s="210">
        <f t="shared" si="189"/>
        <v>65</v>
      </c>
      <c r="F91" s="210">
        <f t="shared" si="189"/>
        <v>66</v>
      </c>
      <c r="G91" s="210">
        <f t="shared" si="189"/>
        <v>67</v>
      </c>
      <c r="H91" s="210">
        <f t="shared" si="189"/>
        <v>68</v>
      </c>
      <c r="I91" s="210">
        <f t="shared" si="189"/>
        <v>69</v>
      </c>
      <c r="J91" s="210">
        <f t="shared" si="189"/>
        <v>70</v>
      </c>
      <c r="K91" s="213">
        <f t="shared" si="189"/>
        <v>71</v>
      </c>
      <c r="N91" s="210">
        <v>1</v>
      </c>
      <c r="O91" s="210">
        <f>N91+1</f>
        <v>2</v>
      </c>
      <c r="P91" s="210">
        <f>O91+1</f>
        <v>3</v>
      </c>
      <c r="Q91" s="210">
        <f>P91+1</f>
        <v>4</v>
      </c>
      <c r="R91" s="210">
        <f>Q91+1</f>
        <v>5</v>
      </c>
      <c r="S91" s="213">
        <f>R91+1</f>
        <v>6</v>
      </c>
      <c r="T91" s="213">
        <f t="shared" ref="T91:V91" si="190">S91+1</f>
        <v>7</v>
      </c>
      <c r="U91" s="213">
        <f t="shared" si="190"/>
        <v>8</v>
      </c>
      <c r="V91" s="213">
        <f t="shared" si="190"/>
        <v>9</v>
      </c>
      <c r="BD91" s="210">
        <v>11</v>
      </c>
      <c r="BE91" s="210">
        <f>BD91+1</f>
        <v>12</v>
      </c>
      <c r="BF91" s="210">
        <f t="shared" ref="BF91:BM91" si="191">BE91+1</f>
        <v>13</v>
      </c>
      <c r="BG91" s="210">
        <f t="shared" si="191"/>
        <v>14</v>
      </c>
      <c r="BH91" s="210">
        <f t="shared" si="191"/>
        <v>15</v>
      </c>
      <c r="BI91" s="210">
        <f t="shared" si="191"/>
        <v>16</v>
      </c>
      <c r="BJ91" s="210">
        <f t="shared" si="191"/>
        <v>17</v>
      </c>
      <c r="BK91" s="210">
        <f t="shared" si="191"/>
        <v>18</v>
      </c>
      <c r="BL91" s="210">
        <f t="shared" si="191"/>
        <v>19</v>
      </c>
      <c r="BM91" s="213">
        <f t="shared" si="191"/>
        <v>20</v>
      </c>
    </row>
    <row r="92" spans="1:65" x14ac:dyDescent="0.35">
      <c r="A92" s="222"/>
      <c r="B92" s="211"/>
      <c r="C92" s="211"/>
      <c r="D92" s="211"/>
      <c r="E92" s="211"/>
      <c r="F92" s="211"/>
      <c r="G92" s="211"/>
      <c r="H92" s="211"/>
      <c r="I92" s="211"/>
      <c r="J92" s="211"/>
      <c r="K92" s="214"/>
      <c r="N92" s="211"/>
      <c r="O92" s="211"/>
      <c r="P92" s="211"/>
      <c r="Q92" s="211"/>
      <c r="R92" s="211"/>
      <c r="S92" s="214"/>
      <c r="T92" s="214"/>
      <c r="U92" s="214"/>
      <c r="V92" s="214"/>
      <c r="BD92" s="211"/>
      <c r="BE92" s="211"/>
      <c r="BF92" s="211"/>
      <c r="BG92" s="211"/>
      <c r="BH92" s="211"/>
      <c r="BI92" s="211"/>
      <c r="BJ92" s="211"/>
      <c r="BK92" s="211"/>
      <c r="BL92" s="211"/>
      <c r="BM92" s="214"/>
    </row>
    <row r="93" spans="1:65" ht="15" thickBot="1" x14ac:dyDescent="0.4">
      <c r="A93" s="223"/>
      <c r="B93" s="212"/>
      <c r="C93" s="212"/>
      <c r="D93" s="212"/>
      <c r="E93" s="212"/>
      <c r="F93" s="212"/>
      <c r="G93" s="212"/>
      <c r="H93" s="212"/>
      <c r="I93" s="212"/>
      <c r="J93" s="212"/>
      <c r="K93" s="215"/>
      <c r="N93" s="212"/>
      <c r="O93" s="212"/>
      <c r="P93" s="212"/>
      <c r="Q93" s="212"/>
      <c r="R93" s="212"/>
      <c r="S93" s="215"/>
      <c r="T93" s="215"/>
      <c r="U93" s="215"/>
      <c r="V93" s="215"/>
      <c r="BD93" s="212"/>
      <c r="BE93" s="212"/>
      <c r="BF93" s="212"/>
      <c r="BG93" s="212"/>
      <c r="BH93" s="212"/>
      <c r="BI93" s="212"/>
      <c r="BJ93" s="212"/>
      <c r="BK93" s="212"/>
      <c r="BL93" s="212"/>
      <c r="BM93" s="215"/>
    </row>
    <row r="94" spans="1:65" ht="15" thickBot="1" x14ac:dyDescent="0.4">
      <c r="A94" s="19" t="str">
        <f t="shared" ref="A94:A99" si="192">A78</f>
        <v>HANSEN Christophe</v>
      </c>
      <c r="B94" s="14">
        <v>45</v>
      </c>
      <c r="C94" s="6">
        <v>30</v>
      </c>
      <c r="D94" s="6">
        <v>41</v>
      </c>
      <c r="E94" s="6">
        <v>47</v>
      </c>
      <c r="F94" s="6">
        <v>52</v>
      </c>
      <c r="G94" s="6">
        <v>14</v>
      </c>
      <c r="H94" s="6">
        <v>36</v>
      </c>
      <c r="I94" s="6">
        <v>49</v>
      </c>
      <c r="J94" s="6">
        <v>42</v>
      </c>
      <c r="K94" s="12">
        <v>96</v>
      </c>
      <c r="N94" s="14">
        <v>38</v>
      </c>
      <c r="O94" s="6">
        <v>55</v>
      </c>
      <c r="P94" s="6">
        <v>65</v>
      </c>
      <c r="Q94" s="6">
        <v>23</v>
      </c>
      <c r="R94" s="6">
        <v>34</v>
      </c>
      <c r="S94" s="12">
        <v>36</v>
      </c>
      <c r="T94" s="12">
        <v>23</v>
      </c>
      <c r="U94" s="12">
        <v>31</v>
      </c>
      <c r="V94" s="12">
        <v>28</v>
      </c>
      <c r="BD94" s="14">
        <v>11</v>
      </c>
      <c r="BE94" s="6">
        <v>19</v>
      </c>
      <c r="BF94" s="6">
        <v>19</v>
      </c>
      <c r="BG94" s="6">
        <v>29</v>
      </c>
      <c r="BH94" s="6">
        <v>41</v>
      </c>
      <c r="BI94" s="6">
        <v>24</v>
      </c>
      <c r="BJ94" s="6">
        <v>16</v>
      </c>
      <c r="BK94" s="6">
        <v>24</v>
      </c>
      <c r="BL94" s="6">
        <v>63</v>
      </c>
      <c r="BM94" s="12">
        <v>18</v>
      </c>
    </row>
    <row r="95" spans="1:65" ht="15" thickBot="1" x14ac:dyDescent="0.4">
      <c r="A95" s="19" t="str">
        <f t="shared" si="192"/>
        <v>WISELER-LIMA Isabel</v>
      </c>
      <c r="B95" s="15">
        <v>20</v>
      </c>
      <c r="C95" s="7">
        <v>18</v>
      </c>
      <c r="D95" s="7">
        <v>46</v>
      </c>
      <c r="E95" s="7">
        <v>32</v>
      </c>
      <c r="F95" s="7">
        <v>32</v>
      </c>
      <c r="G95" s="7">
        <v>10</v>
      </c>
      <c r="H95" s="7">
        <v>31</v>
      </c>
      <c r="I95" s="7">
        <v>37</v>
      </c>
      <c r="J95" s="7">
        <v>27</v>
      </c>
      <c r="K95" s="13">
        <v>59</v>
      </c>
      <c r="N95" s="15">
        <v>21</v>
      </c>
      <c r="O95" s="7">
        <v>32</v>
      </c>
      <c r="P95" s="7">
        <v>30</v>
      </c>
      <c r="Q95" s="7">
        <v>15</v>
      </c>
      <c r="R95" s="7">
        <v>14</v>
      </c>
      <c r="S95" s="13">
        <v>20</v>
      </c>
      <c r="T95" s="13">
        <v>9</v>
      </c>
      <c r="U95" s="13">
        <v>27</v>
      </c>
      <c r="V95" s="13">
        <v>16</v>
      </c>
      <c r="BD95" s="15">
        <v>12</v>
      </c>
      <c r="BE95" s="7">
        <v>12</v>
      </c>
      <c r="BF95" s="7">
        <v>9</v>
      </c>
      <c r="BG95" s="7">
        <v>23</v>
      </c>
      <c r="BH95" s="7">
        <v>16</v>
      </c>
      <c r="BI95" s="7">
        <v>11</v>
      </c>
      <c r="BJ95" s="7">
        <v>14</v>
      </c>
      <c r="BK95" s="7">
        <v>16</v>
      </c>
      <c r="BL95" s="7">
        <v>33</v>
      </c>
      <c r="BM95" s="13">
        <v>11</v>
      </c>
    </row>
    <row r="96" spans="1:65" ht="15" thickBot="1" x14ac:dyDescent="0.4">
      <c r="A96" s="19" t="str">
        <f t="shared" si="192"/>
        <v>BREDEN Guy</v>
      </c>
      <c r="B96" s="15">
        <v>7</v>
      </c>
      <c r="C96" s="7">
        <v>9</v>
      </c>
      <c r="D96" s="7">
        <v>14</v>
      </c>
      <c r="E96" s="7">
        <v>9</v>
      </c>
      <c r="F96" s="7">
        <v>9</v>
      </c>
      <c r="G96" s="7">
        <v>3</v>
      </c>
      <c r="H96" s="7">
        <v>11</v>
      </c>
      <c r="I96" s="7">
        <v>21</v>
      </c>
      <c r="J96" s="7">
        <v>20</v>
      </c>
      <c r="K96" s="13">
        <v>21</v>
      </c>
      <c r="N96" s="15">
        <v>10</v>
      </c>
      <c r="O96" s="7">
        <v>7</v>
      </c>
      <c r="P96" s="7">
        <v>17</v>
      </c>
      <c r="Q96" s="7">
        <v>3</v>
      </c>
      <c r="R96" s="7">
        <v>6</v>
      </c>
      <c r="S96" s="13">
        <v>10</v>
      </c>
      <c r="T96" s="13">
        <v>4</v>
      </c>
      <c r="U96" s="13">
        <v>6</v>
      </c>
      <c r="V96" s="13">
        <v>7</v>
      </c>
      <c r="BD96" s="15">
        <v>3</v>
      </c>
      <c r="BE96" s="7">
        <v>2</v>
      </c>
      <c r="BF96" s="7">
        <v>4</v>
      </c>
      <c r="BG96" s="7">
        <v>1</v>
      </c>
      <c r="BH96" s="7">
        <v>8</v>
      </c>
      <c r="BI96" s="7">
        <v>3</v>
      </c>
      <c r="BJ96" s="7">
        <v>5</v>
      </c>
      <c r="BK96" s="7">
        <v>8</v>
      </c>
      <c r="BL96" s="7">
        <v>20</v>
      </c>
      <c r="BM96" s="13">
        <v>6</v>
      </c>
    </row>
    <row r="97" spans="1:65" ht="15" thickBot="1" x14ac:dyDescent="0.4">
      <c r="A97" s="19" t="str">
        <f t="shared" si="192"/>
        <v>GRÜN Mélanie</v>
      </c>
      <c r="B97" s="15">
        <v>7</v>
      </c>
      <c r="C97" s="7">
        <v>6</v>
      </c>
      <c r="D97" s="7">
        <v>19</v>
      </c>
      <c r="E97" s="7">
        <v>10</v>
      </c>
      <c r="F97" s="7">
        <v>10</v>
      </c>
      <c r="G97" s="7">
        <v>4</v>
      </c>
      <c r="H97" s="7">
        <v>11</v>
      </c>
      <c r="I97" s="7">
        <v>13</v>
      </c>
      <c r="J97" s="7">
        <v>15</v>
      </c>
      <c r="K97" s="13">
        <v>4</v>
      </c>
      <c r="N97" s="15">
        <v>10</v>
      </c>
      <c r="O97" s="7">
        <v>17</v>
      </c>
      <c r="P97" s="7">
        <v>13</v>
      </c>
      <c r="Q97" s="7">
        <v>4</v>
      </c>
      <c r="R97" s="7">
        <v>5</v>
      </c>
      <c r="S97" s="13">
        <v>3</v>
      </c>
      <c r="T97" s="13">
        <v>2</v>
      </c>
      <c r="U97" s="13">
        <v>5</v>
      </c>
      <c r="V97" s="13">
        <v>2</v>
      </c>
      <c r="BD97" s="15">
        <v>6</v>
      </c>
      <c r="BE97" s="7">
        <v>14</v>
      </c>
      <c r="BF97" s="7">
        <v>5</v>
      </c>
      <c r="BG97" s="7">
        <v>9</v>
      </c>
      <c r="BH97" s="7">
        <v>7</v>
      </c>
      <c r="BI97" s="7">
        <v>9</v>
      </c>
      <c r="BJ97" s="7">
        <v>10</v>
      </c>
      <c r="BK97" s="7">
        <v>12</v>
      </c>
      <c r="BL97" s="7">
        <v>31</v>
      </c>
      <c r="BM97" s="13">
        <v>13</v>
      </c>
    </row>
    <row r="98" spans="1:65" ht="15" thickBot="1" x14ac:dyDescent="0.4">
      <c r="A98" s="19" t="str">
        <f t="shared" si="192"/>
        <v>KEMP Martine</v>
      </c>
      <c r="B98" s="15">
        <v>18</v>
      </c>
      <c r="C98" s="7">
        <v>9</v>
      </c>
      <c r="D98" s="7">
        <v>28</v>
      </c>
      <c r="E98" s="7">
        <v>23</v>
      </c>
      <c r="F98" s="7">
        <v>19</v>
      </c>
      <c r="G98" s="7">
        <v>2</v>
      </c>
      <c r="H98" s="7">
        <v>30</v>
      </c>
      <c r="I98" s="7">
        <v>40</v>
      </c>
      <c r="J98" s="7">
        <v>19</v>
      </c>
      <c r="K98" s="13">
        <v>46</v>
      </c>
      <c r="N98" s="15">
        <v>20</v>
      </c>
      <c r="O98" s="7">
        <v>31</v>
      </c>
      <c r="P98" s="7">
        <v>35</v>
      </c>
      <c r="Q98" s="7">
        <v>15</v>
      </c>
      <c r="R98" s="7">
        <v>16</v>
      </c>
      <c r="S98" s="13">
        <v>22</v>
      </c>
      <c r="T98" s="13">
        <v>6</v>
      </c>
      <c r="U98" s="13">
        <v>16</v>
      </c>
      <c r="V98" s="13">
        <v>9</v>
      </c>
      <c r="BD98" s="15">
        <v>10</v>
      </c>
      <c r="BE98" s="7">
        <v>27</v>
      </c>
      <c r="BF98" s="7">
        <v>19</v>
      </c>
      <c r="BG98" s="7">
        <v>36</v>
      </c>
      <c r="BH98" s="7">
        <v>41</v>
      </c>
      <c r="BI98" s="7">
        <v>37</v>
      </c>
      <c r="BJ98" s="7">
        <v>22</v>
      </c>
      <c r="BK98" s="7">
        <v>29</v>
      </c>
      <c r="BL98" s="7">
        <v>76</v>
      </c>
      <c r="BM98" s="13">
        <v>26</v>
      </c>
    </row>
    <row r="99" spans="1:65" ht="15" thickBot="1" x14ac:dyDescent="0.4">
      <c r="A99" s="19" t="str">
        <f t="shared" si="192"/>
        <v>STEINMETZ Metty</v>
      </c>
      <c r="B99" s="15">
        <v>7</v>
      </c>
      <c r="C99" s="7">
        <v>4</v>
      </c>
      <c r="D99" s="7">
        <v>9</v>
      </c>
      <c r="E99" s="7">
        <v>11</v>
      </c>
      <c r="F99" s="7">
        <v>7</v>
      </c>
      <c r="G99" s="7">
        <v>3</v>
      </c>
      <c r="H99" s="7">
        <v>17</v>
      </c>
      <c r="I99" s="7">
        <v>14</v>
      </c>
      <c r="J99" s="7">
        <v>14</v>
      </c>
      <c r="K99" s="13">
        <v>19</v>
      </c>
      <c r="N99" s="15">
        <v>7</v>
      </c>
      <c r="O99" s="7">
        <v>6</v>
      </c>
      <c r="P99" s="7">
        <v>11</v>
      </c>
      <c r="Q99" s="7">
        <v>0</v>
      </c>
      <c r="R99" s="7">
        <v>2</v>
      </c>
      <c r="S99" s="13">
        <v>3</v>
      </c>
      <c r="T99" s="13">
        <v>3</v>
      </c>
      <c r="U99" s="13">
        <v>4</v>
      </c>
      <c r="V99" s="13">
        <v>4</v>
      </c>
      <c r="BD99" s="15">
        <v>4</v>
      </c>
      <c r="BE99" s="7">
        <v>3</v>
      </c>
      <c r="BF99" s="7">
        <v>5</v>
      </c>
      <c r="BG99" s="7">
        <v>4</v>
      </c>
      <c r="BH99" s="7">
        <v>9</v>
      </c>
      <c r="BI99" s="7">
        <v>6</v>
      </c>
      <c r="BJ99" s="7">
        <v>5</v>
      </c>
      <c r="BK99" s="7">
        <v>7</v>
      </c>
      <c r="BL99" s="7">
        <v>18</v>
      </c>
      <c r="BM99" s="13">
        <v>12</v>
      </c>
    </row>
    <row r="100" spans="1:65" x14ac:dyDescent="0.35">
      <c r="A100" s="62" t="s">
        <v>17</v>
      </c>
      <c r="B100" s="23">
        <v>51</v>
      </c>
      <c r="C100" s="9">
        <v>37</v>
      </c>
      <c r="D100" s="9">
        <v>58</v>
      </c>
      <c r="E100" s="9">
        <v>43</v>
      </c>
      <c r="F100" s="9">
        <v>35</v>
      </c>
      <c r="G100" s="9">
        <v>25</v>
      </c>
      <c r="H100" s="9">
        <v>23</v>
      </c>
      <c r="I100" s="9">
        <v>56</v>
      </c>
      <c r="J100" s="9">
        <v>67</v>
      </c>
      <c r="K100" s="9">
        <v>60</v>
      </c>
      <c r="N100" s="23">
        <v>42</v>
      </c>
      <c r="O100" s="9">
        <v>66</v>
      </c>
      <c r="P100" s="9">
        <v>53</v>
      </c>
      <c r="Q100" s="9">
        <v>54</v>
      </c>
      <c r="R100" s="9">
        <v>45</v>
      </c>
      <c r="S100" s="9">
        <v>31</v>
      </c>
      <c r="T100" s="9">
        <v>35</v>
      </c>
      <c r="U100" s="9">
        <v>29</v>
      </c>
      <c r="V100" s="9">
        <v>22</v>
      </c>
      <c r="BD100" s="23">
        <v>34</v>
      </c>
      <c r="BE100" s="9">
        <v>29</v>
      </c>
      <c r="BF100" s="9">
        <v>28</v>
      </c>
      <c r="BG100" s="9">
        <v>27</v>
      </c>
      <c r="BH100" s="9">
        <v>22</v>
      </c>
      <c r="BI100" s="9">
        <v>24</v>
      </c>
      <c r="BJ100" s="9">
        <v>23</v>
      </c>
      <c r="BK100" s="9">
        <v>28</v>
      </c>
      <c r="BL100" s="9">
        <v>48</v>
      </c>
      <c r="BM100" s="9">
        <v>26</v>
      </c>
    </row>
    <row r="101" spans="1:65" x14ac:dyDescent="0.35">
      <c r="A101" s="60" t="s">
        <v>9</v>
      </c>
      <c r="B101" s="24">
        <f>B100*6</f>
        <v>306</v>
      </c>
      <c r="C101" s="24">
        <f t="shared" ref="C101:K101" si="193">C100*6</f>
        <v>222</v>
      </c>
      <c r="D101" s="24">
        <f t="shared" si="193"/>
        <v>348</v>
      </c>
      <c r="E101" s="24">
        <f t="shared" si="193"/>
        <v>258</v>
      </c>
      <c r="F101" s="24">
        <f t="shared" si="193"/>
        <v>210</v>
      </c>
      <c r="G101" s="24">
        <f t="shared" si="193"/>
        <v>150</v>
      </c>
      <c r="H101" s="24">
        <f t="shared" si="193"/>
        <v>138</v>
      </c>
      <c r="I101" s="24">
        <f t="shared" si="193"/>
        <v>336</v>
      </c>
      <c r="J101" s="24">
        <f t="shared" si="193"/>
        <v>402</v>
      </c>
      <c r="K101" s="24">
        <f t="shared" si="193"/>
        <v>360</v>
      </c>
      <c r="N101" s="24">
        <f t="shared" ref="N101:V101" si="194">N100*6</f>
        <v>252</v>
      </c>
      <c r="O101" s="24">
        <f t="shared" si="194"/>
        <v>396</v>
      </c>
      <c r="P101" s="24">
        <f t="shared" si="194"/>
        <v>318</v>
      </c>
      <c r="Q101" s="24">
        <f t="shared" si="194"/>
        <v>324</v>
      </c>
      <c r="R101" s="24">
        <f t="shared" si="194"/>
        <v>270</v>
      </c>
      <c r="S101" s="24">
        <f t="shared" si="194"/>
        <v>186</v>
      </c>
      <c r="T101" s="24">
        <f t="shared" si="194"/>
        <v>210</v>
      </c>
      <c r="U101" s="24">
        <f t="shared" si="194"/>
        <v>174</v>
      </c>
      <c r="V101" s="24">
        <f t="shared" si="194"/>
        <v>132</v>
      </c>
      <c r="BD101" s="24">
        <f>BD100*6</f>
        <v>204</v>
      </c>
      <c r="BE101" s="24">
        <f t="shared" ref="BE101:BM101" si="195">BE100*6</f>
        <v>174</v>
      </c>
      <c r="BF101" s="24">
        <f t="shared" si="195"/>
        <v>168</v>
      </c>
      <c r="BG101" s="24">
        <f t="shared" si="195"/>
        <v>162</v>
      </c>
      <c r="BH101" s="24">
        <f t="shared" si="195"/>
        <v>132</v>
      </c>
      <c r="BI101" s="24">
        <f t="shared" si="195"/>
        <v>144</v>
      </c>
      <c r="BJ101" s="24">
        <f t="shared" si="195"/>
        <v>138</v>
      </c>
      <c r="BK101" s="24">
        <f t="shared" si="195"/>
        <v>168</v>
      </c>
      <c r="BL101" s="24">
        <f t="shared" si="195"/>
        <v>288</v>
      </c>
      <c r="BM101" s="24">
        <f t="shared" si="195"/>
        <v>156</v>
      </c>
    </row>
    <row r="102" spans="1:65" x14ac:dyDescent="0.35">
      <c r="A102" s="61" t="s">
        <v>10</v>
      </c>
      <c r="B102" s="24">
        <f t="shared" ref="B102:K102" si="196">SUM(B94:B99)</f>
        <v>104</v>
      </c>
      <c r="C102" s="10">
        <f t="shared" si="196"/>
        <v>76</v>
      </c>
      <c r="D102" s="10">
        <f t="shared" si="196"/>
        <v>157</v>
      </c>
      <c r="E102" s="10">
        <f t="shared" si="196"/>
        <v>132</v>
      </c>
      <c r="F102" s="10">
        <f t="shared" si="196"/>
        <v>129</v>
      </c>
      <c r="G102" s="10">
        <f t="shared" si="196"/>
        <v>36</v>
      </c>
      <c r="H102" s="10">
        <f t="shared" si="196"/>
        <v>136</v>
      </c>
      <c r="I102" s="10">
        <f t="shared" si="196"/>
        <v>174</v>
      </c>
      <c r="J102" s="10">
        <f t="shared" si="196"/>
        <v>137</v>
      </c>
      <c r="K102" s="10">
        <f t="shared" si="196"/>
        <v>245</v>
      </c>
      <c r="N102" s="24">
        <f t="shared" ref="N102:V102" si="197">SUM(N94:N99)</f>
        <v>106</v>
      </c>
      <c r="O102" s="10">
        <f t="shared" si="197"/>
        <v>148</v>
      </c>
      <c r="P102" s="10">
        <f t="shared" si="197"/>
        <v>171</v>
      </c>
      <c r="Q102" s="10">
        <f t="shared" si="197"/>
        <v>60</v>
      </c>
      <c r="R102" s="10">
        <f t="shared" si="197"/>
        <v>77</v>
      </c>
      <c r="S102" s="10">
        <f t="shared" si="197"/>
        <v>94</v>
      </c>
      <c r="T102" s="10">
        <f t="shared" si="197"/>
        <v>47</v>
      </c>
      <c r="U102" s="10">
        <f t="shared" si="197"/>
        <v>89</v>
      </c>
      <c r="V102" s="10">
        <f t="shared" si="197"/>
        <v>66</v>
      </c>
      <c r="BD102" s="24">
        <f t="shared" ref="BD102:BM102" si="198">SUM(BD94:BD99)</f>
        <v>46</v>
      </c>
      <c r="BE102" s="10">
        <f t="shared" si="198"/>
        <v>77</v>
      </c>
      <c r="BF102" s="10">
        <f t="shared" si="198"/>
        <v>61</v>
      </c>
      <c r="BG102" s="10">
        <f t="shared" si="198"/>
        <v>102</v>
      </c>
      <c r="BH102" s="10">
        <f t="shared" si="198"/>
        <v>122</v>
      </c>
      <c r="BI102" s="10">
        <f t="shared" si="198"/>
        <v>90</v>
      </c>
      <c r="BJ102" s="10">
        <f t="shared" si="198"/>
        <v>72</v>
      </c>
      <c r="BK102" s="10">
        <f t="shared" si="198"/>
        <v>96</v>
      </c>
      <c r="BL102" s="10">
        <f t="shared" si="198"/>
        <v>241</v>
      </c>
      <c r="BM102" s="10">
        <f t="shared" si="198"/>
        <v>86</v>
      </c>
    </row>
    <row r="103" spans="1:65" ht="15" thickBot="1" x14ac:dyDescent="0.4">
      <c r="A103" s="63" t="s">
        <v>11</v>
      </c>
      <c r="B103" s="25">
        <f t="shared" ref="B103:K103" si="199">B101+B102</f>
        <v>410</v>
      </c>
      <c r="C103" s="11">
        <f t="shared" si="199"/>
        <v>298</v>
      </c>
      <c r="D103" s="11">
        <f t="shared" si="199"/>
        <v>505</v>
      </c>
      <c r="E103" s="11">
        <f t="shared" si="199"/>
        <v>390</v>
      </c>
      <c r="F103" s="11">
        <f t="shared" si="199"/>
        <v>339</v>
      </c>
      <c r="G103" s="11">
        <f t="shared" si="199"/>
        <v>186</v>
      </c>
      <c r="H103" s="11">
        <f t="shared" si="199"/>
        <v>274</v>
      </c>
      <c r="I103" s="11">
        <f t="shared" si="199"/>
        <v>510</v>
      </c>
      <c r="J103" s="11">
        <f t="shared" si="199"/>
        <v>539</v>
      </c>
      <c r="K103" s="11">
        <f t="shared" si="199"/>
        <v>605</v>
      </c>
      <c r="N103" s="25">
        <f t="shared" ref="N103:V103" si="200">N101+N102</f>
        <v>358</v>
      </c>
      <c r="O103" s="11">
        <f t="shared" si="200"/>
        <v>544</v>
      </c>
      <c r="P103" s="11">
        <f t="shared" si="200"/>
        <v>489</v>
      </c>
      <c r="Q103" s="11">
        <f t="shared" si="200"/>
        <v>384</v>
      </c>
      <c r="R103" s="11">
        <f t="shared" si="200"/>
        <v>347</v>
      </c>
      <c r="S103" s="11">
        <f t="shared" si="200"/>
        <v>280</v>
      </c>
      <c r="T103" s="11">
        <f t="shared" si="200"/>
        <v>257</v>
      </c>
      <c r="U103" s="11">
        <f t="shared" si="200"/>
        <v>263</v>
      </c>
      <c r="V103" s="11">
        <f t="shared" si="200"/>
        <v>198</v>
      </c>
      <c r="BD103" s="25">
        <f t="shared" ref="BD103:BM103" si="201">BD101+BD102</f>
        <v>250</v>
      </c>
      <c r="BE103" s="11">
        <f t="shared" si="201"/>
        <v>251</v>
      </c>
      <c r="BF103" s="11">
        <f t="shared" si="201"/>
        <v>229</v>
      </c>
      <c r="BG103" s="11">
        <f t="shared" si="201"/>
        <v>264</v>
      </c>
      <c r="BH103" s="11">
        <f t="shared" si="201"/>
        <v>254</v>
      </c>
      <c r="BI103" s="11">
        <f t="shared" si="201"/>
        <v>234</v>
      </c>
      <c r="BJ103" s="11">
        <f t="shared" si="201"/>
        <v>210</v>
      </c>
      <c r="BK103" s="11">
        <f t="shared" si="201"/>
        <v>264</v>
      </c>
      <c r="BL103" s="11">
        <f t="shared" si="201"/>
        <v>529</v>
      </c>
      <c r="BM103" s="11">
        <f t="shared" si="201"/>
        <v>242</v>
      </c>
    </row>
    <row r="104" spans="1:65" ht="24" thickBot="1" x14ac:dyDescent="0.6">
      <c r="A104" s="225" t="s">
        <v>144</v>
      </c>
      <c r="B104" s="225"/>
      <c r="C104" s="225"/>
      <c r="D104" s="225"/>
      <c r="E104" s="225"/>
      <c r="F104" s="225"/>
      <c r="G104" s="225"/>
      <c r="H104" s="225"/>
      <c r="I104" s="225"/>
      <c r="J104" s="225"/>
      <c r="K104" s="225"/>
      <c r="BD104" s="218" t="s">
        <v>159</v>
      </c>
      <c r="BE104" s="218"/>
      <c r="BF104" s="218"/>
      <c r="BG104" s="218"/>
      <c r="BH104" s="218"/>
      <c r="BI104" s="218"/>
      <c r="BJ104" s="218"/>
      <c r="BK104" s="218"/>
      <c r="BL104" s="218"/>
      <c r="BM104" s="218"/>
    </row>
    <row r="105" spans="1:65" ht="15" customHeight="1" x14ac:dyDescent="0.35">
      <c r="A105" s="221" t="str">
        <f t="shared" ref="A105:A117" si="202">A91</f>
        <v>CSV</v>
      </c>
      <c r="B105" s="210">
        <v>72</v>
      </c>
      <c r="C105" s="210">
        <f>B105+1</f>
        <v>73</v>
      </c>
      <c r="D105" s="210">
        <f t="shared" ref="D105:K105" si="203">C105+1</f>
        <v>74</v>
      </c>
      <c r="E105" s="210">
        <f t="shared" si="203"/>
        <v>75</v>
      </c>
      <c r="F105" s="210">
        <f t="shared" si="203"/>
        <v>76</v>
      </c>
      <c r="G105" s="210">
        <f t="shared" si="203"/>
        <v>77</v>
      </c>
      <c r="H105" s="210">
        <f t="shared" si="203"/>
        <v>78</v>
      </c>
      <c r="I105" s="210">
        <f t="shared" si="203"/>
        <v>79</v>
      </c>
      <c r="J105" s="210">
        <f t="shared" si="203"/>
        <v>80</v>
      </c>
      <c r="K105" s="213">
        <f t="shared" si="203"/>
        <v>81</v>
      </c>
      <c r="BD105" s="210">
        <v>21</v>
      </c>
      <c r="BE105" s="210">
        <f>BD105+1</f>
        <v>22</v>
      </c>
      <c r="BF105" s="210">
        <f t="shared" ref="BF105:BM105" si="204">BE105+1</f>
        <v>23</v>
      </c>
      <c r="BG105" s="210">
        <f t="shared" si="204"/>
        <v>24</v>
      </c>
      <c r="BH105" s="210">
        <f t="shared" si="204"/>
        <v>25</v>
      </c>
      <c r="BI105" s="210">
        <f t="shared" si="204"/>
        <v>26</v>
      </c>
      <c r="BJ105" s="210">
        <f t="shared" si="204"/>
        <v>27</v>
      </c>
      <c r="BK105" s="210">
        <f t="shared" si="204"/>
        <v>28</v>
      </c>
      <c r="BL105" s="210">
        <f t="shared" si="204"/>
        <v>29</v>
      </c>
      <c r="BM105" s="213">
        <f t="shared" si="204"/>
        <v>30</v>
      </c>
    </row>
    <row r="106" spans="1:65" x14ac:dyDescent="0.35">
      <c r="A106" s="222"/>
      <c r="B106" s="211"/>
      <c r="C106" s="211"/>
      <c r="D106" s="211"/>
      <c r="E106" s="211"/>
      <c r="F106" s="211"/>
      <c r="G106" s="211"/>
      <c r="H106" s="211"/>
      <c r="I106" s="211"/>
      <c r="J106" s="211"/>
      <c r="K106" s="214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4"/>
    </row>
    <row r="107" spans="1:65" ht="15" thickBot="1" x14ac:dyDescent="0.4">
      <c r="A107" s="223"/>
      <c r="B107" s="212"/>
      <c r="C107" s="212"/>
      <c r="D107" s="212"/>
      <c r="E107" s="212"/>
      <c r="F107" s="212"/>
      <c r="G107" s="212"/>
      <c r="H107" s="212"/>
      <c r="I107" s="212"/>
      <c r="J107" s="212"/>
      <c r="K107" s="215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5"/>
    </row>
    <row r="108" spans="1:65" ht="15" thickBot="1" x14ac:dyDescent="0.4">
      <c r="A108" s="19" t="str">
        <f t="shared" si="202"/>
        <v>HANSEN Christophe</v>
      </c>
      <c r="B108" s="14">
        <v>36</v>
      </c>
      <c r="C108" s="6">
        <v>13</v>
      </c>
      <c r="D108" s="6">
        <v>118</v>
      </c>
      <c r="E108" s="6">
        <v>101</v>
      </c>
      <c r="F108" s="6">
        <v>103</v>
      </c>
      <c r="G108" s="6">
        <v>91</v>
      </c>
      <c r="H108" s="6">
        <v>101</v>
      </c>
      <c r="I108" s="6">
        <v>83</v>
      </c>
      <c r="J108" s="6">
        <v>91</v>
      </c>
      <c r="K108" s="12">
        <v>80</v>
      </c>
      <c r="BD108" s="14">
        <v>16</v>
      </c>
      <c r="BE108" s="6">
        <v>16</v>
      </c>
      <c r="BF108" s="6">
        <v>31</v>
      </c>
      <c r="BG108" s="6">
        <v>29</v>
      </c>
      <c r="BH108" s="6">
        <v>32</v>
      </c>
      <c r="BI108" s="6">
        <v>6</v>
      </c>
      <c r="BJ108" s="6">
        <v>82</v>
      </c>
      <c r="BK108" s="6">
        <v>60</v>
      </c>
      <c r="BL108" s="6">
        <v>74</v>
      </c>
      <c r="BM108" s="12">
        <v>75</v>
      </c>
    </row>
    <row r="109" spans="1:65" ht="15" thickBot="1" x14ac:dyDescent="0.4">
      <c r="A109" s="19" t="str">
        <f t="shared" si="202"/>
        <v>WISELER-LIMA Isabel</v>
      </c>
      <c r="B109" s="15">
        <v>21</v>
      </c>
      <c r="C109" s="7">
        <v>18</v>
      </c>
      <c r="D109" s="7">
        <v>63</v>
      </c>
      <c r="E109" s="7">
        <v>58</v>
      </c>
      <c r="F109" s="7">
        <v>60</v>
      </c>
      <c r="G109" s="7">
        <v>53</v>
      </c>
      <c r="H109" s="7">
        <v>70</v>
      </c>
      <c r="I109" s="7">
        <v>50</v>
      </c>
      <c r="J109" s="7">
        <v>67</v>
      </c>
      <c r="K109" s="13">
        <v>64</v>
      </c>
      <c r="BD109" s="15">
        <v>9</v>
      </c>
      <c r="BE109" s="7">
        <v>3</v>
      </c>
      <c r="BF109" s="7">
        <v>15</v>
      </c>
      <c r="BG109" s="7">
        <v>19</v>
      </c>
      <c r="BH109" s="7">
        <v>16</v>
      </c>
      <c r="BI109" s="7">
        <v>3</v>
      </c>
      <c r="BJ109" s="7">
        <v>50</v>
      </c>
      <c r="BK109" s="7">
        <v>40</v>
      </c>
      <c r="BL109" s="7">
        <v>58</v>
      </c>
      <c r="BM109" s="13">
        <v>54</v>
      </c>
    </row>
    <row r="110" spans="1:65" ht="15" thickBot="1" x14ac:dyDescent="0.4">
      <c r="A110" s="19" t="str">
        <f t="shared" si="202"/>
        <v>BREDEN Guy</v>
      </c>
      <c r="B110" s="15">
        <v>14</v>
      </c>
      <c r="C110" s="7">
        <v>6</v>
      </c>
      <c r="D110" s="7">
        <v>12</v>
      </c>
      <c r="E110" s="7">
        <v>9</v>
      </c>
      <c r="F110" s="7">
        <v>17</v>
      </c>
      <c r="G110" s="7">
        <v>9</v>
      </c>
      <c r="H110" s="7">
        <v>10</v>
      </c>
      <c r="I110" s="7">
        <v>11</v>
      </c>
      <c r="J110" s="7">
        <v>15</v>
      </c>
      <c r="K110" s="13">
        <v>24</v>
      </c>
      <c r="BD110" s="15">
        <v>4</v>
      </c>
      <c r="BE110" s="7">
        <v>2</v>
      </c>
      <c r="BF110" s="7">
        <v>7</v>
      </c>
      <c r="BG110" s="7">
        <v>5</v>
      </c>
      <c r="BH110" s="7">
        <v>1</v>
      </c>
      <c r="BI110" s="7">
        <v>0</v>
      </c>
      <c r="BJ110" s="7">
        <v>7</v>
      </c>
      <c r="BK110" s="7">
        <v>8</v>
      </c>
      <c r="BL110" s="7">
        <v>12</v>
      </c>
      <c r="BM110" s="13">
        <v>10</v>
      </c>
    </row>
    <row r="111" spans="1:65" ht="15" thickBot="1" x14ac:dyDescent="0.4">
      <c r="A111" s="19" t="str">
        <f t="shared" si="202"/>
        <v>GRÜN Mélanie</v>
      </c>
      <c r="B111" s="15">
        <v>8</v>
      </c>
      <c r="C111" s="7">
        <v>6</v>
      </c>
      <c r="D111" s="7">
        <v>17</v>
      </c>
      <c r="E111" s="7">
        <v>16</v>
      </c>
      <c r="F111" s="7">
        <v>25</v>
      </c>
      <c r="G111" s="7">
        <v>22</v>
      </c>
      <c r="H111" s="7">
        <v>10</v>
      </c>
      <c r="I111" s="7">
        <v>17</v>
      </c>
      <c r="J111" s="7">
        <v>24</v>
      </c>
      <c r="K111" s="13">
        <v>11</v>
      </c>
      <c r="BD111" s="15">
        <v>6</v>
      </c>
      <c r="BE111" s="7">
        <v>6</v>
      </c>
      <c r="BF111" s="7">
        <v>9</v>
      </c>
      <c r="BG111" s="7">
        <v>9</v>
      </c>
      <c r="BH111" s="7">
        <v>10</v>
      </c>
      <c r="BI111" s="7">
        <v>7</v>
      </c>
      <c r="BJ111" s="7">
        <v>43</v>
      </c>
      <c r="BK111" s="7">
        <v>26</v>
      </c>
      <c r="BL111" s="7">
        <v>23</v>
      </c>
      <c r="BM111" s="13">
        <v>29</v>
      </c>
    </row>
    <row r="112" spans="1:65" ht="15" thickBot="1" x14ac:dyDescent="0.4">
      <c r="A112" s="19" t="str">
        <f t="shared" si="202"/>
        <v>KEMP Martine</v>
      </c>
      <c r="B112" s="15">
        <v>16</v>
      </c>
      <c r="C112" s="7">
        <v>5</v>
      </c>
      <c r="D112" s="7">
        <v>31</v>
      </c>
      <c r="E112" s="7">
        <v>40</v>
      </c>
      <c r="F112" s="7">
        <v>71</v>
      </c>
      <c r="G112" s="7">
        <v>46</v>
      </c>
      <c r="H112" s="7">
        <v>39</v>
      </c>
      <c r="I112" s="7">
        <v>41</v>
      </c>
      <c r="J112" s="7">
        <v>45</v>
      </c>
      <c r="K112" s="13">
        <v>40</v>
      </c>
      <c r="BD112" s="15">
        <v>22</v>
      </c>
      <c r="BE112" s="7">
        <v>21</v>
      </c>
      <c r="BF112" s="7">
        <v>16</v>
      </c>
      <c r="BG112" s="7">
        <v>28</v>
      </c>
      <c r="BH112" s="7">
        <v>16</v>
      </c>
      <c r="BI112" s="7">
        <v>14</v>
      </c>
      <c r="BJ112" s="7">
        <v>100</v>
      </c>
      <c r="BK112" s="7">
        <v>81</v>
      </c>
      <c r="BL112" s="7">
        <v>98</v>
      </c>
      <c r="BM112" s="13">
        <v>82</v>
      </c>
    </row>
    <row r="113" spans="1:65" ht="15" thickBot="1" x14ac:dyDescent="0.4">
      <c r="A113" s="19" t="str">
        <f t="shared" si="202"/>
        <v>STEINMETZ Metty</v>
      </c>
      <c r="B113" s="15">
        <v>11</v>
      </c>
      <c r="C113" s="7">
        <v>3</v>
      </c>
      <c r="D113" s="7">
        <v>16</v>
      </c>
      <c r="E113" s="7">
        <v>16</v>
      </c>
      <c r="F113" s="7">
        <v>25</v>
      </c>
      <c r="G113" s="7">
        <v>15</v>
      </c>
      <c r="H113" s="7">
        <v>16</v>
      </c>
      <c r="I113" s="7">
        <v>14</v>
      </c>
      <c r="J113" s="7">
        <v>13</v>
      </c>
      <c r="K113" s="13">
        <v>24</v>
      </c>
      <c r="BD113" s="15">
        <v>1</v>
      </c>
      <c r="BE113" s="7">
        <v>6</v>
      </c>
      <c r="BF113" s="7">
        <v>3</v>
      </c>
      <c r="BG113" s="7">
        <v>8</v>
      </c>
      <c r="BH113" s="7">
        <v>3</v>
      </c>
      <c r="BI113" s="7">
        <v>2</v>
      </c>
      <c r="BJ113" s="7">
        <v>13</v>
      </c>
      <c r="BK113" s="7">
        <v>11</v>
      </c>
      <c r="BL113" s="7">
        <v>8</v>
      </c>
      <c r="BM113" s="13">
        <v>12</v>
      </c>
    </row>
    <row r="114" spans="1:65" x14ac:dyDescent="0.35">
      <c r="A114" s="62" t="str">
        <f t="shared" si="202"/>
        <v>Suffrages par Liste</v>
      </c>
      <c r="B114" s="23">
        <v>25</v>
      </c>
      <c r="C114" s="9">
        <v>42</v>
      </c>
      <c r="D114" s="9">
        <v>60</v>
      </c>
      <c r="E114" s="9">
        <v>70</v>
      </c>
      <c r="F114" s="9">
        <v>60</v>
      </c>
      <c r="G114" s="9">
        <v>58</v>
      </c>
      <c r="H114" s="9">
        <v>59</v>
      </c>
      <c r="I114" s="9">
        <v>91</v>
      </c>
      <c r="J114" s="9">
        <v>62</v>
      </c>
      <c r="K114" s="9">
        <v>64</v>
      </c>
      <c r="BD114" s="23">
        <v>30</v>
      </c>
      <c r="BE114" s="9">
        <v>24</v>
      </c>
      <c r="BF114" s="9">
        <v>22</v>
      </c>
      <c r="BG114" s="9">
        <v>36</v>
      </c>
      <c r="BH114" s="9">
        <v>31</v>
      </c>
      <c r="BI114" s="9">
        <v>16</v>
      </c>
      <c r="BJ114" s="9">
        <v>68</v>
      </c>
      <c r="BK114" s="9">
        <v>49</v>
      </c>
      <c r="BL114" s="9">
        <v>44</v>
      </c>
      <c r="BM114" s="9">
        <v>45</v>
      </c>
    </row>
    <row r="115" spans="1:65" x14ac:dyDescent="0.35">
      <c r="A115" s="60" t="str">
        <f t="shared" si="202"/>
        <v>Total suffrages de liste :</v>
      </c>
      <c r="B115" s="24">
        <f>B114*6</f>
        <v>150</v>
      </c>
      <c r="C115" s="24">
        <f t="shared" ref="C115:K115" si="205">C114*6</f>
        <v>252</v>
      </c>
      <c r="D115" s="24">
        <f t="shared" si="205"/>
        <v>360</v>
      </c>
      <c r="E115" s="24">
        <f t="shared" si="205"/>
        <v>420</v>
      </c>
      <c r="F115" s="24">
        <f t="shared" si="205"/>
        <v>360</v>
      </c>
      <c r="G115" s="24">
        <f t="shared" si="205"/>
        <v>348</v>
      </c>
      <c r="H115" s="24">
        <f t="shared" si="205"/>
        <v>354</v>
      </c>
      <c r="I115" s="24">
        <f t="shared" si="205"/>
        <v>546</v>
      </c>
      <c r="J115" s="24">
        <f t="shared" si="205"/>
        <v>372</v>
      </c>
      <c r="K115" s="24">
        <f t="shared" si="205"/>
        <v>384</v>
      </c>
      <c r="BD115" s="24">
        <f>BD114*6</f>
        <v>180</v>
      </c>
      <c r="BE115" s="24">
        <f t="shared" ref="BE115:BM115" si="206">BE114*6</f>
        <v>144</v>
      </c>
      <c r="BF115" s="24">
        <f t="shared" si="206"/>
        <v>132</v>
      </c>
      <c r="BG115" s="24">
        <f t="shared" si="206"/>
        <v>216</v>
      </c>
      <c r="BH115" s="24">
        <f t="shared" si="206"/>
        <v>186</v>
      </c>
      <c r="BI115" s="24">
        <f t="shared" si="206"/>
        <v>96</v>
      </c>
      <c r="BJ115" s="24">
        <f t="shared" si="206"/>
        <v>408</v>
      </c>
      <c r="BK115" s="24">
        <f t="shared" si="206"/>
        <v>294</v>
      </c>
      <c r="BL115" s="24">
        <f t="shared" si="206"/>
        <v>264</v>
      </c>
      <c r="BM115" s="24">
        <f t="shared" si="206"/>
        <v>270</v>
      </c>
    </row>
    <row r="116" spans="1:65" x14ac:dyDescent="0.35">
      <c r="A116" s="61" t="str">
        <f t="shared" si="202"/>
        <v>Total suffrages nominatifs :</v>
      </c>
      <c r="B116" s="24">
        <f t="shared" ref="B116:K116" si="207">SUM(B108:B113)</f>
        <v>106</v>
      </c>
      <c r="C116" s="10">
        <f t="shared" si="207"/>
        <v>51</v>
      </c>
      <c r="D116" s="10">
        <f t="shared" si="207"/>
        <v>257</v>
      </c>
      <c r="E116" s="10">
        <f t="shared" si="207"/>
        <v>240</v>
      </c>
      <c r="F116" s="10">
        <f t="shared" si="207"/>
        <v>301</v>
      </c>
      <c r="G116" s="10">
        <f t="shared" si="207"/>
        <v>236</v>
      </c>
      <c r="H116" s="10">
        <f t="shared" si="207"/>
        <v>246</v>
      </c>
      <c r="I116" s="10">
        <f t="shared" si="207"/>
        <v>216</v>
      </c>
      <c r="J116" s="10">
        <f t="shared" si="207"/>
        <v>255</v>
      </c>
      <c r="K116" s="10">
        <f t="shared" si="207"/>
        <v>243</v>
      </c>
      <c r="BD116" s="24">
        <f t="shared" ref="BD116:BM116" si="208">SUM(BD108:BD113)</f>
        <v>58</v>
      </c>
      <c r="BE116" s="10">
        <f t="shared" si="208"/>
        <v>54</v>
      </c>
      <c r="BF116" s="10">
        <f t="shared" si="208"/>
        <v>81</v>
      </c>
      <c r="BG116" s="10">
        <f t="shared" si="208"/>
        <v>98</v>
      </c>
      <c r="BH116" s="10">
        <f t="shared" si="208"/>
        <v>78</v>
      </c>
      <c r="BI116" s="10">
        <f t="shared" si="208"/>
        <v>32</v>
      </c>
      <c r="BJ116" s="10">
        <f t="shared" si="208"/>
        <v>295</v>
      </c>
      <c r="BK116" s="10">
        <f t="shared" si="208"/>
        <v>226</v>
      </c>
      <c r="BL116" s="10">
        <f t="shared" si="208"/>
        <v>273</v>
      </c>
      <c r="BM116" s="10">
        <f t="shared" si="208"/>
        <v>262</v>
      </c>
    </row>
    <row r="117" spans="1:65" ht="15" thickBot="1" x14ac:dyDescent="0.4">
      <c r="A117" s="63" t="str">
        <f t="shared" si="202"/>
        <v>Total général :</v>
      </c>
      <c r="B117" s="25">
        <f t="shared" ref="B117:K117" si="209">B115+B116</f>
        <v>256</v>
      </c>
      <c r="C117" s="11">
        <f t="shared" si="209"/>
        <v>303</v>
      </c>
      <c r="D117" s="11">
        <f t="shared" si="209"/>
        <v>617</v>
      </c>
      <c r="E117" s="11">
        <f t="shared" si="209"/>
        <v>660</v>
      </c>
      <c r="F117" s="11">
        <f t="shared" si="209"/>
        <v>661</v>
      </c>
      <c r="G117" s="11">
        <f t="shared" si="209"/>
        <v>584</v>
      </c>
      <c r="H117" s="11">
        <f t="shared" si="209"/>
        <v>600</v>
      </c>
      <c r="I117" s="11">
        <f t="shared" si="209"/>
        <v>762</v>
      </c>
      <c r="J117" s="11">
        <f t="shared" si="209"/>
        <v>627</v>
      </c>
      <c r="K117" s="11">
        <f t="shared" si="209"/>
        <v>627</v>
      </c>
      <c r="BD117" s="25">
        <f t="shared" ref="BD117:BM117" si="210">BD115+BD116</f>
        <v>238</v>
      </c>
      <c r="BE117" s="11">
        <f t="shared" si="210"/>
        <v>198</v>
      </c>
      <c r="BF117" s="11">
        <f t="shared" si="210"/>
        <v>213</v>
      </c>
      <c r="BG117" s="11">
        <f t="shared" si="210"/>
        <v>314</v>
      </c>
      <c r="BH117" s="11">
        <f t="shared" si="210"/>
        <v>264</v>
      </c>
      <c r="BI117" s="11">
        <f t="shared" si="210"/>
        <v>128</v>
      </c>
      <c r="BJ117" s="11">
        <f t="shared" si="210"/>
        <v>703</v>
      </c>
      <c r="BK117" s="11">
        <f t="shared" si="210"/>
        <v>520</v>
      </c>
      <c r="BL117" s="11">
        <f t="shared" si="210"/>
        <v>537</v>
      </c>
      <c r="BM117" s="11">
        <f t="shared" si="210"/>
        <v>532</v>
      </c>
    </row>
    <row r="118" spans="1:65" x14ac:dyDescent="0.35">
      <c r="A118" s="180"/>
      <c r="B118" s="5"/>
      <c r="C118" s="5"/>
      <c r="D118" s="5"/>
      <c r="E118" s="5"/>
      <c r="F118" s="5"/>
      <c r="G118" s="5"/>
      <c r="H118" s="5"/>
      <c r="I118" s="5"/>
      <c r="J118" s="5"/>
      <c r="K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s="20" customFormat="1" x14ac:dyDescent="0.35">
      <c r="A119" s="180"/>
      <c r="B119" s="5"/>
      <c r="C119" s="5"/>
      <c r="D119" s="5"/>
      <c r="E119" s="5"/>
      <c r="F119" s="5"/>
      <c r="G119" s="5"/>
      <c r="H119" s="5"/>
      <c r="I119" s="5"/>
      <c r="J119" s="5"/>
      <c r="K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24" thickBot="1" x14ac:dyDescent="0.6">
      <c r="A120" s="225" t="s">
        <v>144</v>
      </c>
      <c r="B120" s="225"/>
      <c r="C120" s="225"/>
      <c r="D120" s="225"/>
      <c r="E120" s="225"/>
      <c r="F120" s="225"/>
      <c r="G120" s="225"/>
      <c r="H120" s="225"/>
      <c r="I120" s="110"/>
      <c r="J120" s="110"/>
      <c r="K120" s="110"/>
      <c r="BD120" s="218" t="s">
        <v>160</v>
      </c>
      <c r="BE120" s="218"/>
      <c r="BF120" s="218"/>
      <c r="BG120" s="218"/>
      <c r="BH120" s="218"/>
      <c r="BI120" s="218"/>
      <c r="BJ120" s="218"/>
      <c r="BK120" s="218"/>
      <c r="BL120" s="218"/>
      <c r="BM120" s="218"/>
    </row>
    <row r="121" spans="1:65" ht="15" customHeight="1" x14ac:dyDescent="0.35">
      <c r="A121" s="221" t="str">
        <f>A105</f>
        <v>CSV</v>
      </c>
      <c r="B121" s="210">
        <v>82</v>
      </c>
      <c r="C121" s="210">
        <f>B121+1</f>
        <v>83</v>
      </c>
      <c r="D121" s="210">
        <f t="shared" ref="D121:H121" si="211">C121+1</f>
        <v>84</v>
      </c>
      <c r="E121" s="210">
        <f t="shared" si="211"/>
        <v>85</v>
      </c>
      <c r="F121" s="210">
        <f t="shared" si="211"/>
        <v>86</v>
      </c>
      <c r="G121" s="210">
        <f t="shared" si="211"/>
        <v>87</v>
      </c>
      <c r="H121" s="213">
        <f t="shared" si="211"/>
        <v>88</v>
      </c>
      <c r="BD121" s="210">
        <v>1</v>
      </c>
      <c r="BE121" s="210">
        <f>BD121+1</f>
        <v>2</v>
      </c>
      <c r="BF121" s="210">
        <f t="shared" ref="BF121:BM121" si="212">BE121+1</f>
        <v>3</v>
      </c>
      <c r="BG121" s="210">
        <f t="shared" si="212"/>
        <v>4</v>
      </c>
      <c r="BH121" s="210">
        <f t="shared" si="212"/>
        <v>5</v>
      </c>
      <c r="BI121" s="210">
        <f t="shared" si="212"/>
        <v>6</v>
      </c>
      <c r="BJ121" s="210">
        <f t="shared" si="212"/>
        <v>7</v>
      </c>
      <c r="BK121" s="210">
        <f t="shared" si="212"/>
        <v>8</v>
      </c>
      <c r="BL121" s="210">
        <f t="shared" si="212"/>
        <v>9</v>
      </c>
      <c r="BM121" s="213">
        <f t="shared" si="212"/>
        <v>10</v>
      </c>
    </row>
    <row r="122" spans="1:65" x14ac:dyDescent="0.35">
      <c r="A122" s="222"/>
      <c r="B122" s="211"/>
      <c r="C122" s="211"/>
      <c r="D122" s="211"/>
      <c r="E122" s="211"/>
      <c r="F122" s="211"/>
      <c r="G122" s="211"/>
      <c r="H122" s="214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4"/>
    </row>
    <row r="123" spans="1:65" ht="15" thickBot="1" x14ac:dyDescent="0.4">
      <c r="A123" s="223"/>
      <c r="B123" s="212"/>
      <c r="C123" s="212"/>
      <c r="D123" s="212"/>
      <c r="E123" s="212"/>
      <c r="F123" s="212"/>
      <c r="G123" s="212"/>
      <c r="H123" s="215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5"/>
    </row>
    <row r="124" spans="1:65" ht="15" thickBot="1" x14ac:dyDescent="0.4">
      <c r="A124" s="19" t="str">
        <f t="shared" ref="A124:A129" si="213">A108</f>
        <v>HANSEN Christophe</v>
      </c>
      <c r="B124" s="14">
        <v>88</v>
      </c>
      <c r="C124" s="6">
        <v>73</v>
      </c>
      <c r="D124" s="6">
        <v>64</v>
      </c>
      <c r="E124" s="6">
        <v>71</v>
      </c>
      <c r="F124" s="6">
        <v>99</v>
      </c>
      <c r="G124" s="6">
        <v>96</v>
      </c>
      <c r="H124" s="12">
        <v>74</v>
      </c>
      <c r="BD124" s="14">
        <v>66</v>
      </c>
      <c r="BE124" s="6">
        <v>9</v>
      </c>
      <c r="BF124" s="6">
        <v>10</v>
      </c>
      <c r="BG124" s="6">
        <v>30</v>
      </c>
      <c r="BH124" s="6">
        <v>15</v>
      </c>
      <c r="BI124" s="6">
        <v>6</v>
      </c>
      <c r="BJ124" s="6">
        <v>16</v>
      </c>
      <c r="BK124" s="6">
        <v>12</v>
      </c>
      <c r="BL124" s="6">
        <v>36</v>
      </c>
      <c r="BM124" s="12">
        <v>37</v>
      </c>
    </row>
    <row r="125" spans="1:65" ht="15" thickBot="1" x14ac:dyDescent="0.4">
      <c r="A125" s="19" t="str">
        <f t="shared" si="213"/>
        <v>WISELER-LIMA Isabel</v>
      </c>
      <c r="B125" s="15">
        <v>54</v>
      </c>
      <c r="C125" s="7">
        <v>84</v>
      </c>
      <c r="D125" s="7">
        <v>44</v>
      </c>
      <c r="E125" s="7">
        <v>55</v>
      </c>
      <c r="F125" s="7">
        <v>49</v>
      </c>
      <c r="G125" s="7">
        <v>55</v>
      </c>
      <c r="H125" s="13">
        <v>43</v>
      </c>
      <c r="BD125" s="15">
        <v>35</v>
      </c>
      <c r="BE125" s="7">
        <v>9</v>
      </c>
      <c r="BF125" s="7">
        <v>9</v>
      </c>
      <c r="BG125" s="7">
        <v>20</v>
      </c>
      <c r="BH125" s="7">
        <v>7</v>
      </c>
      <c r="BI125" s="7">
        <v>7</v>
      </c>
      <c r="BJ125" s="7">
        <v>8</v>
      </c>
      <c r="BK125" s="7">
        <v>12</v>
      </c>
      <c r="BL125" s="7">
        <v>32</v>
      </c>
      <c r="BM125" s="13">
        <v>28</v>
      </c>
    </row>
    <row r="126" spans="1:65" ht="15" thickBot="1" x14ac:dyDescent="0.4">
      <c r="A126" s="19" t="str">
        <f t="shared" si="213"/>
        <v>BREDEN Guy</v>
      </c>
      <c r="B126" s="15">
        <v>9</v>
      </c>
      <c r="C126" s="7">
        <v>10</v>
      </c>
      <c r="D126" s="7">
        <v>17</v>
      </c>
      <c r="E126" s="7">
        <v>17</v>
      </c>
      <c r="F126" s="7">
        <v>17</v>
      </c>
      <c r="G126" s="7">
        <v>16</v>
      </c>
      <c r="H126" s="13">
        <v>27</v>
      </c>
      <c r="BD126" s="15">
        <v>13</v>
      </c>
      <c r="BE126" s="7">
        <v>2</v>
      </c>
      <c r="BF126" s="7">
        <v>1</v>
      </c>
      <c r="BG126" s="7">
        <v>10</v>
      </c>
      <c r="BH126" s="7">
        <v>7</v>
      </c>
      <c r="BI126" s="7">
        <v>4</v>
      </c>
      <c r="BJ126" s="7">
        <v>2</v>
      </c>
      <c r="BK126" s="7">
        <v>5</v>
      </c>
      <c r="BL126" s="7">
        <v>5</v>
      </c>
      <c r="BM126" s="13">
        <v>11</v>
      </c>
    </row>
    <row r="127" spans="1:65" ht="15" thickBot="1" x14ac:dyDescent="0.4">
      <c r="A127" s="19" t="str">
        <f t="shared" si="213"/>
        <v>GRÜN Mélanie</v>
      </c>
      <c r="B127" s="15">
        <v>15</v>
      </c>
      <c r="C127" s="7">
        <v>18</v>
      </c>
      <c r="D127" s="7">
        <v>20</v>
      </c>
      <c r="E127" s="7">
        <v>12</v>
      </c>
      <c r="F127" s="7">
        <v>13</v>
      </c>
      <c r="G127" s="7">
        <v>16</v>
      </c>
      <c r="H127" s="13">
        <v>15</v>
      </c>
      <c r="BD127" s="15">
        <v>24</v>
      </c>
      <c r="BE127" s="7">
        <v>4</v>
      </c>
      <c r="BF127" s="7">
        <v>3</v>
      </c>
      <c r="BG127" s="7">
        <v>6</v>
      </c>
      <c r="BH127" s="7">
        <v>2</v>
      </c>
      <c r="BI127" s="7">
        <v>6</v>
      </c>
      <c r="BJ127" s="7">
        <v>6</v>
      </c>
      <c r="BK127" s="7">
        <v>3</v>
      </c>
      <c r="BL127" s="7">
        <v>3</v>
      </c>
      <c r="BM127" s="13">
        <v>14</v>
      </c>
    </row>
    <row r="128" spans="1:65" ht="15" thickBot="1" x14ac:dyDescent="0.4">
      <c r="A128" s="19" t="str">
        <f t="shared" si="213"/>
        <v>KEMP Martine</v>
      </c>
      <c r="B128" s="15">
        <v>46</v>
      </c>
      <c r="C128" s="7">
        <v>43</v>
      </c>
      <c r="D128" s="7">
        <v>32</v>
      </c>
      <c r="E128" s="7">
        <v>42</v>
      </c>
      <c r="F128" s="7">
        <v>26</v>
      </c>
      <c r="G128" s="7">
        <v>46</v>
      </c>
      <c r="H128" s="13">
        <v>30</v>
      </c>
      <c r="BD128" s="15">
        <v>30</v>
      </c>
      <c r="BE128" s="7">
        <v>5</v>
      </c>
      <c r="BF128" s="7">
        <v>2</v>
      </c>
      <c r="BG128" s="7">
        <v>12</v>
      </c>
      <c r="BH128" s="7">
        <v>4</v>
      </c>
      <c r="BI128" s="7">
        <v>7</v>
      </c>
      <c r="BJ128" s="7">
        <v>11</v>
      </c>
      <c r="BK128" s="7">
        <v>7</v>
      </c>
      <c r="BL128" s="7">
        <v>23</v>
      </c>
      <c r="BM128" s="13">
        <v>18</v>
      </c>
    </row>
    <row r="129" spans="1:65" ht="15" thickBot="1" x14ac:dyDescent="0.4">
      <c r="A129" s="19" t="str">
        <f t="shared" si="213"/>
        <v>STEINMETZ Metty</v>
      </c>
      <c r="B129" s="15">
        <v>26</v>
      </c>
      <c r="C129" s="7">
        <v>17</v>
      </c>
      <c r="D129" s="7">
        <v>16</v>
      </c>
      <c r="E129" s="7">
        <v>16</v>
      </c>
      <c r="F129" s="7">
        <v>22</v>
      </c>
      <c r="G129" s="7">
        <v>28</v>
      </c>
      <c r="H129" s="13">
        <v>21</v>
      </c>
      <c r="BD129" s="15">
        <v>5</v>
      </c>
      <c r="BE129" s="7">
        <v>2</v>
      </c>
      <c r="BF129" s="7">
        <v>1</v>
      </c>
      <c r="BG129" s="7">
        <v>3</v>
      </c>
      <c r="BH129" s="7">
        <v>0</v>
      </c>
      <c r="BI129" s="7">
        <v>5</v>
      </c>
      <c r="BJ129" s="7">
        <v>3</v>
      </c>
      <c r="BK129" s="7">
        <v>4</v>
      </c>
      <c r="BL129" s="7">
        <v>4</v>
      </c>
      <c r="BM129" s="13">
        <v>13</v>
      </c>
    </row>
    <row r="130" spans="1:65" x14ac:dyDescent="0.35">
      <c r="A130" s="62" t="s">
        <v>17</v>
      </c>
      <c r="B130" s="23">
        <v>74</v>
      </c>
      <c r="C130" s="9">
        <v>64</v>
      </c>
      <c r="D130" s="9">
        <v>54</v>
      </c>
      <c r="E130" s="9">
        <v>59</v>
      </c>
      <c r="F130" s="9">
        <v>77</v>
      </c>
      <c r="G130" s="9">
        <v>57</v>
      </c>
      <c r="H130" s="9">
        <v>48</v>
      </c>
      <c r="BD130" s="23">
        <v>44</v>
      </c>
      <c r="BE130" s="9">
        <v>25</v>
      </c>
      <c r="BF130" s="9">
        <v>35</v>
      </c>
      <c r="BG130" s="9">
        <v>30</v>
      </c>
      <c r="BH130" s="9">
        <v>38</v>
      </c>
      <c r="BI130" s="9">
        <v>31</v>
      </c>
      <c r="BJ130" s="9">
        <v>34</v>
      </c>
      <c r="BK130" s="9">
        <v>29</v>
      </c>
      <c r="BL130" s="9">
        <v>30</v>
      </c>
      <c r="BM130" s="9">
        <v>42</v>
      </c>
    </row>
    <row r="131" spans="1:65" x14ac:dyDescent="0.35">
      <c r="A131" s="60" t="s">
        <v>9</v>
      </c>
      <c r="B131" s="24">
        <f>B130*6</f>
        <v>444</v>
      </c>
      <c r="C131" s="24">
        <f t="shared" ref="C131:H131" si="214">C130*6</f>
        <v>384</v>
      </c>
      <c r="D131" s="24">
        <f t="shared" si="214"/>
        <v>324</v>
      </c>
      <c r="E131" s="24">
        <f t="shared" si="214"/>
        <v>354</v>
      </c>
      <c r="F131" s="24">
        <f t="shared" si="214"/>
        <v>462</v>
      </c>
      <c r="G131" s="24">
        <f t="shared" si="214"/>
        <v>342</v>
      </c>
      <c r="H131" s="24">
        <f t="shared" si="214"/>
        <v>288</v>
      </c>
      <c r="BD131" s="24">
        <f>BD130*6</f>
        <v>264</v>
      </c>
      <c r="BE131" s="24">
        <f t="shared" ref="BE131:BM131" si="215">BE130*6</f>
        <v>150</v>
      </c>
      <c r="BF131" s="24">
        <f t="shared" si="215"/>
        <v>210</v>
      </c>
      <c r="BG131" s="24">
        <f t="shared" si="215"/>
        <v>180</v>
      </c>
      <c r="BH131" s="24">
        <f t="shared" si="215"/>
        <v>228</v>
      </c>
      <c r="BI131" s="24">
        <f t="shared" si="215"/>
        <v>186</v>
      </c>
      <c r="BJ131" s="24">
        <f t="shared" si="215"/>
        <v>204</v>
      </c>
      <c r="BK131" s="24">
        <f t="shared" si="215"/>
        <v>174</v>
      </c>
      <c r="BL131" s="24">
        <f t="shared" si="215"/>
        <v>180</v>
      </c>
      <c r="BM131" s="24">
        <f t="shared" si="215"/>
        <v>252</v>
      </c>
    </row>
    <row r="132" spans="1:65" x14ac:dyDescent="0.35">
      <c r="A132" s="61" t="s">
        <v>10</v>
      </c>
      <c r="B132" s="24">
        <f t="shared" ref="B132:H132" si="216">SUM(B124:B129)</f>
        <v>238</v>
      </c>
      <c r="C132" s="10">
        <f t="shared" si="216"/>
        <v>245</v>
      </c>
      <c r="D132" s="10">
        <f t="shared" si="216"/>
        <v>193</v>
      </c>
      <c r="E132" s="10">
        <f t="shared" si="216"/>
        <v>213</v>
      </c>
      <c r="F132" s="10">
        <f t="shared" si="216"/>
        <v>226</v>
      </c>
      <c r="G132" s="10">
        <f t="shared" si="216"/>
        <v>257</v>
      </c>
      <c r="H132" s="10">
        <f t="shared" si="216"/>
        <v>210</v>
      </c>
      <c r="BD132" s="24">
        <f t="shared" ref="BD132:BM132" si="217">SUM(BD124:BD129)</f>
        <v>173</v>
      </c>
      <c r="BE132" s="10">
        <f t="shared" si="217"/>
        <v>31</v>
      </c>
      <c r="BF132" s="10">
        <f t="shared" si="217"/>
        <v>26</v>
      </c>
      <c r="BG132" s="10">
        <f t="shared" si="217"/>
        <v>81</v>
      </c>
      <c r="BH132" s="10">
        <f t="shared" si="217"/>
        <v>35</v>
      </c>
      <c r="BI132" s="10">
        <f t="shared" si="217"/>
        <v>35</v>
      </c>
      <c r="BJ132" s="10">
        <f t="shared" si="217"/>
        <v>46</v>
      </c>
      <c r="BK132" s="10">
        <f t="shared" si="217"/>
        <v>43</v>
      </c>
      <c r="BL132" s="10">
        <f t="shared" si="217"/>
        <v>103</v>
      </c>
      <c r="BM132" s="10">
        <f t="shared" si="217"/>
        <v>121</v>
      </c>
    </row>
    <row r="133" spans="1:65" ht="15" thickBot="1" x14ac:dyDescent="0.4">
      <c r="A133" s="63" t="s">
        <v>11</v>
      </c>
      <c r="B133" s="25">
        <f t="shared" ref="B133:H133" si="218">B131+B132</f>
        <v>682</v>
      </c>
      <c r="C133" s="11">
        <f t="shared" si="218"/>
        <v>629</v>
      </c>
      <c r="D133" s="11">
        <f t="shared" si="218"/>
        <v>517</v>
      </c>
      <c r="E133" s="11">
        <f t="shared" si="218"/>
        <v>567</v>
      </c>
      <c r="F133" s="11">
        <f t="shared" si="218"/>
        <v>688</v>
      </c>
      <c r="G133" s="11">
        <f t="shared" si="218"/>
        <v>599</v>
      </c>
      <c r="H133" s="11">
        <f t="shared" si="218"/>
        <v>498</v>
      </c>
      <c r="BD133" s="25">
        <f t="shared" ref="BD133:BM133" si="219">BD131+BD132</f>
        <v>437</v>
      </c>
      <c r="BE133" s="11">
        <f t="shared" si="219"/>
        <v>181</v>
      </c>
      <c r="BF133" s="11">
        <f t="shared" si="219"/>
        <v>236</v>
      </c>
      <c r="BG133" s="11">
        <f t="shared" si="219"/>
        <v>261</v>
      </c>
      <c r="BH133" s="11">
        <f t="shared" si="219"/>
        <v>263</v>
      </c>
      <c r="BI133" s="11">
        <f t="shared" si="219"/>
        <v>221</v>
      </c>
      <c r="BJ133" s="11">
        <f t="shared" si="219"/>
        <v>250</v>
      </c>
      <c r="BK133" s="11">
        <f t="shared" si="219"/>
        <v>217</v>
      </c>
      <c r="BL133" s="11">
        <f t="shared" si="219"/>
        <v>283</v>
      </c>
      <c r="BM133" s="11">
        <f t="shared" si="219"/>
        <v>373</v>
      </c>
    </row>
    <row r="134" spans="1:65" ht="24" thickBot="1" x14ac:dyDescent="0.6">
      <c r="A134" s="224" t="s">
        <v>19</v>
      </c>
      <c r="B134" s="224"/>
      <c r="C134" s="224"/>
      <c r="D134" s="224"/>
      <c r="E134" s="224"/>
      <c r="F134" s="224"/>
      <c r="G134" s="224"/>
      <c r="H134" s="224"/>
      <c r="I134" s="109"/>
      <c r="J134" s="109"/>
      <c r="K134" s="109"/>
      <c r="BD134" s="218" t="s">
        <v>160</v>
      </c>
      <c r="BE134" s="218"/>
      <c r="BF134" s="218"/>
      <c r="BG134" s="218"/>
      <c r="BH134" s="218"/>
      <c r="BI134" s="218"/>
      <c r="BJ134" s="218"/>
      <c r="BK134" s="218"/>
      <c r="BL134" s="218"/>
      <c r="BM134" s="218"/>
    </row>
    <row r="135" spans="1:65" ht="15" customHeight="1" x14ac:dyDescent="0.35">
      <c r="A135" s="221" t="str">
        <f>A121</f>
        <v>CSV</v>
      </c>
      <c r="B135" s="210">
        <v>1</v>
      </c>
      <c r="C135" s="210">
        <f>B135+1</f>
        <v>2</v>
      </c>
      <c r="D135" s="210">
        <f t="shared" ref="D135:H135" si="220">C135+1</f>
        <v>3</v>
      </c>
      <c r="E135" s="210">
        <f t="shared" si="220"/>
        <v>4</v>
      </c>
      <c r="F135" s="210">
        <f t="shared" si="220"/>
        <v>5</v>
      </c>
      <c r="G135" s="210">
        <f t="shared" si="220"/>
        <v>6</v>
      </c>
      <c r="H135" s="213">
        <f t="shared" si="220"/>
        <v>7</v>
      </c>
      <c r="BD135" s="210">
        <v>11</v>
      </c>
      <c r="BE135" s="210">
        <f>BD135+1</f>
        <v>12</v>
      </c>
      <c r="BF135" s="210">
        <f t="shared" ref="BF135:BM135" si="221">BE135+1</f>
        <v>13</v>
      </c>
      <c r="BG135" s="210">
        <f t="shared" si="221"/>
        <v>14</v>
      </c>
      <c r="BH135" s="210">
        <f t="shared" si="221"/>
        <v>15</v>
      </c>
      <c r="BI135" s="210">
        <f t="shared" si="221"/>
        <v>16</v>
      </c>
      <c r="BJ135" s="210">
        <f t="shared" si="221"/>
        <v>17</v>
      </c>
      <c r="BK135" s="210">
        <f t="shared" si="221"/>
        <v>18</v>
      </c>
      <c r="BL135" s="210">
        <f t="shared" si="221"/>
        <v>19</v>
      </c>
      <c r="BM135" s="213">
        <f t="shared" si="221"/>
        <v>20</v>
      </c>
    </row>
    <row r="136" spans="1:65" x14ac:dyDescent="0.35">
      <c r="A136" s="222"/>
      <c r="B136" s="211"/>
      <c r="C136" s="211"/>
      <c r="D136" s="211"/>
      <c r="E136" s="211"/>
      <c r="F136" s="211"/>
      <c r="G136" s="211"/>
      <c r="H136" s="214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4"/>
    </row>
    <row r="137" spans="1:65" ht="15" thickBot="1" x14ac:dyDescent="0.4">
      <c r="A137" s="223"/>
      <c r="B137" s="212"/>
      <c r="C137" s="212"/>
      <c r="D137" s="212"/>
      <c r="E137" s="212"/>
      <c r="F137" s="212"/>
      <c r="G137" s="212"/>
      <c r="H137" s="215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5"/>
    </row>
    <row r="138" spans="1:65" ht="15" thickBot="1" x14ac:dyDescent="0.4">
      <c r="A138" s="19" t="str">
        <f t="shared" ref="A138:A143" si="222">A124</f>
        <v>HANSEN Christophe</v>
      </c>
      <c r="B138" s="14">
        <v>116</v>
      </c>
      <c r="C138" s="6">
        <v>147</v>
      </c>
      <c r="D138" s="6">
        <v>53</v>
      </c>
      <c r="E138" s="6">
        <v>79</v>
      </c>
      <c r="F138" s="6">
        <v>66</v>
      </c>
      <c r="G138" s="6">
        <v>96</v>
      </c>
      <c r="H138" s="12">
        <v>83</v>
      </c>
      <c r="BD138" s="14">
        <v>29</v>
      </c>
      <c r="BE138" s="6">
        <v>29</v>
      </c>
      <c r="BF138" s="6">
        <v>21</v>
      </c>
      <c r="BG138" s="6">
        <v>16</v>
      </c>
      <c r="BH138" s="6">
        <v>17</v>
      </c>
      <c r="BI138" s="6">
        <v>30</v>
      </c>
      <c r="BJ138" s="6">
        <v>7</v>
      </c>
      <c r="BK138" s="6">
        <v>14</v>
      </c>
      <c r="BL138" s="6">
        <v>4</v>
      </c>
      <c r="BM138" s="12">
        <v>38</v>
      </c>
    </row>
    <row r="139" spans="1:65" ht="15" thickBot="1" x14ac:dyDescent="0.4">
      <c r="A139" s="19" t="str">
        <f t="shared" si="222"/>
        <v>WISELER-LIMA Isabel</v>
      </c>
      <c r="B139" s="15">
        <v>50</v>
      </c>
      <c r="C139" s="7">
        <v>95</v>
      </c>
      <c r="D139" s="7">
        <v>35</v>
      </c>
      <c r="E139" s="7">
        <v>52</v>
      </c>
      <c r="F139" s="7">
        <v>51</v>
      </c>
      <c r="G139" s="7">
        <v>54</v>
      </c>
      <c r="H139" s="13">
        <v>58</v>
      </c>
      <c r="BD139" s="15">
        <v>12</v>
      </c>
      <c r="BE139" s="7">
        <v>15</v>
      </c>
      <c r="BF139" s="7">
        <v>17</v>
      </c>
      <c r="BG139" s="7">
        <v>16</v>
      </c>
      <c r="BH139" s="7">
        <v>8</v>
      </c>
      <c r="BI139" s="7">
        <v>23</v>
      </c>
      <c r="BJ139" s="7">
        <v>1</v>
      </c>
      <c r="BK139" s="7">
        <v>10</v>
      </c>
      <c r="BL139" s="7">
        <v>1</v>
      </c>
      <c r="BM139" s="13">
        <v>26</v>
      </c>
    </row>
    <row r="140" spans="1:65" ht="15" thickBot="1" x14ac:dyDescent="0.4">
      <c r="A140" s="19" t="str">
        <f t="shared" si="222"/>
        <v>BREDEN Guy</v>
      </c>
      <c r="B140" s="15">
        <v>8</v>
      </c>
      <c r="C140" s="7">
        <v>17</v>
      </c>
      <c r="D140" s="7">
        <v>11</v>
      </c>
      <c r="E140" s="7">
        <v>8</v>
      </c>
      <c r="F140" s="7">
        <v>15</v>
      </c>
      <c r="G140" s="7">
        <v>12</v>
      </c>
      <c r="H140" s="13">
        <v>18</v>
      </c>
      <c r="BD140" s="15">
        <v>3</v>
      </c>
      <c r="BE140" s="7">
        <v>0</v>
      </c>
      <c r="BF140" s="7">
        <v>2</v>
      </c>
      <c r="BG140" s="7">
        <v>5</v>
      </c>
      <c r="BH140" s="7">
        <v>4</v>
      </c>
      <c r="BI140" s="7">
        <v>0</v>
      </c>
      <c r="BJ140" s="7">
        <v>0</v>
      </c>
      <c r="BK140" s="7">
        <v>5</v>
      </c>
      <c r="BL140" s="7">
        <v>0</v>
      </c>
      <c r="BM140" s="13">
        <v>5</v>
      </c>
    </row>
    <row r="141" spans="1:65" ht="15" thickBot="1" x14ac:dyDescent="0.4">
      <c r="A141" s="19" t="str">
        <f t="shared" si="222"/>
        <v>GRÜN Mélanie</v>
      </c>
      <c r="B141" s="15">
        <v>11</v>
      </c>
      <c r="C141" s="7">
        <v>16</v>
      </c>
      <c r="D141" s="7">
        <v>14</v>
      </c>
      <c r="E141" s="7">
        <v>8</v>
      </c>
      <c r="F141" s="7">
        <v>6</v>
      </c>
      <c r="G141" s="7">
        <v>4</v>
      </c>
      <c r="H141" s="13">
        <v>15</v>
      </c>
      <c r="BD141" s="15">
        <v>4</v>
      </c>
      <c r="BE141" s="7">
        <v>0</v>
      </c>
      <c r="BF141" s="7">
        <v>3</v>
      </c>
      <c r="BG141" s="7">
        <v>7</v>
      </c>
      <c r="BH141" s="7">
        <v>4</v>
      </c>
      <c r="BI141" s="7">
        <v>2</v>
      </c>
      <c r="BJ141" s="7">
        <v>0</v>
      </c>
      <c r="BK141" s="7">
        <v>10</v>
      </c>
      <c r="BL141" s="7">
        <v>2</v>
      </c>
      <c r="BM141" s="13">
        <v>4</v>
      </c>
    </row>
    <row r="142" spans="1:65" ht="15" thickBot="1" x14ac:dyDescent="0.4">
      <c r="A142" s="19" t="str">
        <f t="shared" si="222"/>
        <v>KEMP Martine</v>
      </c>
      <c r="B142" s="15">
        <v>40</v>
      </c>
      <c r="C142" s="7">
        <v>53</v>
      </c>
      <c r="D142" s="7">
        <v>26</v>
      </c>
      <c r="E142" s="7">
        <v>26</v>
      </c>
      <c r="F142" s="7">
        <v>26</v>
      </c>
      <c r="G142" s="7">
        <v>20</v>
      </c>
      <c r="H142" s="13">
        <v>27</v>
      </c>
      <c r="BD142" s="15">
        <v>7</v>
      </c>
      <c r="BE142" s="7">
        <v>10</v>
      </c>
      <c r="BF142" s="7">
        <v>6</v>
      </c>
      <c r="BG142" s="7">
        <v>13</v>
      </c>
      <c r="BH142" s="7">
        <v>3</v>
      </c>
      <c r="BI142" s="7">
        <v>6</v>
      </c>
      <c r="BJ142" s="7">
        <v>5</v>
      </c>
      <c r="BK142" s="7">
        <v>5</v>
      </c>
      <c r="BL142" s="7">
        <v>6</v>
      </c>
      <c r="BM142" s="13">
        <v>14</v>
      </c>
    </row>
    <row r="143" spans="1:65" ht="15" thickBot="1" x14ac:dyDescent="0.4">
      <c r="A143" s="19" t="str">
        <f t="shared" si="222"/>
        <v>STEINMETZ Metty</v>
      </c>
      <c r="B143" s="15">
        <v>11</v>
      </c>
      <c r="C143" s="7">
        <v>18</v>
      </c>
      <c r="D143" s="7">
        <v>10</v>
      </c>
      <c r="E143" s="7">
        <v>5</v>
      </c>
      <c r="F143" s="7">
        <v>4</v>
      </c>
      <c r="G143" s="7">
        <v>8</v>
      </c>
      <c r="H143" s="13">
        <v>15</v>
      </c>
      <c r="BD143" s="15">
        <v>5</v>
      </c>
      <c r="BE143" s="7">
        <v>3</v>
      </c>
      <c r="BF143" s="7">
        <v>3</v>
      </c>
      <c r="BG143" s="7">
        <v>6</v>
      </c>
      <c r="BH143" s="7">
        <v>4</v>
      </c>
      <c r="BI143" s="7">
        <v>2</v>
      </c>
      <c r="BJ143" s="7">
        <v>0</v>
      </c>
      <c r="BK143" s="7">
        <v>0</v>
      </c>
      <c r="BL143" s="7">
        <v>1</v>
      </c>
      <c r="BM143" s="13">
        <v>3</v>
      </c>
    </row>
    <row r="144" spans="1:65" x14ac:dyDescent="0.35">
      <c r="A144" s="62" t="s">
        <v>17</v>
      </c>
      <c r="B144" s="23">
        <v>35</v>
      </c>
      <c r="C144" s="9">
        <v>81</v>
      </c>
      <c r="D144" s="9">
        <v>54</v>
      </c>
      <c r="E144" s="9">
        <v>52</v>
      </c>
      <c r="F144" s="9">
        <v>56</v>
      </c>
      <c r="G144" s="9">
        <v>42</v>
      </c>
      <c r="H144" s="9">
        <v>49</v>
      </c>
      <c r="BD144" s="23">
        <v>31</v>
      </c>
      <c r="BE144" s="9">
        <v>32</v>
      </c>
      <c r="BF144" s="9">
        <v>37</v>
      </c>
      <c r="BG144" s="9">
        <v>27</v>
      </c>
      <c r="BH144" s="9">
        <v>38</v>
      </c>
      <c r="BI144" s="9">
        <v>51</v>
      </c>
      <c r="BJ144" s="9">
        <v>32</v>
      </c>
      <c r="BK144" s="9">
        <v>22</v>
      </c>
      <c r="BL144" s="9">
        <v>18</v>
      </c>
      <c r="BM144" s="9">
        <v>32</v>
      </c>
    </row>
    <row r="145" spans="1:65" x14ac:dyDescent="0.35">
      <c r="A145" s="60" t="s">
        <v>9</v>
      </c>
      <c r="B145" s="24">
        <f>B144*6</f>
        <v>210</v>
      </c>
      <c r="C145" s="24">
        <f t="shared" ref="C145:H145" si="223">C144*6</f>
        <v>486</v>
      </c>
      <c r="D145" s="24">
        <f t="shared" si="223"/>
        <v>324</v>
      </c>
      <c r="E145" s="24">
        <f t="shared" si="223"/>
        <v>312</v>
      </c>
      <c r="F145" s="24">
        <f t="shared" si="223"/>
        <v>336</v>
      </c>
      <c r="G145" s="24">
        <f t="shared" si="223"/>
        <v>252</v>
      </c>
      <c r="H145" s="24">
        <f t="shared" si="223"/>
        <v>294</v>
      </c>
      <c r="BD145" s="24">
        <f>BD144*6</f>
        <v>186</v>
      </c>
      <c r="BE145" s="24">
        <f t="shared" ref="BE145:BM145" si="224">BE144*6</f>
        <v>192</v>
      </c>
      <c r="BF145" s="24">
        <f t="shared" si="224"/>
        <v>222</v>
      </c>
      <c r="BG145" s="24">
        <f t="shared" si="224"/>
        <v>162</v>
      </c>
      <c r="BH145" s="24">
        <f t="shared" si="224"/>
        <v>228</v>
      </c>
      <c r="BI145" s="24">
        <f t="shared" si="224"/>
        <v>306</v>
      </c>
      <c r="BJ145" s="24">
        <f t="shared" si="224"/>
        <v>192</v>
      </c>
      <c r="BK145" s="24">
        <f t="shared" si="224"/>
        <v>132</v>
      </c>
      <c r="BL145" s="24">
        <f t="shared" si="224"/>
        <v>108</v>
      </c>
      <c r="BM145" s="24">
        <f t="shared" si="224"/>
        <v>192</v>
      </c>
    </row>
    <row r="146" spans="1:65" x14ac:dyDescent="0.35">
      <c r="A146" s="61" t="s">
        <v>10</v>
      </c>
      <c r="B146" s="24">
        <f t="shared" ref="B146:H146" si="225">SUM(B138:B143)</f>
        <v>236</v>
      </c>
      <c r="C146" s="10">
        <f t="shared" si="225"/>
        <v>346</v>
      </c>
      <c r="D146" s="10">
        <f t="shared" si="225"/>
        <v>149</v>
      </c>
      <c r="E146" s="10">
        <f t="shared" si="225"/>
        <v>178</v>
      </c>
      <c r="F146" s="10">
        <f t="shared" si="225"/>
        <v>168</v>
      </c>
      <c r="G146" s="10">
        <f t="shared" si="225"/>
        <v>194</v>
      </c>
      <c r="H146" s="10">
        <f t="shared" si="225"/>
        <v>216</v>
      </c>
      <c r="BD146" s="24">
        <f t="shared" ref="BD146:BM146" si="226">SUM(BD138:BD143)</f>
        <v>60</v>
      </c>
      <c r="BE146" s="10">
        <f t="shared" si="226"/>
        <v>57</v>
      </c>
      <c r="BF146" s="10">
        <f t="shared" si="226"/>
        <v>52</v>
      </c>
      <c r="BG146" s="10">
        <f t="shared" si="226"/>
        <v>63</v>
      </c>
      <c r="BH146" s="10">
        <f t="shared" si="226"/>
        <v>40</v>
      </c>
      <c r="BI146" s="10">
        <f t="shared" si="226"/>
        <v>63</v>
      </c>
      <c r="BJ146" s="10">
        <f t="shared" si="226"/>
        <v>13</v>
      </c>
      <c r="BK146" s="10">
        <f t="shared" si="226"/>
        <v>44</v>
      </c>
      <c r="BL146" s="10">
        <f t="shared" si="226"/>
        <v>14</v>
      </c>
      <c r="BM146" s="10">
        <f t="shared" si="226"/>
        <v>90</v>
      </c>
    </row>
    <row r="147" spans="1:65" ht="15" thickBot="1" x14ac:dyDescent="0.4">
      <c r="A147" s="63" t="s">
        <v>11</v>
      </c>
      <c r="B147" s="25">
        <f t="shared" ref="B147:H147" si="227">B145+B146</f>
        <v>446</v>
      </c>
      <c r="C147" s="11">
        <f t="shared" si="227"/>
        <v>832</v>
      </c>
      <c r="D147" s="11">
        <f t="shared" si="227"/>
        <v>473</v>
      </c>
      <c r="E147" s="11">
        <f t="shared" si="227"/>
        <v>490</v>
      </c>
      <c r="F147" s="11">
        <f t="shared" si="227"/>
        <v>504</v>
      </c>
      <c r="G147" s="11">
        <f t="shared" si="227"/>
        <v>446</v>
      </c>
      <c r="H147" s="11">
        <f t="shared" si="227"/>
        <v>510</v>
      </c>
      <c r="BD147" s="25">
        <f t="shared" ref="BD147:BM147" si="228">BD145+BD146</f>
        <v>246</v>
      </c>
      <c r="BE147" s="11">
        <f t="shared" si="228"/>
        <v>249</v>
      </c>
      <c r="BF147" s="11">
        <f t="shared" si="228"/>
        <v>274</v>
      </c>
      <c r="BG147" s="11">
        <f t="shared" si="228"/>
        <v>225</v>
      </c>
      <c r="BH147" s="11">
        <f t="shared" si="228"/>
        <v>268</v>
      </c>
      <c r="BI147" s="11">
        <f t="shared" si="228"/>
        <v>369</v>
      </c>
      <c r="BJ147" s="11">
        <f t="shared" si="228"/>
        <v>205</v>
      </c>
      <c r="BK147" s="11">
        <f t="shared" si="228"/>
        <v>176</v>
      </c>
      <c r="BL147" s="11">
        <f t="shared" si="228"/>
        <v>122</v>
      </c>
      <c r="BM147" s="11">
        <f t="shared" si="228"/>
        <v>282</v>
      </c>
    </row>
    <row r="148" spans="1:65" x14ac:dyDescent="0.35">
      <c r="A148" s="180"/>
      <c r="B148" s="5"/>
      <c r="C148" s="5"/>
      <c r="D148" s="5"/>
      <c r="E148" s="5"/>
      <c r="F148" s="5"/>
      <c r="G148" s="5"/>
      <c r="H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x14ac:dyDescent="0.35">
      <c r="A149" s="180"/>
      <c r="B149" s="5"/>
      <c r="C149" s="5"/>
      <c r="D149" s="5"/>
      <c r="E149" s="5"/>
      <c r="F149" s="5"/>
      <c r="G149" s="5"/>
      <c r="H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24" thickBot="1" x14ac:dyDescent="0.6">
      <c r="A150" s="224" t="s">
        <v>20</v>
      </c>
      <c r="B150" s="224"/>
      <c r="C150" s="224"/>
      <c r="D150" s="224"/>
      <c r="E150" s="224"/>
      <c r="F150" s="224"/>
      <c r="G150" s="224"/>
      <c r="H150" s="224"/>
      <c r="BD150" s="218" t="s">
        <v>160</v>
      </c>
      <c r="BE150" s="218"/>
      <c r="BF150" s="218"/>
      <c r="BG150" s="218"/>
      <c r="BH150" s="218"/>
      <c r="BI150" s="218"/>
      <c r="BJ150" s="218"/>
      <c r="BK150" s="218"/>
      <c r="BL150" s="218"/>
      <c r="BM150" s="218"/>
    </row>
    <row r="151" spans="1:65" ht="15" customHeight="1" x14ac:dyDescent="0.35">
      <c r="A151" s="221" t="str">
        <f>A135</f>
        <v>CSV</v>
      </c>
      <c r="B151" s="210">
        <v>1</v>
      </c>
      <c r="C151" s="210">
        <f>B151+1</f>
        <v>2</v>
      </c>
      <c r="D151" s="210">
        <f t="shared" ref="D151:G151" si="229">C151+1</f>
        <v>3</v>
      </c>
      <c r="E151" s="210">
        <f t="shared" si="229"/>
        <v>4</v>
      </c>
      <c r="F151" s="210">
        <f t="shared" si="229"/>
        <v>5</v>
      </c>
      <c r="G151" s="210">
        <f t="shared" si="229"/>
        <v>6</v>
      </c>
      <c r="BD151" s="210">
        <v>21</v>
      </c>
      <c r="BE151" s="210">
        <f>BD151+1</f>
        <v>22</v>
      </c>
      <c r="BF151" s="210">
        <f t="shared" ref="BF151:BM151" si="230">BE151+1</f>
        <v>23</v>
      </c>
      <c r="BG151" s="210">
        <f t="shared" si="230"/>
        <v>24</v>
      </c>
      <c r="BH151" s="210">
        <f t="shared" si="230"/>
        <v>25</v>
      </c>
      <c r="BI151" s="210">
        <f t="shared" si="230"/>
        <v>26</v>
      </c>
      <c r="BJ151" s="210">
        <f t="shared" si="230"/>
        <v>27</v>
      </c>
      <c r="BK151" s="210">
        <f t="shared" si="230"/>
        <v>28</v>
      </c>
      <c r="BL151" s="210">
        <f t="shared" si="230"/>
        <v>29</v>
      </c>
      <c r="BM151" s="213">
        <f t="shared" si="230"/>
        <v>30</v>
      </c>
    </row>
    <row r="152" spans="1:65" x14ac:dyDescent="0.35">
      <c r="A152" s="222"/>
      <c r="B152" s="211"/>
      <c r="C152" s="211"/>
      <c r="D152" s="211"/>
      <c r="E152" s="211"/>
      <c r="F152" s="211"/>
      <c r="G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4"/>
    </row>
    <row r="153" spans="1:65" ht="15" thickBot="1" x14ac:dyDescent="0.4">
      <c r="A153" s="223"/>
      <c r="B153" s="212"/>
      <c r="C153" s="212"/>
      <c r="D153" s="212"/>
      <c r="E153" s="212"/>
      <c r="F153" s="212"/>
      <c r="G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5"/>
    </row>
    <row r="154" spans="1:65" ht="15" thickBot="1" x14ac:dyDescent="0.4">
      <c r="A154" s="19" t="str">
        <f t="shared" ref="A154:A159" si="231">A138</f>
        <v>HANSEN Christophe</v>
      </c>
      <c r="B154" s="14">
        <v>129</v>
      </c>
      <c r="C154" s="6">
        <v>63</v>
      </c>
      <c r="D154" s="6">
        <v>44</v>
      </c>
      <c r="E154" s="6">
        <v>112</v>
      </c>
      <c r="F154" s="6">
        <v>46</v>
      </c>
      <c r="G154" s="6">
        <v>35</v>
      </c>
      <c r="BD154" s="14">
        <v>24</v>
      </c>
      <c r="BE154" s="6">
        <v>22</v>
      </c>
      <c r="BF154" s="6">
        <v>28</v>
      </c>
      <c r="BG154" s="6">
        <v>34</v>
      </c>
      <c r="BH154" s="6">
        <v>14</v>
      </c>
      <c r="BI154" s="6">
        <v>45</v>
      </c>
      <c r="BJ154" s="6">
        <v>13</v>
      </c>
      <c r="BK154" s="6">
        <v>12</v>
      </c>
      <c r="BL154" s="6">
        <v>10</v>
      </c>
      <c r="BM154" s="12">
        <v>19</v>
      </c>
    </row>
    <row r="155" spans="1:65" ht="15" thickBot="1" x14ac:dyDescent="0.4">
      <c r="A155" s="19" t="str">
        <f t="shared" si="231"/>
        <v>WISELER-LIMA Isabel</v>
      </c>
      <c r="B155" s="15">
        <v>88</v>
      </c>
      <c r="C155" s="7">
        <v>36</v>
      </c>
      <c r="D155" s="7">
        <v>21</v>
      </c>
      <c r="E155" s="7">
        <v>72</v>
      </c>
      <c r="F155" s="7">
        <v>32</v>
      </c>
      <c r="G155" s="7">
        <v>29</v>
      </c>
      <c r="BD155" s="15">
        <v>16</v>
      </c>
      <c r="BE155" s="7">
        <v>24</v>
      </c>
      <c r="BF155" s="7">
        <v>13</v>
      </c>
      <c r="BG155" s="7">
        <v>12</v>
      </c>
      <c r="BH155" s="7">
        <v>4</v>
      </c>
      <c r="BI155" s="7">
        <v>19</v>
      </c>
      <c r="BJ155" s="7">
        <v>10</v>
      </c>
      <c r="BK155" s="7">
        <v>11</v>
      </c>
      <c r="BL155" s="7">
        <v>5</v>
      </c>
      <c r="BM155" s="13">
        <v>6</v>
      </c>
    </row>
    <row r="156" spans="1:65" ht="15" thickBot="1" x14ac:dyDescent="0.4">
      <c r="A156" s="19" t="str">
        <f t="shared" si="231"/>
        <v>BREDEN Guy</v>
      </c>
      <c r="B156" s="15">
        <v>21</v>
      </c>
      <c r="C156" s="7">
        <v>14</v>
      </c>
      <c r="D156" s="7">
        <v>9</v>
      </c>
      <c r="E156" s="7">
        <v>9</v>
      </c>
      <c r="F156" s="7">
        <v>6</v>
      </c>
      <c r="G156" s="7">
        <v>4</v>
      </c>
      <c r="BD156" s="15">
        <v>10</v>
      </c>
      <c r="BE156" s="7">
        <v>5</v>
      </c>
      <c r="BF156" s="7">
        <v>1</v>
      </c>
      <c r="BG156" s="7">
        <v>5</v>
      </c>
      <c r="BH156" s="7">
        <v>8</v>
      </c>
      <c r="BI156" s="7">
        <v>6</v>
      </c>
      <c r="BJ156" s="7">
        <v>2</v>
      </c>
      <c r="BK156" s="7">
        <v>4</v>
      </c>
      <c r="BL156" s="7">
        <v>0</v>
      </c>
      <c r="BM156" s="13">
        <v>1</v>
      </c>
    </row>
    <row r="157" spans="1:65" ht="15" thickBot="1" x14ac:dyDescent="0.4">
      <c r="A157" s="19" t="str">
        <f t="shared" si="231"/>
        <v>GRÜN Mélanie</v>
      </c>
      <c r="B157" s="15">
        <v>10</v>
      </c>
      <c r="C157" s="7">
        <v>9</v>
      </c>
      <c r="D157" s="7">
        <v>6</v>
      </c>
      <c r="E157" s="7">
        <v>8</v>
      </c>
      <c r="F157" s="7">
        <v>7</v>
      </c>
      <c r="G157" s="7">
        <v>10</v>
      </c>
      <c r="BD157" s="15">
        <v>6</v>
      </c>
      <c r="BE157" s="7">
        <v>8</v>
      </c>
      <c r="BF157" s="7">
        <v>2</v>
      </c>
      <c r="BG157" s="7">
        <v>2</v>
      </c>
      <c r="BH157" s="7">
        <v>8</v>
      </c>
      <c r="BI157" s="7">
        <v>10</v>
      </c>
      <c r="BJ157" s="7">
        <v>6</v>
      </c>
      <c r="BK157" s="7">
        <v>2</v>
      </c>
      <c r="BL157" s="7">
        <v>1</v>
      </c>
      <c r="BM157" s="13">
        <v>1</v>
      </c>
    </row>
    <row r="158" spans="1:65" ht="15" thickBot="1" x14ac:dyDescent="0.4">
      <c r="A158" s="19" t="str">
        <f t="shared" si="231"/>
        <v>KEMP Martine</v>
      </c>
      <c r="B158" s="15">
        <v>51</v>
      </c>
      <c r="C158" s="7">
        <v>23</v>
      </c>
      <c r="D158" s="7">
        <v>21</v>
      </c>
      <c r="E158" s="7">
        <v>46</v>
      </c>
      <c r="F158" s="7">
        <v>20</v>
      </c>
      <c r="G158" s="7">
        <v>11</v>
      </c>
      <c r="BD158" s="15">
        <v>14</v>
      </c>
      <c r="BE158" s="7">
        <v>19</v>
      </c>
      <c r="BF158" s="7">
        <v>7</v>
      </c>
      <c r="BG158" s="7">
        <v>14</v>
      </c>
      <c r="BH158" s="7">
        <v>9</v>
      </c>
      <c r="BI158" s="7">
        <v>12</v>
      </c>
      <c r="BJ158" s="7">
        <v>19</v>
      </c>
      <c r="BK158" s="7">
        <v>9</v>
      </c>
      <c r="BL158" s="7">
        <v>4</v>
      </c>
      <c r="BM158" s="13">
        <v>3</v>
      </c>
    </row>
    <row r="159" spans="1:65" ht="15" thickBot="1" x14ac:dyDescent="0.4">
      <c r="A159" s="19" t="str">
        <f t="shared" si="231"/>
        <v>STEINMETZ Metty</v>
      </c>
      <c r="B159" s="15">
        <v>13</v>
      </c>
      <c r="C159" s="7">
        <v>16</v>
      </c>
      <c r="D159" s="7">
        <v>12</v>
      </c>
      <c r="E159" s="7">
        <v>13</v>
      </c>
      <c r="F159" s="7">
        <v>8</v>
      </c>
      <c r="G159" s="7">
        <v>7</v>
      </c>
      <c r="BD159" s="15">
        <v>3</v>
      </c>
      <c r="BE159" s="7">
        <v>3</v>
      </c>
      <c r="BF159" s="7">
        <v>5</v>
      </c>
      <c r="BG159" s="7">
        <v>3</v>
      </c>
      <c r="BH159" s="7">
        <v>1</v>
      </c>
      <c r="BI159" s="7">
        <v>5</v>
      </c>
      <c r="BJ159" s="7">
        <v>2</v>
      </c>
      <c r="BK159" s="7">
        <v>6</v>
      </c>
      <c r="BL159" s="7">
        <v>2</v>
      </c>
      <c r="BM159" s="13">
        <v>0</v>
      </c>
    </row>
    <row r="160" spans="1:65" x14ac:dyDescent="0.35">
      <c r="A160" s="62" t="s">
        <v>17</v>
      </c>
      <c r="B160" s="23">
        <v>55</v>
      </c>
      <c r="C160" s="9">
        <v>59</v>
      </c>
      <c r="D160" s="9">
        <v>35</v>
      </c>
      <c r="E160" s="9">
        <v>64</v>
      </c>
      <c r="F160" s="9">
        <v>37</v>
      </c>
      <c r="G160" s="9">
        <v>54</v>
      </c>
      <c r="BD160" s="23">
        <v>45</v>
      </c>
      <c r="BE160" s="9">
        <v>30</v>
      </c>
      <c r="BF160" s="9">
        <v>38</v>
      </c>
      <c r="BG160" s="9">
        <v>44</v>
      </c>
      <c r="BH160" s="9">
        <v>27</v>
      </c>
      <c r="BI160" s="9">
        <v>48</v>
      </c>
      <c r="BJ160" s="9">
        <v>42</v>
      </c>
      <c r="BK160" s="9">
        <v>29</v>
      </c>
      <c r="BL160" s="9">
        <v>35</v>
      </c>
      <c r="BM160" s="9">
        <v>33</v>
      </c>
    </row>
    <row r="161" spans="1:68" x14ac:dyDescent="0.35">
      <c r="A161" s="60" t="s">
        <v>9</v>
      </c>
      <c r="B161" s="24">
        <f>B160*6</f>
        <v>330</v>
      </c>
      <c r="C161" s="24">
        <f t="shared" ref="C161:G161" si="232">C160*6</f>
        <v>354</v>
      </c>
      <c r="D161" s="24">
        <f t="shared" si="232"/>
        <v>210</v>
      </c>
      <c r="E161" s="24">
        <f t="shared" si="232"/>
        <v>384</v>
      </c>
      <c r="F161" s="24">
        <f t="shared" si="232"/>
        <v>222</v>
      </c>
      <c r="G161" s="24">
        <f t="shared" si="232"/>
        <v>324</v>
      </c>
      <c r="BD161" s="24">
        <f>BD160*6</f>
        <v>270</v>
      </c>
      <c r="BE161" s="24">
        <f t="shared" ref="BE161:BM161" si="233">BE160*6</f>
        <v>180</v>
      </c>
      <c r="BF161" s="24">
        <f t="shared" si="233"/>
        <v>228</v>
      </c>
      <c r="BG161" s="24">
        <f t="shared" si="233"/>
        <v>264</v>
      </c>
      <c r="BH161" s="24">
        <f t="shared" si="233"/>
        <v>162</v>
      </c>
      <c r="BI161" s="24">
        <f t="shared" si="233"/>
        <v>288</v>
      </c>
      <c r="BJ161" s="24">
        <f t="shared" si="233"/>
        <v>252</v>
      </c>
      <c r="BK161" s="24">
        <f t="shared" si="233"/>
        <v>174</v>
      </c>
      <c r="BL161" s="24">
        <f t="shared" si="233"/>
        <v>210</v>
      </c>
      <c r="BM161" s="24">
        <f t="shared" si="233"/>
        <v>198</v>
      </c>
    </row>
    <row r="162" spans="1:68" x14ac:dyDescent="0.35">
      <c r="A162" s="61" t="s">
        <v>10</v>
      </c>
      <c r="B162" s="24">
        <f>SUM(B154:B159)</f>
        <v>312</v>
      </c>
      <c r="C162" s="24">
        <f t="shared" ref="C162:E162" si="234">SUM(C154:C159)</f>
        <v>161</v>
      </c>
      <c r="D162" s="24">
        <f t="shared" si="234"/>
        <v>113</v>
      </c>
      <c r="E162" s="24">
        <f t="shared" si="234"/>
        <v>260</v>
      </c>
      <c r="F162" s="10">
        <f>SUM(F154:F159)</f>
        <v>119</v>
      </c>
      <c r="G162" s="10">
        <f>SUM(G154:G159)</f>
        <v>96</v>
      </c>
      <c r="BD162" s="24">
        <f t="shared" ref="BD162:BM162" si="235">SUM(BD154:BD159)</f>
        <v>73</v>
      </c>
      <c r="BE162" s="10">
        <f t="shared" si="235"/>
        <v>81</v>
      </c>
      <c r="BF162" s="10">
        <f t="shared" si="235"/>
        <v>56</v>
      </c>
      <c r="BG162" s="10">
        <f t="shared" si="235"/>
        <v>70</v>
      </c>
      <c r="BH162" s="10">
        <f t="shared" si="235"/>
        <v>44</v>
      </c>
      <c r="BI162" s="10">
        <f t="shared" si="235"/>
        <v>97</v>
      </c>
      <c r="BJ162" s="10">
        <f t="shared" si="235"/>
        <v>52</v>
      </c>
      <c r="BK162" s="10">
        <f t="shared" si="235"/>
        <v>44</v>
      </c>
      <c r="BL162" s="10">
        <f t="shared" si="235"/>
        <v>22</v>
      </c>
      <c r="BM162" s="10">
        <f t="shared" si="235"/>
        <v>30</v>
      </c>
    </row>
    <row r="163" spans="1:68" ht="15" thickBot="1" x14ac:dyDescent="0.4">
      <c r="A163" s="63" t="s">
        <v>11</v>
      </c>
      <c r="B163" s="25">
        <f t="shared" ref="B163:G163" si="236">B161+B162</f>
        <v>642</v>
      </c>
      <c r="C163" s="11">
        <f t="shared" si="236"/>
        <v>515</v>
      </c>
      <c r="D163" s="11">
        <f t="shared" si="236"/>
        <v>323</v>
      </c>
      <c r="E163" s="11">
        <f t="shared" si="236"/>
        <v>644</v>
      </c>
      <c r="F163" s="11">
        <f t="shared" si="236"/>
        <v>341</v>
      </c>
      <c r="G163" s="11">
        <f t="shared" si="236"/>
        <v>420</v>
      </c>
      <c r="BD163" s="25">
        <f t="shared" ref="BD163:BM163" si="237">BD161+BD162</f>
        <v>343</v>
      </c>
      <c r="BE163" s="11">
        <f t="shared" si="237"/>
        <v>261</v>
      </c>
      <c r="BF163" s="11">
        <f t="shared" si="237"/>
        <v>284</v>
      </c>
      <c r="BG163" s="11">
        <f t="shared" si="237"/>
        <v>334</v>
      </c>
      <c r="BH163" s="11">
        <f t="shared" si="237"/>
        <v>206</v>
      </c>
      <c r="BI163" s="11">
        <f t="shared" si="237"/>
        <v>385</v>
      </c>
      <c r="BJ163" s="11">
        <f t="shared" si="237"/>
        <v>304</v>
      </c>
      <c r="BK163" s="11">
        <f t="shared" si="237"/>
        <v>218</v>
      </c>
      <c r="BL163" s="11">
        <f t="shared" si="237"/>
        <v>232</v>
      </c>
      <c r="BM163" s="11">
        <f t="shared" si="237"/>
        <v>228</v>
      </c>
    </row>
    <row r="164" spans="1:68" ht="24" thickBot="1" x14ac:dyDescent="0.6">
      <c r="A164" s="225" t="s">
        <v>21</v>
      </c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BD164" s="226" t="s">
        <v>160</v>
      </c>
      <c r="BE164" s="226"/>
      <c r="BF164" s="226"/>
      <c r="BG164" s="226"/>
      <c r="BH164" s="226"/>
      <c r="BI164" s="226"/>
      <c r="BJ164" s="226"/>
      <c r="BK164" s="226"/>
      <c r="BL164" s="111"/>
      <c r="BM164" s="217" t="s">
        <v>166</v>
      </c>
      <c r="BN164" s="217"/>
      <c r="BO164" s="217"/>
      <c r="BP164" s="217"/>
    </row>
    <row r="165" spans="1:68" ht="15" customHeight="1" x14ac:dyDescent="0.35">
      <c r="A165" s="221" t="str">
        <f>A151</f>
        <v>CSV</v>
      </c>
      <c r="B165" s="210">
        <v>1</v>
      </c>
      <c r="C165" s="210">
        <f>B165+1</f>
        <v>2</v>
      </c>
      <c r="D165" s="210">
        <f t="shared" ref="D165:K165" si="238">C165+1</f>
        <v>3</v>
      </c>
      <c r="E165" s="210">
        <f t="shared" si="238"/>
        <v>4</v>
      </c>
      <c r="F165" s="210">
        <f t="shared" si="238"/>
        <v>5</v>
      </c>
      <c r="G165" s="210">
        <f t="shared" si="238"/>
        <v>6</v>
      </c>
      <c r="H165" s="210">
        <f t="shared" si="238"/>
        <v>7</v>
      </c>
      <c r="I165" s="210">
        <f t="shared" si="238"/>
        <v>8</v>
      </c>
      <c r="J165" s="210">
        <f t="shared" si="238"/>
        <v>9</v>
      </c>
      <c r="K165" s="213">
        <f t="shared" si="238"/>
        <v>10</v>
      </c>
      <c r="BD165" s="210">
        <v>31</v>
      </c>
      <c r="BE165" s="210">
        <f>BD165+1</f>
        <v>32</v>
      </c>
      <c r="BF165" s="210">
        <f t="shared" ref="BF165:BK165" si="239">BE165+1</f>
        <v>33</v>
      </c>
      <c r="BG165" s="210">
        <f t="shared" si="239"/>
        <v>34</v>
      </c>
      <c r="BH165" s="210">
        <f t="shared" si="239"/>
        <v>35</v>
      </c>
      <c r="BI165" s="210">
        <f t="shared" si="239"/>
        <v>36</v>
      </c>
      <c r="BJ165" s="210">
        <f t="shared" si="239"/>
        <v>37</v>
      </c>
      <c r="BK165" s="210">
        <f t="shared" si="239"/>
        <v>38</v>
      </c>
      <c r="BM165" s="210">
        <v>1</v>
      </c>
      <c r="BN165" s="210">
        <f>BM165+1</f>
        <v>2</v>
      </c>
      <c r="BO165" s="210">
        <f t="shared" ref="BO165:BP165" si="240">BN165+1</f>
        <v>3</v>
      </c>
      <c r="BP165" s="213">
        <f t="shared" si="240"/>
        <v>4</v>
      </c>
    </row>
    <row r="166" spans="1:68" x14ac:dyDescent="0.35">
      <c r="A166" s="222"/>
      <c r="B166" s="211"/>
      <c r="C166" s="211"/>
      <c r="D166" s="211"/>
      <c r="E166" s="211"/>
      <c r="F166" s="211"/>
      <c r="G166" s="211"/>
      <c r="H166" s="211"/>
      <c r="I166" s="211"/>
      <c r="J166" s="211"/>
      <c r="K166" s="214"/>
      <c r="BD166" s="211"/>
      <c r="BE166" s="211"/>
      <c r="BF166" s="211"/>
      <c r="BG166" s="211"/>
      <c r="BH166" s="211"/>
      <c r="BI166" s="211"/>
      <c r="BJ166" s="211"/>
      <c r="BK166" s="211"/>
      <c r="BM166" s="211"/>
      <c r="BN166" s="211"/>
      <c r="BO166" s="211"/>
      <c r="BP166" s="214"/>
    </row>
    <row r="167" spans="1:68" ht="15" thickBot="1" x14ac:dyDescent="0.4">
      <c r="A167" s="223"/>
      <c r="B167" s="212"/>
      <c r="C167" s="212"/>
      <c r="D167" s="212"/>
      <c r="E167" s="212"/>
      <c r="F167" s="212"/>
      <c r="G167" s="212"/>
      <c r="H167" s="212"/>
      <c r="I167" s="212"/>
      <c r="J167" s="212"/>
      <c r="K167" s="215"/>
      <c r="BD167" s="212"/>
      <c r="BE167" s="212"/>
      <c r="BF167" s="212"/>
      <c r="BG167" s="212"/>
      <c r="BH167" s="212"/>
      <c r="BI167" s="212"/>
      <c r="BJ167" s="212"/>
      <c r="BK167" s="212"/>
      <c r="BM167" s="212"/>
      <c r="BN167" s="212"/>
      <c r="BO167" s="212"/>
      <c r="BP167" s="215"/>
    </row>
    <row r="168" spans="1:68" ht="15" thickBot="1" x14ac:dyDescent="0.4">
      <c r="A168" s="19" t="str">
        <f t="shared" ref="A168:A173" si="241">A154</f>
        <v>HANSEN Christophe</v>
      </c>
      <c r="B168" s="14">
        <v>63</v>
      </c>
      <c r="C168" s="6">
        <v>92</v>
      </c>
      <c r="D168" s="6">
        <v>134</v>
      </c>
      <c r="E168" s="6">
        <v>94</v>
      </c>
      <c r="F168" s="6">
        <v>55</v>
      </c>
      <c r="G168" s="6">
        <v>55</v>
      </c>
      <c r="H168" s="6">
        <v>51</v>
      </c>
      <c r="I168" s="6">
        <v>51</v>
      </c>
      <c r="J168" s="6">
        <v>56</v>
      </c>
      <c r="K168" s="12">
        <v>45</v>
      </c>
      <c r="BD168" s="14">
        <v>10</v>
      </c>
      <c r="BE168" s="6">
        <v>17</v>
      </c>
      <c r="BF168" s="6">
        <v>31</v>
      </c>
      <c r="BG168" s="6">
        <v>8</v>
      </c>
      <c r="BH168" s="6">
        <v>37</v>
      </c>
      <c r="BI168" s="6">
        <v>26</v>
      </c>
      <c r="BJ168" s="6">
        <v>32</v>
      </c>
      <c r="BK168" s="6">
        <v>33</v>
      </c>
      <c r="BM168" s="14">
        <v>85</v>
      </c>
      <c r="BN168" s="6">
        <v>69</v>
      </c>
      <c r="BO168" s="6">
        <v>63</v>
      </c>
      <c r="BP168" s="12">
        <v>88</v>
      </c>
    </row>
    <row r="169" spans="1:68" ht="15" thickBot="1" x14ac:dyDescent="0.4">
      <c r="A169" s="19" t="str">
        <f t="shared" si="241"/>
        <v>WISELER-LIMA Isabel</v>
      </c>
      <c r="B169" s="15">
        <v>43</v>
      </c>
      <c r="C169" s="7">
        <v>64</v>
      </c>
      <c r="D169" s="7">
        <v>76</v>
      </c>
      <c r="E169" s="7">
        <v>58</v>
      </c>
      <c r="F169" s="7">
        <v>35</v>
      </c>
      <c r="G169" s="7">
        <v>48</v>
      </c>
      <c r="H169" s="7">
        <v>31</v>
      </c>
      <c r="I169" s="7">
        <v>34</v>
      </c>
      <c r="J169" s="7">
        <v>36</v>
      </c>
      <c r="K169" s="13">
        <v>33</v>
      </c>
      <c r="BD169" s="15">
        <v>14</v>
      </c>
      <c r="BE169" s="7">
        <v>9</v>
      </c>
      <c r="BF169" s="7">
        <v>21</v>
      </c>
      <c r="BG169" s="7">
        <v>8</v>
      </c>
      <c r="BH169" s="7">
        <v>21</v>
      </c>
      <c r="BI169" s="7">
        <v>15</v>
      </c>
      <c r="BJ169" s="7">
        <v>14</v>
      </c>
      <c r="BK169" s="7">
        <v>19</v>
      </c>
      <c r="BM169" s="15">
        <v>37</v>
      </c>
      <c r="BN169" s="7">
        <v>44</v>
      </c>
      <c r="BO169" s="7">
        <v>45</v>
      </c>
      <c r="BP169" s="13">
        <v>39</v>
      </c>
    </row>
    <row r="170" spans="1:68" ht="15" thickBot="1" x14ac:dyDescent="0.4">
      <c r="A170" s="19" t="str">
        <f t="shared" si="241"/>
        <v>BREDEN Guy</v>
      </c>
      <c r="B170" s="15">
        <v>11</v>
      </c>
      <c r="C170" s="7">
        <v>17</v>
      </c>
      <c r="D170" s="7">
        <v>16</v>
      </c>
      <c r="E170" s="7">
        <v>12</v>
      </c>
      <c r="F170" s="7">
        <v>17</v>
      </c>
      <c r="G170" s="7">
        <v>14</v>
      </c>
      <c r="H170" s="7">
        <v>5</v>
      </c>
      <c r="I170" s="7">
        <v>15</v>
      </c>
      <c r="J170" s="7">
        <v>14</v>
      </c>
      <c r="K170" s="13">
        <v>17</v>
      </c>
      <c r="BD170" s="15">
        <v>4</v>
      </c>
      <c r="BE170" s="7">
        <v>3</v>
      </c>
      <c r="BF170" s="7">
        <v>2</v>
      </c>
      <c r="BG170" s="7">
        <v>2</v>
      </c>
      <c r="BH170" s="7">
        <v>9</v>
      </c>
      <c r="BI170" s="7">
        <v>4</v>
      </c>
      <c r="BJ170" s="7">
        <v>5</v>
      </c>
      <c r="BK170" s="7">
        <v>3</v>
      </c>
      <c r="BM170" s="15">
        <v>21</v>
      </c>
      <c r="BN170" s="7">
        <v>13</v>
      </c>
      <c r="BO170" s="7">
        <v>20</v>
      </c>
      <c r="BP170" s="13">
        <v>12</v>
      </c>
    </row>
    <row r="171" spans="1:68" ht="15" thickBot="1" x14ac:dyDescent="0.4">
      <c r="A171" s="19" t="str">
        <f t="shared" si="241"/>
        <v>GRÜN Mélanie</v>
      </c>
      <c r="B171" s="15">
        <v>9</v>
      </c>
      <c r="C171" s="7">
        <v>18</v>
      </c>
      <c r="D171" s="7">
        <v>12</v>
      </c>
      <c r="E171" s="7">
        <v>9</v>
      </c>
      <c r="F171" s="7">
        <v>9</v>
      </c>
      <c r="G171" s="7">
        <v>9</v>
      </c>
      <c r="H171" s="7">
        <v>11</v>
      </c>
      <c r="I171" s="7">
        <v>8</v>
      </c>
      <c r="J171" s="7">
        <v>10</v>
      </c>
      <c r="K171" s="13">
        <v>5</v>
      </c>
      <c r="BD171" s="15">
        <v>2</v>
      </c>
      <c r="BE171" s="7">
        <v>3</v>
      </c>
      <c r="BF171" s="7">
        <v>6</v>
      </c>
      <c r="BG171" s="7">
        <v>4</v>
      </c>
      <c r="BH171" s="7">
        <v>11</v>
      </c>
      <c r="BI171" s="7">
        <v>4</v>
      </c>
      <c r="BJ171" s="7">
        <v>9</v>
      </c>
      <c r="BK171" s="7">
        <v>8</v>
      </c>
      <c r="BM171" s="15">
        <v>14</v>
      </c>
      <c r="BN171" s="7">
        <v>11</v>
      </c>
      <c r="BO171" s="7">
        <v>19</v>
      </c>
      <c r="BP171" s="13">
        <v>14</v>
      </c>
    </row>
    <row r="172" spans="1:68" ht="15" thickBot="1" x14ac:dyDescent="0.4">
      <c r="A172" s="19" t="str">
        <f t="shared" si="241"/>
        <v>KEMP Martine</v>
      </c>
      <c r="B172" s="15">
        <v>28</v>
      </c>
      <c r="C172" s="7">
        <v>45</v>
      </c>
      <c r="D172" s="7">
        <v>58</v>
      </c>
      <c r="E172" s="7">
        <v>40</v>
      </c>
      <c r="F172" s="7">
        <v>29</v>
      </c>
      <c r="G172" s="7">
        <v>29</v>
      </c>
      <c r="H172" s="7">
        <v>17</v>
      </c>
      <c r="I172" s="7">
        <v>15</v>
      </c>
      <c r="J172" s="7">
        <v>26</v>
      </c>
      <c r="K172" s="13">
        <v>15</v>
      </c>
      <c r="BD172" s="15">
        <v>1</v>
      </c>
      <c r="BE172" s="7">
        <v>1</v>
      </c>
      <c r="BF172" s="7">
        <v>15</v>
      </c>
      <c r="BG172" s="7">
        <v>2</v>
      </c>
      <c r="BH172" s="7">
        <v>25</v>
      </c>
      <c r="BI172" s="7">
        <v>16</v>
      </c>
      <c r="BJ172" s="7">
        <v>19</v>
      </c>
      <c r="BK172" s="7">
        <v>12</v>
      </c>
      <c r="BM172" s="15">
        <v>47</v>
      </c>
      <c r="BN172" s="7">
        <v>34</v>
      </c>
      <c r="BO172" s="7">
        <v>29</v>
      </c>
      <c r="BP172" s="13">
        <v>31</v>
      </c>
    </row>
    <row r="173" spans="1:68" ht="15" thickBot="1" x14ac:dyDescent="0.4">
      <c r="A173" s="19" t="str">
        <f t="shared" si="241"/>
        <v>STEINMETZ Metty</v>
      </c>
      <c r="B173" s="15">
        <v>22</v>
      </c>
      <c r="C173" s="7">
        <v>17</v>
      </c>
      <c r="D173" s="7">
        <v>17</v>
      </c>
      <c r="E173" s="7">
        <v>10</v>
      </c>
      <c r="F173" s="7">
        <v>13</v>
      </c>
      <c r="G173" s="7">
        <v>13</v>
      </c>
      <c r="H173" s="7">
        <v>9</v>
      </c>
      <c r="I173" s="7">
        <v>7</v>
      </c>
      <c r="J173" s="7">
        <v>5</v>
      </c>
      <c r="K173" s="13">
        <v>6</v>
      </c>
      <c r="BD173" s="15">
        <v>1</v>
      </c>
      <c r="BE173" s="7">
        <v>3</v>
      </c>
      <c r="BF173" s="7">
        <v>4</v>
      </c>
      <c r="BG173" s="7">
        <v>0</v>
      </c>
      <c r="BH173" s="7">
        <v>4</v>
      </c>
      <c r="BI173" s="7">
        <v>8</v>
      </c>
      <c r="BJ173" s="7">
        <v>4</v>
      </c>
      <c r="BK173" s="7">
        <v>6</v>
      </c>
      <c r="BM173" s="16">
        <v>7</v>
      </c>
      <c r="BN173" s="17">
        <v>11</v>
      </c>
      <c r="BO173" s="17">
        <v>16</v>
      </c>
      <c r="BP173" s="18">
        <v>19</v>
      </c>
    </row>
    <row r="174" spans="1:68" x14ac:dyDescent="0.35">
      <c r="A174" s="62" t="s">
        <v>17</v>
      </c>
      <c r="B174" s="23">
        <v>36</v>
      </c>
      <c r="C174" s="9">
        <v>86</v>
      </c>
      <c r="D174" s="9">
        <v>52</v>
      </c>
      <c r="E174" s="9">
        <v>66</v>
      </c>
      <c r="F174" s="9">
        <v>57</v>
      </c>
      <c r="G174" s="9">
        <v>47</v>
      </c>
      <c r="H174" s="9">
        <v>53</v>
      </c>
      <c r="I174" s="9">
        <v>35</v>
      </c>
      <c r="J174" s="9">
        <v>49</v>
      </c>
      <c r="K174" s="9">
        <v>47</v>
      </c>
      <c r="BD174" s="23">
        <v>31</v>
      </c>
      <c r="BE174" s="9">
        <v>30</v>
      </c>
      <c r="BF174" s="9">
        <v>50</v>
      </c>
      <c r="BG174" s="9">
        <v>30</v>
      </c>
      <c r="BH174" s="9">
        <v>48</v>
      </c>
      <c r="BI174" s="9">
        <v>27</v>
      </c>
      <c r="BJ174" s="9">
        <v>43</v>
      </c>
      <c r="BK174" s="9">
        <v>52</v>
      </c>
      <c r="BM174" s="23">
        <v>62</v>
      </c>
      <c r="BN174" s="9">
        <v>46</v>
      </c>
      <c r="BO174" s="9">
        <v>64</v>
      </c>
      <c r="BP174" s="9">
        <v>56</v>
      </c>
    </row>
    <row r="175" spans="1:68" x14ac:dyDescent="0.35">
      <c r="A175" s="60" t="s">
        <v>9</v>
      </c>
      <c r="B175" s="24">
        <f>B174*6</f>
        <v>216</v>
      </c>
      <c r="C175" s="24">
        <f t="shared" ref="C175:K175" si="242">C174*6</f>
        <v>516</v>
      </c>
      <c r="D175" s="24">
        <f t="shared" si="242"/>
        <v>312</v>
      </c>
      <c r="E175" s="24">
        <f t="shared" si="242"/>
        <v>396</v>
      </c>
      <c r="F175" s="24">
        <f t="shared" si="242"/>
        <v>342</v>
      </c>
      <c r="G175" s="24">
        <f t="shared" si="242"/>
        <v>282</v>
      </c>
      <c r="H175" s="24">
        <f t="shared" si="242"/>
        <v>318</v>
      </c>
      <c r="I175" s="24">
        <f t="shared" si="242"/>
        <v>210</v>
      </c>
      <c r="J175" s="24">
        <f t="shared" si="242"/>
        <v>294</v>
      </c>
      <c r="K175" s="24">
        <f t="shared" si="242"/>
        <v>282</v>
      </c>
      <c r="BD175" s="24">
        <f>BD174*6</f>
        <v>186</v>
      </c>
      <c r="BE175" s="24">
        <f t="shared" ref="BE175:BK175" si="243">BE174*6</f>
        <v>180</v>
      </c>
      <c r="BF175" s="24">
        <f t="shared" si="243"/>
        <v>300</v>
      </c>
      <c r="BG175" s="24">
        <f t="shared" si="243"/>
        <v>180</v>
      </c>
      <c r="BH175" s="24">
        <f t="shared" si="243"/>
        <v>288</v>
      </c>
      <c r="BI175" s="24">
        <f t="shared" si="243"/>
        <v>162</v>
      </c>
      <c r="BJ175" s="24">
        <f t="shared" si="243"/>
        <v>258</v>
      </c>
      <c r="BK175" s="24">
        <f t="shared" si="243"/>
        <v>312</v>
      </c>
      <c r="BM175" s="24">
        <f>BM174*6</f>
        <v>372</v>
      </c>
      <c r="BN175" s="24">
        <f t="shared" ref="BN175:BP175" si="244">BN174*6</f>
        <v>276</v>
      </c>
      <c r="BO175" s="24">
        <f t="shared" si="244"/>
        <v>384</v>
      </c>
      <c r="BP175" s="24">
        <f t="shared" si="244"/>
        <v>336</v>
      </c>
    </row>
    <row r="176" spans="1:68" x14ac:dyDescent="0.35">
      <c r="A176" s="61" t="s">
        <v>10</v>
      </c>
      <c r="B176" s="24">
        <f t="shared" ref="B176:K176" si="245">SUM(B168:B173)</f>
        <v>176</v>
      </c>
      <c r="C176" s="10">
        <f t="shared" si="245"/>
        <v>253</v>
      </c>
      <c r="D176" s="10">
        <f t="shared" si="245"/>
        <v>313</v>
      </c>
      <c r="E176" s="10">
        <f t="shared" si="245"/>
        <v>223</v>
      </c>
      <c r="F176" s="10">
        <f t="shared" si="245"/>
        <v>158</v>
      </c>
      <c r="G176" s="10">
        <f t="shared" si="245"/>
        <v>168</v>
      </c>
      <c r="H176" s="10">
        <f t="shared" si="245"/>
        <v>124</v>
      </c>
      <c r="I176" s="10">
        <f t="shared" si="245"/>
        <v>130</v>
      </c>
      <c r="J176" s="10">
        <f t="shared" si="245"/>
        <v>147</v>
      </c>
      <c r="K176" s="10">
        <f t="shared" si="245"/>
        <v>121</v>
      </c>
      <c r="BD176" s="24">
        <f t="shared" ref="BD176:BK176" si="246">SUM(BD168:BD173)</f>
        <v>32</v>
      </c>
      <c r="BE176" s="10">
        <f t="shared" si="246"/>
        <v>36</v>
      </c>
      <c r="BF176" s="10">
        <f t="shared" si="246"/>
        <v>79</v>
      </c>
      <c r="BG176" s="10">
        <f t="shared" si="246"/>
        <v>24</v>
      </c>
      <c r="BH176" s="10">
        <f t="shared" si="246"/>
        <v>107</v>
      </c>
      <c r="BI176" s="10">
        <f t="shared" si="246"/>
        <v>73</v>
      </c>
      <c r="BJ176" s="10">
        <f t="shared" si="246"/>
        <v>83</v>
      </c>
      <c r="BK176" s="10">
        <f t="shared" si="246"/>
        <v>81</v>
      </c>
      <c r="BM176" s="24">
        <f>SUM(BM168:BM173)</f>
        <v>211</v>
      </c>
      <c r="BN176" s="10">
        <f>SUM(BN168:BN173)</f>
        <v>182</v>
      </c>
      <c r="BO176" s="10">
        <f>SUM(BO168:BO173)</f>
        <v>192</v>
      </c>
      <c r="BP176" s="10">
        <f>SUM(BP168:BP173)</f>
        <v>203</v>
      </c>
    </row>
    <row r="177" spans="1:68" ht="15" thickBot="1" x14ac:dyDescent="0.4">
      <c r="A177" s="63" t="s">
        <v>11</v>
      </c>
      <c r="B177" s="25">
        <f t="shared" ref="B177:K177" si="247">B175+B176</f>
        <v>392</v>
      </c>
      <c r="C177" s="11">
        <f t="shared" si="247"/>
        <v>769</v>
      </c>
      <c r="D177" s="11">
        <f t="shared" si="247"/>
        <v>625</v>
      </c>
      <c r="E177" s="11">
        <f t="shared" si="247"/>
        <v>619</v>
      </c>
      <c r="F177" s="11">
        <f t="shared" si="247"/>
        <v>500</v>
      </c>
      <c r="G177" s="11">
        <f t="shared" si="247"/>
        <v>450</v>
      </c>
      <c r="H177" s="11">
        <f t="shared" si="247"/>
        <v>442</v>
      </c>
      <c r="I177" s="11">
        <f t="shared" si="247"/>
        <v>340</v>
      </c>
      <c r="J177" s="11">
        <f t="shared" si="247"/>
        <v>441</v>
      </c>
      <c r="K177" s="11">
        <f t="shared" si="247"/>
        <v>403</v>
      </c>
      <c r="BD177" s="25">
        <f t="shared" ref="BD177:BK177" si="248">BD175+BD176</f>
        <v>218</v>
      </c>
      <c r="BE177" s="11">
        <f t="shared" si="248"/>
        <v>216</v>
      </c>
      <c r="BF177" s="11">
        <f t="shared" si="248"/>
        <v>379</v>
      </c>
      <c r="BG177" s="11">
        <f t="shared" si="248"/>
        <v>204</v>
      </c>
      <c r="BH177" s="11">
        <f t="shared" si="248"/>
        <v>395</v>
      </c>
      <c r="BI177" s="11">
        <f t="shared" si="248"/>
        <v>235</v>
      </c>
      <c r="BJ177" s="11">
        <f t="shared" si="248"/>
        <v>341</v>
      </c>
      <c r="BK177" s="11">
        <f t="shared" si="248"/>
        <v>393</v>
      </c>
      <c r="BM177" s="25">
        <f t="shared" ref="BM177:BP177" si="249">BM175+BM176</f>
        <v>583</v>
      </c>
      <c r="BN177" s="11">
        <f t="shared" si="249"/>
        <v>458</v>
      </c>
      <c r="BO177" s="11">
        <f t="shared" si="249"/>
        <v>576</v>
      </c>
      <c r="BP177" s="11">
        <f t="shared" si="249"/>
        <v>539</v>
      </c>
    </row>
    <row r="178" spans="1:68" x14ac:dyDescent="0.35">
      <c r="A178" s="180"/>
      <c r="B178" s="5"/>
      <c r="C178" s="5"/>
      <c r="D178" s="5"/>
      <c r="E178" s="5"/>
      <c r="F178" s="5"/>
      <c r="G178" s="5"/>
      <c r="H178" s="5"/>
      <c r="I178" s="5"/>
      <c r="J178" s="5"/>
      <c r="K178" s="5"/>
      <c r="BD178" s="5"/>
      <c r="BE178" s="5"/>
      <c r="BF178" s="5"/>
      <c r="BG178" s="5"/>
      <c r="BH178" s="5"/>
      <c r="BI178" s="5"/>
      <c r="BJ178" s="5"/>
      <c r="BK178" s="5"/>
      <c r="BM178" s="5"/>
      <c r="BN178" s="5"/>
      <c r="BO178" s="5"/>
      <c r="BP178" s="5"/>
    </row>
    <row r="179" spans="1:68" x14ac:dyDescent="0.35">
      <c r="A179" s="180"/>
      <c r="B179" s="5"/>
      <c r="C179" s="5"/>
      <c r="D179" s="5"/>
      <c r="E179" s="5"/>
      <c r="F179" s="5"/>
      <c r="G179" s="5"/>
      <c r="H179" s="5"/>
      <c r="I179" s="5"/>
      <c r="J179" s="5"/>
      <c r="K179" s="5"/>
      <c r="BD179" s="5"/>
      <c r="BE179" s="5"/>
      <c r="BF179" s="5"/>
      <c r="BG179" s="5"/>
      <c r="BH179" s="5"/>
      <c r="BI179" s="5"/>
      <c r="BJ179" s="5"/>
      <c r="BK179" s="5"/>
      <c r="BL179" s="20"/>
      <c r="BM179" s="5"/>
      <c r="BN179" s="5"/>
      <c r="BO179" s="5"/>
      <c r="BP179" s="5"/>
    </row>
    <row r="180" spans="1:68" ht="24" thickBot="1" x14ac:dyDescent="0.6">
      <c r="A180" s="218" t="s">
        <v>21</v>
      </c>
      <c r="B180" s="218"/>
      <c r="C180" s="218"/>
      <c r="D180" s="218"/>
      <c r="E180" s="218"/>
      <c r="F180" s="218"/>
      <c r="G180" s="218"/>
      <c r="H180" s="218"/>
      <c r="BD180" s="218" t="s">
        <v>161</v>
      </c>
      <c r="BE180" s="218"/>
      <c r="BF180" s="218"/>
      <c r="BG180" s="218"/>
      <c r="BH180" s="218"/>
      <c r="BI180" s="218"/>
      <c r="BK180" s="217" t="s">
        <v>163</v>
      </c>
      <c r="BL180" s="217"/>
      <c r="BM180" s="217"/>
      <c r="BN180" s="111"/>
    </row>
    <row r="181" spans="1:68" ht="15" customHeight="1" x14ac:dyDescent="0.35">
      <c r="A181" s="221" t="str">
        <f>A165</f>
        <v>CSV</v>
      </c>
      <c r="B181" s="210">
        <v>11</v>
      </c>
      <c r="C181" s="210">
        <f>B181+1</f>
        <v>12</v>
      </c>
      <c r="D181" s="210">
        <f t="shared" ref="D181:H181" si="250">C181+1</f>
        <v>13</v>
      </c>
      <c r="E181" s="210">
        <f t="shared" si="250"/>
        <v>14</v>
      </c>
      <c r="F181" s="210">
        <f t="shared" si="250"/>
        <v>15</v>
      </c>
      <c r="G181" s="210">
        <f t="shared" si="250"/>
        <v>16</v>
      </c>
      <c r="H181" s="213">
        <f t="shared" si="250"/>
        <v>17</v>
      </c>
      <c r="BD181" s="210">
        <v>1</v>
      </c>
      <c r="BE181" s="210">
        <f>BD181+1</f>
        <v>2</v>
      </c>
      <c r="BF181" s="210">
        <f>BE181+1</f>
        <v>3</v>
      </c>
      <c r="BG181" s="210">
        <f>BF181+1</f>
        <v>4</v>
      </c>
      <c r="BH181" s="210">
        <f>BG181+1</f>
        <v>5</v>
      </c>
      <c r="BI181" s="213">
        <f>BH181+1</f>
        <v>6</v>
      </c>
      <c r="BK181" s="210">
        <v>1</v>
      </c>
      <c r="BL181" s="210">
        <f>BK181+1</f>
        <v>2</v>
      </c>
      <c r="BM181" s="213">
        <f t="shared" ref="BM181" si="251">BL181+1</f>
        <v>3</v>
      </c>
    </row>
    <row r="182" spans="1:68" x14ac:dyDescent="0.35">
      <c r="A182" s="222"/>
      <c r="B182" s="211"/>
      <c r="C182" s="211"/>
      <c r="D182" s="211"/>
      <c r="E182" s="211"/>
      <c r="F182" s="211"/>
      <c r="G182" s="211"/>
      <c r="H182" s="214"/>
      <c r="BD182" s="211"/>
      <c r="BE182" s="211"/>
      <c r="BF182" s="211"/>
      <c r="BG182" s="211"/>
      <c r="BH182" s="211"/>
      <c r="BI182" s="214"/>
      <c r="BK182" s="211"/>
      <c r="BL182" s="211"/>
      <c r="BM182" s="214"/>
    </row>
    <row r="183" spans="1:68" ht="15" thickBot="1" x14ac:dyDescent="0.4">
      <c r="A183" s="223"/>
      <c r="B183" s="212"/>
      <c r="C183" s="212"/>
      <c r="D183" s="212"/>
      <c r="E183" s="212"/>
      <c r="F183" s="212"/>
      <c r="G183" s="212"/>
      <c r="H183" s="215"/>
      <c r="BD183" s="212"/>
      <c r="BE183" s="212"/>
      <c r="BF183" s="212"/>
      <c r="BG183" s="212"/>
      <c r="BH183" s="212"/>
      <c r="BI183" s="215"/>
      <c r="BK183" s="212"/>
      <c r="BL183" s="212"/>
      <c r="BM183" s="215"/>
    </row>
    <row r="184" spans="1:68" ht="15" thickBot="1" x14ac:dyDescent="0.4">
      <c r="A184" s="19" t="str">
        <f t="shared" ref="A184:A193" si="252">A168</f>
        <v>HANSEN Christophe</v>
      </c>
      <c r="B184" s="14">
        <v>50</v>
      </c>
      <c r="C184" s="6">
        <v>47</v>
      </c>
      <c r="D184" s="6">
        <v>42</v>
      </c>
      <c r="E184" s="6">
        <v>60</v>
      </c>
      <c r="F184" s="6">
        <v>53</v>
      </c>
      <c r="G184" s="6">
        <v>70</v>
      </c>
      <c r="H184" s="12">
        <v>52</v>
      </c>
      <c r="BD184" s="14">
        <v>25</v>
      </c>
      <c r="BE184" s="6">
        <v>114</v>
      </c>
      <c r="BF184" s="6">
        <v>43</v>
      </c>
      <c r="BG184" s="6">
        <v>50</v>
      </c>
      <c r="BH184" s="6">
        <v>84</v>
      </c>
      <c r="BI184" s="12">
        <v>48</v>
      </c>
      <c r="BK184" s="14">
        <v>120</v>
      </c>
      <c r="BL184" s="6">
        <v>65</v>
      </c>
      <c r="BM184" s="12">
        <v>50</v>
      </c>
    </row>
    <row r="185" spans="1:68" ht="15" thickBot="1" x14ac:dyDescent="0.4">
      <c r="A185" s="19" t="str">
        <f t="shared" si="252"/>
        <v>WISELER-LIMA Isabel</v>
      </c>
      <c r="B185" s="15">
        <v>43</v>
      </c>
      <c r="C185" s="7">
        <v>36</v>
      </c>
      <c r="D185" s="7">
        <v>38</v>
      </c>
      <c r="E185" s="7">
        <v>27</v>
      </c>
      <c r="F185" s="7">
        <v>35</v>
      </c>
      <c r="G185" s="7">
        <v>41</v>
      </c>
      <c r="H185" s="13">
        <v>37</v>
      </c>
      <c r="BD185" s="15">
        <v>26</v>
      </c>
      <c r="BE185" s="7">
        <v>76</v>
      </c>
      <c r="BF185" s="7">
        <v>44</v>
      </c>
      <c r="BG185" s="7">
        <v>22</v>
      </c>
      <c r="BH185" s="7">
        <v>15</v>
      </c>
      <c r="BI185" s="13">
        <v>20</v>
      </c>
      <c r="BK185" s="15">
        <v>60</v>
      </c>
      <c r="BL185" s="7">
        <v>37</v>
      </c>
      <c r="BM185" s="13">
        <v>47</v>
      </c>
    </row>
    <row r="186" spans="1:68" ht="15" thickBot="1" x14ac:dyDescent="0.4">
      <c r="A186" s="19" t="str">
        <f t="shared" si="252"/>
        <v>BREDEN Guy</v>
      </c>
      <c r="B186" s="15">
        <v>5</v>
      </c>
      <c r="C186" s="7">
        <v>6</v>
      </c>
      <c r="D186" s="7">
        <v>4</v>
      </c>
      <c r="E186" s="7">
        <v>11</v>
      </c>
      <c r="F186" s="7">
        <v>10</v>
      </c>
      <c r="G186" s="7">
        <v>8</v>
      </c>
      <c r="H186" s="13">
        <v>6</v>
      </c>
      <c r="BD186" s="15">
        <v>9</v>
      </c>
      <c r="BE186" s="7">
        <v>23</v>
      </c>
      <c r="BF186" s="7">
        <v>9</v>
      </c>
      <c r="BG186" s="7">
        <v>7</v>
      </c>
      <c r="BH186" s="7">
        <v>6</v>
      </c>
      <c r="BI186" s="13">
        <v>1</v>
      </c>
      <c r="BK186" s="15">
        <v>16</v>
      </c>
      <c r="BL186" s="7">
        <v>8</v>
      </c>
      <c r="BM186" s="13">
        <v>14</v>
      </c>
    </row>
    <row r="187" spans="1:68" ht="15" thickBot="1" x14ac:dyDescent="0.4">
      <c r="A187" s="19" t="str">
        <f t="shared" si="252"/>
        <v>GRÜN Mélanie</v>
      </c>
      <c r="B187" s="15">
        <v>2</v>
      </c>
      <c r="C187" s="7">
        <v>9</v>
      </c>
      <c r="D187" s="7">
        <v>6</v>
      </c>
      <c r="E187" s="7">
        <v>7</v>
      </c>
      <c r="F187" s="7">
        <v>12</v>
      </c>
      <c r="G187" s="7">
        <v>20</v>
      </c>
      <c r="H187" s="13">
        <v>4</v>
      </c>
      <c r="BD187" s="15">
        <v>3</v>
      </c>
      <c r="BE187" s="7">
        <v>21</v>
      </c>
      <c r="BF187" s="7">
        <v>12</v>
      </c>
      <c r="BG187" s="7">
        <v>13</v>
      </c>
      <c r="BH187" s="7">
        <v>20</v>
      </c>
      <c r="BI187" s="13">
        <v>11</v>
      </c>
      <c r="BK187" s="15">
        <v>24</v>
      </c>
      <c r="BL187" s="7">
        <v>11</v>
      </c>
      <c r="BM187" s="13">
        <v>10</v>
      </c>
    </row>
    <row r="188" spans="1:68" ht="15" thickBot="1" x14ac:dyDescent="0.4">
      <c r="A188" s="19" t="str">
        <f t="shared" si="252"/>
        <v>KEMP Martine</v>
      </c>
      <c r="B188" s="15">
        <v>31</v>
      </c>
      <c r="C188" s="7">
        <v>19</v>
      </c>
      <c r="D188" s="7">
        <v>19</v>
      </c>
      <c r="E188" s="7">
        <v>24</v>
      </c>
      <c r="F188" s="7">
        <v>18</v>
      </c>
      <c r="G188" s="7">
        <v>26</v>
      </c>
      <c r="H188" s="13">
        <v>18</v>
      </c>
      <c r="BD188" s="15">
        <v>13</v>
      </c>
      <c r="BE188" s="7">
        <v>50</v>
      </c>
      <c r="BF188" s="7">
        <v>17</v>
      </c>
      <c r="BG188" s="7">
        <v>31</v>
      </c>
      <c r="BH188" s="7">
        <v>38</v>
      </c>
      <c r="BI188" s="13">
        <v>15</v>
      </c>
      <c r="BK188" s="15">
        <v>61</v>
      </c>
      <c r="BL188" s="7">
        <v>21</v>
      </c>
      <c r="BM188" s="13">
        <v>23</v>
      </c>
    </row>
    <row r="189" spans="1:68" ht="15" thickBot="1" x14ac:dyDescent="0.4">
      <c r="A189" s="19" t="str">
        <f t="shared" si="252"/>
        <v>STEINMETZ Metty</v>
      </c>
      <c r="B189" s="16">
        <v>13</v>
      </c>
      <c r="C189" s="17">
        <v>10</v>
      </c>
      <c r="D189" s="17">
        <v>5</v>
      </c>
      <c r="E189" s="17">
        <v>7</v>
      </c>
      <c r="F189" s="17">
        <v>8</v>
      </c>
      <c r="G189" s="17">
        <v>11</v>
      </c>
      <c r="H189" s="18">
        <v>10</v>
      </c>
      <c r="BD189" s="15">
        <v>6</v>
      </c>
      <c r="BE189" s="7">
        <v>15</v>
      </c>
      <c r="BF189" s="7">
        <v>5</v>
      </c>
      <c r="BG189" s="7">
        <v>10</v>
      </c>
      <c r="BH189" s="7">
        <v>13</v>
      </c>
      <c r="BI189" s="13">
        <v>2</v>
      </c>
      <c r="BK189" s="16">
        <v>20</v>
      </c>
      <c r="BL189" s="17">
        <v>8</v>
      </c>
      <c r="BM189" s="18">
        <v>13</v>
      </c>
    </row>
    <row r="190" spans="1:68" x14ac:dyDescent="0.35">
      <c r="A190" s="62" t="str">
        <f t="shared" si="252"/>
        <v>Suffrages par Liste</v>
      </c>
      <c r="B190" s="23">
        <v>44</v>
      </c>
      <c r="C190" s="9">
        <v>38</v>
      </c>
      <c r="D190" s="9">
        <v>45</v>
      </c>
      <c r="E190" s="9">
        <v>64</v>
      </c>
      <c r="F190" s="9">
        <v>65</v>
      </c>
      <c r="G190" s="9">
        <v>56</v>
      </c>
      <c r="H190" s="9">
        <v>61</v>
      </c>
      <c r="BD190" s="23">
        <v>33</v>
      </c>
      <c r="BE190" s="9">
        <v>85</v>
      </c>
      <c r="BF190" s="9">
        <v>55</v>
      </c>
      <c r="BG190" s="9">
        <v>59</v>
      </c>
      <c r="BH190" s="9">
        <v>56</v>
      </c>
      <c r="BI190" s="9">
        <v>59</v>
      </c>
      <c r="BK190" s="23">
        <v>58</v>
      </c>
      <c r="BL190" s="9">
        <v>48</v>
      </c>
      <c r="BM190" s="9">
        <v>65</v>
      </c>
    </row>
    <row r="191" spans="1:68" x14ac:dyDescent="0.35">
      <c r="A191" s="60" t="str">
        <f t="shared" si="252"/>
        <v>Total suffrages de liste :</v>
      </c>
      <c r="B191" s="24">
        <f>B190*6</f>
        <v>264</v>
      </c>
      <c r="C191" s="24">
        <f t="shared" ref="C191:H191" si="253">C190*6</f>
        <v>228</v>
      </c>
      <c r="D191" s="24">
        <f t="shared" si="253"/>
        <v>270</v>
      </c>
      <c r="E191" s="24">
        <f t="shared" si="253"/>
        <v>384</v>
      </c>
      <c r="F191" s="24">
        <f t="shared" si="253"/>
        <v>390</v>
      </c>
      <c r="G191" s="24">
        <f t="shared" si="253"/>
        <v>336</v>
      </c>
      <c r="H191" s="24">
        <f t="shared" si="253"/>
        <v>366</v>
      </c>
      <c r="BD191" s="24">
        <f t="shared" ref="BD191:BI191" si="254">BD190*6</f>
        <v>198</v>
      </c>
      <c r="BE191" s="24">
        <f t="shared" si="254"/>
        <v>510</v>
      </c>
      <c r="BF191" s="24">
        <f t="shared" si="254"/>
        <v>330</v>
      </c>
      <c r="BG191" s="24">
        <f t="shared" si="254"/>
        <v>354</v>
      </c>
      <c r="BH191" s="24">
        <f t="shared" si="254"/>
        <v>336</v>
      </c>
      <c r="BI191" s="24">
        <f t="shared" si="254"/>
        <v>354</v>
      </c>
      <c r="BK191" s="24">
        <f>BK190*6</f>
        <v>348</v>
      </c>
      <c r="BL191" s="24">
        <f t="shared" ref="BL191:BM191" si="255">BL190*6</f>
        <v>288</v>
      </c>
      <c r="BM191" s="24">
        <f t="shared" si="255"/>
        <v>390</v>
      </c>
    </row>
    <row r="192" spans="1:68" x14ac:dyDescent="0.35">
      <c r="A192" s="61" t="str">
        <f t="shared" si="252"/>
        <v>Total suffrages nominatifs :</v>
      </c>
      <c r="B192" s="24">
        <f t="shared" ref="B192:H192" si="256">SUM(B184:B189)</f>
        <v>144</v>
      </c>
      <c r="C192" s="10">
        <f t="shared" si="256"/>
        <v>127</v>
      </c>
      <c r="D192" s="10">
        <f t="shared" si="256"/>
        <v>114</v>
      </c>
      <c r="E192" s="10">
        <f t="shared" si="256"/>
        <v>136</v>
      </c>
      <c r="F192" s="10">
        <f t="shared" si="256"/>
        <v>136</v>
      </c>
      <c r="G192" s="10">
        <f t="shared" si="256"/>
        <v>176</v>
      </c>
      <c r="H192" s="10">
        <f t="shared" si="256"/>
        <v>127</v>
      </c>
      <c r="BD192" s="24">
        <f t="shared" ref="BD192:BI192" si="257">SUM(BD184:BD189)</f>
        <v>82</v>
      </c>
      <c r="BE192" s="10">
        <f t="shared" si="257"/>
        <v>299</v>
      </c>
      <c r="BF192" s="10">
        <f t="shared" si="257"/>
        <v>130</v>
      </c>
      <c r="BG192" s="10">
        <f t="shared" si="257"/>
        <v>133</v>
      </c>
      <c r="BH192" s="10">
        <f t="shared" si="257"/>
        <v>176</v>
      </c>
      <c r="BI192" s="10">
        <f t="shared" si="257"/>
        <v>97</v>
      </c>
      <c r="BK192" s="24">
        <f>SUM(BK184:BK189)</f>
        <v>301</v>
      </c>
      <c r="BL192" s="10">
        <f>SUM(BL184:BL189)</f>
        <v>150</v>
      </c>
      <c r="BM192" s="10">
        <f>SUM(BM184:BM189)</f>
        <v>157</v>
      </c>
    </row>
    <row r="193" spans="1:67" ht="15" thickBot="1" x14ac:dyDescent="0.4">
      <c r="A193" s="63" t="str">
        <f t="shared" si="252"/>
        <v>Total général :</v>
      </c>
      <c r="B193" s="25">
        <f t="shared" ref="B193:H193" si="258">B191+B192</f>
        <v>408</v>
      </c>
      <c r="C193" s="11">
        <f t="shared" si="258"/>
        <v>355</v>
      </c>
      <c r="D193" s="11">
        <f t="shared" si="258"/>
        <v>384</v>
      </c>
      <c r="E193" s="11">
        <f t="shared" si="258"/>
        <v>520</v>
      </c>
      <c r="F193" s="11">
        <f t="shared" si="258"/>
        <v>526</v>
      </c>
      <c r="G193" s="11">
        <f t="shared" si="258"/>
        <v>512</v>
      </c>
      <c r="H193" s="11">
        <f t="shared" si="258"/>
        <v>493</v>
      </c>
      <c r="BD193" s="25">
        <f t="shared" ref="BD193:BI193" si="259">BD191+BD192</f>
        <v>280</v>
      </c>
      <c r="BE193" s="11">
        <f t="shared" si="259"/>
        <v>809</v>
      </c>
      <c r="BF193" s="11">
        <f t="shared" si="259"/>
        <v>460</v>
      </c>
      <c r="BG193" s="11">
        <f t="shared" si="259"/>
        <v>487</v>
      </c>
      <c r="BH193" s="11">
        <f t="shared" si="259"/>
        <v>512</v>
      </c>
      <c r="BI193" s="11">
        <f t="shared" si="259"/>
        <v>451</v>
      </c>
      <c r="BK193" s="25">
        <f t="shared" ref="BK193:BM193" si="260">BK191+BK192</f>
        <v>649</v>
      </c>
      <c r="BL193" s="11">
        <f t="shared" si="260"/>
        <v>438</v>
      </c>
      <c r="BM193" s="11">
        <f t="shared" si="260"/>
        <v>547</v>
      </c>
    </row>
    <row r="194" spans="1:67" ht="24" thickBot="1" x14ac:dyDescent="0.6">
      <c r="A194" s="218" t="s">
        <v>22</v>
      </c>
      <c r="B194" s="218"/>
      <c r="C194" s="218"/>
      <c r="D194" s="218"/>
      <c r="E194" s="218"/>
      <c r="F194" s="218"/>
      <c r="G194" s="218"/>
      <c r="H194" s="218"/>
      <c r="I194" s="218"/>
      <c r="BD194" s="217" t="s">
        <v>162</v>
      </c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115"/>
    </row>
    <row r="195" spans="1:67" ht="15" customHeight="1" x14ac:dyDescent="0.35">
      <c r="A195" s="221" t="str">
        <f>A181</f>
        <v>CSV</v>
      </c>
      <c r="B195" s="210">
        <v>1</v>
      </c>
      <c r="C195" s="210">
        <f>B195+1</f>
        <v>2</v>
      </c>
      <c r="D195" s="210">
        <f t="shared" ref="D195:I195" si="261">C195+1</f>
        <v>3</v>
      </c>
      <c r="E195" s="210">
        <f t="shared" si="261"/>
        <v>4</v>
      </c>
      <c r="F195" s="210">
        <f t="shared" si="261"/>
        <v>5</v>
      </c>
      <c r="G195" s="210">
        <f t="shared" si="261"/>
        <v>6</v>
      </c>
      <c r="H195" s="210">
        <f t="shared" si="261"/>
        <v>7</v>
      </c>
      <c r="I195" s="213">
        <f t="shared" si="261"/>
        <v>8</v>
      </c>
      <c r="BD195" s="210">
        <v>1</v>
      </c>
      <c r="BE195" s="210">
        <f t="shared" ref="BE195:BN195" si="262">BD195+1</f>
        <v>2</v>
      </c>
      <c r="BF195" s="210">
        <f t="shared" si="262"/>
        <v>3</v>
      </c>
      <c r="BG195" s="210">
        <f t="shared" si="262"/>
        <v>4</v>
      </c>
      <c r="BH195" s="210">
        <f t="shared" si="262"/>
        <v>5</v>
      </c>
      <c r="BI195" s="210">
        <f t="shared" si="262"/>
        <v>6</v>
      </c>
      <c r="BJ195" s="210">
        <f t="shared" si="262"/>
        <v>7</v>
      </c>
      <c r="BK195" s="210">
        <f t="shared" si="262"/>
        <v>8</v>
      </c>
      <c r="BL195" s="210">
        <f t="shared" si="262"/>
        <v>9</v>
      </c>
      <c r="BM195" s="210">
        <f t="shared" si="262"/>
        <v>10</v>
      </c>
      <c r="BN195" s="213">
        <f t="shared" si="262"/>
        <v>11</v>
      </c>
      <c r="BO195" s="20"/>
    </row>
    <row r="196" spans="1:67" x14ac:dyDescent="0.35">
      <c r="A196" s="222"/>
      <c r="B196" s="211"/>
      <c r="C196" s="211"/>
      <c r="D196" s="211"/>
      <c r="E196" s="211"/>
      <c r="F196" s="211"/>
      <c r="G196" s="211"/>
      <c r="H196" s="211"/>
      <c r="I196" s="214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4"/>
    </row>
    <row r="197" spans="1:67" ht="15" thickBot="1" x14ac:dyDescent="0.4">
      <c r="A197" s="223"/>
      <c r="B197" s="212"/>
      <c r="C197" s="212"/>
      <c r="D197" s="212"/>
      <c r="E197" s="212"/>
      <c r="F197" s="212"/>
      <c r="G197" s="212"/>
      <c r="H197" s="212"/>
      <c r="I197" s="215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5"/>
    </row>
    <row r="198" spans="1:67" ht="15" thickBot="1" x14ac:dyDescent="0.4">
      <c r="A198" s="19" t="str">
        <f t="shared" ref="A198:A203" si="263">A184</f>
        <v>HANSEN Christophe</v>
      </c>
      <c r="B198" s="14">
        <v>128</v>
      </c>
      <c r="C198" s="6">
        <v>111</v>
      </c>
      <c r="D198" s="6">
        <v>99</v>
      </c>
      <c r="E198" s="6">
        <v>135</v>
      </c>
      <c r="F198" s="6">
        <v>43</v>
      </c>
      <c r="G198" s="6">
        <v>65</v>
      </c>
      <c r="H198" s="6">
        <v>57</v>
      </c>
      <c r="I198" s="12">
        <v>40</v>
      </c>
      <c r="BD198" s="14">
        <v>51</v>
      </c>
      <c r="BE198" s="6">
        <v>92</v>
      </c>
      <c r="BF198" s="6">
        <v>41</v>
      </c>
      <c r="BG198" s="6">
        <v>31</v>
      </c>
      <c r="BH198" s="6">
        <v>43</v>
      </c>
      <c r="BI198" s="6">
        <v>13</v>
      </c>
      <c r="BJ198" s="6">
        <v>39</v>
      </c>
      <c r="BK198" s="6">
        <v>22</v>
      </c>
      <c r="BL198" s="6">
        <v>62</v>
      </c>
      <c r="BM198" s="12">
        <v>42</v>
      </c>
      <c r="BN198" s="12">
        <v>35</v>
      </c>
    </row>
    <row r="199" spans="1:67" ht="15" thickBot="1" x14ac:dyDescent="0.4">
      <c r="A199" s="19" t="str">
        <f t="shared" si="263"/>
        <v>WISELER-LIMA Isabel</v>
      </c>
      <c r="B199" s="15">
        <v>77</v>
      </c>
      <c r="C199" s="7">
        <v>64</v>
      </c>
      <c r="D199" s="7">
        <v>75</v>
      </c>
      <c r="E199" s="7">
        <v>75</v>
      </c>
      <c r="F199" s="7">
        <v>26</v>
      </c>
      <c r="G199" s="7">
        <v>54</v>
      </c>
      <c r="H199" s="7">
        <v>30</v>
      </c>
      <c r="I199" s="13">
        <v>21</v>
      </c>
      <c r="BD199" s="15">
        <v>36</v>
      </c>
      <c r="BE199" s="7">
        <v>40</v>
      </c>
      <c r="BF199" s="7">
        <v>22</v>
      </c>
      <c r="BG199" s="7">
        <v>16</v>
      </c>
      <c r="BH199" s="7">
        <v>21</v>
      </c>
      <c r="BI199" s="7">
        <v>13</v>
      </c>
      <c r="BJ199" s="7">
        <v>24</v>
      </c>
      <c r="BK199" s="7">
        <v>25</v>
      </c>
      <c r="BL199" s="7">
        <v>35</v>
      </c>
      <c r="BM199" s="13">
        <v>30</v>
      </c>
      <c r="BN199" s="13">
        <v>24</v>
      </c>
    </row>
    <row r="200" spans="1:67" ht="15" thickBot="1" x14ac:dyDescent="0.4">
      <c r="A200" s="19" t="str">
        <f t="shared" si="263"/>
        <v>BREDEN Guy</v>
      </c>
      <c r="B200" s="15">
        <v>22</v>
      </c>
      <c r="C200" s="7">
        <v>12</v>
      </c>
      <c r="D200" s="7">
        <v>15</v>
      </c>
      <c r="E200" s="7">
        <v>32</v>
      </c>
      <c r="F200" s="7">
        <v>3</v>
      </c>
      <c r="G200" s="7">
        <v>4</v>
      </c>
      <c r="H200" s="7">
        <v>5</v>
      </c>
      <c r="I200" s="13">
        <v>6</v>
      </c>
      <c r="BD200" s="15">
        <v>15</v>
      </c>
      <c r="BE200" s="7">
        <v>15</v>
      </c>
      <c r="BF200" s="7">
        <v>9</v>
      </c>
      <c r="BG200" s="7">
        <v>3</v>
      </c>
      <c r="BH200" s="7">
        <v>12</v>
      </c>
      <c r="BI200" s="7">
        <v>7</v>
      </c>
      <c r="BJ200" s="7">
        <v>7</v>
      </c>
      <c r="BK200" s="7">
        <v>9</v>
      </c>
      <c r="BL200" s="7">
        <v>12</v>
      </c>
      <c r="BM200" s="13">
        <v>3</v>
      </c>
      <c r="BN200" s="13">
        <v>8</v>
      </c>
    </row>
    <row r="201" spans="1:67" ht="15" thickBot="1" x14ac:dyDescent="0.4">
      <c r="A201" s="19" t="str">
        <f t="shared" si="263"/>
        <v>GRÜN Mélanie</v>
      </c>
      <c r="B201" s="15">
        <v>13</v>
      </c>
      <c r="C201" s="7">
        <v>14</v>
      </c>
      <c r="D201" s="7">
        <v>14</v>
      </c>
      <c r="E201" s="7">
        <v>13</v>
      </c>
      <c r="F201" s="7">
        <v>6</v>
      </c>
      <c r="G201" s="7">
        <v>14</v>
      </c>
      <c r="H201" s="7">
        <v>6</v>
      </c>
      <c r="I201" s="13">
        <v>9</v>
      </c>
      <c r="BD201" s="15">
        <v>80</v>
      </c>
      <c r="BE201" s="7">
        <v>103</v>
      </c>
      <c r="BF201" s="7">
        <v>20</v>
      </c>
      <c r="BG201" s="7">
        <v>43</v>
      </c>
      <c r="BH201" s="7">
        <v>65</v>
      </c>
      <c r="BI201" s="7">
        <v>29</v>
      </c>
      <c r="BJ201" s="7">
        <v>45</v>
      </c>
      <c r="BK201" s="7">
        <v>49</v>
      </c>
      <c r="BL201" s="7">
        <v>109</v>
      </c>
      <c r="BM201" s="13">
        <v>48</v>
      </c>
      <c r="BN201" s="13">
        <v>60</v>
      </c>
    </row>
    <row r="202" spans="1:67" ht="15" thickBot="1" x14ac:dyDescent="0.4">
      <c r="A202" s="19" t="str">
        <f t="shared" si="263"/>
        <v>KEMP Martine</v>
      </c>
      <c r="B202" s="15">
        <v>38</v>
      </c>
      <c r="C202" s="7">
        <v>42</v>
      </c>
      <c r="D202" s="7">
        <v>29</v>
      </c>
      <c r="E202" s="7">
        <v>53</v>
      </c>
      <c r="F202" s="7">
        <v>20</v>
      </c>
      <c r="G202" s="7">
        <v>32</v>
      </c>
      <c r="H202" s="7">
        <v>21</v>
      </c>
      <c r="I202" s="13">
        <v>14</v>
      </c>
      <c r="BD202" s="15">
        <v>32</v>
      </c>
      <c r="BE202" s="7">
        <v>66</v>
      </c>
      <c r="BF202" s="7">
        <v>20</v>
      </c>
      <c r="BG202" s="7">
        <v>9</v>
      </c>
      <c r="BH202" s="7">
        <v>15</v>
      </c>
      <c r="BI202" s="7">
        <v>24</v>
      </c>
      <c r="BJ202" s="7">
        <v>13</v>
      </c>
      <c r="BK202" s="7">
        <v>14</v>
      </c>
      <c r="BL202" s="7">
        <v>42</v>
      </c>
      <c r="BM202" s="13">
        <v>22</v>
      </c>
      <c r="BN202" s="13">
        <v>16</v>
      </c>
    </row>
    <row r="203" spans="1:67" ht="15" thickBot="1" x14ac:dyDescent="0.4">
      <c r="A203" s="19" t="str">
        <f t="shared" si="263"/>
        <v>STEINMETZ Metty</v>
      </c>
      <c r="B203" s="15">
        <v>18</v>
      </c>
      <c r="C203" s="7">
        <v>22</v>
      </c>
      <c r="D203" s="7">
        <v>24</v>
      </c>
      <c r="E203" s="7">
        <v>32</v>
      </c>
      <c r="F203" s="7">
        <v>12</v>
      </c>
      <c r="G203" s="7">
        <v>19</v>
      </c>
      <c r="H203" s="7">
        <v>2</v>
      </c>
      <c r="I203" s="13">
        <v>7</v>
      </c>
      <c r="BD203" s="15">
        <v>7</v>
      </c>
      <c r="BE203" s="7">
        <v>15</v>
      </c>
      <c r="BF203" s="7">
        <v>4</v>
      </c>
      <c r="BG203" s="7">
        <v>3</v>
      </c>
      <c r="BH203" s="7">
        <v>4</v>
      </c>
      <c r="BI203" s="7">
        <v>7</v>
      </c>
      <c r="BJ203" s="7">
        <v>4</v>
      </c>
      <c r="BK203" s="7">
        <v>11</v>
      </c>
      <c r="BL203" s="7">
        <v>13</v>
      </c>
      <c r="BM203" s="13">
        <v>3</v>
      </c>
      <c r="BN203" s="13">
        <v>3</v>
      </c>
    </row>
    <row r="204" spans="1:67" x14ac:dyDescent="0.35">
      <c r="A204" s="62" t="s">
        <v>17</v>
      </c>
      <c r="B204" s="23">
        <v>70</v>
      </c>
      <c r="C204" s="9">
        <v>72</v>
      </c>
      <c r="D204" s="9">
        <v>75</v>
      </c>
      <c r="E204" s="9">
        <v>69</v>
      </c>
      <c r="F204" s="9">
        <v>28</v>
      </c>
      <c r="G204" s="9">
        <v>38</v>
      </c>
      <c r="H204" s="9">
        <v>48</v>
      </c>
      <c r="I204" s="9">
        <v>40</v>
      </c>
      <c r="BD204" s="23">
        <v>74</v>
      </c>
      <c r="BE204" s="9">
        <v>73</v>
      </c>
      <c r="BF204" s="9">
        <v>38</v>
      </c>
      <c r="BG204" s="9">
        <v>46</v>
      </c>
      <c r="BH204" s="9">
        <v>42</v>
      </c>
      <c r="BI204" s="9">
        <v>49</v>
      </c>
      <c r="BJ204" s="9">
        <v>48</v>
      </c>
      <c r="BK204" s="9">
        <v>40</v>
      </c>
      <c r="BL204" s="9">
        <v>49</v>
      </c>
      <c r="BM204" s="9">
        <v>35</v>
      </c>
      <c r="BN204" s="9">
        <v>33</v>
      </c>
    </row>
    <row r="205" spans="1:67" x14ac:dyDescent="0.35">
      <c r="A205" s="60" t="s">
        <v>9</v>
      </c>
      <c r="B205" s="24">
        <f>B204*6</f>
        <v>420</v>
      </c>
      <c r="C205" s="24">
        <f t="shared" ref="C205:I205" si="264">C204*6</f>
        <v>432</v>
      </c>
      <c r="D205" s="24">
        <f t="shared" si="264"/>
        <v>450</v>
      </c>
      <c r="E205" s="24">
        <f t="shared" si="264"/>
        <v>414</v>
      </c>
      <c r="F205" s="24">
        <f t="shared" si="264"/>
        <v>168</v>
      </c>
      <c r="G205" s="24">
        <f t="shared" si="264"/>
        <v>228</v>
      </c>
      <c r="H205" s="24">
        <f t="shared" si="264"/>
        <v>288</v>
      </c>
      <c r="I205" s="24">
        <f t="shared" si="264"/>
        <v>240</v>
      </c>
      <c r="BD205" s="24">
        <f t="shared" ref="BD205:BN205" si="265">BD204*6</f>
        <v>444</v>
      </c>
      <c r="BE205" s="24">
        <f t="shared" si="265"/>
        <v>438</v>
      </c>
      <c r="BF205" s="24">
        <f t="shared" si="265"/>
        <v>228</v>
      </c>
      <c r="BG205" s="24">
        <f t="shared" si="265"/>
        <v>276</v>
      </c>
      <c r="BH205" s="24">
        <f t="shared" si="265"/>
        <v>252</v>
      </c>
      <c r="BI205" s="24">
        <f t="shared" si="265"/>
        <v>294</v>
      </c>
      <c r="BJ205" s="24">
        <f t="shared" si="265"/>
        <v>288</v>
      </c>
      <c r="BK205" s="24">
        <f t="shared" si="265"/>
        <v>240</v>
      </c>
      <c r="BL205" s="24">
        <f t="shared" si="265"/>
        <v>294</v>
      </c>
      <c r="BM205" s="24">
        <f t="shared" si="265"/>
        <v>210</v>
      </c>
      <c r="BN205" s="24">
        <f t="shared" si="265"/>
        <v>198</v>
      </c>
    </row>
    <row r="206" spans="1:67" x14ac:dyDescent="0.35">
      <c r="A206" s="61" t="s">
        <v>10</v>
      </c>
      <c r="B206" s="24">
        <f t="shared" ref="B206:I206" si="266">SUM(B198:B203)</f>
        <v>296</v>
      </c>
      <c r="C206" s="10">
        <f t="shared" si="266"/>
        <v>265</v>
      </c>
      <c r="D206" s="10">
        <f t="shared" si="266"/>
        <v>256</v>
      </c>
      <c r="E206" s="10">
        <f t="shared" si="266"/>
        <v>340</v>
      </c>
      <c r="F206" s="10">
        <f t="shared" si="266"/>
        <v>110</v>
      </c>
      <c r="G206" s="10">
        <f t="shared" si="266"/>
        <v>188</v>
      </c>
      <c r="H206" s="10">
        <f t="shared" si="266"/>
        <v>121</v>
      </c>
      <c r="I206" s="10">
        <f t="shared" si="266"/>
        <v>97</v>
      </c>
      <c r="BD206" s="24">
        <f t="shared" ref="BD206:BN206" si="267">SUM(BD198:BD203)</f>
        <v>221</v>
      </c>
      <c r="BE206" s="10">
        <f t="shared" si="267"/>
        <v>331</v>
      </c>
      <c r="BF206" s="10">
        <f t="shared" si="267"/>
        <v>116</v>
      </c>
      <c r="BG206" s="10">
        <f t="shared" si="267"/>
        <v>105</v>
      </c>
      <c r="BH206" s="10">
        <f t="shared" si="267"/>
        <v>160</v>
      </c>
      <c r="BI206" s="10">
        <f t="shared" si="267"/>
        <v>93</v>
      </c>
      <c r="BJ206" s="10">
        <f t="shared" si="267"/>
        <v>132</v>
      </c>
      <c r="BK206" s="10">
        <f t="shared" si="267"/>
        <v>130</v>
      </c>
      <c r="BL206" s="10">
        <f t="shared" si="267"/>
        <v>273</v>
      </c>
      <c r="BM206" s="10">
        <f t="shared" si="267"/>
        <v>148</v>
      </c>
      <c r="BN206" s="10">
        <f t="shared" si="267"/>
        <v>146</v>
      </c>
    </row>
    <row r="207" spans="1:67" ht="15" thickBot="1" x14ac:dyDescent="0.4">
      <c r="A207" s="63" t="s">
        <v>11</v>
      </c>
      <c r="B207" s="25">
        <f t="shared" ref="B207:I207" si="268">B205+B206</f>
        <v>716</v>
      </c>
      <c r="C207" s="11">
        <f t="shared" si="268"/>
        <v>697</v>
      </c>
      <c r="D207" s="11">
        <f t="shared" si="268"/>
        <v>706</v>
      </c>
      <c r="E207" s="11">
        <f t="shared" si="268"/>
        <v>754</v>
      </c>
      <c r="F207" s="11">
        <f t="shared" si="268"/>
        <v>278</v>
      </c>
      <c r="G207" s="11">
        <f t="shared" si="268"/>
        <v>416</v>
      </c>
      <c r="H207" s="11">
        <f t="shared" si="268"/>
        <v>409</v>
      </c>
      <c r="I207" s="11">
        <f t="shared" si="268"/>
        <v>337</v>
      </c>
      <c r="BD207" s="25">
        <f t="shared" ref="BD207:BN207" si="269">BD205+BD206</f>
        <v>665</v>
      </c>
      <c r="BE207" s="11">
        <f t="shared" si="269"/>
        <v>769</v>
      </c>
      <c r="BF207" s="11">
        <f t="shared" si="269"/>
        <v>344</v>
      </c>
      <c r="BG207" s="11">
        <f t="shared" si="269"/>
        <v>381</v>
      </c>
      <c r="BH207" s="11">
        <f t="shared" si="269"/>
        <v>412</v>
      </c>
      <c r="BI207" s="11">
        <f t="shared" si="269"/>
        <v>387</v>
      </c>
      <c r="BJ207" s="11">
        <f t="shared" si="269"/>
        <v>420</v>
      </c>
      <c r="BK207" s="11">
        <f t="shared" si="269"/>
        <v>370</v>
      </c>
      <c r="BL207" s="11">
        <f t="shared" si="269"/>
        <v>567</v>
      </c>
      <c r="BM207" s="11">
        <f t="shared" si="269"/>
        <v>358</v>
      </c>
      <c r="BN207" s="11">
        <f t="shared" si="269"/>
        <v>344</v>
      </c>
    </row>
    <row r="208" spans="1:67" x14ac:dyDescent="0.35">
      <c r="A208" s="180"/>
      <c r="B208" s="5"/>
      <c r="C208" s="5"/>
      <c r="D208" s="5"/>
      <c r="E208" s="5"/>
      <c r="F208" s="5"/>
      <c r="G208" s="5"/>
      <c r="H208" s="5"/>
      <c r="I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</row>
    <row r="209" spans="1:66" x14ac:dyDescent="0.35">
      <c r="A209" s="180"/>
      <c r="B209" s="5"/>
      <c r="C209" s="5"/>
      <c r="D209" s="5"/>
      <c r="E209" s="5"/>
      <c r="F209" s="5"/>
      <c r="G209" s="5"/>
      <c r="H209" s="5"/>
      <c r="I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</row>
    <row r="210" spans="1:66" ht="24" thickBot="1" x14ac:dyDescent="0.6">
      <c r="A210" s="218" t="s">
        <v>23</v>
      </c>
      <c r="B210" s="218"/>
      <c r="C210" s="218"/>
      <c r="D210" s="218"/>
      <c r="E210" s="218"/>
      <c r="G210" s="218" t="s">
        <v>25</v>
      </c>
      <c r="H210" s="218"/>
      <c r="I210" s="218"/>
      <c r="J210" s="218"/>
      <c r="K210" s="218"/>
      <c r="BD210" s="217" t="s">
        <v>164</v>
      </c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</row>
    <row r="211" spans="1:66" ht="15" customHeight="1" x14ac:dyDescent="0.35">
      <c r="A211" s="221" t="str">
        <f>A195</f>
        <v>CSV</v>
      </c>
      <c r="B211" s="210">
        <v>1</v>
      </c>
      <c r="C211" s="210">
        <f>B211+1</f>
        <v>2</v>
      </c>
      <c r="D211" s="210">
        <f t="shared" ref="D211:E211" si="270">C211+1</f>
        <v>3</v>
      </c>
      <c r="E211" s="213">
        <f t="shared" si="270"/>
        <v>4</v>
      </c>
      <c r="G211" s="210">
        <v>1</v>
      </c>
      <c r="H211" s="210">
        <f>G211+1</f>
        <v>2</v>
      </c>
      <c r="I211" s="210">
        <f t="shared" ref="I211:K211" si="271">H211+1</f>
        <v>3</v>
      </c>
      <c r="J211" s="210">
        <f t="shared" si="271"/>
        <v>4</v>
      </c>
      <c r="K211" s="213">
        <f t="shared" si="271"/>
        <v>5</v>
      </c>
      <c r="BD211" s="210">
        <v>1</v>
      </c>
      <c r="BE211" s="210">
        <f t="shared" ref="BE211:BN211" si="272">BD211+1</f>
        <v>2</v>
      </c>
      <c r="BF211" s="210">
        <f t="shared" si="272"/>
        <v>3</v>
      </c>
      <c r="BG211" s="210">
        <f t="shared" si="272"/>
        <v>4</v>
      </c>
      <c r="BH211" s="210">
        <f t="shared" si="272"/>
        <v>5</v>
      </c>
      <c r="BI211" s="210">
        <f t="shared" si="272"/>
        <v>6</v>
      </c>
      <c r="BJ211" s="210">
        <f t="shared" si="272"/>
        <v>7</v>
      </c>
      <c r="BK211" s="210">
        <f t="shared" si="272"/>
        <v>8</v>
      </c>
      <c r="BL211" s="210">
        <f t="shared" si="272"/>
        <v>9</v>
      </c>
      <c r="BM211" s="210">
        <f t="shared" si="272"/>
        <v>10</v>
      </c>
      <c r="BN211" s="213">
        <f t="shared" si="272"/>
        <v>11</v>
      </c>
    </row>
    <row r="212" spans="1:66" x14ac:dyDescent="0.35">
      <c r="A212" s="222"/>
      <c r="B212" s="211"/>
      <c r="C212" s="211"/>
      <c r="D212" s="211"/>
      <c r="E212" s="214"/>
      <c r="G212" s="211"/>
      <c r="H212" s="211"/>
      <c r="I212" s="211"/>
      <c r="J212" s="211"/>
      <c r="K212" s="214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4"/>
    </row>
    <row r="213" spans="1:66" ht="15" thickBot="1" x14ac:dyDescent="0.4">
      <c r="A213" s="223"/>
      <c r="B213" s="212"/>
      <c r="C213" s="212"/>
      <c r="D213" s="212"/>
      <c r="E213" s="215"/>
      <c r="G213" s="212"/>
      <c r="H213" s="212"/>
      <c r="I213" s="212"/>
      <c r="J213" s="212"/>
      <c r="K213" s="215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5"/>
    </row>
    <row r="214" spans="1:66" ht="15" thickBot="1" x14ac:dyDescent="0.4">
      <c r="A214" s="19" t="str">
        <f t="shared" ref="A214:A219" si="273">A198</f>
        <v>HANSEN Christophe</v>
      </c>
      <c r="B214" s="14">
        <v>119</v>
      </c>
      <c r="C214" s="6">
        <v>66</v>
      </c>
      <c r="D214" s="6">
        <v>51</v>
      </c>
      <c r="E214" s="12">
        <v>58</v>
      </c>
      <c r="G214" s="14">
        <v>140</v>
      </c>
      <c r="H214" s="6">
        <v>43</v>
      </c>
      <c r="I214" s="6">
        <v>56</v>
      </c>
      <c r="J214" s="6">
        <v>53</v>
      </c>
      <c r="K214" s="12">
        <v>52</v>
      </c>
      <c r="BD214" s="14">
        <v>47</v>
      </c>
      <c r="BE214" s="6">
        <v>29</v>
      </c>
      <c r="BF214" s="6">
        <v>64</v>
      </c>
      <c r="BG214" s="6">
        <v>29</v>
      </c>
      <c r="BH214" s="6">
        <v>44</v>
      </c>
      <c r="BI214" s="6">
        <v>23</v>
      </c>
      <c r="BJ214" s="6">
        <v>34</v>
      </c>
      <c r="BK214" s="6">
        <v>74</v>
      </c>
      <c r="BL214" s="6">
        <v>54</v>
      </c>
      <c r="BM214" s="12">
        <v>99</v>
      </c>
      <c r="BN214" s="12">
        <v>88</v>
      </c>
    </row>
    <row r="215" spans="1:66" ht="15" thickBot="1" x14ac:dyDescent="0.4">
      <c r="A215" s="19" t="str">
        <f t="shared" si="273"/>
        <v>WISELER-LIMA Isabel</v>
      </c>
      <c r="B215" s="15">
        <v>77</v>
      </c>
      <c r="C215" s="7">
        <v>32</v>
      </c>
      <c r="D215" s="7">
        <v>32</v>
      </c>
      <c r="E215" s="13">
        <v>36</v>
      </c>
      <c r="G215" s="15">
        <v>82</v>
      </c>
      <c r="H215" s="7">
        <v>28</v>
      </c>
      <c r="I215" s="7">
        <v>28</v>
      </c>
      <c r="J215" s="7">
        <v>26</v>
      </c>
      <c r="K215" s="13">
        <v>27</v>
      </c>
      <c r="BD215" s="15">
        <v>29</v>
      </c>
      <c r="BE215" s="7">
        <v>23</v>
      </c>
      <c r="BF215" s="7">
        <v>26</v>
      </c>
      <c r="BG215" s="7">
        <v>15</v>
      </c>
      <c r="BH215" s="7">
        <v>21</v>
      </c>
      <c r="BI215" s="7">
        <v>16</v>
      </c>
      <c r="BJ215" s="7">
        <v>22</v>
      </c>
      <c r="BK215" s="7">
        <v>33</v>
      </c>
      <c r="BL215" s="7">
        <v>23</v>
      </c>
      <c r="BM215" s="13">
        <v>50</v>
      </c>
      <c r="BN215" s="13">
        <v>37</v>
      </c>
    </row>
    <row r="216" spans="1:66" ht="15" thickBot="1" x14ac:dyDescent="0.4">
      <c r="A216" s="19" t="str">
        <f t="shared" si="273"/>
        <v>BREDEN Guy</v>
      </c>
      <c r="B216" s="15">
        <v>24</v>
      </c>
      <c r="C216" s="7">
        <v>9</v>
      </c>
      <c r="D216" s="7">
        <v>9</v>
      </c>
      <c r="E216" s="13">
        <v>14</v>
      </c>
      <c r="G216" s="15">
        <v>20</v>
      </c>
      <c r="H216" s="7">
        <v>7</v>
      </c>
      <c r="I216" s="7">
        <v>5</v>
      </c>
      <c r="J216" s="7">
        <v>4</v>
      </c>
      <c r="K216" s="13">
        <v>4</v>
      </c>
      <c r="BD216" s="15">
        <v>13</v>
      </c>
      <c r="BE216" s="7">
        <v>7</v>
      </c>
      <c r="BF216" s="7">
        <v>12</v>
      </c>
      <c r="BG216" s="7">
        <v>6</v>
      </c>
      <c r="BH216" s="7">
        <v>11</v>
      </c>
      <c r="BI216" s="7">
        <v>5</v>
      </c>
      <c r="BJ216" s="7">
        <v>2</v>
      </c>
      <c r="BK216" s="7">
        <v>11</v>
      </c>
      <c r="BL216" s="7">
        <v>5</v>
      </c>
      <c r="BM216" s="13">
        <v>26</v>
      </c>
      <c r="BN216" s="13">
        <v>23</v>
      </c>
    </row>
    <row r="217" spans="1:66" ht="15" thickBot="1" x14ac:dyDescent="0.4">
      <c r="A217" s="19" t="str">
        <f t="shared" si="273"/>
        <v>GRÜN Mélanie</v>
      </c>
      <c r="B217" s="15">
        <v>22</v>
      </c>
      <c r="C217" s="7">
        <v>12</v>
      </c>
      <c r="D217" s="7">
        <v>10</v>
      </c>
      <c r="E217" s="13">
        <v>9</v>
      </c>
      <c r="G217" s="15">
        <v>18</v>
      </c>
      <c r="H217" s="7">
        <v>5</v>
      </c>
      <c r="I217" s="7">
        <v>5</v>
      </c>
      <c r="J217" s="7">
        <v>4</v>
      </c>
      <c r="K217" s="13">
        <v>8</v>
      </c>
      <c r="BD217" s="15">
        <v>8</v>
      </c>
      <c r="BE217" s="7">
        <v>8</v>
      </c>
      <c r="BF217" s="7">
        <v>10</v>
      </c>
      <c r="BG217" s="7">
        <v>4</v>
      </c>
      <c r="BH217" s="7">
        <v>7</v>
      </c>
      <c r="BI217" s="7">
        <v>4</v>
      </c>
      <c r="BJ217" s="7">
        <v>6</v>
      </c>
      <c r="BK217" s="7">
        <v>9</v>
      </c>
      <c r="BL217" s="7">
        <v>8</v>
      </c>
      <c r="BM217" s="13">
        <v>26</v>
      </c>
      <c r="BN217" s="13">
        <v>14</v>
      </c>
    </row>
    <row r="218" spans="1:66" ht="15" thickBot="1" x14ac:dyDescent="0.4">
      <c r="A218" s="19" t="str">
        <f t="shared" si="273"/>
        <v>KEMP Martine</v>
      </c>
      <c r="B218" s="15">
        <v>61</v>
      </c>
      <c r="C218" s="7">
        <v>17</v>
      </c>
      <c r="D218" s="7">
        <v>18</v>
      </c>
      <c r="E218" s="13">
        <v>21</v>
      </c>
      <c r="G218" s="15">
        <v>26</v>
      </c>
      <c r="H218" s="7">
        <v>18</v>
      </c>
      <c r="I218" s="7">
        <v>13</v>
      </c>
      <c r="J218" s="7">
        <v>6</v>
      </c>
      <c r="K218" s="13">
        <v>23</v>
      </c>
      <c r="BD218" s="15">
        <v>18</v>
      </c>
      <c r="BE218" s="7">
        <v>17</v>
      </c>
      <c r="BF218" s="7">
        <v>15</v>
      </c>
      <c r="BG218" s="7">
        <v>10</v>
      </c>
      <c r="BH218" s="7">
        <v>24</v>
      </c>
      <c r="BI218" s="7">
        <v>7</v>
      </c>
      <c r="BJ218" s="7">
        <v>12</v>
      </c>
      <c r="BK218" s="7">
        <v>21</v>
      </c>
      <c r="BL218" s="7">
        <v>19</v>
      </c>
      <c r="BM218" s="13">
        <v>48</v>
      </c>
      <c r="BN218" s="13">
        <v>33</v>
      </c>
    </row>
    <row r="219" spans="1:66" ht="15" thickBot="1" x14ac:dyDescent="0.4">
      <c r="A219" s="19" t="str">
        <f t="shared" si="273"/>
        <v>STEINMETZ Metty</v>
      </c>
      <c r="B219" s="15">
        <v>25</v>
      </c>
      <c r="C219" s="7">
        <v>7</v>
      </c>
      <c r="D219" s="7">
        <v>12</v>
      </c>
      <c r="E219" s="13">
        <v>11</v>
      </c>
      <c r="G219" s="16">
        <v>16</v>
      </c>
      <c r="H219" s="17">
        <v>9</v>
      </c>
      <c r="I219" s="17">
        <v>6</v>
      </c>
      <c r="J219" s="17">
        <v>3</v>
      </c>
      <c r="K219" s="18">
        <v>12</v>
      </c>
      <c r="BD219" s="15">
        <v>8</v>
      </c>
      <c r="BE219" s="7">
        <v>4</v>
      </c>
      <c r="BF219" s="7">
        <v>5</v>
      </c>
      <c r="BG219" s="7">
        <v>5</v>
      </c>
      <c r="BH219" s="7">
        <v>2</v>
      </c>
      <c r="BI219" s="7">
        <v>3</v>
      </c>
      <c r="BJ219" s="7">
        <v>1</v>
      </c>
      <c r="BK219" s="7">
        <v>7</v>
      </c>
      <c r="BL219" s="7">
        <v>2</v>
      </c>
      <c r="BM219" s="13">
        <v>23</v>
      </c>
      <c r="BN219" s="13">
        <v>12</v>
      </c>
    </row>
    <row r="220" spans="1:66" x14ac:dyDescent="0.35">
      <c r="A220" s="62" t="s">
        <v>17</v>
      </c>
      <c r="B220" s="23">
        <v>53</v>
      </c>
      <c r="C220" s="9">
        <v>51</v>
      </c>
      <c r="D220" s="9">
        <v>44</v>
      </c>
      <c r="E220" s="9">
        <v>35</v>
      </c>
      <c r="G220" s="23">
        <v>58</v>
      </c>
      <c r="H220" s="9">
        <v>48</v>
      </c>
      <c r="I220" s="9">
        <v>46</v>
      </c>
      <c r="J220" s="9">
        <v>37</v>
      </c>
      <c r="K220" s="9">
        <v>40</v>
      </c>
      <c r="BD220" s="23">
        <v>49</v>
      </c>
      <c r="BE220" s="9">
        <v>42</v>
      </c>
      <c r="BF220" s="9">
        <v>42</v>
      </c>
      <c r="BG220" s="9">
        <v>49</v>
      </c>
      <c r="BH220" s="9">
        <v>50</v>
      </c>
      <c r="BI220" s="9">
        <v>66</v>
      </c>
      <c r="BJ220" s="9">
        <v>44</v>
      </c>
      <c r="BK220" s="9">
        <v>37</v>
      </c>
      <c r="BL220" s="9">
        <v>54</v>
      </c>
      <c r="BM220" s="9">
        <v>97</v>
      </c>
      <c r="BN220" s="9">
        <v>67</v>
      </c>
    </row>
    <row r="221" spans="1:66" x14ac:dyDescent="0.35">
      <c r="A221" s="60" t="s">
        <v>9</v>
      </c>
      <c r="B221" s="24">
        <f>B220*6</f>
        <v>318</v>
      </c>
      <c r="C221" s="24">
        <f t="shared" ref="C221:E221" si="274">C220*6</f>
        <v>306</v>
      </c>
      <c r="D221" s="24">
        <f t="shared" si="274"/>
        <v>264</v>
      </c>
      <c r="E221" s="24">
        <f t="shared" si="274"/>
        <v>210</v>
      </c>
      <c r="G221" s="24">
        <f>G220*6</f>
        <v>348</v>
      </c>
      <c r="H221" s="24">
        <f t="shared" ref="H221:K221" si="275">H220*6</f>
        <v>288</v>
      </c>
      <c r="I221" s="24">
        <f t="shared" si="275"/>
        <v>276</v>
      </c>
      <c r="J221" s="24">
        <f t="shared" si="275"/>
        <v>222</v>
      </c>
      <c r="K221" s="24">
        <f t="shared" si="275"/>
        <v>240</v>
      </c>
      <c r="BD221" s="24">
        <f t="shared" ref="BD221:BN221" si="276">BD220*6</f>
        <v>294</v>
      </c>
      <c r="BE221" s="24">
        <f t="shared" si="276"/>
        <v>252</v>
      </c>
      <c r="BF221" s="24">
        <f t="shared" si="276"/>
        <v>252</v>
      </c>
      <c r="BG221" s="24">
        <f t="shared" si="276"/>
        <v>294</v>
      </c>
      <c r="BH221" s="24">
        <f t="shared" si="276"/>
        <v>300</v>
      </c>
      <c r="BI221" s="24">
        <f t="shared" si="276"/>
        <v>396</v>
      </c>
      <c r="BJ221" s="24">
        <f t="shared" si="276"/>
        <v>264</v>
      </c>
      <c r="BK221" s="24">
        <f t="shared" si="276"/>
        <v>222</v>
      </c>
      <c r="BL221" s="24">
        <f t="shared" si="276"/>
        <v>324</v>
      </c>
      <c r="BM221" s="24">
        <f t="shared" si="276"/>
        <v>582</v>
      </c>
      <c r="BN221" s="24">
        <f t="shared" si="276"/>
        <v>402</v>
      </c>
    </row>
    <row r="222" spans="1:66" x14ac:dyDescent="0.35">
      <c r="A222" s="61" t="s">
        <v>10</v>
      </c>
      <c r="B222" s="24">
        <f>SUM(B214:B219)</f>
        <v>328</v>
      </c>
      <c r="C222" s="10">
        <f>SUM(C214:C219)</f>
        <v>143</v>
      </c>
      <c r="D222" s="10">
        <f>SUM(D214:D219)</f>
        <v>132</v>
      </c>
      <c r="E222" s="10">
        <f>SUM(E214:E219)</f>
        <v>149</v>
      </c>
      <c r="G222" s="24">
        <f>SUM(G214:G219)</f>
        <v>302</v>
      </c>
      <c r="H222" s="10">
        <f>SUM(H214:H219)</f>
        <v>110</v>
      </c>
      <c r="I222" s="10">
        <f>SUM(I214:I219)</f>
        <v>113</v>
      </c>
      <c r="J222" s="10">
        <f>SUM(J214:J219)</f>
        <v>96</v>
      </c>
      <c r="K222" s="10">
        <f>SUM(K214:K219)</f>
        <v>126</v>
      </c>
      <c r="BD222" s="24">
        <f t="shared" ref="BD222:BN222" si="277">SUM(BD214:BD219)</f>
        <v>123</v>
      </c>
      <c r="BE222" s="10">
        <f t="shared" si="277"/>
        <v>88</v>
      </c>
      <c r="BF222" s="10">
        <f t="shared" si="277"/>
        <v>132</v>
      </c>
      <c r="BG222" s="10">
        <f t="shared" si="277"/>
        <v>69</v>
      </c>
      <c r="BH222" s="10">
        <f t="shared" si="277"/>
        <v>109</v>
      </c>
      <c r="BI222" s="10">
        <f t="shared" si="277"/>
        <v>58</v>
      </c>
      <c r="BJ222" s="10">
        <f t="shared" si="277"/>
        <v>77</v>
      </c>
      <c r="BK222" s="10">
        <f t="shared" si="277"/>
        <v>155</v>
      </c>
      <c r="BL222" s="10">
        <f t="shared" si="277"/>
        <v>111</v>
      </c>
      <c r="BM222" s="10">
        <f t="shared" si="277"/>
        <v>272</v>
      </c>
      <c r="BN222" s="10">
        <f t="shared" si="277"/>
        <v>207</v>
      </c>
    </row>
    <row r="223" spans="1:66" ht="15" thickBot="1" x14ac:dyDescent="0.4">
      <c r="A223" s="63" t="s">
        <v>11</v>
      </c>
      <c r="B223" s="25">
        <f t="shared" ref="B223:E223" si="278">B221+B222</f>
        <v>646</v>
      </c>
      <c r="C223" s="11">
        <f t="shared" si="278"/>
        <v>449</v>
      </c>
      <c r="D223" s="11">
        <f t="shared" si="278"/>
        <v>396</v>
      </c>
      <c r="E223" s="11">
        <f t="shared" si="278"/>
        <v>359</v>
      </c>
      <c r="G223" s="25">
        <f t="shared" ref="G223:K223" si="279">G221+G222</f>
        <v>650</v>
      </c>
      <c r="H223" s="11">
        <f t="shared" si="279"/>
        <v>398</v>
      </c>
      <c r="I223" s="11">
        <f t="shared" si="279"/>
        <v>389</v>
      </c>
      <c r="J223" s="11">
        <f t="shared" si="279"/>
        <v>318</v>
      </c>
      <c r="K223" s="11">
        <f t="shared" si="279"/>
        <v>366</v>
      </c>
      <c r="BD223" s="25">
        <f t="shared" ref="BD223:BN223" si="280">BD221+BD222</f>
        <v>417</v>
      </c>
      <c r="BE223" s="11">
        <f t="shared" si="280"/>
        <v>340</v>
      </c>
      <c r="BF223" s="11">
        <f t="shared" si="280"/>
        <v>384</v>
      </c>
      <c r="BG223" s="11">
        <f t="shared" si="280"/>
        <v>363</v>
      </c>
      <c r="BH223" s="11">
        <f t="shared" si="280"/>
        <v>409</v>
      </c>
      <c r="BI223" s="11">
        <f t="shared" si="280"/>
        <v>454</v>
      </c>
      <c r="BJ223" s="11">
        <f t="shared" si="280"/>
        <v>341</v>
      </c>
      <c r="BK223" s="11">
        <f t="shared" si="280"/>
        <v>377</v>
      </c>
      <c r="BL223" s="11">
        <f t="shared" si="280"/>
        <v>435</v>
      </c>
      <c r="BM223" s="11">
        <f t="shared" si="280"/>
        <v>854</v>
      </c>
      <c r="BN223" s="11">
        <f t="shared" si="280"/>
        <v>609</v>
      </c>
    </row>
    <row r="224" spans="1:66" ht="24" thickBot="1" x14ac:dyDescent="0.6">
      <c r="A224" s="220" t="s">
        <v>26</v>
      </c>
      <c r="B224" s="220"/>
      <c r="C224" s="220"/>
      <c r="D224" s="220"/>
      <c r="E224" s="220"/>
      <c r="F224" s="220"/>
      <c r="G224" s="220"/>
      <c r="H224" s="220"/>
      <c r="J224" s="218" t="s">
        <v>24</v>
      </c>
      <c r="K224" s="218"/>
      <c r="L224" s="218"/>
      <c r="M224" s="218"/>
      <c r="BD224" s="226" t="s">
        <v>165</v>
      </c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</row>
    <row r="225" spans="1:66" ht="15" customHeight="1" x14ac:dyDescent="0.35">
      <c r="A225" s="221" t="str">
        <f>A211</f>
        <v>CSV</v>
      </c>
      <c r="B225" s="210">
        <v>1</v>
      </c>
      <c r="C225" s="210">
        <f>B225+1</f>
        <v>2</v>
      </c>
      <c r="D225" s="210">
        <f t="shared" ref="D225:H225" si="281">C225+1</f>
        <v>3</v>
      </c>
      <c r="E225" s="210">
        <f t="shared" si="281"/>
        <v>4</v>
      </c>
      <c r="F225" s="210">
        <f t="shared" si="281"/>
        <v>5</v>
      </c>
      <c r="G225" s="210">
        <f t="shared" si="281"/>
        <v>6</v>
      </c>
      <c r="H225" s="213">
        <f t="shared" si="281"/>
        <v>7</v>
      </c>
      <c r="J225" s="210">
        <v>1</v>
      </c>
      <c r="K225" s="210">
        <f>J225+1</f>
        <v>2</v>
      </c>
      <c r="L225" s="210">
        <f t="shared" ref="L225:M225" si="282">K225+1</f>
        <v>3</v>
      </c>
      <c r="M225" s="210">
        <f t="shared" si="282"/>
        <v>4</v>
      </c>
      <c r="BD225" s="210">
        <v>1</v>
      </c>
      <c r="BE225" s="210">
        <f>BD225+1</f>
        <v>2</v>
      </c>
      <c r="BF225" s="210">
        <f t="shared" ref="BF225:BN225" si="283">BE225+1</f>
        <v>3</v>
      </c>
      <c r="BG225" s="210">
        <f t="shared" si="283"/>
        <v>4</v>
      </c>
      <c r="BH225" s="210">
        <f t="shared" si="283"/>
        <v>5</v>
      </c>
      <c r="BI225" s="210">
        <f t="shared" si="283"/>
        <v>6</v>
      </c>
      <c r="BJ225" s="210">
        <f t="shared" si="283"/>
        <v>7</v>
      </c>
      <c r="BK225" s="210">
        <f t="shared" si="283"/>
        <v>8</v>
      </c>
      <c r="BL225" s="210">
        <f t="shared" si="283"/>
        <v>9</v>
      </c>
      <c r="BM225" s="213">
        <f t="shared" si="283"/>
        <v>10</v>
      </c>
      <c r="BN225" s="213">
        <f t="shared" si="283"/>
        <v>11</v>
      </c>
    </row>
    <row r="226" spans="1:66" x14ac:dyDescent="0.35">
      <c r="A226" s="222"/>
      <c r="B226" s="211"/>
      <c r="C226" s="211"/>
      <c r="D226" s="211"/>
      <c r="E226" s="211"/>
      <c r="F226" s="211"/>
      <c r="G226" s="211"/>
      <c r="H226" s="214"/>
      <c r="J226" s="211"/>
      <c r="K226" s="211"/>
      <c r="L226" s="211"/>
      <c r="M226" s="211"/>
      <c r="BD226" s="211"/>
      <c r="BE226" s="211"/>
      <c r="BF226" s="211"/>
      <c r="BG226" s="211"/>
      <c r="BH226" s="211"/>
      <c r="BI226" s="211"/>
      <c r="BJ226" s="211"/>
      <c r="BK226" s="211"/>
      <c r="BL226" s="211"/>
      <c r="BM226" s="214"/>
      <c r="BN226" s="214"/>
    </row>
    <row r="227" spans="1:66" ht="15" thickBot="1" x14ac:dyDescent="0.4">
      <c r="A227" s="223"/>
      <c r="B227" s="212"/>
      <c r="C227" s="212"/>
      <c r="D227" s="212"/>
      <c r="E227" s="212"/>
      <c r="F227" s="212"/>
      <c r="G227" s="212"/>
      <c r="H227" s="215"/>
      <c r="J227" s="212"/>
      <c r="K227" s="212"/>
      <c r="L227" s="212"/>
      <c r="M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5"/>
      <c r="BN227" s="215"/>
    </row>
    <row r="228" spans="1:66" ht="15" thickBot="1" x14ac:dyDescent="0.4">
      <c r="A228" s="19" t="str">
        <f t="shared" ref="A228:A237" si="284">A214</f>
        <v>HANSEN Christophe</v>
      </c>
      <c r="B228" s="14">
        <v>69</v>
      </c>
      <c r="C228" s="6">
        <v>111</v>
      </c>
      <c r="D228" s="6">
        <v>72</v>
      </c>
      <c r="E228" s="6">
        <v>56</v>
      </c>
      <c r="F228" s="6">
        <v>67</v>
      </c>
      <c r="G228" s="6">
        <v>99</v>
      </c>
      <c r="H228" s="12">
        <v>65</v>
      </c>
      <c r="J228" s="14">
        <v>62</v>
      </c>
      <c r="K228" s="6">
        <v>36</v>
      </c>
      <c r="L228" s="6">
        <v>29</v>
      </c>
      <c r="M228" s="6">
        <v>150</v>
      </c>
      <c r="BD228" s="14">
        <v>86</v>
      </c>
      <c r="BE228" s="6">
        <v>106</v>
      </c>
      <c r="BF228" s="6">
        <v>82</v>
      </c>
      <c r="BG228" s="6">
        <v>30</v>
      </c>
      <c r="BH228" s="6">
        <v>18</v>
      </c>
      <c r="BI228" s="6">
        <v>18</v>
      </c>
      <c r="BJ228" s="6">
        <v>28</v>
      </c>
      <c r="BK228" s="6">
        <v>15</v>
      </c>
      <c r="BL228" s="6">
        <v>23</v>
      </c>
      <c r="BM228" s="12">
        <v>20</v>
      </c>
      <c r="BN228" s="12">
        <v>31</v>
      </c>
    </row>
    <row r="229" spans="1:66" ht="15" thickBot="1" x14ac:dyDescent="0.4">
      <c r="A229" s="19" t="str">
        <f t="shared" si="284"/>
        <v>WISELER-LIMA Isabel</v>
      </c>
      <c r="B229" s="15">
        <v>46</v>
      </c>
      <c r="C229" s="7">
        <v>52</v>
      </c>
      <c r="D229" s="7">
        <v>46</v>
      </c>
      <c r="E229" s="7">
        <v>27</v>
      </c>
      <c r="F229" s="7">
        <v>39</v>
      </c>
      <c r="G229" s="7">
        <v>45</v>
      </c>
      <c r="H229" s="13">
        <v>37</v>
      </c>
      <c r="J229" s="15">
        <v>48</v>
      </c>
      <c r="K229" s="7">
        <v>18</v>
      </c>
      <c r="L229" s="7">
        <v>19</v>
      </c>
      <c r="M229" s="7">
        <v>78</v>
      </c>
      <c r="BD229" s="15">
        <v>46</v>
      </c>
      <c r="BE229" s="7">
        <v>66</v>
      </c>
      <c r="BF229" s="7">
        <v>48</v>
      </c>
      <c r="BG229" s="7">
        <v>19</v>
      </c>
      <c r="BH229" s="7">
        <v>14</v>
      </c>
      <c r="BI229" s="7">
        <v>12</v>
      </c>
      <c r="BJ229" s="7">
        <v>14</v>
      </c>
      <c r="BK229" s="7">
        <v>13</v>
      </c>
      <c r="BL229" s="7">
        <v>16</v>
      </c>
      <c r="BM229" s="13">
        <v>20</v>
      </c>
      <c r="BN229" s="13">
        <v>14</v>
      </c>
    </row>
    <row r="230" spans="1:66" ht="15" thickBot="1" x14ac:dyDescent="0.4">
      <c r="A230" s="19" t="str">
        <f t="shared" si="284"/>
        <v>BREDEN Guy</v>
      </c>
      <c r="B230" s="15">
        <v>9</v>
      </c>
      <c r="C230" s="7">
        <v>17</v>
      </c>
      <c r="D230" s="7">
        <v>20</v>
      </c>
      <c r="E230" s="7">
        <v>14</v>
      </c>
      <c r="F230" s="7">
        <v>7</v>
      </c>
      <c r="G230" s="7">
        <v>6</v>
      </c>
      <c r="H230" s="13">
        <v>8</v>
      </c>
      <c r="J230" s="15">
        <v>20</v>
      </c>
      <c r="K230" s="7">
        <v>10</v>
      </c>
      <c r="L230" s="7">
        <v>3</v>
      </c>
      <c r="M230" s="7">
        <v>15</v>
      </c>
      <c r="BD230" s="15">
        <v>12</v>
      </c>
      <c r="BE230" s="7">
        <v>15</v>
      </c>
      <c r="BF230" s="7">
        <v>9</v>
      </c>
      <c r="BG230" s="7">
        <v>8</v>
      </c>
      <c r="BH230" s="7">
        <v>6</v>
      </c>
      <c r="BI230" s="7">
        <v>5</v>
      </c>
      <c r="BJ230" s="7">
        <v>3</v>
      </c>
      <c r="BK230" s="7">
        <v>5</v>
      </c>
      <c r="BL230" s="7">
        <v>4</v>
      </c>
      <c r="BM230" s="13">
        <v>8</v>
      </c>
      <c r="BN230" s="13">
        <v>4</v>
      </c>
    </row>
    <row r="231" spans="1:66" ht="15" thickBot="1" x14ac:dyDescent="0.4">
      <c r="A231" s="19" t="str">
        <f t="shared" si="284"/>
        <v>GRÜN Mélanie</v>
      </c>
      <c r="B231" s="15">
        <v>3</v>
      </c>
      <c r="C231" s="7">
        <v>3</v>
      </c>
      <c r="D231" s="7">
        <v>10</v>
      </c>
      <c r="E231" s="7">
        <v>12</v>
      </c>
      <c r="F231" s="7">
        <v>4</v>
      </c>
      <c r="G231" s="7">
        <v>10</v>
      </c>
      <c r="H231" s="13">
        <v>8</v>
      </c>
      <c r="J231" s="15">
        <v>14</v>
      </c>
      <c r="K231" s="7">
        <v>13</v>
      </c>
      <c r="L231" s="7">
        <v>6</v>
      </c>
      <c r="M231" s="7">
        <v>18</v>
      </c>
      <c r="BD231" s="15">
        <v>14</v>
      </c>
      <c r="BE231" s="7">
        <v>19</v>
      </c>
      <c r="BF231" s="7">
        <v>14</v>
      </c>
      <c r="BG231" s="7">
        <v>9</v>
      </c>
      <c r="BH231" s="7">
        <v>5</v>
      </c>
      <c r="BI231" s="7">
        <v>9</v>
      </c>
      <c r="BJ231" s="7">
        <v>6</v>
      </c>
      <c r="BK231" s="7">
        <v>5</v>
      </c>
      <c r="BL231" s="7">
        <v>3</v>
      </c>
      <c r="BM231" s="13">
        <v>7</v>
      </c>
      <c r="BN231" s="13">
        <v>7</v>
      </c>
    </row>
    <row r="232" spans="1:66" ht="15" thickBot="1" x14ac:dyDescent="0.4">
      <c r="A232" s="19" t="str">
        <f t="shared" si="284"/>
        <v>KEMP Martine</v>
      </c>
      <c r="B232" s="15">
        <v>17</v>
      </c>
      <c r="C232" s="7">
        <v>55</v>
      </c>
      <c r="D232" s="7">
        <v>21</v>
      </c>
      <c r="E232" s="7">
        <v>13</v>
      </c>
      <c r="F232" s="7">
        <v>26</v>
      </c>
      <c r="G232" s="7">
        <v>27</v>
      </c>
      <c r="H232" s="13">
        <v>26</v>
      </c>
      <c r="J232" s="15">
        <v>38</v>
      </c>
      <c r="K232" s="7">
        <v>11</v>
      </c>
      <c r="L232" s="7">
        <v>11</v>
      </c>
      <c r="M232" s="7">
        <v>32</v>
      </c>
      <c r="BD232" s="15">
        <v>34</v>
      </c>
      <c r="BE232" s="7">
        <v>48</v>
      </c>
      <c r="BF232" s="7">
        <v>35</v>
      </c>
      <c r="BG232" s="7">
        <v>11</v>
      </c>
      <c r="BH232" s="7">
        <v>9</v>
      </c>
      <c r="BI232" s="7">
        <v>5</v>
      </c>
      <c r="BJ232" s="7">
        <v>15</v>
      </c>
      <c r="BK232" s="7">
        <v>13</v>
      </c>
      <c r="BL232" s="7">
        <v>10</v>
      </c>
      <c r="BM232" s="13">
        <v>7</v>
      </c>
      <c r="BN232" s="13">
        <v>9</v>
      </c>
    </row>
    <row r="233" spans="1:66" ht="15" thickBot="1" x14ac:dyDescent="0.4">
      <c r="A233" s="19" t="str">
        <f t="shared" si="284"/>
        <v>STEINMETZ Metty</v>
      </c>
      <c r="B233" s="16">
        <v>10</v>
      </c>
      <c r="C233" s="17">
        <v>17</v>
      </c>
      <c r="D233" s="17">
        <v>14</v>
      </c>
      <c r="E233" s="17">
        <v>10</v>
      </c>
      <c r="F233" s="17">
        <v>12</v>
      </c>
      <c r="G233" s="17">
        <v>10</v>
      </c>
      <c r="H233" s="18">
        <v>3</v>
      </c>
      <c r="J233" s="16">
        <v>13</v>
      </c>
      <c r="K233" s="17">
        <v>6</v>
      </c>
      <c r="L233" s="17">
        <v>7</v>
      </c>
      <c r="M233" s="17">
        <v>16</v>
      </c>
      <c r="BD233" s="15">
        <v>4</v>
      </c>
      <c r="BE233" s="7">
        <v>22</v>
      </c>
      <c r="BF233" s="7">
        <v>12</v>
      </c>
      <c r="BG233" s="7">
        <v>5</v>
      </c>
      <c r="BH233" s="7">
        <v>4</v>
      </c>
      <c r="BI233" s="7">
        <v>3</v>
      </c>
      <c r="BJ233" s="7">
        <v>5</v>
      </c>
      <c r="BK233" s="7">
        <v>4</v>
      </c>
      <c r="BL233" s="7">
        <v>3</v>
      </c>
      <c r="BM233" s="13">
        <v>0</v>
      </c>
      <c r="BN233" s="13">
        <v>2</v>
      </c>
    </row>
    <row r="234" spans="1:66" x14ac:dyDescent="0.35">
      <c r="A234" s="62" t="str">
        <f t="shared" si="284"/>
        <v>Suffrages par Liste</v>
      </c>
      <c r="B234" s="23">
        <v>46</v>
      </c>
      <c r="C234" s="9">
        <v>53</v>
      </c>
      <c r="D234" s="9">
        <v>50</v>
      </c>
      <c r="E234" s="9">
        <v>41</v>
      </c>
      <c r="F234" s="9">
        <v>49</v>
      </c>
      <c r="G234" s="9">
        <v>44</v>
      </c>
      <c r="H234" s="9">
        <v>49</v>
      </c>
      <c r="J234" s="23">
        <v>54</v>
      </c>
      <c r="K234" s="9">
        <v>38</v>
      </c>
      <c r="L234" s="9">
        <v>38</v>
      </c>
      <c r="M234" s="9">
        <v>55</v>
      </c>
      <c r="BD234" s="23">
        <v>85</v>
      </c>
      <c r="BE234" s="9">
        <v>74</v>
      </c>
      <c r="BF234" s="9">
        <v>79</v>
      </c>
      <c r="BG234" s="9">
        <v>35</v>
      </c>
      <c r="BH234" s="9">
        <v>52</v>
      </c>
      <c r="BI234" s="9">
        <v>38</v>
      </c>
      <c r="BJ234" s="9">
        <v>54</v>
      </c>
      <c r="BK234" s="9">
        <v>55</v>
      </c>
      <c r="BL234" s="9">
        <v>42</v>
      </c>
      <c r="BM234" s="9">
        <v>53</v>
      </c>
      <c r="BN234" s="9">
        <v>41</v>
      </c>
    </row>
    <row r="235" spans="1:66" x14ac:dyDescent="0.35">
      <c r="A235" s="60" t="str">
        <f t="shared" si="284"/>
        <v>Total suffrages de liste :</v>
      </c>
      <c r="B235" s="24">
        <f>B234*6</f>
        <v>276</v>
      </c>
      <c r="C235" s="24">
        <f t="shared" ref="C235:H235" si="285">C234*6</f>
        <v>318</v>
      </c>
      <c r="D235" s="24">
        <f t="shared" si="285"/>
        <v>300</v>
      </c>
      <c r="E235" s="24">
        <f t="shared" si="285"/>
        <v>246</v>
      </c>
      <c r="F235" s="24">
        <f t="shared" si="285"/>
        <v>294</v>
      </c>
      <c r="G235" s="24">
        <f t="shared" si="285"/>
        <v>264</v>
      </c>
      <c r="H235" s="24">
        <f t="shared" si="285"/>
        <v>294</v>
      </c>
      <c r="J235" s="24">
        <f>J234*6</f>
        <v>324</v>
      </c>
      <c r="K235" s="24">
        <f t="shared" ref="K235:M235" si="286">K234*6</f>
        <v>228</v>
      </c>
      <c r="L235" s="24">
        <f t="shared" si="286"/>
        <v>228</v>
      </c>
      <c r="M235" s="24">
        <f t="shared" si="286"/>
        <v>330</v>
      </c>
      <c r="BD235" s="24">
        <f>BD234*6</f>
        <v>510</v>
      </c>
      <c r="BE235" s="24">
        <f t="shared" ref="BE235:BN235" si="287">BE234*6</f>
        <v>444</v>
      </c>
      <c r="BF235" s="24">
        <f t="shared" si="287"/>
        <v>474</v>
      </c>
      <c r="BG235" s="24">
        <f t="shared" si="287"/>
        <v>210</v>
      </c>
      <c r="BH235" s="24">
        <f t="shared" si="287"/>
        <v>312</v>
      </c>
      <c r="BI235" s="24">
        <f t="shared" si="287"/>
        <v>228</v>
      </c>
      <c r="BJ235" s="24">
        <f t="shared" si="287"/>
        <v>324</v>
      </c>
      <c r="BK235" s="24">
        <f t="shared" si="287"/>
        <v>330</v>
      </c>
      <c r="BL235" s="24">
        <f t="shared" si="287"/>
        <v>252</v>
      </c>
      <c r="BM235" s="24">
        <f t="shared" si="287"/>
        <v>318</v>
      </c>
      <c r="BN235" s="24">
        <f t="shared" si="287"/>
        <v>246</v>
      </c>
    </row>
    <row r="236" spans="1:66" x14ac:dyDescent="0.35">
      <c r="A236" s="61" t="str">
        <f t="shared" si="284"/>
        <v>Total suffrages nominatifs :</v>
      </c>
      <c r="B236" s="24">
        <f t="shared" ref="B236:H236" si="288">SUM(B228:B233)</f>
        <v>154</v>
      </c>
      <c r="C236" s="10">
        <f t="shared" si="288"/>
        <v>255</v>
      </c>
      <c r="D236" s="10">
        <f t="shared" si="288"/>
        <v>183</v>
      </c>
      <c r="E236" s="10">
        <f t="shared" si="288"/>
        <v>132</v>
      </c>
      <c r="F236" s="10">
        <f t="shared" si="288"/>
        <v>155</v>
      </c>
      <c r="G236" s="10">
        <f t="shared" si="288"/>
        <v>197</v>
      </c>
      <c r="H236" s="10">
        <f t="shared" si="288"/>
        <v>147</v>
      </c>
      <c r="J236" s="24">
        <f>SUM(J228:J233)</f>
        <v>195</v>
      </c>
      <c r="K236" s="10">
        <f>SUM(K228:K233)</f>
        <v>94</v>
      </c>
      <c r="L236" s="10">
        <f>SUM(L228:L233)</f>
        <v>75</v>
      </c>
      <c r="M236" s="10">
        <f>SUM(M228:M233)</f>
        <v>309</v>
      </c>
      <c r="BD236" s="24">
        <f t="shared" ref="BD236:BN236" si="289">SUM(BD228:BD233)</f>
        <v>196</v>
      </c>
      <c r="BE236" s="10">
        <f t="shared" si="289"/>
        <v>276</v>
      </c>
      <c r="BF236" s="10">
        <f t="shared" si="289"/>
        <v>200</v>
      </c>
      <c r="BG236" s="10">
        <f t="shared" si="289"/>
        <v>82</v>
      </c>
      <c r="BH236" s="10">
        <f t="shared" si="289"/>
        <v>56</v>
      </c>
      <c r="BI236" s="10">
        <f t="shared" si="289"/>
        <v>52</v>
      </c>
      <c r="BJ236" s="10">
        <f t="shared" si="289"/>
        <v>71</v>
      </c>
      <c r="BK236" s="10">
        <f t="shared" si="289"/>
        <v>55</v>
      </c>
      <c r="BL236" s="10">
        <f t="shared" si="289"/>
        <v>59</v>
      </c>
      <c r="BM236" s="10">
        <f t="shared" si="289"/>
        <v>62</v>
      </c>
      <c r="BN236" s="10">
        <f t="shared" si="289"/>
        <v>67</v>
      </c>
    </row>
    <row r="237" spans="1:66" ht="15" thickBot="1" x14ac:dyDescent="0.4">
      <c r="A237" s="63" t="str">
        <f t="shared" si="284"/>
        <v>Total général :</v>
      </c>
      <c r="B237" s="25">
        <f t="shared" ref="B237:H237" si="290">B235+B236</f>
        <v>430</v>
      </c>
      <c r="C237" s="11">
        <f t="shared" si="290"/>
        <v>573</v>
      </c>
      <c r="D237" s="11">
        <f t="shared" si="290"/>
        <v>483</v>
      </c>
      <c r="E237" s="11">
        <f t="shared" si="290"/>
        <v>378</v>
      </c>
      <c r="F237" s="11">
        <f t="shared" si="290"/>
        <v>449</v>
      </c>
      <c r="G237" s="11">
        <f t="shared" si="290"/>
        <v>461</v>
      </c>
      <c r="H237" s="11">
        <f t="shared" si="290"/>
        <v>441</v>
      </c>
      <c r="J237" s="25">
        <f t="shared" ref="J237:M237" si="291">J235+J236</f>
        <v>519</v>
      </c>
      <c r="K237" s="11">
        <f t="shared" si="291"/>
        <v>322</v>
      </c>
      <c r="L237" s="11">
        <f t="shared" si="291"/>
        <v>303</v>
      </c>
      <c r="M237" s="11">
        <f t="shared" si="291"/>
        <v>639</v>
      </c>
      <c r="BD237" s="25">
        <f t="shared" ref="BD237:BN237" si="292">BD235+BD236</f>
        <v>706</v>
      </c>
      <c r="BE237" s="11">
        <f t="shared" si="292"/>
        <v>720</v>
      </c>
      <c r="BF237" s="11">
        <f t="shared" si="292"/>
        <v>674</v>
      </c>
      <c r="BG237" s="11">
        <f t="shared" si="292"/>
        <v>292</v>
      </c>
      <c r="BH237" s="11">
        <f t="shared" si="292"/>
        <v>368</v>
      </c>
      <c r="BI237" s="11">
        <f t="shared" si="292"/>
        <v>280</v>
      </c>
      <c r="BJ237" s="11">
        <f t="shared" si="292"/>
        <v>395</v>
      </c>
      <c r="BK237" s="11">
        <f t="shared" si="292"/>
        <v>385</v>
      </c>
      <c r="BL237" s="11">
        <f t="shared" si="292"/>
        <v>311</v>
      </c>
      <c r="BM237" s="11">
        <f t="shared" si="292"/>
        <v>380</v>
      </c>
      <c r="BN237" s="11">
        <f t="shared" si="292"/>
        <v>313</v>
      </c>
    </row>
    <row r="238" spans="1:66" x14ac:dyDescent="0.35">
      <c r="A238" s="180"/>
      <c r="B238" s="5"/>
      <c r="C238" s="5"/>
      <c r="D238" s="5"/>
      <c r="E238" s="5"/>
      <c r="F238" s="5"/>
      <c r="G238" s="5"/>
      <c r="H238" s="5"/>
      <c r="J238" s="5"/>
      <c r="K238" s="5"/>
      <c r="L238" s="5"/>
      <c r="M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</row>
    <row r="239" spans="1:66" s="20" customFormat="1" x14ac:dyDescent="0.35">
      <c r="A239" s="180"/>
      <c r="B239" s="5"/>
      <c r="C239" s="5"/>
      <c r="D239" s="5"/>
      <c r="E239" s="5"/>
      <c r="F239" s="5"/>
      <c r="G239" s="5"/>
      <c r="H239" s="5"/>
      <c r="J239" s="5"/>
      <c r="K239" s="5"/>
      <c r="L239" s="5"/>
      <c r="M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</row>
    <row r="240" spans="1:66" ht="24" thickBot="1" x14ac:dyDescent="0.6">
      <c r="A240" s="110" t="s">
        <v>27</v>
      </c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BD240" s="218" t="s">
        <v>165</v>
      </c>
      <c r="BE240" s="218"/>
      <c r="BF240" s="218"/>
      <c r="BG240" s="218"/>
      <c r="BH240" s="218"/>
      <c r="BI240" s="218"/>
      <c r="BJ240" s="218"/>
      <c r="BK240" s="218"/>
      <c r="BL240" s="218"/>
      <c r="BM240" s="218"/>
    </row>
    <row r="241" spans="1:66" ht="15.75" customHeight="1" x14ac:dyDescent="0.35">
      <c r="A241" s="221" t="str">
        <f>A225</f>
        <v>CSV</v>
      </c>
      <c r="B241" s="210">
        <v>1</v>
      </c>
      <c r="C241" s="210">
        <f>B241+1</f>
        <v>2</v>
      </c>
      <c r="D241" s="210">
        <f t="shared" ref="D241:K241" si="293">C241+1</f>
        <v>3</v>
      </c>
      <c r="E241" s="210">
        <f t="shared" si="293"/>
        <v>4</v>
      </c>
      <c r="F241" s="210">
        <f t="shared" si="293"/>
        <v>5</v>
      </c>
      <c r="G241" s="210">
        <f t="shared" si="293"/>
        <v>6</v>
      </c>
      <c r="H241" s="210">
        <f t="shared" si="293"/>
        <v>7</v>
      </c>
      <c r="I241" s="210">
        <f t="shared" si="293"/>
        <v>8</v>
      </c>
      <c r="J241" s="210">
        <f t="shared" si="293"/>
        <v>9</v>
      </c>
      <c r="K241" s="213">
        <f t="shared" si="293"/>
        <v>10</v>
      </c>
      <c r="BD241" s="210">
        <v>12</v>
      </c>
      <c r="BE241" s="210">
        <f>BD241+1</f>
        <v>13</v>
      </c>
      <c r="BF241" s="210">
        <f t="shared" ref="BF241:BM241" si="294">BE241+1</f>
        <v>14</v>
      </c>
      <c r="BG241" s="210">
        <f t="shared" si="294"/>
        <v>15</v>
      </c>
      <c r="BH241" s="210">
        <f t="shared" si="294"/>
        <v>16</v>
      </c>
      <c r="BI241" s="210">
        <f t="shared" si="294"/>
        <v>17</v>
      </c>
      <c r="BJ241" s="210">
        <f t="shared" si="294"/>
        <v>18</v>
      </c>
      <c r="BK241" s="210">
        <f t="shared" si="294"/>
        <v>19</v>
      </c>
      <c r="BL241" s="210">
        <f t="shared" si="294"/>
        <v>20</v>
      </c>
      <c r="BM241" s="213">
        <f t="shared" si="294"/>
        <v>21</v>
      </c>
    </row>
    <row r="242" spans="1:66" x14ac:dyDescent="0.35">
      <c r="A242" s="222"/>
      <c r="B242" s="211"/>
      <c r="C242" s="211"/>
      <c r="D242" s="211"/>
      <c r="E242" s="211"/>
      <c r="F242" s="211"/>
      <c r="G242" s="211"/>
      <c r="H242" s="211"/>
      <c r="I242" s="211"/>
      <c r="J242" s="211"/>
      <c r="K242" s="214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4"/>
    </row>
    <row r="243" spans="1:66" ht="15" thickBot="1" x14ac:dyDescent="0.4">
      <c r="A243" s="223"/>
      <c r="B243" s="212"/>
      <c r="C243" s="212"/>
      <c r="D243" s="212"/>
      <c r="E243" s="212"/>
      <c r="F243" s="212"/>
      <c r="G243" s="212"/>
      <c r="H243" s="212"/>
      <c r="I243" s="212"/>
      <c r="J243" s="212"/>
      <c r="K243" s="215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5"/>
    </row>
    <row r="244" spans="1:66" ht="15" thickBot="1" x14ac:dyDescent="0.4">
      <c r="A244" s="19" t="str">
        <f t="shared" ref="A244:A249" si="295">A228</f>
        <v>HANSEN Christophe</v>
      </c>
      <c r="B244" s="14">
        <v>45</v>
      </c>
      <c r="C244" s="6">
        <v>74</v>
      </c>
      <c r="D244" s="6">
        <v>87</v>
      </c>
      <c r="E244" s="6">
        <v>55</v>
      </c>
      <c r="F244" s="6">
        <v>44</v>
      </c>
      <c r="G244" s="6">
        <v>41</v>
      </c>
      <c r="H244" s="6">
        <v>37</v>
      </c>
      <c r="I244" s="6">
        <v>31</v>
      </c>
      <c r="J244" s="6">
        <v>53</v>
      </c>
      <c r="K244" s="12">
        <v>39</v>
      </c>
      <c r="BD244" s="14">
        <v>16</v>
      </c>
      <c r="BE244" s="6">
        <v>9</v>
      </c>
      <c r="BF244" s="6">
        <v>53</v>
      </c>
      <c r="BG244" s="6">
        <v>18</v>
      </c>
      <c r="BH244" s="6">
        <v>13</v>
      </c>
      <c r="BI244" s="6">
        <v>26</v>
      </c>
      <c r="BJ244" s="6">
        <v>12</v>
      </c>
      <c r="BK244" s="6">
        <v>15</v>
      </c>
      <c r="BL244" s="6">
        <v>31</v>
      </c>
      <c r="BM244" s="12">
        <v>23</v>
      </c>
    </row>
    <row r="245" spans="1:66" ht="15" thickBot="1" x14ac:dyDescent="0.4">
      <c r="A245" s="19" t="str">
        <f t="shared" si="295"/>
        <v>WISELER-LIMA Isabel</v>
      </c>
      <c r="B245" s="15">
        <v>25</v>
      </c>
      <c r="C245" s="7">
        <v>50</v>
      </c>
      <c r="D245" s="7">
        <v>50</v>
      </c>
      <c r="E245" s="7">
        <v>41</v>
      </c>
      <c r="F245" s="7">
        <v>34</v>
      </c>
      <c r="G245" s="7">
        <v>40</v>
      </c>
      <c r="H245" s="7">
        <v>21</v>
      </c>
      <c r="I245" s="7">
        <v>30</v>
      </c>
      <c r="J245" s="7">
        <v>30</v>
      </c>
      <c r="K245" s="13">
        <v>36</v>
      </c>
      <c r="BD245" s="15">
        <v>12</v>
      </c>
      <c r="BE245" s="7">
        <v>12</v>
      </c>
      <c r="BF245" s="7">
        <v>19</v>
      </c>
      <c r="BG245" s="7">
        <v>13</v>
      </c>
      <c r="BH245" s="7">
        <v>11</v>
      </c>
      <c r="BI245" s="7">
        <v>16</v>
      </c>
      <c r="BJ245" s="7">
        <v>7</v>
      </c>
      <c r="BK245" s="7">
        <v>16</v>
      </c>
      <c r="BL245" s="7">
        <v>13</v>
      </c>
      <c r="BM245" s="13">
        <v>8</v>
      </c>
    </row>
    <row r="246" spans="1:66" ht="15" thickBot="1" x14ac:dyDescent="0.4">
      <c r="A246" s="19" t="str">
        <f t="shared" si="295"/>
        <v>BREDEN Guy</v>
      </c>
      <c r="B246" s="15">
        <v>13</v>
      </c>
      <c r="C246" s="7">
        <v>19</v>
      </c>
      <c r="D246" s="7">
        <v>16</v>
      </c>
      <c r="E246" s="7">
        <v>12</v>
      </c>
      <c r="F246" s="7">
        <v>11</v>
      </c>
      <c r="G246" s="7">
        <v>5</v>
      </c>
      <c r="H246" s="7">
        <v>7</v>
      </c>
      <c r="I246" s="7">
        <v>11</v>
      </c>
      <c r="J246" s="7">
        <v>14</v>
      </c>
      <c r="K246" s="13">
        <v>6</v>
      </c>
      <c r="BD246" s="15">
        <v>4</v>
      </c>
      <c r="BE246" s="7">
        <v>4</v>
      </c>
      <c r="BF246" s="7">
        <v>8</v>
      </c>
      <c r="BG246" s="7">
        <v>4</v>
      </c>
      <c r="BH246" s="7">
        <v>4</v>
      </c>
      <c r="BI246" s="7">
        <v>7</v>
      </c>
      <c r="BJ246" s="7">
        <v>4</v>
      </c>
      <c r="BK246" s="7">
        <v>3</v>
      </c>
      <c r="BL246" s="7">
        <v>8</v>
      </c>
      <c r="BM246" s="13">
        <v>5</v>
      </c>
    </row>
    <row r="247" spans="1:66" ht="15" thickBot="1" x14ac:dyDescent="0.4">
      <c r="A247" s="19" t="str">
        <f t="shared" si="295"/>
        <v>GRÜN Mélanie</v>
      </c>
      <c r="B247" s="15">
        <v>14</v>
      </c>
      <c r="C247" s="7">
        <v>15</v>
      </c>
      <c r="D247" s="7">
        <v>8</v>
      </c>
      <c r="E247" s="7">
        <v>15</v>
      </c>
      <c r="F247" s="7">
        <v>9</v>
      </c>
      <c r="G247" s="7">
        <v>2</v>
      </c>
      <c r="H247" s="7">
        <v>13</v>
      </c>
      <c r="I247" s="7">
        <v>2</v>
      </c>
      <c r="J247" s="7">
        <v>18</v>
      </c>
      <c r="K247" s="13">
        <v>9</v>
      </c>
      <c r="BD247" s="15">
        <v>3</v>
      </c>
      <c r="BE247" s="7">
        <v>5</v>
      </c>
      <c r="BF247" s="7">
        <v>7</v>
      </c>
      <c r="BG247" s="7">
        <v>1</v>
      </c>
      <c r="BH247" s="7">
        <v>3</v>
      </c>
      <c r="BI247" s="7">
        <v>9</v>
      </c>
      <c r="BJ247" s="7">
        <v>4</v>
      </c>
      <c r="BK247" s="7">
        <v>4</v>
      </c>
      <c r="BL247" s="7">
        <v>6</v>
      </c>
      <c r="BM247" s="13">
        <v>7</v>
      </c>
    </row>
    <row r="248" spans="1:66" ht="15" thickBot="1" x14ac:dyDescent="0.4">
      <c r="A248" s="19" t="str">
        <f t="shared" si="295"/>
        <v>KEMP Martine</v>
      </c>
      <c r="B248" s="15">
        <v>20</v>
      </c>
      <c r="C248" s="7">
        <v>33</v>
      </c>
      <c r="D248" s="7">
        <v>26</v>
      </c>
      <c r="E248" s="7">
        <v>25</v>
      </c>
      <c r="F248" s="7">
        <v>18</v>
      </c>
      <c r="G248" s="7">
        <v>13</v>
      </c>
      <c r="H248" s="7">
        <v>16</v>
      </c>
      <c r="I248" s="7">
        <v>11</v>
      </c>
      <c r="J248" s="7">
        <v>18</v>
      </c>
      <c r="K248" s="13">
        <v>17</v>
      </c>
      <c r="BD248" s="15">
        <v>6</v>
      </c>
      <c r="BE248" s="7">
        <v>5</v>
      </c>
      <c r="BF248" s="7">
        <v>13</v>
      </c>
      <c r="BG248" s="7">
        <v>7</v>
      </c>
      <c r="BH248" s="7">
        <v>5</v>
      </c>
      <c r="BI248" s="7">
        <v>10</v>
      </c>
      <c r="BJ248" s="7">
        <v>3</v>
      </c>
      <c r="BK248" s="7">
        <v>5</v>
      </c>
      <c r="BL248" s="7">
        <v>15</v>
      </c>
      <c r="BM248" s="13">
        <v>10</v>
      </c>
    </row>
    <row r="249" spans="1:66" ht="15" thickBot="1" x14ac:dyDescent="0.4">
      <c r="A249" s="19" t="str">
        <f t="shared" si="295"/>
        <v>STEINMETZ Metty</v>
      </c>
      <c r="B249" s="15">
        <v>8</v>
      </c>
      <c r="C249" s="7">
        <v>14</v>
      </c>
      <c r="D249" s="7">
        <v>10</v>
      </c>
      <c r="E249" s="7">
        <v>11</v>
      </c>
      <c r="F249" s="7">
        <v>10</v>
      </c>
      <c r="G249" s="7">
        <v>12</v>
      </c>
      <c r="H249" s="7">
        <v>10</v>
      </c>
      <c r="I249" s="7">
        <v>4</v>
      </c>
      <c r="J249" s="7">
        <v>14</v>
      </c>
      <c r="K249" s="13">
        <v>14</v>
      </c>
      <c r="BD249" s="15">
        <v>3</v>
      </c>
      <c r="BE249" s="7">
        <v>3</v>
      </c>
      <c r="BF249" s="7">
        <v>1</v>
      </c>
      <c r="BG249" s="7">
        <v>6</v>
      </c>
      <c r="BH249" s="7">
        <v>2</v>
      </c>
      <c r="BI249" s="7">
        <v>1</v>
      </c>
      <c r="BJ249" s="7">
        <v>3</v>
      </c>
      <c r="BK249" s="7">
        <v>3</v>
      </c>
      <c r="BL249" s="7">
        <v>5</v>
      </c>
      <c r="BM249" s="13">
        <v>4</v>
      </c>
    </row>
    <row r="250" spans="1:66" x14ac:dyDescent="0.35">
      <c r="A250" s="62" t="s">
        <v>17</v>
      </c>
      <c r="B250" s="23">
        <v>35</v>
      </c>
      <c r="C250" s="9">
        <v>63</v>
      </c>
      <c r="D250" s="9">
        <v>46</v>
      </c>
      <c r="E250" s="9">
        <v>35</v>
      </c>
      <c r="F250" s="9">
        <v>50</v>
      </c>
      <c r="G250" s="9">
        <v>64</v>
      </c>
      <c r="H250" s="9">
        <v>46</v>
      </c>
      <c r="I250" s="9">
        <v>48</v>
      </c>
      <c r="J250" s="9">
        <v>50</v>
      </c>
      <c r="K250" s="9">
        <v>53</v>
      </c>
      <c r="BD250" s="23">
        <v>45</v>
      </c>
      <c r="BE250" s="9">
        <v>52</v>
      </c>
      <c r="BF250" s="9">
        <v>74</v>
      </c>
      <c r="BG250" s="9">
        <v>53</v>
      </c>
      <c r="BH250" s="9">
        <v>39</v>
      </c>
      <c r="BI250" s="9">
        <v>49</v>
      </c>
      <c r="BJ250" s="9">
        <v>41</v>
      </c>
      <c r="BK250" s="9">
        <v>51</v>
      </c>
      <c r="BL250" s="9">
        <v>49</v>
      </c>
      <c r="BM250" s="9">
        <v>51</v>
      </c>
    </row>
    <row r="251" spans="1:66" x14ac:dyDescent="0.35">
      <c r="A251" s="60" t="s">
        <v>9</v>
      </c>
      <c r="B251" s="24">
        <f>B250*6</f>
        <v>210</v>
      </c>
      <c r="C251" s="24">
        <f t="shared" ref="C251:K251" si="296">C250*6</f>
        <v>378</v>
      </c>
      <c r="D251" s="24">
        <f t="shared" si="296"/>
        <v>276</v>
      </c>
      <c r="E251" s="24">
        <f t="shared" si="296"/>
        <v>210</v>
      </c>
      <c r="F251" s="24">
        <f t="shared" si="296"/>
        <v>300</v>
      </c>
      <c r="G251" s="24">
        <f t="shared" si="296"/>
        <v>384</v>
      </c>
      <c r="H251" s="24">
        <f t="shared" si="296"/>
        <v>276</v>
      </c>
      <c r="I251" s="24">
        <f t="shared" si="296"/>
        <v>288</v>
      </c>
      <c r="J251" s="24">
        <f t="shared" si="296"/>
        <v>300</v>
      </c>
      <c r="K251" s="24">
        <f t="shared" si="296"/>
        <v>318</v>
      </c>
      <c r="BD251" s="24">
        <f>BD250*6</f>
        <v>270</v>
      </c>
      <c r="BE251" s="24">
        <f t="shared" ref="BE251:BM251" si="297">BE250*6</f>
        <v>312</v>
      </c>
      <c r="BF251" s="24">
        <f t="shared" si="297"/>
        <v>444</v>
      </c>
      <c r="BG251" s="24">
        <f t="shared" si="297"/>
        <v>318</v>
      </c>
      <c r="BH251" s="24">
        <f t="shared" si="297"/>
        <v>234</v>
      </c>
      <c r="BI251" s="24">
        <f t="shared" si="297"/>
        <v>294</v>
      </c>
      <c r="BJ251" s="24">
        <f t="shared" si="297"/>
        <v>246</v>
      </c>
      <c r="BK251" s="24">
        <f t="shared" si="297"/>
        <v>306</v>
      </c>
      <c r="BL251" s="24">
        <f t="shared" si="297"/>
        <v>294</v>
      </c>
      <c r="BM251" s="24">
        <f t="shared" si="297"/>
        <v>306</v>
      </c>
    </row>
    <row r="252" spans="1:66" x14ac:dyDescent="0.35">
      <c r="A252" s="61" t="s">
        <v>10</v>
      </c>
      <c r="B252" s="24">
        <f t="shared" ref="B252:K252" si="298">SUM(B244:B249)</f>
        <v>125</v>
      </c>
      <c r="C252" s="10">
        <f t="shared" si="298"/>
        <v>205</v>
      </c>
      <c r="D252" s="10">
        <f t="shared" si="298"/>
        <v>197</v>
      </c>
      <c r="E252" s="10">
        <f t="shared" si="298"/>
        <v>159</v>
      </c>
      <c r="F252" s="10">
        <f t="shared" si="298"/>
        <v>126</v>
      </c>
      <c r="G252" s="10">
        <f t="shared" si="298"/>
        <v>113</v>
      </c>
      <c r="H252" s="10">
        <f t="shared" si="298"/>
        <v>104</v>
      </c>
      <c r="I252" s="10">
        <f t="shared" si="298"/>
        <v>89</v>
      </c>
      <c r="J252" s="10">
        <f t="shared" si="298"/>
        <v>147</v>
      </c>
      <c r="K252" s="10">
        <f t="shared" si="298"/>
        <v>121</v>
      </c>
      <c r="BD252" s="24">
        <f t="shared" ref="BD252:BM252" si="299">SUM(BD244:BD249)</f>
        <v>44</v>
      </c>
      <c r="BE252" s="10">
        <f t="shared" si="299"/>
        <v>38</v>
      </c>
      <c r="BF252" s="10">
        <f t="shared" si="299"/>
        <v>101</v>
      </c>
      <c r="BG252" s="10">
        <f t="shared" si="299"/>
        <v>49</v>
      </c>
      <c r="BH252" s="10">
        <f t="shared" si="299"/>
        <v>38</v>
      </c>
      <c r="BI252" s="10">
        <f t="shared" si="299"/>
        <v>69</v>
      </c>
      <c r="BJ252" s="10">
        <f t="shared" si="299"/>
        <v>33</v>
      </c>
      <c r="BK252" s="10">
        <f t="shared" si="299"/>
        <v>46</v>
      </c>
      <c r="BL252" s="10">
        <f t="shared" si="299"/>
        <v>78</v>
      </c>
      <c r="BM252" s="10">
        <f t="shared" si="299"/>
        <v>57</v>
      </c>
    </row>
    <row r="253" spans="1:66" ht="15" thickBot="1" x14ac:dyDescent="0.4">
      <c r="A253" s="63" t="s">
        <v>11</v>
      </c>
      <c r="B253" s="25">
        <f t="shared" ref="B253:K253" si="300">B251+B252</f>
        <v>335</v>
      </c>
      <c r="C253" s="11">
        <f t="shared" si="300"/>
        <v>583</v>
      </c>
      <c r="D253" s="11">
        <f t="shared" si="300"/>
        <v>473</v>
      </c>
      <c r="E253" s="11">
        <f t="shared" si="300"/>
        <v>369</v>
      </c>
      <c r="F253" s="11">
        <f t="shared" si="300"/>
        <v>426</v>
      </c>
      <c r="G253" s="11">
        <f t="shared" si="300"/>
        <v>497</v>
      </c>
      <c r="H253" s="11">
        <f t="shared" si="300"/>
        <v>380</v>
      </c>
      <c r="I253" s="11">
        <f t="shared" si="300"/>
        <v>377</v>
      </c>
      <c r="J253" s="11">
        <f t="shared" si="300"/>
        <v>447</v>
      </c>
      <c r="K253" s="11">
        <f t="shared" si="300"/>
        <v>439</v>
      </c>
      <c r="BD253" s="25">
        <f t="shared" ref="BD253:BM253" si="301">BD251+BD252</f>
        <v>314</v>
      </c>
      <c r="BE253" s="11">
        <f t="shared" si="301"/>
        <v>350</v>
      </c>
      <c r="BF253" s="11">
        <f t="shared" si="301"/>
        <v>545</v>
      </c>
      <c r="BG253" s="11">
        <f t="shared" si="301"/>
        <v>367</v>
      </c>
      <c r="BH253" s="11">
        <f t="shared" si="301"/>
        <v>272</v>
      </c>
      <c r="BI253" s="11">
        <f t="shared" si="301"/>
        <v>363</v>
      </c>
      <c r="BJ253" s="11">
        <f t="shared" si="301"/>
        <v>279</v>
      </c>
      <c r="BK253" s="11">
        <f t="shared" si="301"/>
        <v>352</v>
      </c>
      <c r="BL253" s="11">
        <f t="shared" si="301"/>
        <v>372</v>
      </c>
      <c r="BM253" s="11">
        <f t="shared" si="301"/>
        <v>363</v>
      </c>
      <c r="BN253" s="20"/>
    </row>
    <row r="254" spans="1:66" ht="24" thickBot="1" x14ac:dyDescent="0.6">
      <c r="A254" s="217" t="s">
        <v>28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BD254" s="220"/>
      <c r="BE254" s="220"/>
      <c r="BF254" s="220"/>
      <c r="BG254" s="220"/>
      <c r="BH254" s="220"/>
      <c r="BI254" s="220"/>
      <c r="BJ254" s="220"/>
      <c r="BK254" s="220"/>
      <c r="BL254" s="220"/>
      <c r="BM254" s="220"/>
      <c r="BN254" s="220"/>
    </row>
    <row r="255" spans="1:66" ht="15" customHeight="1" x14ac:dyDescent="0.35">
      <c r="A255" s="221" t="str">
        <f t="shared" ref="A255:A267" si="302">A241</f>
        <v>CSV</v>
      </c>
      <c r="B255" s="210">
        <v>1</v>
      </c>
      <c r="C255" s="210">
        <f>B255+1</f>
        <v>2</v>
      </c>
      <c r="D255" s="210">
        <f t="shared" ref="D255:L255" si="303">C255+1</f>
        <v>3</v>
      </c>
      <c r="E255" s="210">
        <f t="shared" si="303"/>
        <v>4</v>
      </c>
      <c r="F255" s="210">
        <f t="shared" si="303"/>
        <v>5</v>
      </c>
      <c r="G255" s="210">
        <f t="shared" si="303"/>
        <v>6</v>
      </c>
      <c r="H255" s="210">
        <f t="shared" si="303"/>
        <v>7</v>
      </c>
      <c r="I255" s="210">
        <f t="shared" si="303"/>
        <v>8</v>
      </c>
      <c r="J255" s="210">
        <f t="shared" si="303"/>
        <v>9</v>
      </c>
      <c r="K255" s="213">
        <f t="shared" si="303"/>
        <v>10</v>
      </c>
      <c r="L255" s="213">
        <f t="shared" si="303"/>
        <v>11</v>
      </c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</row>
    <row r="256" spans="1:66" x14ac:dyDescent="0.35">
      <c r="A256" s="222"/>
      <c r="B256" s="211"/>
      <c r="C256" s="211"/>
      <c r="D256" s="211"/>
      <c r="E256" s="211"/>
      <c r="F256" s="211"/>
      <c r="G256" s="211"/>
      <c r="H256" s="211"/>
      <c r="I256" s="211"/>
      <c r="J256" s="211"/>
      <c r="K256" s="214"/>
      <c r="L256" s="214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</row>
    <row r="257" spans="1:66" ht="15" thickBot="1" x14ac:dyDescent="0.4">
      <c r="A257" s="223"/>
      <c r="B257" s="211"/>
      <c r="C257" s="211"/>
      <c r="D257" s="211"/>
      <c r="E257" s="211"/>
      <c r="F257" s="211"/>
      <c r="G257" s="211"/>
      <c r="H257" s="211"/>
      <c r="I257" s="211"/>
      <c r="J257" s="211"/>
      <c r="K257" s="214"/>
      <c r="L257" s="214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</row>
    <row r="258" spans="1:66" ht="15" thickBot="1" x14ac:dyDescent="0.4">
      <c r="A258" s="21" t="str">
        <f t="shared" si="302"/>
        <v>HANSEN Christophe</v>
      </c>
      <c r="B258" s="14">
        <v>75</v>
      </c>
      <c r="C258" s="6">
        <v>103</v>
      </c>
      <c r="D258" s="6">
        <v>92</v>
      </c>
      <c r="E258" s="6">
        <v>69</v>
      </c>
      <c r="F258" s="6">
        <v>43</v>
      </c>
      <c r="G258" s="6">
        <v>43</v>
      </c>
      <c r="H258" s="6">
        <v>45</v>
      </c>
      <c r="I258" s="6">
        <v>31</v>
      </c>
      <c r="J258" s="6">
        <v>47</v>
      </c>
      <c r="K258" s="6">
        <v>39</v>
      </c>
      <c r="L258" s="12">
        <v>48</v>
      </c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</row>
    <row r="259" spans="1:66" ht="15" thickBot="1" x14ac:dyDescent="0.4">
      <c r="A259" s="21" t="str">
        <f t="shared" si="302"/>
        <v>WISELER-LIMA Isabel</v>
      </c>
      <c r="B259" s="15">
        <v>40</v>
      </c>
      <c r="C259" s="7">
        <v>81</v>
      </c>
      <c r="D259" s="7">
        <v>70</v>
      </c>
      <c r="E259" s="7">
        <v>49</v>
      </c>
      <c r="F259" s="7">
        <v>27</v>
      </c>
      <c r="G259" s="7">
        <v>33</v>
      </c>
      <c r="H259" s="7">
        <v>26</v>
      </c>
      <c r="I259" s="7">
        <v>26</v>
      </c>
      <c r="J259" s="7">
        <v>40</v>
      </c>
      <c r="K259" s="7">
        <v>48</v>
      </c>
      <c r="L259" s="13">
        <v>36</v>
      </c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</row>
    <row r="260" spans="1:66" ht="15" thickBot="1" x14ac:dyDescent="0.4">
      <c r="A260" s="21" t="str">
        <f t="shared" si="302"/>
        <v>BREDEN Guy</v>
      </c>
      <c r="B260" s="15">
        <v>7</v>
      </c>
      <c r="C260" s="7">
        <v>14</v>
      </c>
      <c r="D260" s="7">
        <v>17</v>
      </c>
      <c r="E260" s="7">
        <v>12</v>
      </c>
      <c r="F260" s="7">
        <v>7</v>
      </c>
      <c r="G260" s="7">
        <v>6</v>
      </c>
      <c r="H260" s="7">
        <v>12</v>
      </c>
      <c r="I260" s="7">
        <v>4</v>
      </c>
      <c r="J260" s="7">
        <v>4</v>
      </c>
      <c r="K260" s="7">
        <v>7</v>
      </c>
      <c r="L260" s="13">
        <v>3</v>
      </c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</row>
    <row r="261" spans="1:66" ht="15" thickBot="1" x14ac:dyDescent="0.4">
      <c r="A261" s="21" t="str">
        <f t="shared" si="302"/>
        <v>GRÜN Mélanie</v>
      </c>
      <c r="B261" s="15">
        <v>8</v>
      </c>
      <c r="C261" s="7">
        <v>6</v>
      </c>
      <c r="D261" s="7">
        <v>7</v>
      </c>
      <c r="E261" s="7">
        <v>13</v>
      </c>
      <c r="F261" s="7">
        <v>7</v>
      </c>
      <c r="G261" s="7">
        <v>0</v>
      </c>
      <c r="H261" s="7">
        <v>7</v>
      </c>
      <c r="I261" s="7">
        <v>4</v>
      </c>
      <c r="J261" s="7">
        <v>12</v>
      </c>
      <c r="K261" s="7">
        <v>10</v>
      </c>
      <c r="L261" s="13">
        <v>3</v>
      </c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</row>
    <row r="262" spans="1:66" ht="15" thickBot="1" x14ac:dyDescent="0.4">
      <c r="A262" s="21" t="str">
        <f t="shared" si="302"/>
        <v>KEMP Martine</v>
      </c>
      <c r="B262" s="15">
        <v>39</v>
      </c>
      <c r="C262" s="7">
        <v>40</v>
      </c>
      <c r="D262" s="7">
        <v>37</v>
      </c>
      <c r="E262" s="7">
        <v>33</v>
      </c>
      <c r="F262" s="7">
        <v>10</v>
      </c>
      <c r="G262" s="7">
        <v>8</v>
      </c>
      <c r="H262" s="7">
        <v>14</v>
      </c>
      <c r="I262" s="7">
        <v>13</v>
      </c>
      <c r="J262" s="7">
        <v>27</v>
      </c>
      <c r="K262" s="7">
        <v>22</v>
      </c>
      <c r="L262" s="13">
        <v>10</v>
      </c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</row>
    <row r="263" spans="1:66" ht="15" thickBot="1" x14ac:dyDescent="0.4">
      <c r="A263" s="21" t="str">
        <f t="shared" si="302"/>
        <v>STEINMETZ Metty</v>
      </c>
      <c r="B263" s="16">
        <v>18</v>
      </c>
      <c r="C263" s="17">
        <v>26</v>
      </c>
      <c r="D263" s="17">
        <v>12</v>
      </c>
      <c r="E263" s="17">
        <v>11</v>
      </c>
      <c r="F263" s="17">
        <v>10</v>
      </c>
      <c r="G263" s="17">
        <v>6</v>
      </c>
      <c r="H263" s="17">
        <v>9</v>
      </c>
      <c r="I263" s="17">
        <v>13</v>
      </c>
      <c r="J263" s="17">
        <v>12</v>
      </c>
      <c r="K263" s="17">
        <v>9</v>
      </c>
      <c r="L263" s="18">
        <v>2</v>
      </c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</row>
    <row r="264" spans="1:66" x14ac:dyDescent="0.35">
      <c r="A264" s="62" t="str">
        <f t="shared" si="302"/>
        <v>Suffrages par Liste</v>
      </c>
      <c r="B264" s="27">
        <v>42</v>
      </c>
      <c r="C264" s="22">
        <v>45</v>
      </c>
      <c r="D264" s="22">
        <v>41</v>
      </c>
      <c r="E264" s="22">
        <v>52</v>
      </c>
      <c r="F264" s="22">
        <v>27</v>
      </c>
      <c r="G264" s="22">
        <v>50</v>
      </c>
      <c r="H264" s="22">
        <v>33</v>
      </c>
      <c r="I264" s="22">
        <v>37</v>
      </c>
      <c r="J264" s="22">
        <v>35</v>
      </c>
      <c r="K264" s="22">
        <v>31</v>
      </c>
      <c r="L264" s="22">
        <v>28</v>
      </c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</row>
    <row r="265" spans="1:66" x14ac:dyDescent="0.35">
      <c r="A265" s="60" t="str">
        <f t="shared" si="302"/>
        <v>Total suffrages de liste :</v>
      </c>
      <c r="B265" s="24">
        <f>B264*6</f>
        <v>252</v>
      </c>
      <c r="C265" s="24">
        <f t="shared" ref="C265:L265" si="304">C264*6</f>
        <v>270</v>
      </c>
      <c r="D265" s="24">
        <f t="shared" si="304"/>
        <v>246</v>
      </c>
      <c r="E265" s="24">
        <f t="shared" si="304"/>
        <v>312</v>
      </c>
      <c r="F265" s="24">
        <f t="shared" si="304"/>
        <v>162</v>
      </c>
      <c r="G265" s="24">
        <f t="shared" si="304"/>
        <v>300</v>
      </c>
      <c r="H265" s="24">
        <f t="shared" si="304"/>
        <v>198</v>
      </c>
      <c r="I265" s="24">
        <f t="shared" si="304"/>
        <v>222</v>
      </c>
      <c r="J265" s="24">
        <f t="shared" si="304"/>
        <v>210</v>
      </c>
      <c r="K265" s="24">
        <f t="shared" si="304"/>
        <v>186</v>
      </c>
      <c r="L265" s="24">
        <f t="shared" si="304"/>
        <v>168</v>
      </c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</row>
    <row r="266" spans="1:66" x14ac:dyDescent="0.35">
      <c r="A266" s="61" t="str">
        <f t="shared" si="302"/>
        <v>Total suffrages nominatifs :</v>
      </c>
      <c r="B266" s="24">
        <f t="shared" ref="B266:L266" si="305">SUM(B258:B263)</f>
        <v>187</v>
      </c>
      <c r="C266" s="10">
        <f t="shared" si="305"/>
        <v>270</v>
      </c>
      <c r="D266" s="10">
        <f t="shared" si="305"/>
        <v>235</v>
      </c>
      <c r="E266" s="10">
        <f t="shared" si="305"/>
        <v>187</v>
      </c>
      <c r="F266" s="10">
        <f t="shared" si="305"/>
        <v>104</v>
      </c>
      <c r="G266" s="10">
        <f t="shared" si="305"/>
        <v>96</v>
      </c>
      <c r="H266" s="10">
        <f t="shared" si="305"/>
        <v>113</v>
      </c>
      <c r="I266" s="10">
        <f t="shared" si="305"/>
        <v>91</v>
      </c>
      <c r="J266" s="10">
        <f t="shared" si="305"/>
        <v>142</v>
      </c>
      <c r="K266" s="10">
        <f t="shared" si="305"/>
        <v>135</v>
      </c>
      <c r="L266" s="10">
        <f t="shared" si="305"/>
        <v>102</v>
      </c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</row>
    <row r="267" spans="1:66" ht="15" thickBot="1" x14ac:dyDescent="0.4">
      <c r="A267" s="63" t="str">
        <f t="shared" si="302"/>
        <v>Total général :</v>
      </c>
      <c r="B267" s="25">
        <f t="shared" ref="B267:L267" si="306">B265+B266</f>
        <v>439</v>
      </c>
      <c r="C267" s="11">
        <f t="shared" si="306"/>
        <v>540</v>
      </c>
      <c r="D267" s="11">
        <f t="shared" si="306"/>
        <v>481</v>
      </c>
      <c r="E267" s="11">
        <f t="shared" si="306"/>
        <v>499</v>
      </c>
      <c r="F267" s="11">
        <f t="shared" si="306"/>
        <v>266</v>
      </c>
      <c r="G267" s="11">
        <f t="shared" si="306"/>
        <v>396</v>
      </c>
      <c r="H267" s="11">
        <f t="shared" si="306"/>
        <v>311</v>
      </c>
      <c r="I267" s="11">
        <f t="shared" si="306"/>
        <v>313</v>
      </c>
      <c r="J267" s="11">
        <f t="shared" si="306"/>
        <v>352</v>
      </c>
      <c r="K267" s="11">
        <f t="shared" si="306"/>
        <v>321</v>
      </c>
      <c r="L267" s="11">
        <f t="shared" si="306"/>
        <v>270</v>
      </c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</row>
    <row r="268" spans="1:66" x14ac:dyDescent="0.35">
      <c r="A268" s="180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</row>
    <row r="269" spans="1:66" x14ac:dyDescent="0.35">
      <c r="A269" s="180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</row>
    <row r="270" spans="1:66" ht="24" thickBot="1" x14ac:dyDescent="0.6">
      <c r="BD270" s="217" t="s">
        <v>167</v>
      </c>
      <c r="BE270" s="217"/>
      <c r="BF270" s="217"/>
      <c r="BG270" s="217"/>
      <c r="BH270" s="217"/>
      <c r="BI270" s="217"/>
      <c r="BJ270" s="217"/>
      <c r="BK270" s="217"/>
      <c r="BL270" s="115"/>
      <c r="BM270" s="115"/>
      <c r="BN270" s="115"/>
    </row>
    <row r="271" spans="1:66" x14ac:dyDescent="0.35">
      <c r="A271" s="192"/>
      <c r="BD271" s="210">
        <v>1</v>
      </c>
      <c r="BE271" s="210">
        <f>BD271+1</f>
        <v>2</v>
      </c>
      <c r="BF271" s="210">
        <f t="shared" ref="BF271:BK271" si="307">BE271+1</f>
        <v>3</v>
      </c>
      <c r="BG271" s="210">
        <f t="shared" si="307"/>
        <v>4</v>
      </c>
      <c r="BH271" s="210">
        <f t="shared" si="307"/>
        <v>5</v>
      </c>
      <c r="BI271" s="210">
        <f t="shared" si="307"/>
        <v>6</v>
      </c>
      <c r="BJ271" s="210">
        <f t="shared" si="307"/>
        <v>7</v>
      </c>
      <c r="BK271" s="213">
        <f t="shared" si="307"/>
        <v>8</v>
      </c>
      <c r="BL271" s="20"/>
      <c r="BM271" s="20"/>
      <c r="BN271" s="20"/>
    </row>
    <row r="272" spans="1:66" x14ac:dyDescent="0.35">
      <c r="A272" s="192"/>
      <c r="BD272" s="211"/>
      <c r="BE272" s="211"/>
      <c r="BF272" s="211"/>
      <c r="BG272" s="211"/>
      <c r="BH272" s="211"/>
      <c r="BI272" s="211"/>
      <c r="BJ272" s="211"/>
      <c r="BK272" s="214"/>
      <c r="BL272" s="20"/>
      <c r="BM272" s="20"/>
      <c r="BN272" s="20"/>
    </row>
    <row r="273" spans="1:66" ht="15" thickBot="1" x14ac:dyDescent="0.4">
      <c r="A273" s="192"/>
      <c r="BD273" s="212"/>
      <c r="BE273" s="212"/>
      <c r="BF273" s="212"/>
      <c r="BG273" s="212"/>
      <c r="BH273" s="212"/>
      <c r="BI273" s="212"/>
      <c r="BJ273" s="212"/>
      <c r="BK273" s="215"/>
      <c r="BL273" s="20"/>
      <c r="BM273" s="20"/>
      <c r="BN273" s="20"/>
    </row>
    <row r="274" spans="1:66" x14ac:dyDescent="0.35">
      <c r="A274" s="176"/>
      <c r="BD274" s="14">
        <v>64</v>
      </c>
      <c r="BE274" s="6">
        <v>59</v>
      </c>
      <c r="BF274" s="6">
        <v>39</v>
      </c>
      <c r="BG274" s="6">
        <v>66</v>
      </c>
      <c r="BH274" s="6">
        <v>72</v>
      </c>
      <c r="BI274" s="6">
        <v>70</v>
      </c>
      <c r="BJ274" s="6">
        <v>61</v>
      </c>
      <c r="BK274" s="12">
        <v>36</v>
      </c>
      <c r="BL274" s="20"/>
      <c r="BM274" s="20"/>
      <c r="BN274" s="20"/>
    </row>
    <row r="275" spans="1:66" x14ac:dyDescent="0.35">
      <c r="A275" s="176"/>
      <c r="BD275" s="15">
        <v>37</v>
      </c>
      <c r="BE275" s="7">
        <v>31</v>
      </c>
      <c r="BF275" s="7">
        <v>8</v>
      </c>
      <c r="BG275" s="7">
        <v>25</v>
      </c>
      <c r="BH275" s="7">
        <v>47</v>
      </c>
      <c r="BI275" s="7">
        <v>39</v>
      </c>
      <c r="BJ275" s="7">
        <v>28</v>
      </c>
      <c r="BK275" s="13">
        <v>28</v>
      </c>
      <c r="BL275" s="20"/>
      <c r="BM275" s="20"/>
      <c r="BN275" s="20"/>
    </row>
    <row r="276" spans="1:66" x14ac:dyDescent="0.35">
      <c r="A276" s="176"/>
      <c r="BD276" s="15">
        <v>19</v>
      </c>
      <c r="BE276" s="7">
        <v>9</v>
      </c>
      <c r="BF276" s="7">
        <v>8</v>
      </c>
      <c r="BG276" s="7">
        <v>15</v>
      </c>
      <c r="BH276" s="7">
        <v>3</v>
      </c>
      <c r="BI276" s="7">
        <v>10</v>
      </c>
      <c r="BJ276" s="7">
        <v>10</v>
      </c>
      <c r="BK276" s="13">
        <v>8</v>
      </c>
      <c r="BL276" s="20"/>
      <c r="BM276" s="20"/>
      <c r="BN276" s="20"/>
    </row>
    <row r="277" spans="1:66" x14ac:dyDescent="0.35">
      <c r="A277" s="176"/>
      <c r="BD277" s="15">
        <v>17</v>
      </c>
      <c r="BE277" s="7">
        <v>4</v>
      </c>
      <c r="BF277" s="7">
        <v>2</v>
      </c>
      <c r="BG277" s="7">
        <v>5</v>
      </c>
      <c r="BH277" s="7">
        <v>16</v>
      </c>
      <c r="BI277" s="7">
        <v>12</v>
      </c>
      <c r="BJ277" s="7">
        <v>12</v>
      </c>
      <c r="BK277" s="13">
        <v>6</v>
      </c>
      <c r="BL277" s="20"/>
      <c r="BM277" s="20"/>
      <c r="BN277" s="20"/>
    </row>
    <row r="278" spans="1:66" x14ac:dyDescent="0.35">
      <c r="A278" s="176"/>
      <c r="BD278" s="15">
        <v>25</v>
      </c>
      <c r="BE278" s="7">
        <v>17</v>
      </c>
      <c r="BF278" s="7">
        <v>8</v>
      </c>
      <c r="BG278" s="7">
        <v>23</v>
      </c>
      <c r="BH278" s="7">
        <v>15</v>
      </c>
      <c r="BI278" s="7">
        <v>30</v>
      </c>
      <c r="BJ278" s="7">
        <v>33</v>
      </c>
      <c r="BK278" s="13">
        <v>10</v>
      </c>
      <c r="BL278" s="20"/>
      <c r="BM278" s="20"/>
      <c r="BN278" s="20"/>
    </row>
    <row r="279" spans="1:66" ht="15" thickBot="1" x14ac:dyDescent="0.4">
      <c r="A279" s="176"/>
      <c r="BD279" s="15">
        <v>13</v>
      </c>
      <c r="BE279" s="7">
        <v>3</v>
      </c>
      <c r="BF279" s="7">
        <v>3</v>
      </c>
      <c r="BG279" s="7">
        <v>9</v>
      </c>
      <c r="BH279" s="7">
        <v>0</v>
      </c>
      <c r="BI279" s="7">
        <v>8</v>
      </c>
      <c r="BJ279" s="7">
        <v>11</v>
      </c>
      <c r="BK279" s="13">
        <v>3</v>
      </c>
      <c r="BL279" s="20"/>
      <c r="BM279" s="20"/>
      <c r="BN279" s="20"/>
    </row>
    <row r="280" spans="1:66" x14ac:dyDescent="0.35">
      <c r="A280" s="193"/>
      <c r="BD280" s="23">
        <v>47</v>
      </c>
      <c r="BE280" s="9">
        <v>42</v>
      </c>
      <c r="BF280" s="9">
        <v>47</v>
      </c>
      <c r="BG280" s="9">
        <v>43</v>
      </c>
      <c r="BH280" s="9">
        <v>44</v>
      </c>
      <c r="BI280" s="9">
        <v>63</v>
      </c>
      <c r="BJ280" s="9">
        <v>58</v>
      </c>
      <c r="BK280" s="9">
        <v>43</v>
      </c>
      <c r="BL280" s="20"/>
      <c r="BM280" s="20"/>
      <c r="BN280" s="20"/>
    </row>
    <row r="281" spans="1:66" x14ac:dyDescent="0.35">
      <c r="A281" s="180"/>
      <c r="BD281" s="24">
        <f>BD280*6</f>
        <v>282</v>
      </c>
      <c r="BE281" s="24">
        <f t="shared" ref="BE281:BK281" si="308">BE280*6</f>
        <v>252</v>
      </c>
      <c r="BF281" s="24">
        <f t="shared" si="308"/>
        <v>282</v>
      </c>
      <c r="BG281" s="24">
        <f t="shared" si="308"/>
        <v>258</v>
      </c>
      <c r="BH281" s="24">
        <f t="shared" si="308"/>
        <v>264</v>
      </c>
      <c r="BI281" s="24">
        <f t="shared" si="308"/>
        <v>378</v>
      </c>
      <c r="BJ281" s="24">
        <f t="shared" si="308"/>
        <v>348</v>
      </c>
      <c r="BK281" s="24">
        <f t="shared" si="308"/>
        <v>258</v>
      </c>
      <c r="BL281" s="20"/>
      <c r="BM281" s="20"/>
      <c r="BN281" s="20"/>
    </row>
    <row r="282" spans="1:66" x14ac:dyDescent="0.35">
      <c r="A282" s="180"/>
      <c r="BD282" s="24">
        <f t="shared" ref="BD282:BK282" si="309">SUM(BD274:BD279)</f>
        <v>175</v>
      </c>
      <c r="BE282" s="10">
        <f t="shared" si="309"/>
        <v>123</v>
      </c>
      <c r="BF282" s="10">
        <f t="shared" si="309"/>
        <v>68</v>
      </c>
      <c r="BG282" s="10">
        <f t="shared" si="309"/>
        <v>143</v>
      </c>
      <c r="BH282" s="10">
        <f t="shared" si="309"/>
        <v>153</v>
      </c>
      <c r="BI282" s="10">
        <f t="shared" si="309"/>
        <v>169</v>
      </c>
      <c r="BJ282" s="10">
        <f t="shared" si="309"/>
        <v>155</v>
      </c>
      <c r="BK282" s="10">
        <f t="shared" si="309"/>
        <v>91</v>
      </c>
      <c r="BL282" s="20"/>
      <c r="BM282" s="20"/>
      <c r="BN282" s="20"/>
    </row>
    <row r="283" spans="1:66" ht="15" thickBot="1" x14ac:dyDescent="0.4">
      <c r="A283" s="180"/>
      <c r="BD283" s="25">
        <f t="shared" ref="BD283:BK283" si="310">BD281+BD282</f>
        <v>457</v>
      </c>
      <c r="BE283" s="11">
        <f t="shared" si="310"/>
        <v>375</v>
      </c>
      <c r="BF283" s="11">
        <f t="shared" si="310"/>
        <v>350</v>
      </c>
      <c r="BG283" s="11">
        <f t="shared" si="310"/>
        <v>401</v>
      </c>
      <c r="BH283" s="11">
        <f t="shared" si="310"/>
        <v>417</v>
      </c>
      <c r="BI283" s="11">
        <f t="shared" si="310"/>
        <v>547</v>
      </c>
      <c r="BJ283" s="11">
        <f t="shared" si="310"/>
        <v>503</v>
      </c>
      <c r="BK283" s="11">
        <f t="shared" si="310"/>
        <v>349</v>
      </c>
      <c r="BL283" s="20"/>
      <c r="BM283" s="20"/>
      <c r="BN283" s="20"/>
    </row>
    <row r="284" spans="1:66" ht="24" thickBot="1" x14ac:dyDescent="0.6">
      <c r="A284" s="20"/>
      <c r="BD284" s="226" t="s">
        <v>168</v>
      </c>
      <c r="BE284" s="226"/>
      <c r="BF284" s="226"/>
      <c r="BG284" s="226"/>
      <c r="BH284" s="226"/>
      <c r="BI284" s="226"/>
      <c r="BJ284" s="226"/>
    </row>
    <row r="285" spans="1:66" x14ac:dyDescent="0.35">
      <c r="A285" s="192"/>
      <c r="BD285" s="210">
        <v>1</v>
      </c>
      <c r="BE285" s="210">
        <f>BD285+1</f>
        <v>2</v>
      </c>
      <c r="BF285" s="210">
        <f t="shared" ref="BF285:BJ285" si="311">BE285+1</f>
        <v>3</v>
      </c>
      <c r="BG285" s="210">
        <f t="shared" si="311"/>
        <v>4</v>
      </c>
      <c r="BH285" s="210">
        <f t="shared" si="311"/>
        <v>5</v>
      </c>
      <c r="BI285" s="210">
        <f t="shared" si="311"/>
        <v>6</v>
      </c>
      <c r="BJ285" s="213">
        <f t="shared" si="311"/>
        <v>7</v>
      </c>
    </row>
    <row r="286" spans="1:66" x14ac:dyDescent="0.35">
      <c r="A286" s="192"/>
      <c r="BD286" s="211"/>
      <c r="BE286" s="211"/>
      <c r="BF286" s="211"/>
      <c r="BG286" s="211"/>
      <c r="BH286" s="211"/>
      <c r="BI286" s="211"/>
      <c r="BJ286" s="214"/>
    </row>
    <row r="287" spans="1:66" ht="15" thickBot="1" x14ac:dyDescent="0.4">
      <c r="A287" s="192"/>
      <c r="BD287" s="212"/>
      <c r="BE287" s="212"/>
      <c r="BF287" s="212"/>
      <c r="BG287" s="212"/>
      <c r="BH287" s="212"/>
      <c r="BI287" s="212"/>
      <c r="BJ287" s="215"/>
    </row>
    <row r="288" spans="1:66" x14ac:dyDescent="0.35">
      <c r="A288" s="176"/>
      <c r="BD288" s="14">
        <v>34</v>
      </c>
      <c r="BE288" s="6">
        <v>47</v>
      </c>
      <c r="BF288" s="6">
        <v>18</v>
      </c>
      <c r="BG288" s="6">
        <v>16</v>
      </c>
      <c r="BH288" s="6">
        <v>20</v>
      </c>
      <c r="BI288" s="6">
        <v>20</v>
      </c>
      <c r="BJ288" s="12">
        <v>21</v>
      </c>
    </row>
    <row r="289" spans="1:65" x14ac:dyDescent="0.35">
      <c r="A289" s="176"/>
      <c r="BD289" s="15">
        <v>10</v>
      </c>
      <c r="BE289" s="7">
        <v>17</v>
      </c>
      <c r="BF289" s="7">
        <v>6</v>
      </c>
      <c r="BG289" s="7">
        <v>7</v>
      </c>
      <c r="BH289" s="7">
        <v>8</v>
      </c>
      <c r="BI289" s="7">
        <v>15</v>
      </c>
      <c r="BJ289" s="13">
        <v>22</v>
      </c>
    </row>
    <row r="290" spans="1:65" x14ac:dyDescent="0.35">
      <c r="A290" s="176"/>
      <c r="BD290" s="15">
        <v>6</v>
      </c>
      <c r="BE290" s="7">
        <v>15</v>
      </c>
      <c r="BF290" s="7">
        <v>0</v>
      </c>
      <c r="BG290" s="7">
        <v>3</v>
      </c>
      <c r="BH290" s="7">
        <v>4</v>
      </c>
      <c r="BI290" s="7">
        <v>2</v>
      </c>
      <c r="BJ290" s="13">
        <v>8</v>
      </c>
    </row>
    <row r="291" spans="1:65" x14ac:dyDescent="0.35">
      <c r="A291" s="176"/>
      <c r="BD291" s="15">
        <v>27</v>
      </c>
      <c r="BE291" s="7">
        <v>25</v>
      </c>
      <c r="BF291" s="7">
        <v>6</v>
      </c>
      <c r="BG291" s="7">
        <v>13</v>
      </c>
      <c r="BH291" s="7">
        <v>15</v>
      </c>
      <c r="BI291" s="7">
        <v>9</v>
      </c>
      <c r="BJ291" s="13">
        <v>15</v>
      </c>
    </row>
    <row r="292" spans="1:65" x14ac:dyDescent="0.35">
      <c r="A292" s="176"/>
      <c r="BD292" s="15">
        <v>27</v>
      </c>
      <c r="BE292" s="7">
        <v>24</v>
      </c>
      <c r="BF292" s="7">
        <v>5</v>
      </c>
      <c r="BG292" s="7">
        <v>9</v>
      </c>
      <c r="BH292" s="7">
        <v>7</v>
      </c>
      <c r="BI292" s="7">
        <v>6</v>
      </c>
      <c r="BJ292" s="13">
        <v>17</v>
      </c>
    </row>
    <row r="293" spans="1:65" ht="15" thickBot="1" x14ac:dyDescent="0.4">
      <c r="A293" s="176"/>
      <c r="BD293" s="16">
        <v>10</v>
      </c>
      <c r="BE293" s="17">
        <v>8</v>
      </c>
      <c r="BF293" s="17">
        <v>1</v>
      </c>
      <c r="BG293" s="17">
        <v>4</v>
      </c>
      <c r="BH293" s="17">
        <v>3</v>
      </c>
      <c r="BI293" s="17">
        <v>6</v>
      </c>
      <c r="BJ293" s="18">
        <v>14</v>
      </c>
    </row>
    <row r="294" spans="1:65" x14ac:dyDescent="0.35">
      <c r="A294" s="193"/>
      <c r="BD294" s="23">
        <v>27</v>
      </c>
      <c r="BE294" s="9">
        <v>32</v>
      </c>
      <c r="BF294" s="9">
        <v>33</v>
      </c>
      <c r="BG294" s="9">
        <v>44</v>
      </c>
      <c r="BH294" s="9">
        <v>42</v>
      </c>
      <c r="BI294" s="9">
        <v>24</v>
      </c>
      <c r="BJ294" s="9">
        <v>25</v>
      </c>
    </row>
    <row r="295" spans="1:65" x14ac:dyDescent="0.35">
      <c r="A295" s="180"/>
      <c r="BD295" s="24">
        <f>BD294*6</f>
        <v>162</v>
      </c>
      <c r="BE295" s="24">
        <f t="shared" ref="BE295:BJ295" si="312">BE294*6</f>
        <v>192</v>
      </c>
      <c r="BF295" s="24">
        <f t="shared" si="312"/>
        <v>198</v>
      </c>
      <c r="BG295" s="24">
        <f t="shared" si="312"/>
        <v>264</v>
      </c>
      <c r="BH295" s="24">
        <f t="shared" si="312"/>
        <v>252</v>
      </c>
      <c r="BI295" s="24">
        <f t="shared" si="312"/>
        <v>144</v>
      </c>
      <c r="BJ295" s="24">
        <f t="shared" si="312"/>
        <v>150</v>
      </c>
    </row>
    <row r="296" spans="1:65" x14ac:dyDescent="0.35">
      <c r="A296" s="180"/>
      <c r="BD296" s="24">
        <f t="shared" ref="BD296:BJ296" si="313">SUM(BD288:BD293)</f>
        <v>114</v>
      </c>
      <c r="BE296" s="10">
        <f t="shared" si="313"/>
        <v>136</v>
      </c>
      <c r="BF296" s="10">
        <f t="shared" si="313"/>
        <v>36</v>
      </c>
      <c r="BG296" s="10">
        <f t="shared" si="313"/>
        <v>52</v>
      </c>
      <c r="BH296" s="10">
        <f t="shared" si="313"/>
        <v>57</v>
      </c>
      <c r="BI296" s="10">
        <f t="shared" si="313"/>
        <v>58</v>
      </c>
      <c r="BJ296" s="10">
        <f t="shared" si="313"/>
        <v>97</v>
      </c>
    </row>
    <row r="297" spans="1:65" ht="15" thickBot="1" x14ac:dyDescent="0.4">
      <c r="A297" s="180"/>
      <c r="BD297" s="25">
        <f t="shared" ref="BD297:BJ297" si="314">BD295+BD296</f>
        <v>276</v>
      </c>
      <c r="BE297" s="11">
        <f t="shared" si="314"/>
        <v>328</v>
      </c>
      <c r="BF297" s="11">
        <f t="shared" si="314"/>
        <v>234</v>
      </c>
      <c r="BG297" s="11">
        <f t="shared" si="314"/>
        <v>316</v>
      </c>
      <c r="BH297" s="11">
        <f t="shared" si="314"/>
        <v>309</v>
      </c>
      <c r="BI297" s="11">
        <f t="shared" si="314"/>
        <v>202</v>
      </c>
      <c r="BJ297" s="11">
        <f t="shared" si="314"/>
        <v>247</v>
      </c>
    </row>
    <row r="298" spans="1:65" x14ac:dyDescent="0.35">
      <c r="A298" s="180"/>
      <c r="BD298" s="5"/>
      <c r="BE298" s="5"/>
      <c r="BF298" s="5"/>
      <c r="BG298" s="5"/>
      <c r="BH298" s="5"/>
      <c r="BI298" s="5"/>
      <c r="BJ298" s="5"/>
    </row>
    <row r="299" spans="1:65" x14ac:dyDescent="0.35">
      <c r="A299" s="180"/>
      <c r="BD299" s="5"/>
      <c r="BE299" s="5"/>
      <c r="BF299" s="5"/>
      <c r="BG299" s="5"/>
      <c r="BH299" s="5"/>
      <c r="BI299" s="5"/>
      <c r="BJ299" s="5"/>
    </row>
    <row r="300" spans="1:65" x14ac:dyDescent="0.35">
      <c r="A300" s="180"/>
      <c r="BD300" s="5"/>
      <c r="BE300" s="5"/>
      <c r="BF300" s="5"/>
      <c r="BG300" s="5"/>
      <c r="BH300" s="5"/>
      <c r="BI300" s="5"/>
      <c r="BJ300" s="5"/>
    </row>
    <row r="301" spans="1:65" ht="24" thickBot="1" x14ac:dyDescent="0.6">
      <c r="A301" s="20"/>
      <c r="BD301" s="218" t="s">
        <v>169</v>
      </c>
      <c r="BE301" s="218"/>
      <c r="BF301" s="218"/>
      <c r="BG301" s="218"/>
      <c r="BH301" s="218"/>
      <c r="BI301" s="218"/>
      <c r="BJ301" s="218"/>
      <c r="BK301" s="218"/>
      <c r="BL301" s="218"/>
      <c r="BM301" s="218"/>
    </row>
    <row r="302" spans="1:65" ht="15" customHeight="1" x14ac:dyDescent="0.35">
      <c r="A302" s="192"/>
      <c r="BD302" s="210">
        <v>1</v>
      </c>
      <c r="BE302" s="210">
        <f>BD302+1</f>
        <v>2</v>
      </c>
      <c r="BF302" s="210">
        <f t="shared" ref="BF302:BM302" si="315">BE302+1</f>
        <v>3</v>
      </c>
      <c r="BG302" s="210">
        <f t="shared" si="315"/>
        <v>4</v>
      </c>
      <c r="BH302" s="210">
        <f t="shared" si="315"/>
        <v>5</v>
      </c>
      <c r="BI302" s="210">
        <f t="shared" si="315"/>
        <v>6</v>
      </c>
      <c r="BJ302" s="210">
        <f t="shared" si="315"/>
        <v>7</v>
      </c>
      <c r="BK302" s="210">
        <f t="shared" si="315"/>
        <v>8</v>
      </c>
      <c r="BL302" s="210">
        <f t="shared" si="315"/>
        <v>9</v>
      </c>
      <c r="BM302" s="213">
        <f t="shared" si="315"/>
        <v>10</v>
      </c>
    </row>
    <row r="303" spans="1:65" x14ac:dyDescent="0.35">
      <c r="A303" s="192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4"/>
    </row>
    <row r="304" spans="1:65" ht="15" thickBot="1" x14ac:dyDescent="0.4">
      <c r="A304" s="19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5"/>
    </row>
    <row r="305" spans="1:65" x14ac:dyDescent="0.35">
      <c r="A305" s="176"/>
      <c r="BD305" s="14">
        <v>46</v>
      </c>
      <c r="BE305" s="6">
        <v>68</v>
      </c>
      <c r="BF305" s="6">
        <v>59</v>
      </c>
      <c r="BG305" s="6">
        <v>58</v>
      </c>
      <c r="BH305" s="6">
        <v>71</v>
      </c>
      <c r="BI305" s="6">
        <v>55</v>
      </c>
      <c r="BJ305" s="6">
        <v>62</v>
      </c>
      <c r="BK305" s="6">
        <v>13</v>
      </c>
      <c r="BL305" s="6">
        <v>14</v>
      </c>
      <c r="BM305" s="12">
        <v>20</v>
      </c>
    </row>
    <row r="306" spans="1:65" x14ac:dyDescent="0.35">
      <c r="A306" s="176"/>
      <c r="BD306" s="15">
        <v>26</v>
      </c>
      <c r="BE306" s="7">
        <v>28</v>
      </c>
      <c r="BF306" s="7">
        <v>36</v>
      </c>
      <c r="BG306" s="7">
        <v>34</v>
      </c>
      <c r="BH306" s="7">
        <v>43</v>
      </c>
      <c r="BI306" s="7">
        <v>40</v>
      </c>
      <c r="BJ306" s="7">
        <v>37</v>
      </c>
      <c r="BK306" s="7">
        <v>12</v>
      </c>
      <c r="BL306" s="7">
        <v>9</v>
      </c>
      <c r="BM306" s="13">
        <v>20</v>
      </c>
    </row>
    <row r="307" spans="1:65" x14ac:dyDescent="0.35">
      <c r="A307" s="176"/>
      <c r="BD307" s="15">
        <v>16</v>
      </c>
      <c r="BE307" s="7">
        <v>20</v>
      </c>
      <c r="BF307" s="7">
        <v>11</v>
      </c>
      <c r="BG307" s="7">
        <v>12</v>
      </c>
      <c r="BH307" s="7">
        <v>14</v>
      </c>
      <c r="BI307" s="7">
        <v>14</v>
      </c>
      <c r="BJ307" s="7">
        <v>12</v>
      </c>
      <c r="BK307" s="7">
        <v>8</v>
      </c>
      <c r="BL307" s="7">
        <v>2</v>
      </c>
      <c r="BM307" s="13">
        <v>6</v>
      </c>
    </row>
    <row r="308" spans="1:65" x14ac:dyDescent="0.35">
      <c r="A308" s="176"/>
      <c r="BD308" s="15">
        <v>10</v>
      </c>
      <c r="BE308" s="7">
        <v>11</v>
      </c>
      <c r="BF308" s="7">
        <v>4</v>
      </c>
      <c r="BG308" s="7">
        <v>13</v>
      </c>
      <c r="BH308" s="7">
        <v>6</v>
      </c>
      <c r="BI308" s="7">
        <v>8</v>
      </c>
      <c r="BJ308" s="7">
        <v>5</v>
      </c>
      <c r="BK308" s="7">
        <v>2</v>
      </c>
      <c r="BL308" s="7">
        <v>5</v>
      </c>
      <c r="BM308" s="13">
        <v>7</v>
      </c>
    </row>
    <row r="309" spans="1:65" x14ac:dyDescent="0.35">
      <c r="A309" s="176"/>
      <c r="BD309" s="15">
        <v>26</v>
      </c>
      <c r="BE309" s="7">
        <v>34</v>
      </c>
      <c r="BF309" s="7">
        <v>20</v>
      </c>
      <c r="BG309" s="7">
        <v>31</v>
      </c>
      <c r="BH309" s="7">
        <v>32</v>
      </c>
      <c r="BI309" s="7">
        <v>27</v>
      </c>
      <c r="BJ309" s="7">
        <v>26</v>
      </c>
      <c r="BK309" s="7">
        <v>2</v>
      </c>
      <c r="BL309" s="7">
        <v>10</v>
      </c>
      <c r="BM309" s="13">
        <v>13</v>
      </c>
    </row>
    <row r="310" spans="1:65" ht="15" thickBot="1" x14ac:dyDescent="0.4">
      <c r="A310" s="176"/>
      <c r="BD310" s="15">
        <v>3</v>
      </c>
      <c r="BE310" s="7">
        <v>2</v>
      </c>
      <c r="BF310" s="7">
        <v>7</v>
      </c>
      <c r="BG310" s="7">
        <v>10</v>
      </c>
      <c r="BH310" s="7">
        <v>11</v>
      </c>
      <c r="BI310" s="7">
        <v>3</v>
      </c>
      <c r="BJ310" s="7">
        <v>6</v>
      </c>
      <c r="BK310" s="7">
        <v>3</v>
      </c>
      <c r="BL310" s="7">
        <v>0</v>
      </c>
      <c r="BM310" s="13">
        <v>4</v>
      </c>
    </row>
    <row r="311" spans="1:65" x14ac:dyDescent="0.35">
      <c r="A311" s="193"/>
      <c r="BD311" s="23">
        <v>37</v>
      </c>
      <c r="BE311" s="9">
        <v>55</v>
      </c>
      <c r="BF311" s="9">
        <v>44</v>
      </c>
      <c r="BG311" s="9">
        <v>58</v>
      </c>
      <c r="BH311" s="9">
        <v>56</v>
      </c>
      <c r="BI311" s="9">
        <v>52</v>
      </c>
      <c r="BJ311" s="9">
        <v>60</v>
      </c>
      <c r="BK311" s="9">
        <v>40</v>
      </c>
      <c r="BL311" s="9">
        <v>38</v>
      </c>
      <c r="BM311" s="9">
        <v>51</v>
      </c>
    </row>
    <row r="312" spans="1:65" x14ac:dyDescent="0.35">
      <c r="A312" s="180"/>
      <c r="BD312" s="24">
        <f>BD311*6</f>
        <v>222</v>
      </c>
      <c r="BE312" s="24">
        <f t="shared" ref="BE312:BM312" si="316">BE311*6</f>
        <v>330</v>
      </c>
      <c r="BF312" s="24">
        <f t="shared" si="316"/>
        <v>264</v>
      </c>
      <c r="BG312" s="24">
        <f t="shared" si="316"/>
        <v>348</v>
      </c>
      <c r="BH312" s="24">
        <f t="shared" si="316"/>
        <v>336</v>
      </c>
      <c r="BI312" s="24">
        <f t="shared" si="316"/>
        <v>312</v>
      </c>
      <c r="BJ312" s="24">
        <f t="shared" si="316"/>
        <v>360</v>
      </c>
      <c r="BK312" s="24">
        <f t="shared" si="316"/>
        <v>240</v>
      </c>
      <c r="BL312" s="24">
        <f t="shared" si="316"/>
        <v>228</v>
      </c>
      <c r="BM312" s="24">
        <f t="shared" si="316"/>
        <v>306</v>
      </c>
    </row>
    <row r="313" spans="1:65" x14ac:dyDescent="0.35">
      <c r="A313" s="180"/>
      <c r="BD313" s="24">
        <f t="shared" ref="BD313:BM313" si="317">SUM(BD305:BD310)</f>
        <v>127</v>
      </c>
      <c r="BE313" s="10">
        <f t="shared" si="317"/>
        <v>163</v>
      </c>
      <c r="BF313" s="10">
        <f t="shared" si="317"/>
        <v>137</v>
      </c>
      <c r="BG313" s="10">
        <f t="shared" si="317"/>
        <v>158</v>
      </c>
      <c r="BH313" s="10">
        <f t="shared" si="317"/>
        <v>177</v>
      </c>
      <c r="BI313" s="10">
        <f t="shared" si="317"/>
        <v>147</v>
      </c>
      <c r="BJ313" s="10">
        <f t="shared" si="317"/>
        <v>148</v>
      </c>
      <c r="BK313" s="10">
        <f t="shared" si="317"/>
        <v>40</v>
      </c>
      <c r="BL313" s="10">
        <f t="shared" si="317"/>
        <v>40</v>
      </c>
      <c r="BM313" s="10">
        <f t="shared" si="317"/>
        <v>70</v>
      </c>
    </row>
    <row r="314" spans="1:65" ht="15" thickBot="1" x14ac:dyDescent="0.4">
      <c r="A314" s="180"/>
      <c r="BD314" s="25">
        <f t="shared" ref="BD314:BM314" si="318">BD312+BD313</f>
        <v>349</v>
      </c>
      <c r="BE314" s="11">
        <f t="shared" si="318"/>
        <v>493</v>
      </c>
      <c r="BF314" s="11">
        <f t="shared" si="318"/>
        <v>401</v>
      </c>
      <c r="BG314" s="11">
        <f t="shared" si="318"/>
        <v>506</v>
      </c>
      <c r="BH314" s="11">
        <f t="shared" si="318"/>
        <v>513</v>
      </c>
      <c r="BI314" s="11">
        <f t="shared" si="318"/>
        <v>459</v>
      </c>
      <c r="BJ314" s="11">
        <f t="shared" si="318"/>
        <v>508</v>
      </c>
      <c r="BK314" s="11">
        <f t="shared" si="318"/>
        <v>280</v>
      </c>
      <c r="BL314" s="11">
        <f t="shared" si="318"/>
        <v>268</v>
      </c>
      <c r="BM314" s="11">
        <f t="shared" si="318"/>
        <v>376</v>
      </c>
    </row>
    <row r="315" spans="1:65" ht="24" thickBot="1" x14ac:dyDescent="0.6">
      <c r="A315" s="20"/>
      <c r="BD315" s="218" t="s">
        <v>169</v>
      </c>
      <c r="BE315" s="218"/>
      <c r="BF315" s="218"/>
      <c r="BG315" s="218"/>
      <c r="BH315" s="218"/>
      <c r="BI315" s="218"/>
      <c r="BJ315" s="218"/>
      <c r="BK315" s="218"/>
      <c r="BL315" s="218"/>
      <c r="BM315" s="218"/>
    </row>
    <row r="316" spans="1:65" ht="15" customHeight="1" x14ac:dyDescent="0.35">
      <c r="A316" s="192"/>
      <c r="BD316" s="210">
        <v>11</v>
      </c>
      <c r="BE316" s="210">
        <f>BD316+1</f>
        <v>12</v>
      </c>
      <c r="BF316" s="210">
        <f t="shared" ref="BF316:BM316" si="319">BE316+1</f>
        <v>13</v>
      </c>
      <c r="BG316" s="210">
        <f t="shared" si="319"/>
        <v>14</v>
      </c>
      <c r="BH316" s="210">
        <f t="shared" si="319"/>
        <v>15</v>
      </c>
      <c r="BI316" s="210">
        <f t="shared" si="319"/>
        <v>16</v>
      </c>
      <c r="BJ316" s="210">
        <f t="shared" si="319"/>
        <v>17</v>
      </c>
      <c r="BK316" s="210">
        <f t="shared" si="319"/>
        <v>18</v>
      </c>
      <c r="BL316" s="210">
        <f t="shared" si="319"/>
        <v>19</v>
      </c>
      <c r="BM316" s="213">
        <f t="shared" si="319"/>
        <v>20</v>
      </c>
    </row>
    <row r="317" spans="1:65" x14ac:dyDescent="0.35">
      <c r="A317" s="192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4"/>
    </row>
    <row r="318" spans="1:65" ht="15" thickBot="1" x14ac:dyDescent="0.4">
      <c r="A318" s="19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5"/>
    </row>
    <row r="319" spans="1:65" x14ac:dyDescent="0.35">
      <c r="A319" s="176"/>
      <c r="BD319" s="14">
        <v>24</v>
      </c>
      <c r="BE319" s="6">
        <v>20</v>
      </c>
      <c r="BF319" s="6">
        <v>18</v>
      </c>
      <c r="BG319" s="6">
        <v>22</v>
      </c>
      <c r="BH319" s="6">
        <v>27</v>
      </c>
      <c r="BI319" s="6">
        <v>12</v>
      </c>
      <c r="BJ319" s="6">
        <v>12</v>
      </c>
      <c r="BK319" s="6">
        <v>42</v>
      </c>
      <c r="BL319" s="6">
        <v>32</v>
      </c>
      <c r="BM319" s="12">
        <v>35</v>
      </c>
    </row>
    <row r="320" spans="1:65" x14ac:dyDescent="0.35">
      <c r="A320" s="176"/>
      <c r="BD320" s="15">
        <v>13</v>
      </c>
      <c r="BE320" s="7">
        <v>10</v>
      </c>
      <c r="BF320" s="7">
        <v>21</v>
      </c>
      <c r="BG320" s="7">
        <v>9</v>
      </c>
      <c r="BH320" s="7">
        <v>12</v>
      </c>
      <c r="BI320" s="7">
        <v>9</v>
      </c>
      <c r="BJ320" s="7">
        <v>12</v>
      </c>
      <c r="BK320" s="7">
        <v>25</v>
      </c>
      <c r="BL320" s="7">
        <v>17</v>
      </c>
      <c r="BM320" s="13">
        <v>13</v>
      </c>
    </row>
    <row r="321" spans="1:65" x14ac:dyDescent="0.35">
      <c r="A321" s="176"/>
      <c r="BD321" s="15">
        <v>12</v>
      </c>
      <c r="BE321" s="7">
        <v>4</v>
      </c>
      <c r="BF321" s="7">
        <v>9</v>
      </c>
      <c r="BG321" s="7">
        <v>4</v>
      </c>
      <c r="BH321" s="7">
        <v>13</v>
      </c>
      <c r="BI321" s="7">
        <v>1</v>
      </c>
      <c r="BJ321" s="7">
        <v>5</v>
      </c>
      <c r="BK321" s="7">
        <v>5</v>
      </c>
      <c r="BL321" s="7">
        <v>10</v>
      </c>
      <c r="BM321" s="13">
        <v>5</v>
      </c>
    </row>
    <row r="322" spans="1:65" x14ac:dyDescent="0.35">
      <c r="A322" s="176"/>
      <c r="BD322" s="15">
        <v>8</v>
      </c>
      <c r="BE322" s="7">
        <v>7</v>
      </c>
      <c r="BF322" s="7">
        <v>8</v>
      </c>
      <c r="BG322" s="7">
        <v>8</v>
      </c>
      <c r="BH322" s="7">
        <v>3</v>
      </c>
      <c r="BI322" s="7">
        <v>10</v>
      </c>
      <c r="BJ322" s="7">
        <v>3</v>
      </c>
      <c r="BK322" s="7">
        <v>9</v>
      </c>
      <c r="BL322" s="7">
        <v>3</v>
      </c>
      <c r="BM322" s="13">
        <v>1</v>
      </c>
    </row>
    <row r="323" spans="1:65" x14ac:dyDescent="0.35">
      <c r="A323" s="176"/>
      <c r="BD323" s="15">
        <v>14</v>
      </c>
      <c r="BE323" s="7">
        <v>9</v>
      </c>
      <c r="BF323" s="7">
        <v>13</v>
      </c>
      <c r="BG323" s="7">
        <v>9</v>
      </c>
      <c r="BH323" s="7">
        <v>9</v>
      </c>
      <c r="BI323" s="7">
        <v>2</v>
      </c>
      <c r="BJ323" s="7">
        <v>4</v>
      </c>
      <c r="BK323" s="7">
        <v>15</v>
      </c>
      <c r="BL323" s="7">
        <v>10</v>
      </c>
      <c r="BM323" s="13">
        <v>21</v>
      </c>
    </row>
    <row r="324" spans="1:65" ht="15" thickBot="1" x14ac:dyDescent="0.4">
      <c r="A324" s="176"/>
      <c r="BD324" s="15">
        <v>5</v>
      </c>
      <c r="BE324" s="7">
        <v>2</v>
      </c>
      <c r="BF324" s="7">
        <v>3</v>
      </c>
      <c r="BG324" s="7">
        <v>5</v>
      </c>
      <c r="BH324" s="7">
        <v>2</v>
      </c>
      <c r="BI324" s="7">
        <v>3</v>
      </c>
      <c r="BJ324" s="7">
        <v>4</v>
      </c>
      <c r="BK324" s="7">
        <v>3</v>
      </c>
      <c r="BL324" s="7">
        <v>2</v>
      </c>
      <c r="BM324" s="13">
        <v>0</v>
      </c>
    </row>
    <row r="325" spans="1:65" x14ac:dyDescent="0.35">
      <c r="A325" s="193"/>
      <c r="BD325" s="23">
        <v>46</v>
      </c>
      <c r="BE325" s="9">
        <v>32</v>
      </c>
      <c r="BF325" s="9">
        <v>40</v>
      </c>
      <c r="BG325" s="9">
        <v>29</v>
      </c>
      <c r="BH325" s="9">
        <v>32</v>
      </c>
      <c r="BI325" s="9">
        <v>39</v>
      </c>
      <c r="BJ325" s="9">
        <v>28</v>
      </c>
      <c r="BK325" s="9">
        <v>45</v>
      </c>
      <c r="BL325" s="9">
        <v>52</v>
      </c>
      <c r="BM325" s="9">
        <v>49</v>
      </c>
    </row>
    <row r="326" spans="1:65" x14ac:dyDescent="0.35">
      <c r="A326" s="180"/>
      <c r="BD326" s="24">
        <f>BD325*6</f>
        <v>276</v>
      </c>
      <c r="BE326" s="24">
        <f t="shared" ref="BE326:BM326" si="320">BE325*6</f>
        <v>192</v>
      </c>
      <c r="BF326" s="24">
        <f t="shared" si="320"/>
        <v>240</v>
      </c>
      <c r="BG326" s="24">
        <f t="shared" si="320"/>
        <v>174</v>
      </c>
      <c r="BH326" s="24">
        <f t="shared" si="320"/>
        <v>192</v>
      </c>
      <c r="BI326" s="24">
        <f t="shared" si="320"/>
        <v>234</v>
      </c>
      <c r="BJ326" s="24">
        <f t="shared" si="320"/>
        <v>168</v>
      </c>
      <c r="BK326" s="24">
        <f t="shared" si="320"/>
        <v>270</v>
      </c>
      <c r="BL326" s="24">
        <f t="shared" si="320"/>
        <v>312</v>
      </c>
      <c r="BM326" s="24">
        <f t="shared" si="320"/>
        <v>294</v>
      </c>
    </row>
    <row r="327" spans="1:65" x14ac:dyDescent="0.35">
      <c r="A327" s="180"/>
      <c r="BD327" s="24">
        <f t="shared" ref="BD327:BM327" si="321">SUM(BD319:BD324)</f>
        <v>76</v>
      </c>
      <c r="BE327" s="10">
        <f t="shared" si="321"/>
        <v>52</v>
      </c>
      <c r="BF327" s="10">
        <f t="shared" si="321"/>
        <v>72</v>
      </c>
      <c r="BG327" s="10">
        <f t="shared" si="321"/>
        <v>57</v>
      </c>
      <c r="BH327" s="10">
        <f t="shared" si="321"/>
        <v>66</v>
      </c>
      <c r="BI327" s="10">
        <f t="shared" si="321"/>
        <v>37</v>
      </c>
      <c r="BJ327" s="10">
        <f t="shared" si="321"/>
        <v>40</v>
      </c>
      <c r="BK327" s="10">
        <f t="shared" si="321"/>
        <v>99</v>
      </c>
      <c r="BL327" s="10">
        <f t="shared" si="321"/>
        <v>74</v>
      </c>
      <c r="BM327" s="10">
        <f t="shared" si="321"/>
        <v>75</v>
      </c>
    </row>
    <row r="328" spans="1:65" ht="15" thickBot="1" x14ac:dyDescent="0.4">
      <c r="A328" s="180"/>
      <c r="BD328" s="25">
        <f t="shared" ref="BD328:BM328" si="322">BD326+BD327</f>
        <v>352</v>
      </c>
      <c r="BE328" s="11">
        <f t="shared" si="322"/>
        <v>244</v>
      </c>
      <c r="BF328" s="11">
        <f t="shared" si="322"/>
        <v>312</v>
      </c>
      <c r="BG328" s="11">
        <f t="shared" si="322"/>
        <v>231</v>
      </c>
      <c r="BH328" s="11">
        <f t="shared" si="322"/>
        <v>258</v>
      </c>
      <c r="BI328" s="11">
        <f t="shared" si="322"/>
        <v>271</v>
      </c>
      <c r="BJ328" s="11">
        <f t="shared" si="322"/>
        <v>208</v>
      </c>
      <c r="BK328" s="11">
        <f t="shared" si="322"/>
        <v>369</v>
      </c>
      <c r="BL328" s="11">
        <f t="shared" si="322"/>
        <v>386</v>
      </c>
      <c r="BM328" s="11">
        <f t="shared" si="322"/>
        <v>369</v>
      </c>
    </row>
    <row r="329" spans="1:65" x14ac:dyDescent="0.35">
      <c r="A329" s="180"/>
      <c r="BD329" s="5"/>
      <c r="BE329" s="5"/>
      <c r="BF329" s="5"/>
      <c r="BG329" s="5"/>
      <c r="BH329" s="5"/>
      <c r="BI329" s="5"/>
      <c r="BJ329" s="5"/>
      <c r="BK329" s="5"/>
      <c r="BL329" s="5"/>
      <c r="BM329" s="5"/>
    </row>
    <row r="330" spans="1:65" x14ac:dyDescent="0.35">
      <c r="A330" s="180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x14ac:dyDescent="0.35">
      <c r="A331" s="180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ht="24" thickBot="1" x14ac:dyDescent="0.6">
      <c r="A332" s="20"/>
      <c r="BD332" s="218" t="s">
        <v>169</v>
      </c>
      <c r="BE332" s="218"/>
      <c r="BF332" s="218"/>
      <c r="BG332" s="218"/>
      <c r="BH332" s="218"/>
      <c r="BI332" s="218"/>
      <c r="BJ332" s="218"/>
      <c r="BK332" s="218"/>
      <c r="BL332" s="218"/>
      <c r="BM332" s="218"/>
    </row>
    <row r="333" spans="1:65" ht="15" customHeight="1" x14ac:dyDescent="0.35">
      <c r="A333" s="192"/>
      <c r="BD333" s="210">
        <v>21</v>
      </c>
      <c r="BE333" s="210">
        <f>BD333+1</f>
        <v>22</v>
      </c>
      <c r="BF333" s="210">
        <f t="shared" ref="BF333:BK333" si="323">BE333+1</f>
        <v>23</v>
      </c>
      <c r="BG333" s="210">
        <f t="shared" si="323"/>
        <v>24</v>
      </c>
      <c r="BH333" s="210">
        <f t="shared" si="323"/>
        <v>25</v>
      </c>
      <c r="BI333" s="210">
        <f t="shared" si="323"/>
        <v>26</v>
      </c>
      <c r="BJ333" s="210">
        <f t="shared" si="323"/>
        <v>27</v>
      </c>
      <c r="BK333" s="213">
        <f t="shared" si="323"/>
        <v>28</v>
      </c>
    </row>
    <row r="334" spans="1:65" x14ac:dyDescent="0.35">
      <c r="A334" s="192"/>
      <c r="BD334" s="211"/>
      <c r="BE334" s="211"/>
      <c r="BF334" s="211"/>
      <c r="BG334" s="211"/>
      <c r="BH334" s="211"/>
      <c r="BI334" s="211"/>
      <c r="BJ334" s="211"/>
      <c r="BK334" s="214"/>
    </row>
    <row r="335" spans="1:65" ht="15" thickBot="1" x14ac:dyDescent="0.4">
      <c r="A335" s="192"/>
      <c r="BD335" s="212"/>
      <c r="BE335" s="212"/>
      <c r="BF335" s="212"/>
      <c r="BG335" s="212"/>
      <c r="BH335" s="212"/>
      <c r="BI335" s="212"/>
      <c r="BJ335" s="212"/>
      <c r="BK335" s="215"/>
    </row>
    <row r="336" spans="1:65" x14ac:dyDescent="0.35">
      <c r="A336" s="176"/>
      <c r="BD336" s="14">
        <v>43</v>
      </c>
      <c r="BE336" s="6">
        <v>31</v>
      </c>
      <c r="BF336" s="6">
        <v>18</v>
      </c>
      <c r="BG336" s="6">
        <v>27</v>
      </c>
      <c r="BH336" s="6">
        <v>22</v>
      </c>
      <c r="BI336" s="6">
        <v>23</v>
      </c>
      <c r="BJ336" s="6">
        <v>13</v>
      </c>
      <c r="BK336" s="12">
        <v>24</v>
      </c>
    </row>
    <row r="337" spans="1:67" x14ac:dyDescent="0.35">
      <c r="A337" s="176"/>
      <c r="BD337" s="15">
        <v>26</v>
      </c>
      <c r="BE337" s="7">
        <v>17</v>
      </c>
      <c r="BF337" s="7">
        <v>14</v>
      </c>
      <c r="BG337" s="7">
        <v>12</v>
      </c>
      <c r="BH337" s="7">
        <v>15</v>
      </c>
      <c r="BI337" s="7">
        <v>11</v>
      </c>
      <c r="BJ337" s="7">
        <v>8</v>
      </c>
      <c r="BK337" s="13">
        <v>15</v>
      </c>
    </row>
    <row r="338" spans="1:67" x14ac:dyDescent="0.35">
      <c r="A338" s="176"/>
      <c r="BD338" s="15">
        <v>3</v>
      </c>
      <c r="BE338" s="7">
        <v>10</v>
      </c>
      <c r="BF338" s="7">
        <v>0</v>
      </c>
      <c r="BG338" s="7">
        <v>6</v>
      </c>
      <c r="BH338" s="7">
        <v>8</v>
      </c>
      <c r="BI338" s="7">
        <v>5</v>
      </c>
      <c r="BJ338" s="7">
        <v>5</v>
      </c>
      <c r="BK338" s="13">
        <v>4</v>
      </c>
    </row>
    <row r="339" spans="1:67" x14ac:dyDescent="0.35">
      <c r="A339" s="176"/>
      <c r="BD339" s="15">
        <v>2</v>
      </c>
      <c r="BE339" s="7">
        <v>0</v>
      </c>
      <c r="BF339" s="7">
        <v>8</v>
      </c>
      <c r="BG339" s="7">
        <v>4</v>
      </c>
      <c r="BH339" s="7">
        <v>2</v>
      </c>
      <c r="BI339" s="7">
        <v>0</v>
      </c>
      <c r="BJ339" s="7">
        <v>5</v>
      </c>
      <c r="BK339" s="13">
        <v>3</v>
      </c>
    </row>
    <row r="340" spans="1:67" x14ac:dyDescent="0.35">
      <c r="A340" s="176"/>
      <c r="BD340" s="15">
        <v>12</v>
      </c>
      <c r="BE340" s="7">
        <v>12</v>
      </c>
      <c r="BF340" s="7">
        <v>6</v>
      </c>
      <c r="BG340" s="7">
        <v>4</v>
      </c>
      <c r="BH340" s="7">
        <v>14</v>
      </c>
      <c r="BI340" s="7">
        <v>6</v>
      </c>
      <c r="BJ340" s="7">
        <v>10</v>
      </c>
      <c r="BK340" s="13">
        <v>8</v>
      </c>
    </row>
    <row r="341" spans="1:67" ht="15" thickBot="1" x14ac:dyDescent="0.4">
      <c r="A341" s="176"/>
      <c r="BD341" s="15">
        <v>4</v>
      </c>
      <c r="BE341" s="7">
        <v>7</v>
      </c>
      <c r="BF341" s="7">
        <v>3</v>
      </c>
      <c r="BG341" s="7">
        <v>3</v>
      </c>
      <c r="BH341" s="7">
        <v>3</v>
      </c>
      <c r="BI341" s="7">
        <v>1</v>
      </c>
      <c r="BJ341" s="7">
        <v>0</v>
      </c>
      <c r="BK341" s="13">
        <v>2</v>
      </c>
    </row>
    <row r="342" spans="1:67" x14ac:dyDescent="0.35">
      <c r="A342" s="193"/>
      <c r="BD342" s="23">
        <v>28</v>
      </c>
      <c r="BE342" s="9">
        <v>32</v>
      </c>
      <c r="BF342" s="9">
        <v>29</v>
      </c>
      <c r="BG342" s="9">
        <v>32</v>
      </c>
      <c r="BH342" s="9">
        <v>27</v>
      </c>
      <c r="BI342" s="9">
        <v>29</v>
      </c>
      <c r="BJ342" s="9">
        <v>50</v>
      </c>
      <c r="BK342" s="9">
        <v>38</v>
      </c>
    </row>
    <row r="343" spans="1:67" x14ac:dyDescent="0.35">
      <c r="A343" s="180"/>
      <c r="BD343" s="24">
        <f>BD342*6</f>
        <v>168</v>
      </c>
      <c r="BE343" s="24">
        <f t="shared" ref="BE343:BK343" si="324">BE342*6</f>
        <v>192</v>
      </c>
      <c r="BF343" s="24">
        <f t="shared" si="324"/>
        <v>174</v>
      </c>
      <c r="BG343" s="24">
        <f t="shared" si="324"/>
        <v>192</v>
      </c>
      <c r="BH343" s="24">
        <f t="shared" si="324"/>
        <v>162</v>
      </c>
      <c r="BI343" s="24">
        <f t="shared" si="324"/>
        <v>174</v>
      </c>
      <c r="BJ343" s="24">
        <f t="shared" si="324"/>
        <v>300</v>
      </c>
      <c r="BK343" s="24">
        <f t="shared" si="324"/>
        <v>228</v>
      </c>
    </row>
    <row r="344" spans="1:67" x14ac:dyDescent="0.35">
      <c r="A344" s="180"/>
      <c r="BD344" s="24">
        <f t="shared" ref="BD344:BK344" si="325">SUM(BD336:BD341)</f>
        <v>90</v>
      </c>
      <c r="BE344" s="10">
        <f t="shared" si="325"/>
        <v>77</v>
      </c>
      <c r="BF344" s="10">
        <f t="shared" si="325"/>
        <v>49</v>
      </c>
      <c r="BG344" s="10">
        <f t="shared" si="325"/>
        <v>56</v>
      </c>
      <c r="BH344" s="10">
        <f t="shared" si="325"/>
        <v>64</v>
      </c>
      <c r="BI344" s="10">
        <f t="shared" si="325"/>
        <v>46</v>
      </c>
      <c r="BJ344" s="10">
        <f t="shared" si="325"/>
        <v>41</v>
      </c>
      <c r="BK344" s="10">
        <f t="shared" si="325"/>
        <v>56</v>
      </c>
    </row>
    <row r="345" spans="1:67" ht="15" thickBot="1" x14ac:dyDescent="0.4">
      <c r="A345" s="180"/>
      <c r="BD345" s="25">
        <f t="shared" ref="BD345:BK345" si="326">BD343+BD344</f>
        <v>258</v>
      </c>
      <c r="BE345" s="11">
        <f t="shared" si="326"/>
        <v>269</v>
      </c>
      <c r="BF345" s="11">
        <f t="shared" si="326"/>
        <v>223</v>
      </c>
      <c r="BG345" s="11">
        <f t="shared" si="326"/>
        <v>248</v>
      </c>
      <c r="BH345" s="11">
        <f t="shared" si="326"/>
        <v>226</v>
      </c>
      <c r="BI345" s="11">
        <f t="shared" si="326"/>
        <v>220</v>
      </c>
      <c r="BJ345" s="11">
        <f t="shared" si="326"/>
        <v>341</v>
      </c>
      <c r="BK345" s="11">
        <f t="shared" si="326"/>
        <v>284</v>
      </c>
    </row>
    <row r="346" spans="1:67" ht="24" thickBot="1" x14ac:dyDescent="0.6">
      <c r="A346" s="20"/>
      <c r="BD346" s="217" t="s">
        <v>170</v>
      </c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</row>
    <row r="347" spans="1:67" ht="15" customHeight="1" x14ac:dyDescent="0.35">
      <c r="A347" s="192"/>
      <c r="BD347" s="210">
        <v>1</v>
      </c>
      <c r="BE347" s="210">
        <f t="shared" ref="BE347:BO347" si="327">BD347+1</f>
        <v>2</v>
      </c>
      <c r="BF347" s="210">
        <f t="shared" si="327"/>
        <v>3</v>
      </c>
      <c r="BG347" s="210">
        <f t="shared" si="327"/>
        <v>4</v>
      </c>
      <c r="BH347" s="210">
        <f t="shared" si="327"/>
        <v>5</v>
      </c>
      <c r="BI347" s="210">
        <f t="shared" si="327"/>
        <v>6</v>
      </c>
      <c r="BJ347" s="210">
        <f t="shared" si="327"/>
        <v>7</v>
      </c>
      <c r="BK347" s="210">
        <f t="shared" si="327"/>
        <v>8</v>
      </c>
      <c r="BL347" s="210">
        <f t="shared" si="327"/>
        <v>9</v>
      </c>
      <c r="BM347" s="210">
        <f t="shared" si="327"/>
        <v>10</v>
      </c>
      <c r="BN347" s="210">
        <f t="shared" si="327"/>
        <v>11</v>
      </c>
      <c r="BO347" s="213">
        <f t="shared" si="327"/>
        <v>12</v>
      </c>
    </row>
    <row r="348" spans="1:67" x14ac:dyDescent="0.35">
      <c r="A348" s="192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4"/>
    </row>
    <row r="349" spans="1:67" ht="15" thickBot="1" x14ac:dyDescent="0.4">
      <c r="A349" s="19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5"/>
    </row>
    <row r="350" spans="1:67" x14ac:dyDescent="0.35">
      <c r="A350" s="176"/>
      <c r="BD350" s="14">
        <v>41</v>
      </c>
      <c r="BE350" s="6">
        <v>74</v>
      </c>
      <c r="BF350" s="6">
        <v>103</v>
      </c>
      <c r="BG350" s="6">
        <v>35</v>
      </c>
      <c r="BH350" s="6">
        <v>29</v>
      </c>
      <c r="BI350" s="6">
        <v>43</v>
      </c>
      <c r="BJ350" s="6">
        <v>39</v>
      </c>
      <c r="BK350" s="6">
        <v>42</v>
      </c>
      <c r="BL350" s="6">
        <v>38</v>
      </c>
      <c r="BM350" s="12">
        <v>30</v>
      </c>
      <c r="BN350" s="12">
        <v>26</v>
      </c>
      <c r="BO350" s="12">
        <v>29</v>
      </c>
    </row>
    <row r="351" spans="1:67" x14ac:dyDescent="0.35">
      <c r="A351" s="176"/>
      <c r="BD351" s="15">
        <v>38</v>
      </c>
      <c r="BE351" s="7">
        <v>52</v>
      </c>
      <c r="BF351" s="7">
        <v>75</v>
      </c>
      <c r="BG351" s="7">
        <v>22</v>
      </c>
      <c r="BH351" s="7">
        <v>22</v>
      </c>
      <c r="BI351" s="7">
        <v>38</v>
      </c>
      <c r="BJ351" s="7">
        <v>36</v>
      </c>
      <c r="BK351" s="7">
        <v>36</v>
      </c>
      <c r="BL351" s="7">
        <v>32</v>
      </c>
      <c r="BM351" s="13">
        <v>14</v>
      </c>
      <c r="BN351" s="13">
        <v>6</v>
      </c>
      <c r="BO351" s="13">
        <v>26</v>
      </c>
    </row>
    <row r="352" spans="1:67" x14ac:dyDescent="0.35">
      <c r="A352" s="176"/>
      <c r="BD352" s="15">
        <v>9</v>
      </c>
      <c r="BE352" s="7">
        <v>11</v>
      </c>
      <c r="BF352" s="7">
        <v>11</v>
      </c>
      <c r="BG352" s="7">
        <v>4</v>
      </c>
      <c r="BH352" s="7">
        <v>6</v>
      </c>
      <c r="BI352" s="7">
        <v>9</v>
      </c>
      <c r="BJ352" s="7">
        <v>11</v>
      </c>
      <c r="BK352" s="7">
        <v>11</v>
      </c>
      <c r="BL352" s="7">
        <v>6</v>
      </c>
      <c r="BM352" s="13">
        <v>1</v>
      </c>
      <c r="BN352" s="13">
        <v>5</v>
      </c>
      <c r="BO352" s="13">
        <v>5</v>
      </c>
    </row>
    <row r="353" spans="1:67" x14ac:dyDescent="0.35">
      <c r="A353" s="176"/>
      <c r="BD353" s="15">
        <v>19</v>
      </c>
      <c r="BE353" s="7">
        <v>23</v>
      </c>
      <c r="BF353" s="7">
        <v>27</v>
      </c>
      <c r="BG353" s="7">
        <v>6</v>
      </c>
      <c r="BH353" s="7">
        <v>5</v>
      </c>
      <c r="BI353" s="7">
        <v>20</v>
      </c>
      <c r="BJ353" s="7">
        <v>10</v>
      </c>
      <c r="BK353" s="7">
        <v>14</v>
      </c>
      <c r="BL353" s="7">
        <v>8</v>
      </c>
      <c r="BM353" s="13">
        <v>12</v>
      </c>
      <c r="BN353" s="13">
        <v>11</v>
      </c>
      <c r="BO353" s="13">
        <v>12</v>
      </c>
    </row>
    <row r="354" spans="1:67" x14ac:dyDescent="0.35">
      <c r="A354" s="176"/>
      <c r="BD354" s="15">
        <v>32</v>
      </c>
      <c r="BE354" s="7">
        <v>41</v>
      </c>
      <c r="BF354" s="7">
        <v>57</v>
      </c>
      <c r="BG354" s="7">
        <v>7</v>
      </c>
      <c r="BH354" s="7">
        <v>10</v>
      </c>
      <c r="BI354" s="7">
        <v>41</v>
      </c>
      <c r="BJ354" s="7">
        <v>21</v>
      </c>
      <c r="BK354" s="7">
        <v>17</v>
      </c>
      <c r="BL354" s="7">
        <v>21</v>
      </c>
      <c r="BM354" s="13">
        <v>14</v>
      </c>
      <c r="BN354" s="13">
        <v>10</v>
      </c>
      <c r="BO354" s="13">
        <v>26</v>
      </c>
    </row>
    <row r="355" spans="1:67" ht="15" thickBot="1" x14ac:dyDescent="0.4">
      <c r="A355" s="176"/>
      <c r="BD355" s="15">
        <v>9</v>
      </c>
      <c r="BE355" s="7">
        <v>19</v>
      </c>
      <c r="BF355" s="7">
        <v>17</v>
      </c>
      <c r="BG355" s="7">
        <v>4</v>
      </c>
      <c r="BH355" s="7">
        <v>6</v>
      </c>
      <c r="BI355" s="7">
        <v>8</v>
      </c>
      <c r="BJ355" s="7">
        <v>10</v>
      </c>
      <c r="BK355" s="7">
        <v>4</v>
      </c>
      <c r="BL355" s="7">
        <v>3</v>
      </c>
      <c r="BM355" s="13">
        <v>4</v>
      </c>
      <c r="BN355" s="13">
        <v>4</v>
      </c>
      <c r="BO355" s="13">
        <v>8</v>
      </c>
    </row>
    <row r="356" spans="1:67" x14ac:dyDescent="0.35">
      <c r="A356" s="193"/>
      <c r="BD356" s="23">
        <v>37</v>
      </c>
      <c r="BE356" s="9">
        <v>61</v>
      </c>
      <c r="BF356" s="9">
        <v>69</v>
      </c>
      <c r="BG356" s="9">
        <v>37</v>
      </c>
      <c r="BH356" s="9">
        <v>64</v>
      </c>
      <c r="BI356" s="9">
        <v>63</v>
      </c>
      <c r="BJ356" s="9">
        <v>40</v>
      </c>
      <c r="BK356" s="9">
        <v>47</v>
      </c>
      <c r="BL356" s="9">
        <v>39</v>
      </c>
      <c r="BM356" s="9">
        <v>45</v>
      </c>
      <c r="BN356" s="9">
        <v>42</v>
      </c>
      <c r="BO356" s="9">
        <v>46</v>
      </c>
    </row>
    <row r="357" spans="1:67" x14ac:dyDescent="0.35">
      <c r="A357" s="180"/>
      <c r="BD357" s="24">
        <f t="shared" ref="BD357:BO357" si="328">BD356*6</f>
        <v>222</v>
      </c>
      <c r="BE357" s="24">
        <f t="shared" si="328"/>
        <v>366</v>
      </c>
      <c r="BF357" s="24">
        <f t="shared" si="328"/>
        <v>414</v>
      </c>
      <c r="BG357" s="24">
        <f t="shared" si="328"/>
        <v>222</v>
      </c>
      <c r="BH357" s="24">
        <f t="shared" si="328"/>
        <v>384</v>
      </c>
      <c r="BI357" s="24">
        <f t="shared" si="328"/>
        <v>378</v>
      </c>
      <c r="BJ357" s="24">
        <f t="shared" si="328"/>
        <v>240</v>
      </c>
      <c r="BK357" s="24">
        <f t="shared" si="328"/>
        <v>282</v>
      </c>
      <c r="BL357" s="24">
        <f t="shared" si="328"/>
        <v>234</v>
      </c>
      <c r="BM357" s="24">
        <f t="shared" si="328"/>
        <v>270</v>
      </c>
      <c r="BN357" s="24">
        <f t="shared" si="328"/>
        <v>252</v>
      </c>
      <c r="BO357" s="24">
        <f t="shared" si="328"/>
        <v>276</v>
      </c>
    </row>
    <row r="358" spans="1:67" x14ac:dyDescent="0.35">
      <c r="A358" s="180"/>
      <c r="BD358" s="24">
        <f t="shared" ref="BD358:BO358" si="329">SUM(BD350:BD355)</f>
        <v>148</v>
      </c>
      <c r="BE358" s="10">
        <f t="shared" si="329"/>
        <v>220</v>
      </c>
      <c r="BF358" s="10">
        <f t="shared" si="329"/>
        <v>290</v>
      </c>
      <c r="BG358" s="10">
        <f t="shared" si="329"/>
        <v>78</v>
      </c>
      <c r="BH358" s="10">
        <f t="shared" si="329"/>
        <v>78</v>
      </c>
      <c r="BI358" s="10">
        <f t="shared" si="329"/>
        <v>159</v>
      </c>
      <c r="BJ358" s="10">
        <f t="shared" si="329"/>
        <v>127</v>
      </c>
      <c r="BK358" s="10">
        <f t="shared" si="329"/>
        <v>124</v>
      </c>
      <c r="BL358" s="10">
        <f t="shared" si="329"/>
        <v>108</v>
      </c>
      <c r="BM358" s="10">
        <f t="shared" si="329"/>
        <v>75</v>
      </c>
      <c r="BN358" s="10">
        <f t="shared" si="329"/>
        <v>62</v>
      </c>
      <c r="BO358" s="10">
        <f t="shared" si="329"/>
        <v>106</v>
      </c>
    </row>
    <row r="359" spans="1:67" ht="15" thickBot="1" x14ac:dyDescent="0.4">
      <c r="A359" s="180"/>
      <c r="BD359" s="25">
        <f t="shared" ref="BD359:BO359" si="330">BD357+BD358</f>
        <v>370</v>
      </c>
      <c r="BE359" s="11">
        <f t="shared" si="330"/>
        <v>586</v>
      </c>
      <c r="BF359" s="11">
        <f t="shared" si="330"/>
        <v>704</v>
      </c>
      <c r="BG359" s="11">
        <f t="shared" si="330"/>
        <v>300</v>
      </c>
      <c r="BH359" s="11">
        <f t="shared" si="330"/>
        <v>462</v>
      </c>
      <c r="BI359" s="11">
        <f t="shared" si="330"/>
        <v>537</v>
      </c>
      <c r="BJ359" s="11">
        <f t="shared" si="330"/>
        <v>367</v>
      </c>
      <c r="BK359" s="11">
        <f t="shared" si="330"/>
        <v>406</v>
      </c>
      <c r="BL359" s="11">
        <f t="shared" si="330"/>
        <v>342</v>
      </c>
      <c r="BM359" s="11">
        <f t="shared" si="330"/>
        <v>345</v>
      </c>
      <c r="BN359" s="11">
        <f t="shared" si="330"/>
        <v>314</v>
      </c>
      <c r="BO359" s="11">
        <f t="shared" si="330"/>
        <v>382</v>
      </c>
    </row>
  </sheetData>
  <mergeCells count="916">
    <mergeCell ref="Z75:Z77"/>
    <mergeCell ref="A164:K164"/>
    <mergeCell ref="A254:L254"/>
    <mergeCell ref="A61:A63"/>
    <mergeCell ref="B61:B63"/>
    <mergeCell ref="C61:C63"/>
    <mergeCell ref="B135:B137"/>
    <mergeCell ref="C135:C137"/>
    <mergeCell ref="D135:D137"/>
    <mergeCell ref="E135:E137"/>
    <mergeCell ref="F135:F137"/>
    <mergeCell ref="G135:G137"/>
    <mergeCell ref="H61:H63"/>
    <mergeCell ref="I61:I63"/>
    <mergeCell ref="J61:J63"/>
    <mergeCell ref="K61:K63"/>
    <mergeCell ref="A91:A93"/>
    <mergeCell ref="B91:B93"/>
    <mergeCell ref="C91:C93"/>
    <mergeCell ref="D91:D93"/>
    <mergeCell ref="E91:E93"/>
    <mergeCell ref="F91:F93"/>
    <mergeCell ref="G91:G93"/>
    <mergeCell ref="H91:H93"/>
    <mergeCell ref="I91:I93"/>
    <mergeCell ref="A1:M1"/>
    <mergeCell ref="A45:A47"/>
    <mergeCell ref="B45:B47"/>
    <mergeCell ref="C45:C47"/>
    <mergeCell ref="D45:D47"/>
    <mergeCell ref="E45:E47"/>
    <mergeCell ref="F45:F47"/>
    <mergeCell ref="G45:G47"/>
    <mergeCell ref="H45:H47"/>
    <mergeCell ref="I45:I47"/>
    <mergeCell ref="J45:J47"/>
    <mergeCell ref="K45:K47"/>
    <mergeCell ref="A17:A19"/>
    <mergeCell ref="B17:B19"/>
    <mergeCell ref="C17:C19"/>
    <mergeCell ref="D17:D19"/>
    <mergeCell ref="E17:E19"/>
    <mergeCell ref="F17:F19"/>
    <mergeCell ref="G17:G19"/>
    <mergeCell ref="H17:H19"/>
    <mergeCell ref="I17:I19"/>
    <mergeCell ref="J17:J19"/>
    <mergeCell ref="K17:K19"/>
    <mergeCell ref="J91:J93"/>
    <mergeCell ref="K91:K93"/>
    <mergeCell ref="N1:AA1"/>
    <mergeCell ref="AB1:AO1"/>
    <mergeCell ref="AP1:BC1"/>
    <mergeCell ref="BD1:BQ1"/>
    <mergeCell ref="BR1:CE1"/>
    <mergeCell ref="CF1:CS1"/>
    <mergeCell ref="CT1:DG1"/>
    <mergeCell ref="AD3:AD5"/>
    <mergeCell ref="AE3:AE5"/>
    <mergeCell ref="AF3:AF5"/>
    <mergeCell ref="AG3:AG5"/>
    <mergeCell ref="AH3:AH5"/>
    <mergeCell ref="AI3:AI5"/>
    <mergeCell ref="AK3:AK5"/>
    <mergeCell ref="AL3:AL5"/>
    <mergeCell ref="AM3:AM5"/>
    <mergeCell ref="AN3:AN5"/>
    <mergeCell ref="AP3:AP5"/>
    <mergeCell ref="AQ3:AQ5"/>
    <mergeCell ref="AR3:AR5"/>
    <mergeCell ref="AS3:AS5"/>
    <mergeCell ref="AU3:AU5"/>
    <mergeCell ref="DH1:DU1"/>
    <mergeCell ref="DV1:EI1"/>
    <mergeCell ref="EJ1:EW1"/>
    <mergeCell ref="EX1:FK1"/>
    <mergeCell ref="A2:K2"/>
    <mergeCell ref="N2:T2"/>
    <mergeCell ref="V2:X2"/>
    <mergeCell ref="AB2:AI2"/>
    <mergeCell ref="AK2:AN2"/>
    <mergeCell ref="AP2:AS2"/>
    <mergeCell ref="AU2:AV2"/>
    <mergeCell ref="AX2:AZ2"/>
    <mergeCell ref="BD2:BO2"/>
    <mergeCell ref="BR2:BT2"/>
    <mergeCell ref="BV2:BW2"/>
    <mergeCell ref="BY2:CA2"/>
    <mergeCell ref="CF2:CJ2"/>
    <mergeCell ref="CL2:CN2"/>
    <mergeCell ref="CP2:CR2"/>
    <mergeCell ref="CT2:CW2"/>
    <mergeCell ref="CY2:DA2"/>
    <mergeCell ref="DC2:DD2"/>
    <mergeCell ref="DH2:DL2"/>
    <mergeCell ref="DN2:DO2"/>
    <mergeCell ref="DQ2:DT2"/>
    <mergeCell ref="DV2:DY2"/>
    <mergeCell ref="EA2:ED2"/>
    <mergeCell ref="EF2:EH2"/>
    <mergeCell ref="EJ2:EL2"/>
    <mergeCell ref="EN2:EQ2"/>
    <mergeCell ref="ES2:ET2"/>
    <mergeCell ref="EX2:EY2"/>
    <mergeCell ref="FA2:FC2"/>
    <mergeCell ref="FE2:FF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N3:N5"/>
    <mergeCell ref="O3:O5"/>
    <mergeCell ref="P3:P5"/>
    <mergeCell ref="Q3:Q5"/>
    <mergeCell ref="R3:R5"/>
    <mergeCell ref="S3:S5"/>
    <mergeCell ref="T3:T5"/>
    <mergeCell ref="V3:V5"/>
    <mergeCell ref="W3:W5"/>
    <mergeCell ref="X3:X5"/>
    <mergeCell ref="AB3:AB5"/>
    <mergeCell ref="AC3:AC5"/>
    <mergeCell ref="AV3:AV5"/>
    <mergeCell ref="AX3:AX5"/>
    <mergeCell ref="AY3:AY5"/>
    <mergeCell ref="AZ3:AZ5"/>
    <mergeCell ref="BD3:BD5"/>
    <mergeCell ref="BE3:BE5"/>
    <mergeCell ref="BF3:BF5"/>
    <mergeCell ref="BG3:BG5"/>
    <mergeCell ref="BH3:BH5"/>
    <mergeCell ref="BI3:BI5"/>
    <mergeCell ref="BJ3:BJ5"/>
    <mergeCell ref="BK3:BK5"/>
    <mergeCell ref="BL3:BL5"/>
    <mergeCell ref="BM3:BM5"/>
    <mergeCell ref="BN3:BN5"/>
    <mergeCell ref="BO3:BO5"/>
    <mergeCell ref="BR3:BR5"/>
    <mergeCell ref="BS3:BS5"/>
    <mergeCell ref="BT3:BT5"/>
    <mergeCell ref="BV3:BV5"/>
    <mergeCell ref="BW3:BW5"/>
    <mergeCell ref="BY3:BY5"/>
    <mergeCell ref="BZ3:BZ5"/>
    <mergeCell ref="CA3:CA5"/>
    <mergeCell ref="CF3:CF5"/>
    <mergeCell ref="CG3:CG5"/>
    <mergeCell ref="CH3:CH5"/>
    <mergeCell ref="CI3:CI5"/>
    <mergeCell ref="CJ3:CJ5"/>
    <mergeCell ref="CL3:CL5"/>
    <mergeCell ref="CM3:CM5"/>
    <mergeCell ref="CN3:CN5"/>
    <mergeCell ref="CP3:CP5"/>
    <mergeCell ref="CQ3:CQ5"/>
    <mergeCell ref="CR3:CR5"/>
    <mergeCell ref="CT3:CT5"/>
    <mergeCell ref="CU3:CU5"/>
    <mergeCell ref="CV3:CV5"/>
    <mergeCell ref="CW3:CW5"/>
    <mergeCell ref="CY3:CY5"/>
    <mergeCell ref="CZ3:CZ5"/>
    <mergeCell ref="DA3:DA5"/>
    <mergeCell ref="DC3:DC5"/>
    <mergeCell ref="DD3:DD5"/>
    <mergeCell ref="DH3:DH5"/>
    <mergeCell ref="DI3:DI5"/>
    <mergeCell ref="DJ3:DJ5"/>
    <mergeCell ref="DK3:DK5"/>
    <mergeCell ref="DL3:DL5"/>
    <mergeCell ref="DN3:DN5"/>
    <mergeCell ref="DO3:DO5"/>
    <mergeCell ref="DQ3:DQ5"/>
    <mergeCell ref="DR3:DR5"/>
    <mergeCell ref="DS3:DS5"/>
    <mergeCell ref="DT3:DT5"/>
    <mergeCell ref="DV3:DV5"/>
    <mergeCell ref="DW3:DW5"/>
    <mergeCell ref="DX3:DX5"/>
    <mergeCell ref="DY3:DY5"/>
    <mergeCell ref="EA3:EA5"/>
    <mergeCell ref="EB3:EB5"/>
    <mergeCell ref="EC3:EC5"/>
    <mergeCell ref="ED3:ED5"/>
    <mergeCell ref="ET3:ET5"/>
    <mergeCell ref="EX3:EX5"/>
    <mergeCell ref="EY3:EY5"/>
    <mergeCell ref="FA3:FA5"/>
    <mergeCell ref="FB3:FB5"/>
    <mergeCell ref="FC3:FC5"/>
    <mergeCell ref="FE3:FE5"/>
    <mergeCell ref="EF3:EF5"/>
    <mergeCell ref="EG3:EG5"/>
    <mergeCell ref="EH3:EH5"/>
    <mergeCell ref="EJ3:EJ5"/>
    <mergeCell ref="EK3:EK5"/>
    <mergeCell ref="EL3:EL5"/>
    <mergeCell ref="EN3:EN5"/>
    <mergeCell ref="EO3:EO5"/>
    <mergeCell ref="EP3:EP5"/>
    <mergeCell ref="FF3:FF5"/>
    <mergeCell ref="CK4:CK6"/>
    <mergeCell ref="CO4:CO6"/>
    <mergeCell ref="CS4:CS6"/>
    <mergeCell ref="N16:Y16"/>
    <mergeCell ref="AB16:AG16"/>
    <mergeCell ref="AI16:AK16"/>
    <mergeCell ref="AY16:BB16"/>
    <mergeCell ref="BD16:BG16"/>
    <mergeCell ref="BR16:BY16"/>
    <mergeCell ref="CA16:CC16"/>
    <mergeCell ref="CF16:CK16"/>
    <mergeCell ref="CM16:CO16"/>
    <mergeCell ref="CT16:CU16"/>
    <mergeCell ref="CW16:DC16"/>
    <mergeCell ref="DE16:DF16"/>
    <mergeCell ref="DH16:DJ16"/>
    <mergeCell ref="DL16:DS16"/>
    <mergeCell ref="DV16:EB16"/>
    <mergeCell ref="ED16:EG16"/>
    <mergeCell ref="EJ16:EK16"/>
    <mergeCell ref="EM16:EP16"/>
    <mergeCell ref="EQ3:EQ5"/>
    <mergeCell ref="ES3:ES5"/>
    <mergeCell ref="N17:N19"/>
    <mergeCell ref="O17:O19"/>
    <mergeCell ref="P17:P19"/>
    <mergeCell ref="Q17:Q19"/>
    <mergeCell ref="R17:R19"/>
    <mergeCell ref="S17:S19"/>
    <mergeCell ref="T17:T19"/>
    <mergeCell ref="U17:U19"/>
    <mergeCell ref="V17:V19"/>
    <mergeCell ref="W17:W19"/>
    <mergeCell ref="X17:X19"/>
    <mergeCell ref="Y17:Y19"/>
    <mergeCell ref="AB17:AB19"/>
    <mergeCell ref="AC17:AC19"/>
    <mergeCell ref="AD17:AD19"/>
    <mergeCell ref="AE17:AE19"/>
    <mergeCell ref="AF17:AF19"/>
    <mergeCell ref="AG17:AG19"/>
    <mergeCell ref="AI17:AI19"/>
    <mergeCell ref="AJ17:AJ19"/>
    <mergeCell ref="AK17:AK19"/>
    <mergeCell ref="AP17:AP19"/>
    <mergeCell ref="AQ17:AQ19"/>
    <mergeCell ref="AR17:AR19"/>
    <mergeCell ref="AS17:AS19"/>
    <mergeCell ref="AT17:AT19"/>
    <mergeCell ref="AU17:AU19"/>
    <mergeCell ref="AV17:AV19"/>
    <mergeCell ref="AW17:AW19"/>
    <mergeCell ref="AY17:AY19"/>
    <mergeCell ref="AZ17:AZ19"/>
    <mergeCell ref="BA17:BA19"/>
    <mergeCell ref="BB17:BB19"/>
    <mergeCell ref="BD17:BD19"/>
    <mergeCell ref="BE17:BE19"/>
    <mergeCell ref="BF17:BF19"/>
    <mergeCell ref="BG17:BG19"/>
    <mergeCell ref="BH17:BH19"/>
    <mergeCell ref="BI17:BI19"/>
    <mergeCell ref="BR17:BR19"/>
    <mergeCell ref="BS17:BS19"/>
    <mergeCell ref="BT17:BT19"/>
    <mergeCell ref="BU17:BU19"/>
    <mergeCell ref="BV17:BV19"/>
    <mergeCell ref="BW17:BW19"/>
    <mergeCell ref="BX17:BX19"/>
    <mergeCell ref="BY17:BY19"/>
    <mergeCell ref="CA17:CA19"/>
    <mergeCell ref="CB17:CB19"/>
    <mergeCell ref="CC17:CC19"/>
    <mergeCell ref="CF17:CF19"/>
    <mergeCell ref="CG17:CG19"/>
    <mergeCell ref="CH17:CH19"/>
    <mergeCell ref="CI17:CI19"/>
    <mergeCell ref="CJ17:CJ19"/>
    <mergeCell ref="CK17:CK19"/>
    <mergeCell ref="CM17:CM19"/>
    <mergeCell ref="CN17:CN19"/>
    <mergeCell ref="CO17:CO19"/>
    <mergeCell ref="CT17:CT19"/>
    <mergeCell ref="CU17:CU19"/>
    <mergeCell ref="CW17:CW19"/>
    <mergeCell ref="CX17:CX19"/>
    <mergeCell ref="CY17:CY19"/>
    <mergeCell ref="CZ17:CZ19"/>
    <mergeCell ref="DA17:DA19"/>
    <mergeCell ref="DB17:DB19"/>
    <mergeCell ref="DC17:DC19"/>
    <mergeCell ref="DE17:DE19"/>
    <mergeCell ref="DF17:DF19"/>
    <mergeCell ref="DH17:DH19"/>
    <mergeCell ref="DI17:DI19"/>
    <mergeCell ref="DJ17:DJ19"/>
    <mergeCell ref="DL17:DL19"/>
    <mergeCell ref="DY17:DY19"/>
    <mergeCell ref="DZ17:DZ19"/>
    <mergeCell ref="EA17:EA19"/>
    <mergeCell ref="EB17:EB19"/>
    <mergeCell ref="EC17:EC19"/>
    <mergeCell ref="ED17:ED19"/>
    <mergeCell ref="EE17:EE19"/>
    <mergeCell ref="EF17:EF19"/>
    <mergeCell ref="DM17:DM19"/>
    <mergeCell ref="DN17:DN19"/>
    <mergeCell ref="DO17:DO19"/>
    <mergeCell ref="DP17:DP19"/>
    <mergeCell ref="DQ17:DQ19"/>
    <mergeCell ref="DR17:DR19"/>
    <mergeCell ref="DS17:DS19"/>
    <mergeCell ref="DV17:DV19"/>
    <mergeCell ref="DW17:DW19"/>
    <mergeCell ref="EG17:EG19"/>
    <mergeCell ref="EJ17:EJ19"/>
    <mergeCell ref="EK17:EK19"/>
    <mergeCell ref="EM17:EM19"/>
    <mergeCell ref="EN17:EN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CF30:CR30"/>
    <mergeCell ref="CT30:CW30"/>
    <mergeCell ref="CY30:DD30"/>
    <mergeCell ref="DH30:DK30"/>
    <mergeCell ref="DO30:DQ30"/>
    <mergeCell ref="DS30:DT30"/>
    <mergeCell ref="DV30:EE30"/>
    <mergeCell ref="EJ30:EQ30"/>
    <mergeCell ref="DX17:DX19"/>
    <mergeCell ref="ES30:ET30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K31:K33"/>
    <mergeCell ref="N31:N33"/>
    <mergeCell ref="O31:O33"/>
    <mergeCell ref="P31:P33"/>
    <mergeCell ref="Q31:Q33"/>
    <mergeCell ref="S31:S33"/>
    <mergeCell ref="T31:T33"/>
    <mergeCell ref="U31:U33"/>
    <mergeCell ref="V31:V33"/>
    <mergeCell ref="W31:W33"/>
    <mergeCell ref="X31:X33"/>
    <mergeCell ref="AB31:AB33"/>
    <mergeCell ref="AC31:AC33"/>
    <mergeCell ref="AD31:AD33"/>
    <mergeCell ref="AE31:AE33"/>
    <mergeCell ref="AF31:AF33"/>
    <mergeCell ref="AG31:AG33"/>
    <mergeCell ref="AH31:AH33"/>
    <mergeCell ref="AP31:AP33"/>
    <mergeCell ref="AQ31:AQ33"/>
    <mergeCell ref="AR31:AR33"/>
    <mergeCell ref="AS31:AS33"/>
    <mergeCell ref="AT31:AT33"/>
    <mergeCell ref="AU31:AU33"/>
    <mergeCell ref="AV31:AV33"/>
    <mergeCell ref="AW31:AW33"/>
    <mergeCell ref="AX31:AX33"/>
    <mergeCell ref="AY31:AY33"/>
    <mergeCell ref="BA31:BA33"/>
    <mergeCell ref="BB31:BB33"/>
    <mergeCell ref="BD31:BD33"/>
    <mergeCell ref="BE31:BE33"/>
    <mergeCell ref="BF31:BF33"/>
    <mergeCell ref="BG31:BG33"/>
    <mergeCell ref="BH31:BH33"/>
    <mergeCell ref="BI31:BI33"/>
    <mergeCell ref="BJ31:BJ33"/>
    <mergeCell ref="BK31:BK33"/>
    <mergeCell ref="BL31:BL33"/>
    <mergeCell ref="BM31:BM33"/>
    <mergeCell ref="BR31:BR33"/>
    <mergeCell ref="BS31:BS33"/>
    <mergeCell ref="BT31:BT33"/>
    <mergeCell ref="BU31:BU33"/>
    <mergeCell ref="BV31:BV33"/>
    <mergeCell ref="BW31:BW33"/>
    <mergeCell ref="BX31:BX33"/>
    <mergeCell ref="CF31:CF33"/>
    <mergeCell ref="CG31:CG33"/>
    <mergeCell ref="CH31:CH33"/>
    <mergeCell ref="CI31:CI33"/>
    <mergeCell ref="CJ31:CJ33"/>
    <mergeCell ref="CK31:CK33"/>
    <mergeCell ref="CL31:CL33"/>
    <mergeCell ref="CM31:CM33"/>
    <mergeCell ref="CN31:CN33"/>
    <mergeCell ref="CO31:CO33"/>
    <mergeCell ref="CP31:CP33"/>
    <mergeCell ref="CQ31:CQ33"/>
    <mergeCell ref="CR31:CR33"/>
    <mergeCell ref="CT31:CT33"/>
    <mergeCell ref="CU31:CU33"/>
    <mergeCell ref="CV31:CV33"/>
    <mergeCell ref="CW31:CW33"/>
    <mergeCell ref="CY31:CY33"/>
    <mergeCell ref="CZ31:CZ33"/>
    <mergeCell ref="DA31:DA33"/>
    <mergeCell ref="DB31:DB33"/>
    <mergeCell ref="DC31:DC33"/>
    <mergeCell ref="DD31:DD33"/>
    <mergeCell ref="DH31:DH33"/>
    <mergeCell ref="DI31:DI33"/>
    <mergeCell ref="DJ31:DJ33"/>
    <mergeCell ref="DK31:DK33"/>
    <mergeCell ref="DM31:DM33"/>
    <mergeCell ref="DO31:DO33"/>
    <mergeCell ref="EK31:EK33"/>
    <mergeCell ref="EL31:EL33"/>
    <mergeCell ref="EM31:EM33"/>
    <mergeCell ref="DP31:DP33"/>
    <mergeCell ref="DQ31:DQ33"/>
    <mergeCell ref="DS31:DS33"/>
    <mergeCell ref="DT31:DT33"/>
    <mergeCell ref="DV31:DV33"/>
    <mergeCell ref="DW31:DW33"/>
    <mergeCell ref="DX31:DX33"/>
    <mergeCell ref="DY31:DY33"/>
    <mergeCell ref="DZ31:DZ33"/>
    <mergeCell ref="EN31:EN33"/>
    <mergeCell ref="EO31:EO33"/>
    <mergeCell ref="EP31:EP33"/>
    <mergeCell ref="EQ31:EQ33"/>
    <mergeCell ref="ES31:ES33"/>
    <mergeCell ref="ET31:ET33"/>
    <mergeCell ref="A44:K44"/>
    <mergeCell ref="N44:V44"/>
    <mergeCell ref="X44:Z44"/>
    <mergeCell ref="AP44:AR44"/>
    <mergeCell ref="AT44:AU44"/>
    <mergeCell ref="AW44:AZ44"/>
    <mergeCell ref="BD44:BM44"/>
    <mergeCell ref="BR44:BU44"/>
    <mergeCell ref="CF44:CK44"/>
    <mergeCell ref="CM44:CR44"/>
    <mergeCell ref="CT44:DF44"/>
    <mergeCell ref="DV44:DW44"/>
    <mergeCell ref="EA31:EA33"/>
    <mergeCell ref="EB31:EB33"/>
    <mergeCell ref="EC31:EC33"/>
    <mergeCell ref="ED31:ED33"/>
    <mergeCell ref="EE31:EE33"/>
    <mergeCell ref="EJ31:EJ33"/>
    <mergeCell ref="N45:N47"/>
    <mergeCell ref="O45:O47"/>
    <mergeCell ref="P45:P47"/>
    <mergeCell ref="Q45:Q47"/>
    <mergeCell ref="R45:R47"/>
    <mergeCell ref="S45:S47"/>
    <mergeCell ref="T45:T47"/>
    <mergeCell ref="U45:U47"/>
    <mergeCell ref="V45:V47"/>
    <mergeCell ref="X45:X47"/>
    <mergeCell ref="Y45:Y47"/>
    <mergeCell ref="Z45:Z47"/>
    <mergeCell ref="AP45:AP47"/>
    <mergeCell ref="AQ45:AQ47"/>
    <mergeCell ref="AR45:AR47"/>
    <mergeCell ref="AT45:AT47"/>
    <mergeCell ref="AU45:AU47"/>
    <mergeCell ref="AW45:AW47"/>
    <mergeCell ref="DF45:DF47"/>
    <mergeCell ref="DV45:DV47"/>
    <mergeCell ref="DW45:DW47"/>
    <mergeCell ref="A60:K60"/>
    <mergeCell ref="N60:R60"/>
    <mergeCell ref="BD60:BM60"/>
    <mergeCell ref="CT60:CV60"/>
    <mergeCell ref="CQ45:CQ47"/>
    <mergeCell ref="CR45:CR47"/>
    <mergeCell ref="CT45:CT47"/>
    <mergeCell ref="CU45:CU47"/>
    <mergeCell ref="CV45:CV47"/>
    <mergeCell ref="CW45:CW47"/>
    <mergeCell ref="CX45:CX47"/>
    <mergeCell ref="CY45:CY47"/>
    <mergeCell ref="CZ45:CZ47"/>
    <mergeCell ref="CG45:CG47"/>
    <mergeCell ref="CH45:CH47"/>
    <mergeCell ref="CI45:CI47"/>
    <mergeCell ref="CJ45:CJ47"/>
    <mergeCell ref="CK45:CK47"/>
    <mergeCell ref="CM45:CM47"/>
    <mergeCell ref="CN45:CN47"/>
    <mergeCell ref="BE45:BE47"/>
    <mergeCell ref="AX45:AX47"/>
    <mergeCell ref="AY45:AY47"/>
    <mergeCell ref="AZ45:AZ47"/>
    <mergeCell ref="BD45:BD47"/>
    <mergeCell ref="BI61:BI63"/>
    <mergeCell ref="BJ61:BJ63"/>
    <mergeCell ref="BK61:BK63"/>
    <mergeCell ref="BL61:BL63"/>
    <mergeCell ref="DE45:DE47"/>
    <mergeCell ref="BF45:BF47"/>
    <mergeCell ref="BG45:BG47"/>
    <mergeCell ref="BH45:BH47"/>
    <mergeCell ref="BI45:BI47"/>
    <mergeCell ref="DA45:DA47"/>
    <mergeCell ref="DB45:DB47"/>
    <mergeCell ref="DC45:DC47"/>
    <mergeCell ref="DD45:DD47"/>
    <mergeCell ref="CO45:CO47"/>
    <mergeCell ref="CP45:CP47"/>
    <mergeCell ref="BJ45:BJ47"/>
    <mergeCell ref="BK45:BK47"/>
    <mergeCell ref="BL45:BL47"/>
    <mergeCell ref="BM45:BM47"/>
    <mergeCell ref="BR45:BR47"/>
    <mergeCell ref="BS45:BS47"/>
    <mergeCell ref="BT45:BT47"/>
    <mergeCell ref="BU45:BU47"/>
    <mergeCell ref="CF45:CF47"/>
    <mergeCell ref="BM61:BM63"/>
    <mergeCell ref="CT61:CT63"/>
    <mergeCell ref="CU61:CU63"/>
    <mergeCell ref="CV61:CV63"/>
    <mergeCell ref="A74:K74"/>
    <mergeCell ref="N74:Y74"/>
    <mergeCell ref="BD74:BM74"/>
    <mergeCell ref="O61:O63"/>
    <mergeCell ref="P61:P63"/>
    <mergeCell ref="Q61:Q63"/>
    <mergeCell ref="R61:R63"/>
    <mergeCell ref="BD61:BD63"/>
    <mergeCell ref="BE61:BE63"/>
    <mergeCell ref="BF61:BF63"/>
    <mergeCell ref="BG61:BG63"/>
    <mergeCell ref="BH61:BH63"/>
    <mergeCell ref="D61:D63"/>
    <mergeCell ref="E61:E63"/>
    <mergeCell ref="F61:F63"/>
    <mergeCell ref="G61:G63"/>
    <mergeCell ref="N61:N63"/>
    <mergeCell ref="R75:R77"/>
    <mergeCell ref="S75:S77"/>
    <mergeCell ref="T75:T77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BH75:BH77"/>
    <mergeCell ref="BI75:BI77"/>
    <mergeCell ref="BJ75:BJ77"/>
    <mergeCell ref="BK75:BK77"/>
    <mergeCell ref="BL75:BL77"/>
    <mergeCell ref="BM75:BM77"/>
    <mergeCell ref="A90:K90"/>
    <mergeCell ref="N90:V90"/>
    <mergeCell ref="BD90:BM90"/>
    <mergeCell ref="U75:U77"/>
    <mergeCell ref="V75:V77"/>
    <mergeCell ref="W75:W77"/>
    <mergeCell ref="X75:X77"/>
    <mergeCell ref="Y75:Y77"/>
    <mergeCell ref="BD75:BD77"/>
    <mergeCell ref="BE75:BE77"/>
    <mergeCell ref="BF75:BF77"/>
    <mergeCell ref="BG75:BG77"/>
    <mergeCell ref="J75:J77"/>
    <mergeCell ref="K75:K77"/>
    <mergeCell ref="N75:N77"/>
    <mergeCell ref="O75:O77"/>
    <mergeCell ref="P75:P77"/>
    <mergeCell ref="Q75:Q77"/>
    <mergeCell ref="N91:N93"/>
    <mergeCell ref="O91:O93"/>
    <mergeCell ref="P91:P93"/>
    <mergeCell ref="Q91:Q93"/>
    <mergeCell ref="R91:R93"/>
    <mergeCell ref="S91:S93"/>
    <mergeCell ref="T91:T93"/>
    <mergeCell ref="U91:U93"/>
    <mergeCell ref="V91:V93"/>
    <mergeCell ref="BD91:BD93"/>
    <mergeCell ref="BE91:BE93"/>
    <mergeCell ref="BF91:BF93"/>
    <mergeCell ref="BG91:BG93"/>
    <mergeCell ref="BH91:BH93"/>
    <mergeCell ref="BI91:BI93"/>
    <mergeCell ref="BJ91:BJ93"/>
    <mergeCell ref="BK91:BK93"/>
    <mergeCell ref="BL91:BL93"/>
    <mergeCell ref="BM91:BM93"/>
    <mergeCell ref="A104:K104"/>
    <mergeCell ref="BD104:BM104"/>
    <mergeCell ref="A105:A107"/>
    <mergeCell ref="B105:B107"/>
    <mergeCell ref="C105:C107"/>
    <mergeCell ref="D105:D107"/>
    <mergeCell ref="E105:E107"/>
    <mergeCell ref="F105:F107"/>
    <mergeCell ref="G105:G107"/>
    <mergeCell ref="H105:H107"/>
    <mergeCell ref="I105:I107"/>
    <mergeCell ref="J105:J107"/>
    <mergeCell ref="K105:K107"/>
    <mergeCell ref="BD105:BD107"/>
    <mergeCell ref="BE105:BE107"/>
    <mergeCell ref="BF105:BF107"/>
    <mergeCell ref="BG105:BG107"/>
    <mergeCell ref="BH105:BH107"/>
    <mergeCell ref="BI105:BI107"/>
    <mergeCell ref="BJ105:BJ107"/>
    <mergeCell ref="BK105:BK107"/>
    <mergeCell ref="BL105:BL107"/>
    <mergeCell ref="BM105:BM107"/>
    <mergeCell ref="A120:H120"/>
    <mergeCell ref="BD120:BM120"/>
    <mergeCell ref="A121:A123"/>
    <mergeCell ref="B121:B123"/>
    <mergeCell ref="C121:C123"/>
    <mergeCell ref="D121:D123"/>
    <mergeCell ref="E121:E123"/>
    <mergeCell ref="F121:F123"/>
    <mergeCell ref="G121:G123"/>
    <mergeCell ref="H121:H123"/>
    <mergeCell ref="BD121:BD123"/>
    <mergeCell ref="BE121:BE123"/>
    <mergeCell ref="BF121:BF123"/>
    <mergeCell ref="BG121:BG123"/>
    <mergeCell ref="BH121:BH123"/>
    <mergeCell ref="BI121:BI123"/>
    <mergeCell ref="BJ121:BJ123"/>
    <mergeCell ref="BK121:BK123"/>
    <mergeCell ref="BL121:BL123"/>
    <mergeCell ref="BM121:BM123"/>
    <mergeCell ref="A134:H134"/>
    <mergeCell ref="BD134:BM134"/>
    <mergeCell ref="A135:A137"/>
    <mergeCell ref="BD135:BD137"/>
    <mergeCell ref="BE135:BE137"/>
    <mergeCell ref="BF135:BF137"/>
    <mergeCell ref="BG135:BG137"/>
    <mergeCell ref="BH135:BH137"/>
    <mergeCell ref="BI135:BI137"/>
    <mergeCell ref="BJ135:BJ137"/>
    <mergeCell ref="BK135:BK137"/>
    <mergeCell ref="BL135:BL137"/>
    <mergeCell ref="BM135:BM137"/>
    <mergeCell ref="H135:H137"/>
    <mergeCell ref="BD150:BM150"/>
    <mergeCell ref="A151:A153"/>
    <mergeCell ref="B151:B153"/>
    <mergeCell ref="C151:C153"/>
    <mergeCell ref="D151:D153"/>
    <mergeCell ref="E151:E153"/>
    <mergeCell ref="F151:F153"/>
    <mergeCell ref="G151:G153"/>
    <mergeCell ref="BD151:BD153"/>
    <mergeCell ref="BE151:BE153"/>
    <mergeCell ref="BF151:BF153"/>
    <mergeCell ref="BG151:BG153"/>
    <mergeCell ref="BH151:BH153"/>
    <mergeCell ref="BI151:BI153"/>
    <mergeCell ref="BJ151:BJ153"/>
    <mergeCell ref="BK151:BK153"/>
    <mergeCell ref="BL151:BL153"/>
    <mergeCell ref="BM151:BM153"/>
    <mergeCell ref="A150:H150"/>
    <mergeCell ref="BD164:BK164"/>
    <mergeCell ref="BM164:BP164"/>
    <mergeCell ref="A165:A167"/>
    <mergeCell ref="B165:B167"/>
    <mergeCell ref="C165:C167"/>
    <mergeCell ref="D165:D167"/>
    <mergeCell ref="E165:E167"/>
    <mergeCell ref="F165:F167"/>
    <mergeCell ref="G165:G167"/>
    <mergeCell ref="H165:H167"/>
    <mergeCell ref="I165:I167"/>
    <mergeCell ref="J165:J167"/>
    <mergeCell ref="K165:K167"/>
    <mergeCell ref="BD165:BD167"/>
    <mergeCell ref="BE165:BE167"/>
    <mergeCell ref="BF165:BF167"/>
    <mergeCell ref="BG165:BG167"/>
    <mergeCell ref="BH165:BH167"/>
    <mergeCell ref="BI165:BI167"/>
    <mergeCell ref="BJ165:BJ167"/>
    <mergeCell ref="BK165:BK167"/>
    <mergeCell ref="BM165:BM167"/>
    <mergeCell ref="BN165:BN167"/>
    <mergeCell ref="BO165:BO167"/>
    <mergeCell ref="BP165:BP167"/>
    <mergeCell ref="A180:H180"/>
    <mergeCell ref="BD180:BI180"/>
    <mergeCell ref="BK180:BM180"/>
    <mergeCell ref="A181:A183"/>
    <mergeCell ref="B181:B183"/>
    <mergeCell ref="C181:C183"/>
    <mergeCell ref="D181:D183"/>
    <mergeCell ref="E181:E183"/>
    <mergeCell ref="F181:F183"/>
    <mergeCell ref="G181:G183"/>
    <mergeCell ref="H181:H183"/>
    <mergeCell ref="BD181:BD183"/>
    <mergeCell ref="BE181:BE183"/>
    <mergeCell ref="BF181:BF183"/>
    <mergeCell ref="BG181:BG183"/>
    <mergeCell ref="BH181:BH183"/>
    <mergeCell ref="BI181:BI183"/>
    <mergeCell ref="BK181:BK183"/>
    <mergeCell ref="BL181:BL183"/>
    <mergeCell ref="BM181:BM183"/>
    <mergeCell ref="A194:I194"/>
    <mergeCell ref="BD194:BN194"/>
    <mergeCell ref="A195:A197"/>
    <mergeCell ref="B195:B197"/>
    <mergeCell ref="C195:C197"/>
    <mergeCell ref="D195:D197"/>
    <mergeCell ref="E195:E197"/>
    <mergeCell ref="F195:F197"/>
    <mergeCell ref="G195:G197"/>
    <mergeCell ref="H195:H197"/>
    <mergeCell ref="I195:I197"/>
    <mergeCell ref="BD195:BD197"/>
    <mergeCell ref="BE195:BE197"/>
    <mergeCell ref="BF195:BF197"/>
    <mergeCell ref="BG195:BG197"/>
    <mergeCell ref="BH195:BH197"/>
    <mergeCell ref="BI195:BI197"/>
    <mergeCell ref="BJ195:BJ197"/>
    <mergeCell ref="BK195:BK197"/>
    <mergeCell ref="BL195:BL197"/>
    <mergeCell ref="BM195:BM197"/>
    <mergeCell ref="BN195:BN197"/>
    <mergeCell ref="A210:E210"/>
    <mergeCell ref="G210:K210"/>
    <mergeCell ref="BD210:BN210"/>
    <mergeCell ref="A211:A213"/>
    <mergeCell ref="B211:B213"/>
    <mergeCell ref="C211:C213"/>
    <mergeCell ref="D211:D213"/>
    <mergeCell ref="E211:E213"/>
    <mergeCell ref="G211:G213"/>
    <mergeCell ref="H211:H213"/>
    <mergeCell ref="I211:I213"/>
    <mergeCell ref="J211:J213"/>
    <mergeCell ref="K211:K213"/>
    <mergeCell ref="BD211:BD213"/>
    <mergeCell ref="BE211:BE213"/>
    <mergeCell ref="BF211:BF213"/>
    <mergeCell ref="BG211:BG213"/>
    <mergeCell ref="BH211:BH213"/>
    <mergeCell ref="BI211:BI213"/>
    <mergeCell ref="BJ211:BJ213"/>
    <mergeCell ref="BK211:BK213"/>
    <mergeCell ref="BL211:BL213"/>
    <mergeCell ref="BM211:BM213"/>
    <mergeCell ref="BN211:BN213"/>
    <mergeCell ref="A224:H224"/>
    <mergeCell ref="J224:M224"/>
    <mergeCell ref="BD224:BN224"/>
    <mergeCell ref="A225:A227"/>
    <mergeCell ref="B225:B227"/>
    <mergeCell ref="C225:C227"/>
    <mergeCell ref="D225:D227"/>
    <mergeCell ref="E225:E227"/>
    <mergeCell ref="F225:F227"/>
    <mergeCell ref="G225:G227"/>
    <mergeCell ref="H225:H227"/>
    <mergeCell ref="J225:J227"/>
    <mergeCell ref="K225:K227"/>
    <mergeCell ref="L225:L227"/>
    <mergeCell ref="M225:M227"/>
    <mergeCell ref="BD225:BD227"/>
    <mergeCell ref="BE225:BE227"/>
    <mergeCell ref="BF225:BF227"/>
    <mergeCell ref="BG225:BG227"/>
    <mergeCell ref="BH225:BH227"/>
    <mergeCell ref="BI225:BI227"/>
    <mergeCell ref="BJ225:BJ227"/>
    <mergeCell ref="BK225:BK227"/>
    <mergeCell ref="BL225:BL227"/>
    <mergeCell ref="BM225:BM227"/>
    <mergeCell ref="BN225:BN227"/>
    <mergeCell ref="BD240:BM240"/>
    <mergeCell ref="A241:A243"/>
    <mergeCell ref="B241:B243"/>
    <mergeCell ref="C241:C243"/>
    <mergeCell ref="D241:D243"/>
    <mergeCell ref="E241:E243"/>
    <mergeCell ref="F241:F243"/>
    <mergeCell ref="G241:G243"/>
    <mergeCell ref="H241:H243"/>
    <mergeCell ref="I241:I243"/>
    <mergeCell ref="J241:J243"/>
    <mergeCell ref="K241:K243"/>
    <mergeCell ref="BD241:BD243"/>
    <mergeCell ref="BE241:BE243"/>
    <mergeCell ref="BF241:BF243"/>
    <mergeCell ref="BG241:BG243"/>
    <mergeCell ref="BH241:BH243"/>
    <mergeCell ref="BI241:BI243"/>
    <mergeCell ref="BJ241:BJ243"/>
    <mergeCell ref="BK241:BK243"/>
    <mergeCell ref="BL241:BL243"/>
    <mergeCell ref="BM241:BM243"/>
    <mergeCell ref="BD254:BN254"/>
    <mergeCell ref="A255:A257"/>
    <mergeCell ref="B255:B257"/>
    <mergeCell ref="C255:C257"/>
    <mergeCell ref="D255:D257"/>
    <mergeCell ref="E255:E257"/>
    <mergeCell ref="F255:F257"/>
    <mergeCell ref="G255:G257"/>
    <mergeCell ref="H255:H257"/>
    <mergeCell ref="I255:I257"/>
    <mergeCell ref="J255:J257"/>
    <mergeCell ref="K255:K257"/>
    <mergeCell ref="L255:L257"/>
    <mergeCell ref="BD255:BD257"/>
    <mergeCell ref="BE255:BE257"/>
    <mergeCell ref="BF255:BF257"/>
    <mergeCell ref="BG255:BG257"/>
    <mergeCell ref="BH255:BH257"/>
    <mergeCell ref="BI255:BI257"/>
    <mergeCell ref="BJ255:BJ257"/>
    <mergeCell ref="BK255:BK257"/>
    <mergeCell ref="BL255:BL257"/>
    <mergeCell ref="BM255:BM257"/>
    <mergeCell ref="BN255:BN257"/>
    <mergeCell ref="BD270:BK270"/>
    <mergeCell ref="BD271:BD273"/>
    <mergeCell ref="BE271:BE273"/>
    <mergeCell ref="BF271:BF273"/>
    <mergeCell ref="BG271:BG273"/>
    <mergeCell ref="BH271:BH273"/>
    <mergeCell ref="BI271:BI273"/>
    <mergeCell ref="BJ271:BJ273"/>
    <mergeCell ref="BK271:BK273"/>
    <mergeCell ref="BD284:BJ284"/>
    <mergeCell ref="BD285:BD287"/>
    <mergeCell ref="BE285:BE287"/>
    <mergeCell ref="BF285:BF287"/>
    <mergeCell ref="BG285:BG287"/>
    <mergeCell ref="BH285:BH287"/>
    <mergeCell ref="BI285:BI287"/>
    <mergeCell ref="BJ285:BJ287"/>
    <mergeCell ref="BD301:BM301"/>
    <mergeCell ref="BM302:BM304"/>
    <mergeCell ref="BD315:BM315"/>
    <mergeCell ref="BD316:BD318"/>
    <mergeCell ref="BE316:BE318"/>
    <mergeCell ref="BF316:BF318"/>
    <mergeCell ref="BG316:BG318"/>
    <mergeCell ref="BH316:BH318"/>
    <mergeCell ref="BI316:BI318"/>
    <mergeCell ref="BJ316:BJ318"/>
    <mergeCell ref="BK316:BK318"/>
    <mergeCell ref="BL316:BL318"/>
    <mergeCell ref="BM316:BM318"/>
    <mergeCell ref="BD302:BD304"/>
    <mergeCell ref="BE302:BE304"/>
    <mergeCell ref="BF302:BF304"/>
    <mergeCell ref="BG302:BG304"/>
    <mergeCell ref="BH302:BH304"/>
    <mergeCell ref="BI302:BI304"/>
    <mergeCell ref="BJ302:BJ304"/>
    <mergeCell ref="BK302:BK304"/>
    <mergeCell ref="BL302:BL304"/>
    <mergeCell ref="BD332:BM332"/>
    <mergeCell ref="BD333:BD335"/>
    <mergeCell ref="BE333:BE335"/>
    <mergeCell ref="BF333:BF335"/>
    <mergeCell ref="BG333:BG335"/>
    <mergeCell ref="BH333:BH335"/>
    <mergeCell ref="BI333:BI335"/>
    <mergeCell ref="BJ333:BJ335"/>
    <mergeCell ref="BK333:BK335"/>
    <mergeCell ref="BD346:BO346"/>
    <mergeCell ref="BD347:BD349"/>
    <mergeCell ref="BE347:BE349"/>
    <mergeCell ref="BF347:BF349"/>
    <mergeCell ref="BG347:BG349"/>
    <mergeCell ref="BH347:BH349"/>
    <mergeCell ref="BI347:BI349"/>
    <mergeCell ref="BJ347:BJ349"/>
    <mergeCell ref="BK347:BK349"/>
    <mergeCell ref="BL347:BL349"/>
    <mergeCell ref="BM347:BM349"/>
    <mergeCell ref="BN347:BN349"/>
    <mergeCell ref="BO347:BO349"/>
  </mergeCells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68AA2-9C25-4826-A7F0-C361A8488CF7}">
  <dimension ref="A1:FK359"/>
  <sheetViews>
    <sheetView topLeftCell="A299" zoomScale="70" zoomScaleNormal="70" workbookViewId="0">
      <pane xSplit="1" topLeftCell="AO1" activePane="topRight" state="frozen"/>
      <selection activeCell="A763" sqref="A763"/>
      <selection pane="topRight" activeCell="AZ334" sqref="AZ334"/>
    </sheetView>
  </sheetViews>
  <sheetFormatPr defaultColWidth="9.1796875" defaultRowHeight="14.5" x14ac:dyDescent="0.35"/>
  <cols>
    <col min="1" max="1" width="44.453125" style="4" bestFit="1" customWidth="1"/>
    <col min="2" max="2" width="6" style="4" customWidth="1"/>
    <col min="3" max="11" width="6" style="4" bestFit="1" customWidth="1"/>
    <col min="12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 t="s">
        <v>212</v>
      </c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 t="s">
        <v>219</v>
      </c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 t="str">
        <f>[1]Parteien!$F$22</f>
        <v>déi gréng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0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1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2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tr">
        <f>[1]Parteien!F23</f>
        <v>METZ Tilly</v>
      </c>
      <c r="B6" s="6">
        <v>48</v>
      </c>
      <c r="C6" s="6">
        <v>33</v>
      </c>
      <c r="D6" s="6">
        <v>50</v>
      </c>
      <c r="E6" s="6">
        <v>56</v>
      </c>
      <c r="F6" s="6">
        <v>52</v>
      </c>
      <c r="G6" s="6">
        <v>70</v>
      </c>
      <c r="H6" s="6">
        <v>40</v>
      </c>
      <c r="I6" s="6">
        <v>49</v>
      </c>
      <c r="J6" s="6">
        <v>98</v>
      </c>
      <c r="K6" s="12">
        <v>32</v>
      </c>
      <c r="N6" s="14">
        <v>34</v>
      </c>
      <c r="O6" s="6">
        <v>58</v>
      </c>
      <c r="P6" s="6">
        <v>28</v>
      </c>
      <c r="Q6" s="6">
        <v>41</v>
      </c>
      <c r="R6" s="6">
        <v>16</v>
      </c>
      <c r="S6" s="6">
        <v>24</v>
      </c>
      <c r="T6" s="12">
        <v>21</v>
      </c>
      <c r="V6" s="14">
        <v>65</v>
      </c>
      <c r="W6" s="6">
        <v>49</v>
      </c>
      <c r="X6" s="6">
        <v>43</v>
      </c>
      <c r="AB6" s="14">
        <v>48</v>
      </c>
      <c r="AC6" s="6">
        <v>30</v>
      </c>
      <c r="AD6" s="6">
        <v>21</v>
      </c>
      <c r="AE6" s="6">
        <v>27</v>
      </c>
      <c r="AF6" s="6">
        <v>34</v>
      </c>
      <c r="AG6" s="6">
        <v>22</v>
      </c>
      <c r="AH6" s="12">
        <v>12</v>
      </c>
      <c r="AI6" s="12">
        <v>10</v>
      </c>
      <c r="AK6" s="112">
        <v>26</v>
      </c>
      <c r="AL6" s="12">
        <v>29</v>
      </c>
      <c r="AM6" s="12">
        <v>13</v>
      </c>
      <c r="AN6" s="12">
        <v>11</v>
      </c>
      <c r="AP6" s="112">
        <v>73</v>
      </c>
      <c r="AQ6" s="12">
        <v>53</v>
      </c>
      <c r="AR6" s="12">
        <v>22</v>
      </c>
      <c r="AS6" s="12">
        <v>10</v>
      </c>
      <c r="AU6" s="112">
        <v>56</v>
      </c>
      <c r="AV6" s="12">
        <v>50</v>
      </c>
      <c r="AX6" s="112">
        <v>45</v>
      </c>
      <c r="AY6" s="12">
        <v>35</v>
      </c>
      <c r="AZ6" s="12">
        <v>27</v>
      </c>
      <c r="BD6" s="14">
        <v>67</v>
      </c>
      <c r="BE6" s="6">
        <v>47</v>
      </c>
      <c r="BF6" s="6">
        <v>60</v>
      </c>
      <c r="BG6" s="6">
        <v>48</v>
      </c>
      <c r="BH6" s="6">
        <v>31</v>
      </c>
      <c r="BI6" s="6">
        <v>15</v>
      </c>
      <c r="BJ6" s="6">
        <v>37</v>
      </c>
      <c r="BK6" s="6">
        <v>34</v>
      </c>
      <c r="BL6" s="6">
        <v>20</v>
      </c>
      <c r="BM6" s="12">
        <v>34</v>
      </c>
      <c r="BN6" s="12">
        <v>40</v>
      </c>
      <c r="BO6" s="12">
        <v>30</v>
      </c>
      <c r="BR6" s="14">
        <v>40</v>
      </c>
      <c r="BS6" s="6">
        <v>24</v>
      </c>
      <c r="BT6" s="6">
        <v>24</v>
      </c>
      <c r="BV6" s="14">
        <v>60</v>
      </c>
      <c r="BW6" s="6">
        <v>31</v>
      </c>
      <c r="BY6" s="14">
        <v>61</v>
      </c>
      <c r="BZ6" s="6">
        <v>28</v>
      </c>
      <c r="CA6" s="6">
        <v>6</v>
      </c>
      <c r="CF6" s="14">
        <v>39</v>
      </c>
      <c r="CG6" s="6">
        <v>49</v>
      </c>
      <c r="CH6" s="6">
        <v>50</v>
      </c>
      <c r="CI6" s="6">
        <v>82</v>
      </c>
      <c r="CJ6" s="12">
        <v>78</v>
      </c>
      <c r="CK6" s="219"/>
      <c r="CL6" s="14">
        <v>37</v>
      </c>
      <c r="CM6" s="6">
        <v>41</v>
      </c>
      <c r="CN6" s="6">
        <v>16</v>
      </c>
      <c r="CO6" s="219"/>
      <c r="CP6" s="14">
        <v>52</v>
      </c>
      <c r="CQ6" s="6">
        <v>48</v>
      </c>
      <c r="CR6" s="6">
        <v>62</v>
      </c>
      <c r="CS6" s="219"/>
      <c r="CT6" s="14">
        <v>54</v>
      </c>
      <c r="CU6" s="6">
        <v>40</v>
      </c>
      <c r="CV6" s="6">
        <v>45</v>
      </c>
      <c r="CW6" s="6">
        <v>31</v>
      </c>
      <c r="CY6" s="14">
        <v>63</v>
      </c>
      <c r="CZ6" s="6">
        <v>50</v>
      </c>
      <c r="DA6" s="6">
        <v>19</v>
      </c>
      <c r="DC6" s="112">
        <v>43</v>
      </c>
      <c r="DD6" s="12">
        <v>34</v>
      </c>
      <c r="DH6" s="14">
        <v>45</v>
      </c>
      <c r="DI6" s="6">
        <v>37</v>
      </c>
      <c r="DJ6" s="6">
        <v>31</v>
      </c>
      <c r="DK6" s="6">
        <v>12</v>
      </c>
      <c r="DL6" s="12">
        <v>11</v>
      </c>
      <c r="DN6" s="112">
        <v>47</v>
      </c>
      <c r="DO6" s="12">
        <v>11</v>
      </c>
      <c r="DQ6" s="14">
        <v>38</v>
      </c>
      <c r="DR6" s="6">
        <v>23</v>
      </c>
      <c r="DS6" s="6">
        <v>30</v>
      </c>
      <c r="DT6" s="6">
        <v>27</v>
      </c>
      <c r="DV6" s="14">
        <v>63</v>
      </c>
      <c r="DW6" s="6">
        <v>55</v>
      </c>
      <c r="DX6" s="6">
        <v>67</v>
      </c>
      <c r="DY6" s="6">
        <v>54</v>
      </c>
      <c r="EA6" s="14">
        <v>66</v>
      </c>
      <c r="EB6" s="6">
        <v>22</v>
      </c>
      <c r="EC6" s="6">
        <v>27</v>
      </c>
      <c r="ED6" s="6">
        <v>20</v>
      </c>
      <c r="EF6" s="14">
        <v>76</v>
      </c>
      <c r="EG6" s="6">
        <v>33</v>
      </c>
      <c r="EH6" s="12">
        <v>28</v>
      </c>
      <c r="EJ6" s="14">
        <v>18</v>
      </c>
      <c r="EK6" s="6">
        <v>10</v>
      </c>
      <c r="EL6" s="12">
        <v>29</v>
      </c>
      <c r="EN6" s="14">
        <v>71</v>
      </c>
      <c r="EO6" s="6">
        <v>31</v>
      </c>
      <c r="EP6" s="6">
        <v>30</v>
      </c>
      <c r="EQ6" s="6">
        <v>31</v>
      </c>
      <c r="ES6" s="112">
        <v>27</v>
      </c>
      <c r="ET6" s="12">
        <v>42</v>
      </c>
      <c r="EX6" s="112">
        <v>42</v>
      </c>
      <c r="EY6" s="12">
        <v>16</v>
      </c>
      <c r="FA6" s="14">
        <v>31</v>
      </c>
      <c r="FB6" s="6">
        <v>48</v>
      </c>
      <c r="FC6" s="12">
        <v>22</v>
      </c>
      <c r="FE6" s="112">
        <v>38</v>
      </c>
      <c r="FF6" s="12">
        <v>19</v>
      </c>
    </row>
    <row r="7" spans="1:167" ht="15" thickBot="1" x14ac:dyDescent="0.4">
      <c r="A7" s="19" t="str">
        <f>[1]Parteien!F24</f>
        <v>COSTA Fabricio</v>
      </c>
      <c r="B7" s="7">
        <v>23</v>
      </c>
      <c r="C7" s="7">
        <v>23</v>
      </c>
      <c r="D7" s="7">
        <v>20</v>
      </c>
      <c r="E7" s="7">
        <v>27</v>
      </c>
      <c r="F7" s="7">
        <v>21</v>
      </c>
      <c r="G7" s="7">
        <v>28</v>
      </c>
      <c r="H7" s="7">
        <v>14</v>
      </c>
      <c r="I7" s="7">
        <v>25</v>
      </c>
      <c r="J7" s="7">
        <v>36</v>
      </c>
      <c r="K7" s="13">
        <v>33</v>
      </c>
      <c r="N7" s="15">
        <v>9</v>
      </c>
      <c r="O7" s="7">
        <v>6</v>
      </c>
      <c r="P7" s="7">
        <v>7</v>
      </c>
      <c r="Q7" s="7">
        <v>9</v>
      </c>
      <c r="R7" s="7">
        <v>9</v>
      </c>
      <c r="S7" s="7">
        <v>12</v>
      </c>
      <c r="T7" s="13">
        <v>13</v>
      </c>
      <c r="V7" s="15">
        <v>9</v>
      </c>
      <c r="W7" s="7">
        <v>16</v>
      </c>
      <c r="X7" s="7">
        <v>20</v>
      </c>
      <c r="AB7" s="15">
        <v>22</v>
      </c>
      <c r="AC7" s="7">
        <v>11</v>
      </c>
      <c r="AD7" s="7">
        <v>21</v>
      </c>
      <c r="AE7" s="7">
        <v>20</v>
      </c>
      <c r="AF7" s="7">
        <v>5</v>
      </c>
      <c r="AG7" s="7">
        <v>6</v>
      </c>
      <c r="AH7" s="13">
        <v>3</v>
      </c>
      <c r="AI7" s="13">
        <v>0</v>
      </c>
      <c r="AK7" s="113">
        <v>12</v>
      </c>
      <c r="AL7" s="13">
        <v>8</v>
      </c>
      <c r="AM7" s="13">
        <v>4</v>
      </c>
      <c r="AN7" s="13">
        <v>4</v>
      </c>
      <c r="AP7" s="113">
        <v>13</v>
      </c>
      <c r="AQ7" s="13">
        <v>15</v>
      </c>
      <c r="AR7" s="13">
        <v>17</v>
      </c>
      <c r="AS7" s="13">
        <v>0</v>
      </c>
      <c r="AU7" s="113">
        <v>15</v>
      </c>
      <c r="AV7" s="13">
        <v>10</v>
      </c>
      <c r="AX7" s="113">
        <v>12</v>
      </c>
      <c r="AY7" s="13">
        <v>11</v>
      </c>
      <c r="AZ7" s="13">
        <v>13</v>
      </c>
      <c r="BD7" s="15">
        <v>21</v>
      </c>
      <c r="BE7" s="7">
        <v>12</v>
      </c>
      <c r="BF7" s="7">
        <v>13</v>
      </c>
      <c r="BG7" s="7">
        <v>12</v>
      </c>
      <c r="BH7" s="7">
        <v>13</v>
      </c>
      <c r="BI7" s="7">
        <v>3</v>
      </c>
      <c r="BJ7" s="7">
        <v>14</v>
      </c>
      <c r="BK7" s="7">
        <v>9</v>
      </c>
      <c r="BL7" s="7">
        <v>10</v>
      </c>
      <c r="BM7" s="13">
        <v>18</v>
      </c>
      <c r="BN7" s="13">
        <v>19</v>
      </c>
      <c r="BO7" s="13">
        <v>9</v>
      </c>
      <c r="BR7" s="15">
        <v>17</v>
      </c>
      <c r="BS7" s="7">
        <v>12</v>
      </c>
      <c r="BT7" s="7">
        <v>14</v>
      </c>
      <c r="BV7" s="15">
        <v>22</v>
      </c>
      <c r="BW7" s="7">
        <v>12</v>
      </c>
      <c r="BY7" s="15">
        <v>9</v>
      </c>
      <c r="BZ7" s="7">
        <v>12</v>
      </c>
      <c r="CA7" s="7">
        <v>3</v>
      </c>
      <c r="CF7" s="15">
        <v>10</v>
      </c>
      <c r="CG7" s="7">
        <v>9</v>
      </c>
      <c r="CH7" s="7">
        <v>16</v>
      </c>
      <c r="CI7" s="7">
        <v>32</v>
      </c>
      <c r="CJ7" s="13">
        <v>40</v>
      </c>
      <c r="CK7" s="2"/>
      <c r="CL7" s="15">
        <v>11</v>
      </c>
      <c r="CM7" s="7">
        <v>17</v>
      </c>
      <c r="CN7" s="7">
        <v>7</v>
      </c>
      <c r="CO7" s="2"/>
      <c r="CP7" s="15">
        <v>15</v>
      </c>
      <c r="CQ7" s="7">
        <v>22</v>
      </c>
      <c r="CR7" s="7">
        <v>12</v>
      </c>
      <c r="CS7" s="2"/>
      <c r="CT7" s="15">
        <v>11</v>
      </c>
      <c r="CU7" s="7">
        <v>17</v>
      </c>
      <c r="CV7" s="7">
        <v>11</v>
      </c>
      <c r="CW7" s="7">
        <v>9</v>
      </c>
      <c r="CY7" s="15">
        <v>22</v>
      </c>
      <c r="CZ7" s="7">
        <v>23</v>
      </c>
      <c r="DA7" s="7">
        <v>13</v>
      </c>
      <c r="DC7" s="113">
        <v>13</v>
      </c>
      <c r="DD7" s="13">
        <v>10</v>
      </c>
      <c r="DH7" s="15">
        <v>23</v>
      </c>
      <c r="DI7" s="7">
        <v>6</v>
      </c>
      <c r="DJ7" s="7">
        <v>6</v>
      </c>
      <c r="DK7" s="7">
        <v>4</v>
      </c>
      <c r="DL7" s="13">
        <v>4</v>
      </c>
      <c r="DN7" s="113">
        <v>14</v>
      </c>
      <c r="DO7" s="13">
        <v>6</v>
      </c>
      <c r="DQ7" s="15">
        <v>15</v>
      </c>
      <c r="DR7" s="7">
        <v>8</v>
      </c>
      <c r="DS7" s="7">
        <v>5</v>
      </c>
      <c r="DT7" s="7">
        <v>10</v>
      </c>
      <c r="DV7" s="15">
        <v>12</v>
      </c>
      <c r="DW7" s="7">
        <v>19</v>
      </c>
      <c r="DX7" s="7">
        <v>16</v>
      </c>
      <c r="DY7" s="7">
        <v>11</v>
      </c>
      <c r="EA7" s="15">
        <v>13</v>
      </c>
      <c r="EB7" s="7">
        <v>10</v>
      </c>
      <c r="EC7" s="7">
        <v>9</v>
      </c>
      <c r="ED7" s="7">
        <v>9</v>
      </c>
      <c r="EF7" s="15">
        <v>17</v>
      </c>
      <c r="EG7" s="7">
        <v>11</v>
      </c>
      <c r="EH7" s="13">
        <v>11</v>
      </c>
      <c r="EJ7" s="15">
        <v>5</v>
      </c>
      <c r="EK7" s="7">
        <v>2</v>
      </c>
      <c r="EL7" s="13">
        <v>5</v>
      </c>
      <c r="EN7" s="15">
        <v>12</v>
      </c>
      <c r="EO7" s="7">
        <v>3</v>
      </c>
      <c r="EP7" s="7">
        <v>7</v>
      </c>
      <c r="EQ7" s="7">
        <v>11</v>
      </c>
      <c r="ES7" s="113">
        <v>11</v>
      </c>
      <c r="ET7" s="13">
        <v>16</v>
      </c>
      <c r="EX7" s="113">
        <v>14</v>
      </c>
      <c r="EY7" s="13">
        <v>2</v>
      </c>
      <c r="FA7" s="15">
        <v>7</v>
      </c>
      <c r="FB7" s="7">
        <v>6</v>
      </c>
      <c r="FC7" s="13">
        <v>3</v>
      </c>
      <c r="FE7" s="113">
        <v>12</v>
      </c>
      <c r="FF7" s="13">
        <v>3</v>
      </c>
    </row>
    <row r="8" spans="1:167" ht="15" thickBot="1" x14ac:dyDescent="0.4">
      <c r="A8" s="19" t="str">
        <f>[1]Parteien!F25</f>
        <v>BAUSCH François</v>
      </c>
      <c r="B8" s="7">
        <v>22</v>
      </c>
      <c r="C8" s="7">
        <v>17</v>
      </c>
      <c r="D8" s="7">
        <v>17</v>
      </c>
      <c r="E8" s="7">
        <v>32</v>
      </c>
      <c r="F8" s="7">
        <v>22</v>
      </c>
      <c r="G8" s="7">
        <v>21</v>
      </c>
      <c r="H8" s="7">
        <v>22</v>
      </c>
      <c r="I8" s="7">
        <v>35</v>
      </c>
      <c r="J8" s="7">
        <v>67</v>
      </c>
      <c r="K8" s="13">
        <v>39</v>
      </c>
      <c r="N8" s="15">
        <v>22</v>
      </c>
      <c r="O8" s="7">
        <v>18</v>
      </c>
      <c r="P8" s="7">
        <v>18</v>
      </c>
      <c r="Q8" s="7">
        <v>11</v>
      </c>
      <c r="R8" s="7">
        <v>7</v>
      </c>
      <c r="S8" s="7">
        <v>4</v>
      </c>
      <c r="T8" s="13">
        <v>14</v>
      </c>
      <c r="V8" s="15">
        <v>33</v>
      </c>
      <c r="W8" s="7">
        <v>34</v>
      </c>
      <c r="X8" s="7">
        <v>18</v>
      </c>
      <c r="AB8" s="15">
        <v>18</v>
      </c>
      <c r="AC8" s="7">
        <v>23</v>
      </c>
      <c r="AD8" s="7">
        <v>13</v>
      </c>
      <c r="AE8" s="7">
        <v>9</v>
      </c>
      <c r="AF8" s="7">
        <v>8</v>
      </c>
      <c r="AG8" s="7">
        <v>8</v>
      </c>
      <c r="AH8" s="13">
        <v>10</v>
      </c>
      <c r="AI8" s="13">
        <v>4</v>
      </c>
      <c r="AK8" s="113">
        <v>13</v>
      </c>
      <c r="AL8" s="13">
        <v>10</v>
      </c>
      <c r="AM8" s="13">
        <v>11</v>
      </c>
      <c r="AN8" s="13">
        <v>9</v>
      </c>
      <c r="AP8" s="113">
        <v>31</v>
      </c>
      <c r="AQ8" s="13">
        <v>20</v>
      </c>
      <c r="AR8" s="13">
        <v>16</v>
      </c>
      <c r="AS8" s="13">
        <v>2</v>
      </c>
      <c r="AU8" s="113">
        <v>23</v>
      </c>
      <c r="AV8" s="13">
        <v>15</v>
      </c>
      <c r="AX8" s="113">
        <v>29</v>
      </c>
      <c r="AY8" s="13">
        <v>12</v>
      </c>
      <c r="AZ8" s="13">
        <v>14</v>
      </c>
      <c r="BD8" s="15">
        <v>30</v>
      </c>
      <c r="BE8" s="7">
        <v>27</v>
      </c>
      <c r="BF8" s="7">
        <v>32</v>
      </c>
      <c r="BG8" s="7">
        <v>29</v>
      </c>
      <c r="BH8" s="7">
        <v>20</v>
      </c>
      <c r="BI8" s="7">
        <v>16</v>
      </c>
      <c r="BJ8" s="7">
        <v>9</v>
      </c>
      <c r="BK8" s="7">
        <v>22</v>
      </c>
      <c r="BL8" s="7">
        <v>5</v>
      </c>
      <c r="BM8" s="13">
        <v>11</v>
      </c>
      <c r="BN8" s="13">
        <v>15</v>
      </c>
      <c r="BO8" s="13">
        <v>14</v>
      </c>
      <c r="BR8" s="15">
        <v>41</v>
      </c>
      <c r="BS8" s="7">
        <v>6</v>
      </c>
      <c r="BT8" s="7">
        <v>10</v>
      </c>
      <c r="BV8" s="15">
        <v>18</v>
      </c>
      <c r="BW8" s="7">
        <v>14</v>
      </c>
      <c r="BY8" s="15">
        <v>30</v>
      </c>
      <c r="BZ8" s="7">
        <v>10</v>
      </c>
      <c r="CA8" s="7">
        <v>7</v>
      </c>
      <c r="CF8" s="15">
        <v>28</v>
      </c>
      <c r="CG8" s="7">
        <v>21</v>
      </c>
      <c r="CH8" s="7">
        <v>29</v>
      </c>
      <c r="CI8" s="7">
        <v>34</v>
      </c>
      <c r="CJ8" s="13">
        <v>29</v>
      </c>
      <c r="CK8" s="2"/>
      <c r="CL8" s="15">
        <v>23</v>
      </c>
      <c r="CM8" s="7">
        <v>14</v>
      </c>
      <c r="CN8" s="7">
        <v>11</v>
      </c>
      <c r="CO8" s="2"/>
      <c r="CP8" s="15">
        <v>28</v>
      </c>
      <c r="CQ8" s="7">
        <v>22</v>
      </c>
      <c r="CR8" s="7">
        <v>25</v>
      </c>
      <c r="CS8" s="2"/>
      <c r="CT8" s="15">
        <v>45</v>
      </c>
      <c r="CU8" s="7">
        <v>19</v>
      </c>
      <c r="CV8" s="7">
        <v>24</v>
      </c>
      <c r="CW8" s="7">
        <v>11</v>
      </c>
      <c r="CY8" s="15">
        <v>29</v>
      </c>
      <c r="CZ8" s="7">
        <v>18</v>
      </c>
      <c r="DA8" s="7">
        <v>11</v>
      </c>
      <c r="DC8" s="113">
        <v>19</v>
      </c>
      <c r="DD8" s="13">
        <v>21</v>
      </c>
      <c r="DH8" s="15">
        <v>35</v>
      </c>
      <c r="DI8" s="7">
        <v>32</v>
      </c>
      <c r="DJ8" s="7">
        <v>19</v>
      </c>
      <c r="DK8" s="7">
        <v>4</v>
      </c>
      <c r="DL8" s="13">
        <v>2</v>
      </c>
      <c r="DN8" s="113">
        <v>16</v>
      </c>
      <c r="DO8" s="13">
        <v>2</v>
      </c>
      <c r="DQ8" s="15">
        <v>18</v>
      </c>
      <c r="DR8" s="7">
        <v>11</v>
      </c>
      <c r="DS8" s="7">
        <v>19</v>
      </c>
      <c r="DT8" s="7">
        <v>7</v>
      </c>
      <c r="DV8" s="15">
        <v>22</v>
      </c>
      <c r="DW8" s="7">
        <v>31</v>
      </c>
      <c r="DX8" s="7">
        <v>25</v>
      </c>
      <c r="DY8" s="7">
        <v>19</v>
      </c>
      <c r="EA8" s="15">
        <v>22</v>
      </c>
      <c r="EB8" s="7">
        <v>14</v>
      </c>
      <c r="EC8" s="7">
        <v>16</v>
      </c>
      <c r="ED8" s="7">
        <v>7</v>
      </c>
      <c r="EF8" s="15">
        <v>29</v>
      </c>
      <c r="EG8" s="7">
        <v>13</v>
      </c>
      <c r="EH8" s="13">
        <v>17</v>
      </c>
      <c r="EJ8" s="15">
        <v>6</v>
      </c>
      <c r="EK8" s="7">
        <v>5</v>
      </c>
      <c r="EL8" s="13">
        <v>14</v>
      </c>
      <c r="EN8" s="15">
        <v>31</v>
      </c>
      <c r="EO8" s="7">
        <v>18</v>
      </c>
      <c r="EP8" s="7">
        <v>5</v>
      </c>
      <c r="EQ8" s="7">
        <v>17</v>
      </c>
      <c r="ES8" s="113">
        <v>11</v>
      </c>
      <c r="ET8" s="13">
        <v>14</v>
      </c>
      <c r="EX8" s="113">
        <v>16</v>
      </c>
      <c r="EY8" s="13">
        <v>6</v>
      </c>
      <c r="FA8" s="15">
        <v>17</v>
      </c>
      <c r="FB8" s="7">
        <v>26</v>
      </c>
      <c r="FC8" s="13">
        <v>9</v>
      </c>
      <c r="FE8" s="113">
        <v>15</v>
      </c>
      <c r="FF8" s="13">
        <v>10</v>
      </c>
    </row>
    <row r="9" spans="1:167" ht="15" thickBot="1" x14ac:dyDescent="0.4">
      <c r="A9" s="19" t="str">
        <f>[1]Parteien!F26</f>
        <v>BERNARD Djuna</v>
      </c>
      <c r="B9" s="7">
        <v>9</v>
      </c>
      <c r="C9" s="7">
        <v>14</v>
      </c>
      <c r="D9" s="7">
        <v>9</v>
      </c>
      <c r="E9" s="7">
        <v>16</v>
      </c>
      <c r="F9" s="7">
        <v>15</v>
      </c>
      <c r="G9" s="7">
        <v>17</v>
      </c>
      <c r="H9" s="7">
        <v>7</v>
      </c>
      <c r="I9" s="7">
        <v>9</v>
      </c>
      <c r="J9" s="7">
        <v>34</v>
      </c>
      <c r="K9" s="13">
        <v>14</v>
      </c>
      <c r="N9" s="15">
        <v>16</v>
      </c>
      <c r="O9" s="7">
        <v>25</v>
      </c>
      <c r="P9" s="7">
        <v>11</v>
      </c>
      <c r="Q9" s="7">
        <v>12</v>
      </c>
      <c r="R9" s="7">
        <v>6</v>
      </c>
      <c r="S9" s="7">
        <v>4</v>
      </c>
      <c r="T9" s="13">
        <v>2</v>
      </c>
      <c r="V9" s="15">
        <v>19</v>
      </c>
      <c r="W9" s="7">
        <v>16</v>
      </c>
      <c r="X9" s="7">
        <v>14</v>
      </c>
      <c r="AB9" s="15">
        <v>13</v>
      </c>
      <c r="AC9" s="7">
        <v>10</v>
      </c>
      <c r="AD9" s="7">
        <v>3</v>
      </c>
      <c r="AE9" s="7">
        <v>5</v>
      </c>
      <c r="AF9" s="7">
        <v>5</v>
      </c>
      <c r="AG9" s="7">
        <v>1</v>
      </c>
      <c r="AH9" s="13">
        <v>4</v>
      </c>
      <c r="AI9" s="13">
        <v>0</v>
      </c>
      <c r="AK9" s="113">
        <v>17</v>
      </c>
      <c r="AL9" s="13">
        <v>6</v>
      </c>
      <c r="AM9" s="13">
        <v>4</v>
      </c>
      <c r="AN9" s="13">
        <v>3</v>
      </c>
      <c r="AP9" s="113">
        <v>10</v>
      </c>
      <c r="AQ9" s="13">
        <v>10</v>
      </c>
      <c r="AR9" s="13">
        <v>7</v>
      </c>
      <c r="AS9" s="13">
        <v>1</v>
      </c>
      <c r="AU9" s="113">
        <v>16</v>
      </c>
      <c r="AV9" s="13">
        <v>5</v>
      </c>
      <c r="AX9" s="113">
        <v>12</v>
      </c>
      <c r="AY9" s="13">
        <v>9</v>
      </c>
      <c r="AZ9" s="13">
        <v>8</v>
      </c>
      <c r="BD9" s="15">
        <v>13</v>
      </c>
      <c r="BE9" s="7">
        <v>19</v>
      </c>
      <c r="BF9" s="7">
        <v>12</v>
      </c>
      <c r="BG9" s="7">
        <v>11</v>
      </c>
      <c r="BH9" s="7">
        <v>7</v>
      </c>
      <c r="BI9" s="7">
        <v>8</v>
      </c>
      <c r="BJ9" s="7">
        <v>7</v>
      </c>
      <c r="BK9" s="7">
        <v>13</v>
      </c>
      <c r="BL9" s="7">
        <v>3</v>
      </c>
      <c r="BM9" s="13">
        <v>7</v>
      </c>
      <c r="BN9" s="13">
        <v>9</v>
      </c>
      <c r="BO9" s="13">
        <v>10</v>
      </c>
      <c r="BR9" s="15">
        <v>16</v>
      </c>
      <c r="BS9" s="7">
        <v>2</v>
      </c>
      <c r="BT9" s="7">
        <v>5</v>
      </c>
      <c r="BV9" s="15">
        <v>23</v>
      </c>
      <c r="BW9" s="7">
        <v>10</v>
      </c>
      <c r="BY9" s="15">
        <v>18</v>
      </c>
      <c r="BZ9" s="7">
        <v>6</v>
      </c>
      <c r="CA9" s="7">
        <v>2</v>
      </c>
      <c r="CF9" s="15">
        <v>10</v>
      </c>
      <c r="CG9" s="7">
        <v>9</v>
      </c>
      <c r="CH9" s="7">
        <v>13</v>
      </c>
      <c r="CI9" s="7">
        <v>20</v>
      </c>
      <c r="CJ9" s="13">
        <v>10</v>
      </c>
      <c r="CK9" s="2"/>
      <c r="CL9" s="15">
        <v>14</v>
      </c>
      <c r="CM9" s="7">
        <v>5</v>
      </c>
      <c r="CN9" s="7">
        <v>3</v>
      </c>
      <c r="CO9" s="2"/>
      <c r="CP9" s="15">
        <v>9</v>
      </c>
      <c r="CQ9" s="7">
        <v>10</v>
      </c>
      <c r="CR9" s="7">
        <v>21</v>
      </c>
      <c r="CS9" s="2"/>
      <c r="CT9" s="15">
        <v>32</v>
      </c>
      <c r="CU9" s="7">
        <v>10</v>
      </c>
      <c r="CV9" s="7">
        <v>10</v>
      </c>
      <c r="CW9" s="7">
        <v>8</v>
      </c>
      <c r="CY9" s="15">
        <v>23</v>
      </c>
      <c r="CZ9" s="7">
        <v>10</v>
      </c>
      <c r="DA9" s="7">
        <v>3</v>
      </c>
      <c r="DC9" s="113">
        <v>18</v>
      </c>
      <c r="DD9" s="13">
        <v>12</v>
      </c>
      <c r="DH9" s="15">
        <v>19</v>
      </c>
      <c r="DI9" s="7">
        <v>18</v>
      </c>
      <c r="DJ9" s="7">
        <v>3</v>
      </c>
      <c r="DK9" s="7">
        <v>3</v>
      </c>
      <c r="DL9" s="13">
        <v>3</v>
      </c>
      <c r="DN9" s="113">
        <v>11</v>
      </c>
      <c r="DO9" s="13">
        <v>1</v>
      </c>
      <c r="DQ9" s="15">
        <v>16</v>
      </c>
      <c r="DR9" s="7">
        <v>5</v>
      </c>
      <c r="DS9" s="7">
        <v>5</v>
      </c>
      <c r="DT9" s="7">
        <v>3</v>
      </c>
      <c r="DV9" s="15">
        <v>24</v>
      </c>
      <c r="DW9" s="7">
        <v>17</v>
      </c>
      <c r="DX9" s="7">
        <v>14</v>
      </c>
      <c r="DY9" s="7">
        <v>15</v>
      </c>
      <c r="EA9" s="15">
        <v>11</v>
      </c>
      <c r="EB9" s="7">
        <v>11</v>
      </c>
      <c r="EC9" s="7">
        <v>2</v>
      </c>
      <c r="ED9" s="7">
        <v>10</v>
      </c>
      <c r="EF9" s="15">
        <v>18</v>
      </c>
      <c r="EG9" s="7">
        <v>10</v>
      </c>
      <c r="EH9" s="13">
        <v>2</v>
      </c>
      <c r="EJ9" s="15">
        <v>3</v>
      </c>
      <c r="EK9" s="7">
        <v>3</v>
      </c>
      <c r="EL9" s="13">
        <v>4</v>
      </c>
      <c r="EN9" s="15">
        <v>28</v>
      </c>
      <c r="EO9" s="7">
        <v>16</v>
      </c>
      <c r="EP9" s="7">
        <v>12</v>
      </c>
      <c r="EQ9" s="7">
        <v>10</v>
      </c>
      <c r="ES9" s="113">
        <v>13</v>
      </c>
      <c r="ET9" s="13">
        <v>9</v>
      </c>
      <c r="EX9" s="113">
        <v>17</v>
      </c>
      <c r="EY9" s="13">
        <v>1</v>
      </c>
      <c r="FA9" s="15">
        <v>11</v>
      </c>
      <c r="FB9" s="7">
        <v>22</v>
      </c>
      <c r="FC9" s="13">
        <v>3</v>
      </c>
      <c r="FE9" s="113">
        <v>4</v>
      </c>
      <c r="FF9" s="13">
        <v>4</v>
      </c>
    </row>
    <row r="10" spans="1:167" ht="15" thickBot="1" x14ac:dyDescent="0.4">
      <c r="A10" s="19" t="str">
        <f>[1]Parteien!F27</f>
        <v>GARY Chantal</v>
      </c>
      <c r="B10" s="7">
        <v>12</v>
      </c>
      <c r="C10" s="7">
        <v>6</v>
      </c>
      <c r="D10" s="7">
        <v>11</v>
      </c>
      <c r="E10" s="7">
        <v>7</v>
      </c>
      <c r="F10" s="7">
        <v>11</v>
      </c>
      <c r="G10" s="7">
        <v>15</v>
      </c>
      <c r="H10" s="7">
        <v>6</v>
      </c>
      <c r="I10" s="7">
        <v>5</v>
      </c>
      <c r="J10" s="7">
        <v>14</v>
      </c>
      <c r="K10" s="13">
        <v>6</v>
      </c>
      <c r="N10" s="15">
        <v>18</v>
      </c>
      <c r="O10" s="7">
        <v>9</v>
      </c>
      <c r="P10" s="7">
        <v>6</v>
      </c>
      <c r="Q10" s="7">
        <v>4</v>
      </c>
      <c r="R10" s="7">
        <v>4</v>
      </c>
      <c r="S10" s="7">
        <v>10</v>
      </c>
      <c r="T10" s="13">
        <v>6</v>
      </c>
      <c r="V10" s="15">
        <v>16</v>
      </c>
      <c r="W10" s="7">
        <v>4</v>
      </c>
      <c r="X10" s="7">
        <v>5</v>
      </c>
      <c r="AB10" s="15">
        <v>21</v>
      </c>
      <c r="AC10" s="7">
        <v>8</v>
      </c>
      <c r="AD10" s="7">
        <v>11</v>
      </c>
      <c r="AE10" s="7">
        <v>4</v>
      </c>
      <c r="AF10" s="7">
        <v>9</v>
      </c>
      <c r="AG10" s="7">
        <v>0</v>
      </c>
      <c r="AH10" s="13">
        <v>3</v>
      </c>
      <c r="AI10" s="13">
        <v>0</v>
      </c>
      <c r="AK10" s="113">
        <v>11</v>
      </c>
      <c r="AL10" s="13">
        <v>3</v>
      </c>
      <c r="AM10" s="13">
        <v>2</v>
      </c>
      <c r="AN10" s="13">
        <v>5</v>
      </c>
      <c r="AP10" s="113">
        <v>14</v>
      </c>
      <c r="AQ10" s="13">
        <v>4</v>
      </c>
      <c r="AR10" s="13">
        <v>3</v>
      </c>
      <c r="AS10" s="13">
        <v>0</v>
      </c>
      <c r="AU10" s="113">
        <v>8</v>
      </c>
      <c r="AV10" s="13">
        <v>5</v>
      </c>
      <c r="AX10" s="113">
        <v>11</v>
      </c>
      <c r="AY10" s="13">
        <v>9</v>
      </c>
      <c r="AZ10" s="13">
        <v>5</v>
      </c>
      <c r="BD10" s="15">
        <v>20</v>
      </c>
      <c r="BE10" s="7">
        <v>15</v>
      </c>
      <c r="BF10" s="7">
        <v>5</v>
      </c>
      <c r="BG10" s="7">
        <v>6</v>
      </c>
      <c r="BH10" s="7">
        <v>5</v>
      </c>
      <c r="BI10" s="7">
        <v>5</v>
      </c>
      <c r="BJ10" s="7">
        <v>3</v>
      </c>
      <c r="BK10" s="7">
        <v>3</v>
      </c>
      <c r="BL10" s="7">
        <v>7</v>
      </c>
      <c r="BM10" s="13">
        <v>4</v>
      </c>
      <c r="BN10" s="13">
        <v>5</v>
      </c>
      <c r="BO10" s="13">
        <v>3</v>
      </c>
      <c r="BR10" s="15">
        <v>18</v>
      </c>
      <c r="BS10" s="7">
        <v>6</v>
      </c>
      <c r="BT10" s="7">
        <v>6</v>
      </c>
      <c r="BV10" s="15">
        <v>19</v>
      </c>
      <c r="BW10" s="7">
        <v>21</v>
      </c>
      <c r="BY10" s="15">
        <v>19</v>
      </c>
      <c r="BZ10" s="7">
        <v>3</v>
      </c>
      <c r="CA10" s="7">
        <v>6</v>
      </c>
      <c r="CF10" s="15">
        <v>16</v>
      </c>
      <c r="CG10" s="7">
        <v>12</v>
      </c>
      <c r="CH10" s="7">
        <v>16</v>
      </c>
      <c r="CI10" s="7">
        <v>21</v>
      </c>
      <c r="CJ10" s="13">
        <v>17</v>
      </c>
      <c r="CK10" s="2"/>
      <c r="CL10" s="15">
        <v>16</v>
      </c>
      <c r="CM10" s="7">
        <v>13</v>
      </c>
      <c r="CN10" s="7">
        <v>1</v>
      </c>
      <c r="CO10" s="2"/>
      <c r="CP10" s="15">
        <v>20</v>
      </c>
      <c r="CQ10" s="7">
        <v>13</v>
      </c>
      <c r="CR10" s="7">
        <v>16</v>
      </c>
      <c r="CS10" s="2"/>
      <c r="CT10" s="15">
        <v>17</v>
      </c>
      <c r="CU10" s="7">
        <v>5</v>
      </c>
      <c r="CV10" s="7">
        <v>14</v>
      </c>
      <c r="CW10" s="7">
        <v>12</v>
      </c>
      <c r="CY10" s="15">
        <v>11</v>
      </c>
      <c r="CZ10" s="7">
        <v>4</v>
      </c>
      <c r="DA10" s="7">
        <v>1</v>
      </c>
      <c r="DC10" s="113">
        <v>14</v>
      </c>
      <c r="DD10" s="13">
        <v>11</v>
      </c>
      <c r="DH10" s="15">
        <v>22</v>
      </c>
      <c r="DI10" s="7">
        <v>12</v>
      </c>
      <c r="DJ10" s="7">
        <v>10</v>
      </c>
      <c r="DK10" s="7">
        <v>5</v>
      </c>
      <c r="DL10" s="13">
        <v>1</v>
      </c>
      <c r="DN10" s="113">
        <v>9</v>
      </c>
      <c r="DO10" s="13">
        <v>3</v>
      </c>
      <c r="DQ10" s="15">
        <v>10</v>
      </c>
      <c r="DR10" s="7">
        <v>3</v>
      </c>
      <c r="DS10" s="7">
        <v>6</v>
      </c>
      <c r="DT10" s="7">
        <v>3</v>
      </c>
      <c r="DV10" s="15">
        <v>24</v>
      </c>
      <c r="DW10" s="7">
        <v>23</v>
      </c>
      <c r="DX10" s="7">
        <v>17</v>
      </c>
      <c r="DY10" s="7">
        <v>11</v>
      </c>
      <c r="EA10" s="15">
        <v>19</v>
      </c>
      <c r="EB10" s="7">
        <v>17</v>
      </c>
      <c r="EC10" s="7">
        <v>14</v>
      </c>
      <c r="ED10" s="7">
        <v>9</v>
      </c>
      <c r="EF10" s="15">
        <v>22</v>
      </c>
      <c r="EG10" s="7">
        <v>12</v>
      </c>
      <c r="EH10" s="13">
        <v>13</v>
      </c>
      <c r="EJ10" s="15">
        <v>4</v>
      </c>
      <c r="EK10" s="7">
        <v>0</v>
      </c>
      <c r="EL10" s="13">
        <v>3</v>
      </c>
      <c r="EN10" s="15">
        <v>17</v>
      </c>
      <c r="EO10" s="7">
        <v>9</v>
      </c>
      <c r="EP10" s="7">
        <v>14</v>
      </c>
      <c r="EQ10" s="7">
        <v>6</v>
      </c>
      <c r="ES10" s="113">
        <v>9</v>
      </c>
      <c r="ET10" s="13">
        <v>7</v>
      </c>
      <c r="EX10" s="113">
        <v>3</v>
      </c>
      <c r="EY10" s="13">
        <v>1</v>
      </c>
      <c r="FA10" s="15">
        <v>7</v>
      </c>
      <c r="FB10" s="7">
        <v>14</v>
      </c>
      <c r="FC10" s="13">
        <v>5</v>
      </c>
      <c r="FE10" s="113">
        <v>1</v>
      </c>
      <c r="FF10" s="13">
        <v>3</v>
      </c>
    </row>
    <row r="11" spans="1:167" ht="15" thickBot="1" x14ac:dyDescent="0.4">
      <c r="A11" s="19" t="str">
        <f>[1]Parteien!F28</f>
        <v>HURST Patrick</v>
      </c>
      <c r="B11" s="7">
        <v>2</v>
      </c>
      <c r="C11" s="7">
        <v>4</v>
      </c>
      <c r="D11" s="7">
        <v>3</v>
      </c>
      <c r="E11" s="7">
        <v>2</v>
      </c>
      <c r="F11" s="7">
        <v>6</v>
      </c>
      <c r="G11" s="7">
        <v>3</v>
      </c>
      <c r="H11" s="7">
        <v>3</v>
      </c>
      <c r="I11" s="7">
        <v>5</v>
      </c>
      <c r="J11" s="7">
        <v>7</v>
      </c>
      <c r="K11" s="13">
        <v>8</v>
      </c>
      <c r="N11" s="15">
        <v>0</v>
      </c>
      <c r="O11" s="7">
        <v>0</v>
      </c>
      <c r="P11" s="7">
        <v>1</v>
      </c>
      <c r="Q11" s="7">
        <v>3</v>
      </c>
      <c r="R11" s="7">
        <v>2</v>
      </c>
      <c r="S11" s="7">
        <v>6</v>
      </c>
      <c r="T11" s="13">
        <v>2</v>
      </c>
      <c r="V11" s="15">
        <v>4</v>
      </c>
      <c r="W11" s="7">
        <v>2</v>
      </c>
      <c r="X11" s="7">
        <v>2</v>
      </c>
      <c r="AB11" s="15">
        <v>12</v>
      </c>
      <c r="AC11" s="7">
        <v>3</v>
      </c>
      <c r="AD11" s="7">
        <v>4</v>
      </c>
      <c r="AE11" s="7">
        <v>1</v>
      </c>
      <c r="AF11" s="7">
        <v>3</v>
      </c>
      <c r="AG11" s="7">
        <v>2</v>
      </c>
      <c r="AH11" s="13">
        <v>0</v>
      </c>
      <c r="AI11" s="13">
        <v>0</v>
      </c>
      <c r="AK11" s="113">
        <v>3</v>
      </c>
      <c r="AL11" s="13">
        <v>1</v>
      </c>
      <c r="AM11" s="13">
        <v>1</v>
      </c>
      <c r="AN11" s="13">
        <v>1</v>
      </c>
      <c r="AP11" s="113">
        <v>2</v>
      </c>
      <c r="AQ11" s="13">
        <v>8</v>
      </c>
      <c r="AR11" s="13">
        <v>3</v>
      </c>
      <c r="AS11" s="13">
        <v>3</v>
      </c>
      <c r="AU11" s="113">
        <v>1</v>
      </c>
      <c r="AV11" s="13">
        <v>9</v>
      </c>
      <c r="AX11" s="113">
        <v>5</v>
      </c>
      <c r="AY11" s="13">
        <v>1</v>
      </c>
      <c r="AZ11" s="13">
        <v>1</v>
      </c>
      <c r="BD11" s="15">
        <v>5</v>
      </c>
      <c r="BE11" s="7">
        <v>3</v>
      </c>
      <c r="BF11" s="7">
        <v>2</v>
      </c>
      <c r="BG11" s="7">
        <v>2</v>
      </c>
      <c r="BH11" s="7">
        <v>3</v>
      </c>
      <c r="BI11" s="7">
        <v>2</v>
      </c>
      <c r="BJ11" s="7">
        <v>2</v>
      </c>
      <c r="BK11" s="7">
        <v>0</v>
      </c>
      <c r="BL11" s="7">
        <v>2</v>
      </c>
      <c r="BM11" s="13">
        <v>0</v>
      </c>
      <c r="BN11" s="13">
        <v>2</v>
      </c>
      <c r="BO11" s="13">
        <v>2</v>
      </c>
      <c r="BR11" s="15">
        <v>2</v>
      </c>
      <c r="BS11" s="7">
        <v>2</v>
      </c>
      <c r="BT11" s="7">
        <v>1</v>
      </c>
      <c r="BV11" s="15">
        <v>5</v>
      </c>
      <c r="BW11" s="7">
        <v>0</v>
      </c>
      <c r="BY11" s="15">
        <v>3</v>
      </c>
      <c r="BZ11" s="7">
        <v>2</v>
      </c>
      <c r="CA11" s="7">
        <v>0</v>
      </c>
      <c r="CF11" s="15">
        <v>2</v>
      </c>
      <c r="CG11" s="7">
        <v>4</v>
      </c>
      <c r="CH11" s="7">
        <v>3</v>
      </c>
      <c r="CI11" s="7">
        <v>11</v>
      </c>
      <c r="CJ11" s="13">
        <v>7</v>
      </c>
      <c r="CK11" s="2"/>
      <c r="CL11" s="15">
        <v>6</v>
      </c>
      <c r="CM11" s="7">
        <v>5</v>
      </c>
      <c r="CN11" s="7">
        <v>0</v>
      </c>
      <c r="CO11" s="2"/>
      <c r="CP11" s="15">
        <v>4</v>
      </c>
      <c r="CQ11" s="7">
        <v>7</v>
      </c>
      <c r="CR11" s="7">
        <v>4</v>
      </c>
      <c r="CS11" s="2"/>
      <c r="CT11" s="15">
        <v>5</v>
      </c>
      <c r="CU11" s="7">
        <v>5</v>
      </c>
      <c r="CV11" s="7">
        <v>14</v>
      </c>
      <c r="CW11" s="7">
        <v>2</v>
      </c>
      <c r="CY11" s="15">
        <v>9</v>
      </c>
      <c r="CZ11" s="7">
        <v>7</v>
      </c>
      <c r="DA11" s="7">
        <v>1</v>
      </c>
      <c r="DC11" s="113">
        <v>4</v>
      </c>
      <c r="DD11" s="13">
        <v>6</v>
      </c>
      <c r="DH11" s="15">
        <v>11</v>
      </c>
      <c r="DI11" s="7">
        <v>5</v>
      </c>
      <c r="DJ11" s="7">
        <v>3</v>
      </c>
      <c r="DK11" s="7">
        <v>1</v>
      </c>
      <c r="DL11" s="13">
        <v>0</v>
      </c>
      <c r="DN11" s="113">
        <v>6</v>
      </c>
      <c r="DO11" s="13">
        <v>2</v>
      </c>
      <c r="DQ11" s="15">
        <v>9</v>
      </c>
      <c r="DR11" s="7">
        <v>6</v>
      </c>
      <c r="DS11" s="7">
        <v>0</v>
      </c>
      <c r="DT11" s="7">
        <v>1</v>
      </c>
      <c r="DV11" s="15">
        <v>16</v>
      </c>
      <c r="DW11" s="7">
        <v>8</v>
      </c>
      <c r="DX11" s="7">
        <v>2</v>
      </c>
      <c r="DY11" s="7">
        <v>0</v>
      </c>
      <c r="EA11" s="15">
        <v>10</v>
      </c>
      <c r="EB11" s="7">
        <v>1</v>
      </c>
      <c r="EC11" s="7">
        <v>0</v>
      </c>
      <c r="ED11" s="7">
        <v>3</v>
      </c>
      <c r="EF11" s="15">
        <v>10</v>
      </c>
      <c r="EG11" s="7">
        <v>5</v>
      </c>
      <c r="EH11" s="13">
        <v>6</v>
      </c>
      <c r="EJ11" s="15">
        <v>0</v>
      </c>
      <c r="EK11" s="7">
        <v>0</v>
      </c>
      <c r="EL11" s="13">
        <v>2</v>
      </c>
      <c r="EN11" s="15">
        <v>5</v>
      </c>
      <c r="EO11" s="7">
        <v>3</v>
      </c>
      <c r="EP11" s="7">
        <v>3</v>
      </c>
      <c r="EQ11" s="7">
        <v>3</v>
      </c>
      <c r="ES11" s="113">
        <v>6</v>
      </c>
      <c r="ET11" s="13">
        <v>9</v>
      </c>
      <c r="EX11" s="113">
        <v>1</v>
      </c>
      <c r="EY11" s="13">
        <v>0</v>
      </c>
      <c r="FA11" s="15">
        <v>4</v>
      </c>
      <c r="FB11" s="7">
        <v>8</v>
      </c>
      <c r="FC11" s="13">
        <v>4</v>
      </c>
      <c r="FE11" s="113">
        <v>2</v>
      </c>
      <c r="FF11" s="13">
        <v>6</v>
      </c>
    </row>
    <row r="12" spans="1:167" x14ac:dyDescent="0.35">
      <c r="A12" s="62" t="s">
        <v>17</v>
      </c>
      <c r="B12" s="23">
        <v>33</v>
      </c>
      <c r="C12" s="9">
        <v>39</v>
      </c>
      <c r="D12" s="9">
        <v>28</v>
      </c>
      <c r="E12" s="9">
        <v>31</v>
      </c>
      <c r="F12" s="9">
        <v>37</v>
      </c>
      <c r="G12" s="9">
        <v>36</v>
      </c>
      <c r="H12" s="9">
        <v>26</v>
      </c>
      <c r="I12" s="9">
        <v>24</v>
      </c>
      <c r="J12" s="9">
        <v>44</v>
      </c>
      <c r="K12" s="9">
        <v>32</v>
      </c>
      <c r="N12" s="23">
        <v>20</v>
      </c>
      <c r="O12" s="9">
        <v>20</v>
      </c>
      <c r="P12" s="9">
        <v>26</v>
      </c>
      <c r="Q12" s="9">
        <v>15</v>
      </c>
      <c r="R12" s="9">
        <v>20</v>
      </c>
      <c r="S12" s="9">
        <v>22</v>
      </c>
      <c r="T12" s="9">
        <v>21</v>
      </c>
      <c r="V12" s="23">
        <v>26</v>
      </c>
      <c r="W12" s="9">
        <v>13</v>
      </c>
      <c r="X12" s="9">
        <v>17</v>
      </c>
      <c r="AB12" s="23">
        <v>19</v>
      </c>
      <c r="AC12" s="9">
        <v>19</v>
      </c>
      <c r="AD12" s="9">
        <v>21</v>
      </c>
      <c r="AE12" s="9">
        <v>17</v>
      </c>
      <c r="AF12" s="9">
        <v>13</v>
      </c>
      <c r="AG12" s="9">
        <v>11</v>
      </c>
      <c r="AH12" s="9">
        <v>12</v>
      </c>
      <c r="AI12" s="9">
        <v>7</v>
      </c>
      <c r="AK12" s="23">
        <v>10</v>
      </c>
      <c r="AL12" s="9">
        <v>11</v>
      </c>
      <c r="AM12" s="9">
        <v>13</v>
      </c>
      <c r="AN12" s="9">
        <v>8</v>
      </c>
      <c r="AP12" s="23">
        <v>33</v>
      </c>
      <c r="AQ12" s="9">
        <v>25</v>
      </c>
      <c r="AR12" s="9">
        <v>15</v>
      </c>
      <c r="AS12" s="9">
        <v>7</v>
      </c>
      <c r="AU12" s="23">
        <v>31</v>
      </c>
      <c r="AV12" s="9">
        <v>11</v>
      </c>
      <c r="AX12" s="23">
        <v>27</v>
      </c>
      <c r="AY12" s="9">
        <v>23</v>
      </c>
      <c r="AZ12" s="9">
        <v>7</v>
      </c>
      <c r="BD12" s="23">
        <v>17</v>
      </c>
      <c r="BE12" s="9">
        <v>29</v>
      </c>
      <c r="BF12" s="9">
        <v>18</v>
      </c>
      <c r="BG12" s="9">
        <v>33</v>
      </c>
      <c r="BH12" s="9">
        <v>21</v>
      </c>
      <c r="BI12" s="9">
        <v>21</v>
      </c>
      <c r="BJ12" s="9">
        <v>24</v>
      </c>
      <c r="BK12" s="9">
        <v>20</v>
      </c>
      <c r="BL12" s="9">
        <v>15</v>
      </c>
      <c r="BM12" s="9">
        <v>12</v>
      </c>
      <c r="BN12" s="9">
        <v>15</v>
      </c>
      <c r="BO12" s="9">
        <v>17</v>
      </c>
      <c r="BR12" s="23">
        <v>13</v>
      </c>
      <c r="BS12" s="9">
        <v>22</v>
      </c>
      <c r="BT12" s="9">
        <v>20</v>
      </c>
      <c r="BV12" s="23">
        <v>33</v>
      </c>
      <c r="BW12" s="9">
        <v>19</v>
      </c>
      <c r="BY12" s="23">
        <v>25</v>
      </c>
      <c r="BZ12" s="9">
        <v>21</v>
      </c>
      <c r="CA12" s="9">
        <v>3</v>
      </c>
      <c r="CF12" s="23">
        <v>40</v>
      </c>
      <c r="CG12" s="9">
        <v>22</v>
      </c>
      <c r="CH12" s="9">
        <v>37</v>
      </c>
      <c r="CI12" s="9">
        <v>49</v>
      </c>
      <c r="CJ12" s="9">
        <v>37</v>
      </c>
      <c r="CK12" s="2"/>
      <c r="CL12" s="23">
        <v>27</v>
      </c>
      <c r="CM12" s="9">
        <v>22</v>
      </c>
      <c r="CN12" s="9">
        <v>10</v>
      </c>
      <c r="CO12" s="2"/>
      <c r="CP12" s="23">
        <v>29</v>
      </c>
      <c r="CQ12" s="9">
        <v>18</v>
      </c>
      <c r="CR12" s="9">
        <v>24</v>
      </c>
      <c r="CS12" s="2"/>
      <c r="CT12" s="23">
        <v>30</v>
      </c>
      <c r="CU12" s="9">
        <v>16</v>
      </c>
      <c r="CV12" s="9">
        <v>17</v>
      </c>
      <c r="CW12" s="9">
        <v>19</v>
      </c>
      <c r="CY12" s="23">
        <v>15</v>
      </c>
      <c r="CZ12" s="9">
        <v>24</v>
      </c>
      <c r="DA12" s="9">
        <v>11</v>
      </c>
      <c r="DC12" s="23">
        <v>34</v>
      </c>
      <c r="DD12" s="9">
        <v>22</v>
      </c>
      <c r="DH12" s="23">
        <v>49</v>
      </c>
      <c r="DI12" s="9">
        <v>34</v>
      </c>
      <c r="DJ12" s="9">
        <v>14</v>
      </c>
      <c r="DK12" s="9">
        <v>13</v>
      </c>
      <c r="DL12" s="9">
        <v>12</v>
      </c>
      <c r="DN12" s="23">
        <v>29</v>
      </c>
      <c r="DO12" s="9">
        <v>24</v>
      </c>
      <c r="DQ12" s="23">
        <v>14</v>
      </c>
      <c r="DR12" s="9">
        <v>12</v>
      </c>
      <c r="DS12" s="9">
        <v>11</v>
      </c>
      <c r="DT12" s="9">
        <v>11</v>
      </c>
      <c r="DV12" s="23">
        <v>29</v>
      </c>
      <c r="DW12" s="9">
        <v>24</v>
      </c>
      <c r="DX12" s="9">
        <v>23</v>
      </c>
      <c r="DY12" s="9">
        <v>18</v>
      </c>
      <c r="EA12" s="23">
        <v>19</v>
      </c>
      <c r="EB12" s="9">
        <v>17</v>
      </c>
      <c r="EC12" s="9">
        <v>21</v>
      </c>
      <c r="ED12" s="9">
        <v>8</v>
      </c>
      <c r="EF12" s="23">
        <v>28</v>
      </c>
      <c r="EG12" s="9">
        <v>12</v>
      </c>
      <c r="EH12" s="9">
        <v>20</v>
      </c>
      <c r="EJ12" s="23">
        <v>8</v>
      </c>
      <c r="EK12" s="9">
        <v>6</v>
      </c>
      <c r="EL12" s="9">
        <v>13</v>
      </c>
      <c r="EN12" s="23">
        <v>32</v>
      </c>
      <c r="EO12" s="9">
        <v>18</v>
      </c>
      <c r="EP12" s="9">
        <v>21</v>
      </c>
      <c r="EQ12" s="9">
        <v>34</v>
      </c>
      <c r="ES12" s="23">
        <v>19</v>
      </c>
      <c r="ET12" s="9">
        <v>18</v>
      </c>
      <c r="EX12" s="23">
        <v>18</v>
      </c>
      <c r="EY12" s="9">
        <v>14</v>
      </c>
      <c r="FA12" s="23">
        <v>16</v>
      </c>
      <c r="FB12" s="9">
        <v>15</v>
      </c>
      <c r="FC12" s="9">
        <v>18</v>
      </c>
      <c r="FE12" s="23">
        <v>10</v>
      </c>
      <c r="FF12" s="9">
        <v>15</v>
      </c>
    </row>
    <row r="13" spans="1:167" x14ac:dyDescent="0.35">
      <c r="A13" s="60" t="s">
        <v>9</v>
      </c>
      <c r="B13" s="24">
        <f>B12*6</f>
        <v>198</v>
      </c>
      <c r="C13" s="24">
        <f t="shared" ref="C13:K13" si="12">C12*6</f>
        <v>234</v>
      </c>
      <c r="D13" s="24">
        <f t="shared" si="12"/>
        <v>168</v>
      </c>
      <c r="E13" s="24">
        <f t="shared" si="12"/>
        <v>186</v>
      </c>
      <c r="F13" s="24">
        <f t="shared" si="12"/>
        <v>222</v>
      </c>
      <c r="G13" s="24">
        <f t="shared" si="12"/>
        <v>216</v>
      </c>
      <c r="H13" s="24">
        <f t="shared" si="12"/>
        <v>156</v>
      </c>
      <c r="I13" s="24">
        <f t="shared" si="12"/>
        <v>144</v>
      </c>
      <c r="J13" s="24">
        <f t="shared" si="12"/>
        <v>264</v>
      </c>
      <c r="K13" s="24">
        <f t="shared" si="12"/>
        <v>192</v>
      </c>
      <c r="N13" s="24">
        <f>N12*6</f>
        <v>120</v>
      </c>
      <c r="O13" s="24">
        <f t="shared" ref="O13:T13" si="13">O12*6</f>
        <v>120</v>
      </c>
      <c r="P13" s="24">
        <f t="shared" si="13"/>
        <v>156</v>
      </c>
      <c r="Q13" s="24">
        <f t="shared" si="13"/>
        <v>90</v>
      </c>
      <c r="R13" s="24">
        <f t="shared" si="13"/>
        <v>120</v>
      </c>
      <c r="S13" s="24">
        <f t="shared" si="13"/>
        <v>132</v>
      </c>
      <c r="T13" s="24">
        <f t="shared" si="13"/>
        <v>126</v>
      </c>
      <c r="V13" s="24">
        <f>V12*6</f>
        <v>156</v>
      </c>
      <c r="W13" s="24">
        <f t="shared" ref="W13:X13" si="14">W12*6</f>
        <v>78</v>
      </c>
      <c r="X13" s="24">
        <f t="shared" si="14"/>
        <v>102</v>
      </c>
      <c r="AB13" s="24">
        <f>AB12*6</f>
        <v>114</v>
      </c>
      <c r="AC13" s="24">
        <f t="shared" ref="AC13:AI13" si="15">AC12*6</f>
        <v>114</v>
      </c>
      <c r="AD13" s="24">
        <f t="shared" si="15"/>
        <v>126</v>
      </c>
      <c r="AE13" s="24">
        <f t="shared" si="15"/>
        <v>102</v>
      </c>
      <c r="AF13" s="24">
        <f t="shared" si="15"/>
        <v>78</v>
      </c>
      <c r="AG13" s="24">
        <f t="shared" si="15"/>
        <v>66</v>
      </c>
      <c r="AH13" s="24">
        <f t="shared" si="15"/>
        <v>72</v>
      </c>
      <c r="AI13" s="24">
        <f t="shared" si="15"/>
        <v>42</v>
      </c>
      <c r="AK13" s="24">
        <f>AK12*6</f>
        <v>60</v>
      </c>
      <c r="AL13" s="24">
        <f>AL12*6</f>
        <v>66</v>
      </c>
      <c r="AM13" s="24">
        <f>AM12*6</f>
        <v>78</v>
      </c>
      <c r="AN13" s="24">
        <f>AN12*6</f>
        <v>48</v>
      </c>
      <c r="AP13" s="24">
        <f>AP12*6</f>
        <v>198</v>
      </c>
      <c r="AQ13" s="24">
        <f>AQ12*6</f>
        <v>150</v>
      </c>
      <c r="AR13" s="24">
        <f>AR12*6</f>
        <v>90</v>
      </c>
      <c r="AS13" s="24">
        <f>AS12*6</f>
        <v>42</v>
      </c>
      <c r="AU13" s="24">
        <f>AU12*6</f>
        <v>186</v>
      </c>
      <c r="AV13" s="24">
        <f>AV12*6</f>
        <v>66</v>
      </c>
      <c r="AX13" s="24">
        <f>AX12*6</f>
        <v>162</v>
      </c>
      <c r="AY13" s="24">
        <f>AY12*6</f>
        <v>138</v>
      </c>
      <c r="AZ13" s="24">
        <f>AZ12*6</f>
        <v>42</v>
      </c>
      <c r="BD13" s="24">
        <f t="shared" ref="BD13:BO13" si="16">BD12*6</f>
        <v>102</v>
      </c>
      <c r="BE13" s="24">
        <f t="shared" si="16"/>
        <v>174</v>
      </c>
      <c r="BF13" s="24">
        <f t="shared" si="16"/>
        <v>108</v>
      </c>
      <c r="BG13" s="24">
        <f t="shared" si="16"/>
        <v>198</v>
      </c>
      <c r="BH13" s="24">
        <f t="shared" si="16"/>
        <v>126</v>
      </c>
      <c r="BI13" s="24">
        <f t="shared" si="16"/>
        <v>126</v>
      </c>
      <c r="BJ13" s="24">
        <f t="shared" si="16"/>
        <v>144</v>
      </c>
      <c r="BK13" s="24">
        <f t="shared" si="16"/>
        <v>120</v>
      </c>
      <c r="BL13" s="24">
        <f t="shared" si="16"/>
        <v>90</v>
      </c>
      <c r="BM13" s="24">
        <f t="shared" si="16"/>
        <v>72</v>
      </c>
      <c r="BN13" s="24">
        <f t="shared" si="16"/>
        <v>90</v>
      </c>
      <c r="BO13" s="24">
        <f t="shared" si="16"/>
        <v>102</v>
      </c>
      <c r="BR13" s="24">
        <f>BR12*6</f>
        <v>78</v>
      </c>
      <c r="BS13" s="24">
        <f t="shared" ref="BS13:BT13" si="17">BS12*6</f>
        <v>132</v>
      </c>
      <c r="BT13" s="24">
        <f t="shared" si="17"/>
        <v>120</v>
      </c>
      <c r="BV13" s="24">
        <f>BV12*6</f>
        <v>198</v>
      </c>
      <c r="BW13" s="24">
        <f t="shared" ref="BW13" si="18">BW12*6</f>
        <v>114</v>
      </c>
      <c r="BY13" s="24">
        <f>BY12*6</f>
        <v>150</v>
      </c>
      <c r="BZ13" s="24">
        <f t="shared" ref="BZ13:CA13" si="19">BZ12*6</f>
        <v>126</v>
      </c>
      <c r="CA13" s="24">
        <f t="shared" si="19"/>
        <v>18</v>
      </c>
      <c r="CF13" s="24">
        <f>CF12*6</f>
        <v>240</v>
      </c>
      <c r="CG13" s="24">
        <f>CG12*6</f>
        <v>132</v>
      </c>
      <c r="CH13" s="24">
        <f>CH12*6</f>
        <v>222</v>
      </c>
      <c r="CI13" s="24">
        <f>CI12*6</f>
        <v>294</v>
      </c>
      <c r="CJ13" s="24">
        <f>CJ12*6</f>
        <v>222</v>
      </c>
      <c r="CK13" s="3"/>
      <c r="CL13" s="24">
        <f>CL12*6</f>
        <v>162</v>
      </c>
      <c r="CM13" s="24">
        <f t="shared" ref="CM13:CN13" si="20">CM12*6</f>
        <v>132</v>
      </c>
      <c r="CN13" s="24">
        <f t="shared" si="20"/>
        <v>60</v>
      </c>
      <c r="CO13" s="3"/>
      <c r="CP13" s="24">
        <f>CP12*6</f>
        <v>174</v>
      </c>
      <c r="CQ13" s="24">
        <f t="shared" ref="CQ13:CR13" si="21">CQ12*6</f>
        <v>108</v>
      </c>
      <c r="CR13" s="24">
        <f t="shared" si="21"/>
        <v>144</v>
      </c>
      <c r="CS13" s="3"/>
      <c r="CT13" s="24">
        <f>CT12*6</f>
        <v>180</v>
      </c>
      <c r="CU13" s="24">
        <f>CU12*6</f>
        <v>96</v>
      </c>
      <c r="CV13" s="24">
        <f>CV12*6</f>
        <v>102</v>
      </c>
      <c r="CW13" s="24">
        <f>CW12*6</f>
        <v>114</v>
      </c>
      <c r="CY13" s="24">
        <f>CY12*6</f>
        <v>90</v>
      </c>
      <c r="CZ13" s="24">
        <f t="shared" ref="CZ13:DA13" si="22">CZ12*6</f>
        <v>144</v>
      </c>
      <c r="DA13" s="24">
        <f t="shared" si="22"/>
        <v>66</v>
      </c>
      <c r="DC13" s="24">
        <f>DC12*6</f>
        <v>204</v>
      </c>
      <c r="DD13" s="24">
        <f>DD12*6</f>
        <v>132</v>
      </c>
      <c r="DH13" s="24">
        <f>DH12*6</f>
        <v>294</v>
      </c>
      <c r="DI13" s="24">
        <f>DI12*6</f>
        <v>204</v>
      </c>
      <c r="DJ13" s="24">
        <f>DJ12*6</f>
        <v>84</v>
      </c>
      <c r="DK13" s="24">
        <f>DK12*6</f>
        <v>78</v>
      </c>
      <c r="DL13" s="24">
        <f>DL12*6</f>
        <v>72</v>
      </c>
      <c r="DN13" s="24">
        <f>DN12*6</f>
        <v>174</v>
      </c>
      <c r="DO13" s="24">
        <f>DO12*6</f>
        <v>144</v>
      </c>
      <c r="DQ13" s="24">
        <f>DQ12*6</f>
        <v>84</v>
      </c>
      <c r="DR13" s="24">
        <f>DR12*6</f>
        <v>72</v>
      </c>
      <c r="DS13" s="24">
        <f>DS12*6</f>
        <v>66</v>
      </c>
      <c r="DT13" s="24">
        <f>DT12*6</f>
        <v>66</v>
      </c>
      <c r="DV13" s="24">
        <f>DV12*6</f>
        <v>174</v>
      </c>
      <c r="DW13" s="24">
        <f>DW12*6</f>
        <v>144</v>
      </c>
      <c r="DX13" s="24">
        <f>DX12*6</f>
        <v>138</v>
      </c>
      <c r="DY13" s="24">
        <f>DY12*6</f>
        <v>108</v>
      </c>
      <c r="EA13" s="24">
        <f>EA12*6</f>
        <v>114</v>
      </c>
      <c r="EB13" s="24">
        <f>EB12*6</f>
        <v>102</v>
      </c>
      <c r="EC13" s="24">
        <f>EC12*6</f>
        <v>126</v>
      </c>
      <c r="ED13" s="24">
        <f>ED12*6</f>
        <v>48</v>
      </c>
      <c r="EF13" s="24">
        <f>EF12*6</f>
        <v>168</v>
      </c>
      <c r="EG13" s="24">
        <f t="shared" ref="EG13:EH13" si="23">EG12*6</f>
        <v>72</v>
      </c>
      <c r="EH13" s="24">
        <f t="shared" si="23"/>
        <v>120</v>
      </c>
      <c r="EJ13" s="24">
        <f>EJ12*6</f>
        <v>48</v>
      </c>
      <c r="EK13" s="24">
        <f t="shared" ref="EK13:EL13" si="24">EK12*6</f>
        <v>36</v>
      </c>
      <c r="EL13" s="24">
        <f t="shared" si="24"/>
        <v>78</v>
      </c>
      <c r="EN13" s="24">
        <f>EN12*6</f>
        <v>192</v>
      </c>
      <c r="EO13" s="24">
        <f>EO12*6</f>
        <v>108</v>
      </c>
      <c r="EP13" s="24">
        <f>EP12*6</f>
        <v>126</v>
      </c>
      <c r="EQ13" s="24">
        <f>EQ12*6</f>
        <v>204</v>
      </c>
      <c r="ES13" s="24">
        <f>ES12*6</f>
        <v>114</v>
      </c>
      <c r="ET13" s="24">
        <f>ET12*6</f>
        <v>108</v>
      </c>
      <c r="EX13" s="24">
        <f>EX12*6</f>
        <v>108</v>
      </c>
      <c r="EY13" s="24">
        <f>EY12*6</f>
        <v>84</v>
      </c>
      <c r="FA13" s="24">
        <f>FA12*6</f>
        <v>96</v>
      </c>
      <c r="FB13" s="24">
        <f t="shared" ref="FB13:FC13" si="25">FB12*6</f>
        <v>90</v>
      </c>
      <c r="FC13" s="24">
        <f t="shared" si="25"/>
        <v>108</v>
      </c>
      <c r="FE13" s="24">
        <f>FE12*6</f>
        <v>60</v>
      </c>
      <c r="FF13" s="24">
        <f>FF12*6</f>
        <v>90</v>
      </c>
    </row>
    <row r="14" spans="1:167" x14ac:dyDescent="0.35">
      <c r="A14" s="61" t="s">
        <v>10</v>
      </c>
      <c r="B14" s="24">
        <f t="shared" ref="B14:K14" si="26">SUM(B6:B11)</f>
        <v>116</v>
      </c>
      <c r="C14" s="10">
        <f t="shared" si="26"/>
        <v>97</v>
      </c>
      <c r="D14" s="10">
        <f t="shared" si="26"/>
        <v>110</v>
      </c>
      <c r="E14" s="10">
        <f t="shared" si="26"/>
        <v>140</v>
      </c>
      <c r="F14" s="10">
        <f t="shared" si="26"/>
        <v>127</v>
      </c>
      <c r="G14" s="10">
        <f t="shared" si="26"/>
        <v>154</v>
      </c>
      <c r="H14" s="10">
        <f t="shared" si="26"/>
        <v>92</v>
      </c>
      <c r="I14" s="10">
        <f t="shared" si="26"/>
        <v>128</v>
      </c>
      <c r="J14" s="10">
        <f t="shared" si="26"/>
        <v>256</v>
      </c>
      <c r="K14" s="10">
        <f t="shared" si="26"/>
        <v>132</v>
      </c>
      <c r="N14" s="24">
        <f t="shared" ref="N14:T14" si="27">SUM(N6:N11)</f>
        <v>99</v>
      </c>
      <c r="O14" s="10">
        <f t="shared" si="27"/>
        <v>116</v>
      </c>
      <c r="P14" s="10">
        <f t="shared" si="27"/>
        <v>71</v>
      </c>
      <c r="Q14" s="10">
        <f t="shared" si="27"/>
        <v>80</v>
      </c>
      <c r="R14" s="10">
        <f t="shared" si="27"/>
        <v>44</v>
      </c>
      <c r="S14" s="10">
        <f t="shared" si="27"/>
        <v>60</v>
      </c>
      <c r="T14" s="10">
        <f t="shared" si="27"/>
        <v>58</v>
      </c>
      <c r="V14" s="24">
        <f>SUM(V6:V11)</f>
        <v>146</v>
      </c>
      <c r="W14" s="10">
        <f>SUM(W6:W11)</f>
        <v>121</v>
      </c>
      <c r="X14" s="10">
        <f>SUM(X6:X11)</f>
        <v>102</v>
      </c>
      <c r="AB14" s="24">
        <f t="shared" ref="AB14:AI14" si="28">SUM(AB6:AB11)</f>
        <v>134</v>
      </c>
      <c r="AC14" s="10">
        <f t="shared" si="28"/>
        <v>85</v>
      </c>
      <c r="AD14" s="10">
        <f t="shared" si="28"/>
        <v>73</v>
      </c>
      <c r="AE14" s="10">
        <f t="shared" si="28"/>
        <v>66</v>
      </c>
      <c r="AF14" s="10">
        <f t="shared" si="28"/>
        <v>64</v>
      </c>
      <c r="AG14" s="10">
        <f t="shared" si="28"/>
        <v>39</v>
      </c>
      <c r="AH14" s="10">
        <f t="shared" si="28"/>
        <v>32</v>
      </c>
      <c r="AI14" s="10">
        <f t="shared" si="28"/>
        <v>14</v>
      </c>
      <c r="AK14" s="24">
        <f>SUM(AK6:AK11)</f>
        <v>82</v>
      </c>
      <c r="AL14" s="10">
        <f>SUM(AL6:AL11)</f>
        <v>57</v>
      </c>
      <c r="AM14" s="10">
        <f>SUM(AM6:AM11)</f>
        <v>35</v>
      </c>
      <c r="AN14" s="10">
        <f>SUM(AN6:AN11)</f>
        <v>33</v>
      </c>
      <c r="AP14" s="24">
        <f>SUM(AP6:AP11)</f>
        <v>143</v>
      </c>
      <c r="AQ14" s="10">
        <f>SUM(AQ6:AQ11)</f>
        <v>110</v>
      </c>
      <c r="AR14" s="10">
        <f>SUM(AR6:AR11)</f>
        <v>68</v>
      </c>
      <c r="AS14" s="10">
        <f>SUM(AS6:AS11)</f>
        <v>16</v>
      </c>
      <c r="AU14" s="24">
        <f>SUM(AU6:AU11)</f>
        <v>119</v>
      </c>
      <c r="AV14" s="10">
        <f>SUM(AV6:AV11)</f>
        <v>94</v>
      </c>
      <c r="AX14" s="24">
        <f>SUM(AX6:AX11)</f>
        <v>114</v>
      </c>
      <c r="AY14" s="10">
        <f>SUM(AY6:AY11)</f>
        <v>77</v>
      </c>
      <c r="AZ14" s="10">
        <f>SUM(AZ6:AZ11)</f>
        <v>68</v>
      </c>
      <c r="BD14" s="24">
        <f t="shared" ref="BD14:BO14" si="29">SUM(BD6:BD11)</f>
        <v>156</v>
      </c>
      <c r="BE14" s="10">
        <f t="shared" si="29"/>
        <v>123</v>
      </c>
      <c r="BF14" s="10">
        <f t="shared" si="29"/>
        <v>124</v>
      </c>
      <c r="BG14" s="10">
        <f t="shared" si="29"/>
        <v>108</v>
      </c>
      <c r="BH14" s="10">
        <f t="shared" si="29"/>
        <v>79</v>
      </c>
      <c r="BI14" s="10">
        <f t="shared" si="29"/>
        <v>49</v>
      </c>
      <c r="BJ14" s="10">
        <f t="shared" si="29"/>
        <v>72</v>
      </c>
      <c r="BK14" s="10">
        <f t="shared" si="29"/>
        <v>81</v>
      </c>
      <c r="BL14" s="10">
        <f t="shared" si="29"/>
        <v>47</v>
      </c>
      <c r="BM14" s="10">
        <f t="shared" si="29"/>
        <v>74</v>
      </c>
      <c r="BN14" s="10">
        <f t="shared" si="29"/>
        <v>90</v>
      </c>
      <c r="BO14" s="10">
        <f t="shared" si="29"/>
        <v>68</v>
      </c>
      <c r="BR14" s="24">
        <f>SUM(BR6:BR11)</f>
        <v>134</v>
      </c>
      <c r="BS14" s="10">
        <f>SUM(BS6:BS11)</f>
        <v>52</v>
      </c>
      <c r="BT14" s="10">
        <f>SUM(BT6:BT11)</f>
        <v>60</v>
      </c>
      <c r="BV14" s="24">
        <f>SUM(BV6:BV11)</f>
        <v>147</v>
      </c>
      <c r="BW14" s="10">
        <f>SUM(BW6:BW11)</f>
        <v>88</v>
      </c>
      <c r="BY14" s="24">
        <f>SUM(BY6:BY11)</f>
        <v>140</v>
      </c>
      <c r="BZ14" s="10">
        <f>SUM(BZ6:BZ11)</f>
        <v>61</v>
      </c>
      <c r="CA14" s="10">
        <f>SUM(CA6:CA11)</f>
        <v>24</v>
      </c>
      <c r="CF14" s="24">
        <f>SUM(CF6:CF11)</f>
        <v>105</v>
      </c>
      <c r="CG14" s="10">
        <f>SUM(CG6:CG11)</f>
        <v>104</v>
      </c>
      <c r="CH14" s="10">
        <f>SUM(CH6:CH11)</f>
        <v>127</v>
      </c>
      <c r="CI14" s="10">
        <f>SUM(CI6:CI11)</f>
        <v>200</v>
      </c>
      <c r="CJ14" s="10">
        <f>SUM(CJ6:CJ11)</f>
        <v>181</v>
      </c>
      <c r="CK14" s="3"/>
      <c r="CL14" s="24">
        <f>SUM(CL6:CL11)</f>
        <v>107</v>
      </c>
      <c r="CM14" s="10">
        <f>SUM(CM6:CM11)</f>
        <v>95</v>
      </c>
      <c r="CN14" s="10">
        <f>SUM(CN6:CN11)</f>
        <v>38</v>
      </c>
      <c r="CO14" s="3"/>
      <c r="CP14" s="24">
        <f>SUM(CP6:CP11)</f>
        <v>128</v>
      </c>
      <c r="CQ14" s="10">
        <f>SUM(CQ6:CQ11)</f>
        <v>122</v>
      </c>
      <c r="CR14" s="10">
        <f>SUM(CR6:CR11)</f>
        <v>140</v>
      </c>
      <c r="CS14" s="3"/>
      <c r="CT14" s="24">
        <f>SUM(CT6:CT11)</f>
        <v>164</v>
      </c>
      <c r="CU14" s="10">
        <f>SUM(CU6:CU11)</f>
        <v>96</v>
      </c>
      <c r="CV14" s="10">
        <f>SUM(CV6:CV11)</f>
        <v>118</v>
      </c>
      <c r="CW14" s="10">
        <f>SUM(CW6:CW11)</f>
        <v>73</v>
      </c>
      <c r="CY14" s="24">
        <f>SUM(CY6:CY11)</f>
        <v>157</v>
      </c>
      <c r="CZ14" s="10">
        <f>SUM(CZ6:CZ11)</f>
        <v>112</v>
      </c>
      <c r="DA14" s="10">
        <f>SUM(DA6:DA11)</f>
        <v>48</v>
      </c>
      <c r="DC14" s="24">
        <f>SUM(DC6:DC11)</f>
        <v>111</v>
      </c>
      <c r="DD14" s="10">
        <f>SUM(DD6:DD11)</f>
        <v>94</v>
      </c>
      <c r="DH14" s="24">
        <f>SUM(DH6:DH11)</f>
        <v>155</v>
      </c>
      <c r="DI14" s="10">
        <f>SUM(DI6:DI11)</f>
        <v>110</v>
      </c>
      <c r="DJ14" s="10">
        <f>SUM(DJ6:DJ11)</f>
        <v>72</v>
      </c>
      <c r="DK14" s="10">
        <f>SUM(DK6:DK11)</f>
        <v>29</v>
      </c>
      <c r="DL14" s="10">
        <f>SUM(DL6:DL11)</f>
        <v>21</v>
      </c>
      <c r="DN14" s="24">
        <f>SUM(DN6:DN11)</f>
        <v>103</v>
      </c>
      <c r="DO14" s="10">
        <f>SUM(DO6:DO11)</f>
        <v>25</v>
      </c>
      <c r="DQ14" s="24">
        <f>SUM(DQ6:DQ11)</f>
        <v>106</v>
      </c>
      <c r="DR14" s="10">
        <f>SUM(DR6:DR11)</f>
        <v>56</v>
      </c>
      <c r="DS14" s="10">
        <f>SUM(DS6:DS11)</f>
        <v>65</v>
      </c>
      <c r="DT14" s="10">
        <f>SUM(DT6:DT11)</f>
        <v>51</v>
      </c>
      <c r="DV14" s="24">
        <f>SUM(DV6:DV11)</f>
        <v>161</v>
      </c>
      <c r="DW14" s="10">
        <f>SUM(DW6:DW11)</f>
        <v>153</v>
      </c>
      <c r="DX14" s="10">
        <f>SUM(DX6:DX11)</f>
        <v>141</v>
      </c>
      <c r="DY14" s="10">
        <f>SUM(DY6:DY11)</f>
        <v>110</v>
      </c>
      <c r="EA14" s="24">
        <f>SUM(EA6:EA11)</f>
        <v>141</v>
      </c>
      <c r="EB14" s="10">
        <f>SUM(EB6:EB11)</f>
        <v>75</v>
      </c>
      <c r="EC14" s="10">
        <f>SUM(EC6:EC11)</f>
        <v>68</v>
      </c>
      <c r="ED14" s="10">
        <f>SUM(ED6:ED11)</f>
        <v>58</v>
      </c>
      <c r="EF14" s="24">
        <f>SUM(EF6:EF11)</f>
        <v>172</v>
      </c>
      <c r="EG14" s="10">
        <f>SUM(EG6:EG11)</f>
        <v>84</v>
      </c>
      <c r="EH14" s="10">
        <f>SUM(EH6:EH11)</f>
        <v>77</v>
      </c>
      <c r="EJ14" s="24">
        <f>SUM(EJ6:EJ11)</f>
        <v>36</v>
      </c>
      <c r="EK14" s="10">
        <f>SUM(EK6:EK11)</f>
        <v>20</v>
      </c>
      <c r="EL14" s="10">
        <f>SUM(EL6:EL11)</f>
        <v>57</v>
      </c>
      <c r="EN14" s="24">
        <f>SUM(EN6:EN11)</f>
        <v>164</v>
      </c>
      <c r="EO14" s="10">
        <f>SUM(EO6:EO11)</f>
        <v>80</v>
      </c>
      <c r="EP14" s="10">
        <f>SUM(EP6:EP11)</f>
        <v>71</v>
      </c>
      <c r="EQ14" s="10">
        <f>SUM(EQ6:EQ11)</f>
        <v>78</v>
      </c>
      <c r="ES14" s="24">
        <f>SUM(ES6:ES11)</f>
        <v>77</v>
      </c>
      <c r="ET14" s="10">
        <f>SUM(ET6:ET11)</f>
        <v>97</v>
      </c>
      <c r="EX14" s="24">
        <f>SUM(EX6:EX11)</f>
        <v>93</v>
      </c>
      <c r="EY14" s="10">
        <f>SUM(EY6:EY11)</f>
        <v>26</v>
      </c>
      <c r="FA14" s="24">
        <f>SUM(FA6:FA11)</f>
        <v>77</v>
      </c>
      <c r="FB14" s="10">
        <f>SUM(FB6:FB11)</f>
        <v>124</v>
      </c>
      <c r="FC14" s="10">
        <f>SUM(FC6:FC11)</f>
        <v>46</v>
      </c>
      <c r="FE14" s="24">
        <f>SUM(FE6:FE11)</f>
        <v>72</v>
      </c>
      <c r="FF14" s="10">
        <f>SUM(FF6:FF11)</f>
        <v>45</v>
      </c>
    </row>
    <row r="15" spans="1:167" ht="15" thickBot="1" x14ac:dyDescent="0.4">
      <c r="A15" s="63" t="s">
        <v>11</v>
      </c>
      <c r="B15" s="25">
        <f t="shared" ref="B15:K15" si="30">B13+B14</f>
        <v>314</v>
      </c>
      <c r="C15" s="11">
        <f t="shared" si="30"/>
        <v>331</v>
      </c>
      <c r="D15" s="11">
        <f t="shared" si="30"/>
        <v>278</v>
      </c>
      <c r="E15" s="11">
        <f t="shared" si="30"/>
        <v>326</v>
      </c>
      <c r="F15" s="11">
        <f t="shared" si="30"/>
        <v>349</v>
      </c>
      <c r="G15" s="11">
        <f t="shared" si="30"/>
        <v>370</v>
      </c>
      <c r="H15" s="11">
        <f t="shared" si="30"/>
        <v>248</v>
      </c>
      <c r="I15" s="11">
        <f t="shared" si="30"/>
        <v>272</v>
      </c>
      <c r="J15" s="11">
        <f t="shared" si="30"/>
        <v>520</v>
      </c>
      <c r="K15" s="11">
        <f t="shared" si="30"/>
        <v>324</v>
      </c>
      <c r="N15" s="25">
        <f t="shared" ref="N15:T15" si="31">N13+N14</f>
        <v>219</v>
      </c>
      <c r="O15" s="11">
        <f t="shared" si="31"/>
        <v>236</v>
      </c>
      <c r="P15" s="11">
        <f t="shared" si="31"/>
        <v>227</v>
      </c>
      <c r="Q15" s="11">
        <f t="shared" si="31"/>
        <v>170</v>
      </c>
      <c r="R15" s="11">
        <f t="shared" si="31"/>
        <v>164</v>
      </c>
      <c r="S15" s="11">
        <f t="shared" si="31"/>
        <v>192</v>
      </c>
      <c r="T15" s="11">
        <f t="shared" si="31"/>
        <v>184</v>
      </c>
      <c r="V15" s="25">
        <f t="shared" ref="V15:X15" si="32">V13+V14</f>
        <v>302</v>
      </c>
      <c r="W15" s="11">
        <f t="shared" si="32"/>
        <v>199</v>
      </c>
      <c r="X15" s="11">
        <f t="shared" si="32"/>
        <v>204</v>
      </c>
      <c r="AB15" s="25">
        <f t="shared" ref="AB15:AI15" si="33">AB13+AB14</f>
        <v>248</v>
      </c>
      <c r="AC15" s="11">
        <f t="shared" si="33"/>
        <v>199</v>
      </c>
      <c r="AD15" s="11">
        <f t="shared" si="33"/>
        <v>199</v>
      </c>
      <c r="AE15" s="11">
        <f t="shared" si="33"/>
        <v>168</v>
      </c>
      <c r="AF15" s="11">
        <f t="shared" si="33"/>
        <v>142</v>
      </c>
      <c r="AG15" s="11">
        <f t="shared" si="33"/>
        <v>105</v>
      </c>
      <c r="AH15" s="11">
        <f t="shared" si="33"/>
        <v>104</v>
      </c>
      <c r="AI15" s="11">
        <f t="shared" si="33"/>
        <v>56</v>
      </c>
      <c r="AK15" s="25">
        <f>AK13+AK14</f>
        <v>142</v>
      </c>
      <c r="AL15" s="11">
        <f>AL13+AL14</f>
        <v>123</v>
      </c>
      <c r="AM15" s="11">
        <f>AM13+AM14</f>
        <v>113</v>
      </c>
      <c r="AN15" s="11">
        <f>AN13+AN14</f>
        <v>81</v>
      </c>
      <c r="AP15" s="25">
        <f>AP13+AP14</f>
        <v>341</v>
      </c>
      <c r="AQ15" s="11">
        <f>AQ13+AQ14</f>
        <v>260</v>
      </c>
      <c r="AR15" s="11">
        <f>AR13+AR14</f>
        <v>158</v>
      </c>
      <c r="AS15" s="11">
        <f>AS13+AS14</f>
        <v>58</v>
      </c>
      <c r="AU15" s="25">
        <f>AU13+AU14</f>
        <v>305</v>
      </c>
      <c r="AV15" s="11">
        <f>AV13+AV14</f>
        <v>160</v>
      </c>
      <c r="AX15" s="25">
        <f>AX13+AX14</f>
        <v>276</v>
      </c>
      <c r="AY15" s="11">
        <f>AY13+AY14</f>
        <v>215</v>
      </c>
      <c r="AZ15" s="11">
        <f>AZ13+AZ14</f>
        <v>110</v>
      </c>
      <c r="BD15" s="25">
        <f t="shared" ref="BD15:BO15" si="34">BD13+BD14</f>
        <v>258</v>
      </c>
      <c r="BE15" s="11">
        <f t="shared" si="34"/>
        <v>297</v>
      </c>
      <c r="BF15" s="11">
        <f t="shared" si="34"/>
        <v>232</v>
      </c>
      <c r="BG15" s="11">
        <f t="shared" si="34"/>
        <v>306</v>
      </c>
      <c r="BH15" s="11">
        <f t="shared" si="34"/>
        <v>205</v>
      </c>
      <c r="BI15" s="11">
        <f t="shared" si="34"/>
        <v>175</v>
      </c>
      <c r="BJ15" s="11">
        <f t="shared" si="34"/>
        <v>216</v>
      </c>
      <c r="BK15" s="11">
        <f t="shared" si="34"/>
        <v>201</v>
      </c>
      <c r="BL15" s="11">
        <f t="shared" si="34"/>
        <v>137</v>
      </c>
      <c r="BM15" s="11">
        <f t="shared" si="34"/>
        <v>146</v>
      </c>
      <c r="BN15" s="11">
        <f t="shared" si="34"/>
        <v>180</v>
      </c>
      <c r="BO15" s="11">
        <f t="shared" si="34"/>
        <v>170</v>
      </c>
      <c r="BR15" s="25">
        <f t="shared" ref="BR15:BT15" si="35">BR13+BR14</f>
        <v>212</v>
      </c>
      <c r="BS15" s="11">
        <f t="shared" si="35"/>
        <v>184</v>
      </c>
      <c r="BT15" s="11">
        <f t="shared" si="35"/>
        <v>180</v>
      </c>
      <c r="BV15" s="25">
        <f t="shared" ref="BV15:BW15" si="36">BV13+BV14</f>
        <v>345</v>
      </c>
      <c r="BW15" s="11">
        <f t="shared" si="36"/>
        <v>202</v>
      </c>
      <c r="BY15" s="25">
        <f t="shared" ref="BY15:CA15" si="37">BY13+BY14</f>
        <v>290</v>
      </c>
      <c r="BZ15" s="11">
        <f t="shared" si="37"/>
        <v>187</v>
      </c>
      <c r="CA15" s="11">
        <f t="shared" si="37"/>
        <v>42</v>
      </c>
      <c r="CF15" s="25">
        <f>CF13+CF14</f>
        <v>345</v>
      </c>
      <c r="CG15" s="11">
        <f>CG13+CG14</f>
        <v>236</v>
      </c>
      <c r="CH15" s="11">
        <f>CH13+CH14</f>
        <v>349</v>
      </c>
      <c r="CI15" s="11">
        <f>CI13+CI14</f>
        <v>494</v>
      </c>
      <c r="CJ15" s="11">
        <f>CJ13+CJ14</f>
        <v>403</v>
      </c>
      <c r="CK15" s="3"/>
      <c r="CL15" s="25">
        <f t="shared" ref="CL15:CN15" si="38">CL13+CL14</f>
        <v>269</v>
      </c>
      <c r="CM15" s="11">
        <f t="shared" si="38"/>
        <v>227</v>
      </c>
      <c r="CN15" s="11">
        <f t="shared" si="38"/>
        <v>98</v>
      </c>
      <c r="CO15" s="3"/>
      <c r="CP15" s="25">
        <f t="shared" ref="CP15:CR15" si="39">CP13+CP14</f>
        <v>302</v>
      </c>
      <c r="CQ15" s="11">
        <f t="shared" si="39"/>
        <v>230</v>
      </c>
      <c r="CR15" s="11">
        <f t="shared" si="39"/>
        <v>284</v>
      </c>
      <c r="CS15" s="3"/>
      <c r="CT15" s="25">
        <f>CT13+CT14</f>
        <v>344</v>
      </c>
      <c r="CU15" s="11">
        <f>CU13+CU14</f>
        <v>192</v>
      </c>
      <c r="CV15" s="11">
        <f>CV13+CV14</f>
        <v>220</v>
      </c>
      <c r="CW15" s="11">
        <f>CW13+CW14</f>
        <v>187</v>
      </c>
      <c r="CY15" s="25">
        <f t="shared" ref="CY15:DA15" si="40">CY13+CY14</f>
        <v>247</v>
      </c>
      <c r="CZ15" s="11">
        <f t="shared" si="40"/>
        <v>256</v>
      </c>
      <c r="DA15" s="11">
        <f t="shared" si="40"/>
        <v>114</v>
      </c>
      <c r="DC15" s="25">
        <f>DC13+DC14</f>
        <v>315</v>
      </c>
      <c r="DD15" s="11">
        <f>DD13+DD14</f>
        <v>226</v>
      </c>
      <c r="DH15" s="25">
        <f>DH13+DH14</f>
        <v>449</v>
      </c>
      <c r="DI15" s="11">
        <f>DI13+DI14</f>
        <v>314</v>
      </c>
      <c r="DJ15" s="11">
        <f>DJ13+DJ14</f>
        <v>156</v>
      </c>
      <c r="DK15" s="11">
        <f>DK13+DK14</f>
        <v>107</v>
      </c>
      <c r="DL15" s="11">
        <f>DL13+DL14</f>
        <v>93</v>
      </c>
      <c r="DN15" s="25">
        <f>DN13+DN14</f>
        <v>277</v>
      </c>
      <c r="DO15" s="11">
        <f>DO13+DO14</f>
        <v>169</v>
      </c>
      <c r="DQ15" s="25">
        <f>DQ13+DQ14</f>
        <v>190</v>
      </c>
      <c r="DR15" s="11">
        <f>DR13+DR14</f>
        <v>128</v>
      </c>
      <c r="DS15" s="11">
        <f>DS13+DS14</f>
        <v>131</v>
      </c>
      <c r="DT15" s="11">
        <f>DT13+DT14</f>
        <v>117</v>
      </c>
      <c r="DV15" s="25">
        <f>DV13+DV14</f>
        <v>335</v>
      </c>
      <c r="DW15" s="11">
        <f>DW13+DW14</f>
        <v>297</v>
      </c>
      <c r="DX15" s="11">
        <f>DX13+DX14</f>
        <v>279</v>
      </c>
      <c r="DY15" s="11">
        <f>DY13+DY14</f>
        <v>218</v>
      </c>
      <c r="EA15" s="25">
        <f>EA13+EA14</f>
        <v>255</v>
      </c>
      <c r="EB15" s="11">
        <f>EB13+EB14</f>
        <v>177</v>
      </c>
      <c r="EC15" s="11">
        <f>EC13+EC14</f>
        <v>194</v>
      </c>
      <c r="ED15" s="11">
        <f>ED13+ED14</f>
        <v>106</v>
      </c>
      <c r="EF15" s="25">
        <f t="shared" ref="EF15:EH15" si="41">EF13+EF14</f>
        <v>340</v>
      </c>
      <c r="EG15" s="11">
        <f t="shared" si="41"/>
        <v>156</v>
      </c>
      <c r="EH15" s="11">
        <f t="shared" si="41"/>
        <v>197</v>
      </c>
      <c r="EJ15" s="25">
        <f t="shared" ref="EJ15:EL15" si="42">EJ13+EJ14</f>
        <v>84</v>
      </c>
      <c r="EK15" s="11">
        <f t="shared" si="42"/>
        <v>56</v>
      </c>
      <c r="EL15" s="11">
        <f t="shared" si="42"/>
        <v>135</v>
      </c>
      <c r="EN15" s="25">
        <f>EN13+EN14</f>
        <v>356</v>
      </c>
      <c r="EO15" s="11">
        <f>EO13+EO14</f>
        <v>188</v>
      </c>
      <c r="EP15" s="11">
        <f>EP13+EP14</f>
        <v>197</v>
      </c>
      <c r="EQ15" s="11">
        <f>EQ13+EQ14</f>
        <v>282</v>
      </c>
      <c r="ES15" s="25">
        <f>ES13+ES14</f>
        <v>191</v>
      </c>
      <c r="ET15" s="11">
        <f>ET13+ET14</f>
        <v>205</v>
      </c>
      <c r="EX15" s="25">
        <f>EX13+EX14</f>
        <v>201</v>
      </c>
      <c r="EY15" s="11">
        <f>EY13+EY14</f>
        <v>110</v>
      </c>
      <c r="FA15" s="25">
        <f t="shared" ref="FA15:FC15" si="43">FA13+FA14</f>
        <v>173</v>
      </c>
      <c r="FB15" s="11">
        <f t="shared" si="43"/>
        <v>214</v>
      </c>
      <c r="FC15" s="11">
        <f t="shared" si="43"/>
        <v>154</v>
      </c>
      <c r="FE15" s="25">
        <f>FE13+FE14</f>
        <v>132</v>
      </c>
      <c r="FF15" s="11">
        <f>FF13+FF14</f>
        <v>135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[1]Parteien!$F$22</f>
        <v>déi gréng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0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1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2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METZ Tilly</v>
      </c>
      <c r="B20" s="14">
        <v>57</v>
      </c>
      <c r="C20" s="6">
        <v>49</v>
      </c>
      <c r="D20" s="6">
        <v>50</v>
      </c>
      <c r="E20" s="6">
        <v>67</v>
      </c>
      <c r="F20" s="6">
        <v>39</v>
      </c>
      <c r="G20" s="6">
        <v>45</v>
      </c>
      <c r="H20" s="6">
        <v>113</v>
      </c>
      <c r="I20" s="6">
        <v>63</v>
      </c>
      <c r="J20" s="6">
        <v>60</v>
      </c>
      <c r="K20" s="12">
        <v>56</v>
      </c>
      <c r="N20" s="14">
        <v>25</v>
      </c>
      <c r="O20" s="6">
        <v>28</v>
      </c>
      <c r="P20" s="6">
        <v>48</v>
      </c>
      <c r="Q20" s="6">
        <v>31</v>
      </c>
      <c r="R20" s="6">
        <v>14</v>
      </c>
      <c r="S20" s="6">
        <v>49</v>
      </c>
      <c r="T20" s="6">
        <v>14</v>
      </c>
      <c r="U20" s="6">
        <v>42</v>
      </c>
      <c r="V20" s="6">
        <v>31</v>
      </c>
      <c r="W20" s="12">
        <v>23</v>
      </c>
      <c r="X20" s="12">
        <v>32</v>
      </c>
      <c r="Y20" s="12">
        <v>22</v>
      </c>
      <c r="AB20" s="14">
        <v>18</v>
      </c>
      <c r="AC20" s="6">
        <v>43</v>
      </c>
      <c r="AD20" s="6">
        <v>23</v>
      </c>
      <c r="AE20" s="6">
        <v>29</v>
      </c>
      <c r="AF20" s="6">
        <v>32</v>
      </c>
      <c r="AG20" s="12">
        <v>22</v>
      </c>
      <c r="AI20" s="112">
        <v>25</v>
      </c>
      <c r="AJ20" s="12">
        <v>24</v>
      </c>
      <c r="AK20" s="12">
        <v>17</v>
      </c>
      <c r="AP20" s="14">
        <v>63</v>
      </c>
      <c r="AQ20" s="6">
        <v>57</v>
      </c>
      <c r="AR20" s="6">
        <v>33</v>
      </c>
      <c r="AS20" s="6">
        <v>19</v>
      </c>
      <c r="AT20" s="6">
        <v>42</v>
      </c>
      <c r="AU20" s="6">
        <v>31</v>
      </c>
      <c r="AV20" s="12">
        <v>45</v>
      </c>
      <c r="AW20" s="12">
        <v>36</v>
      </c>
      <c r="AY20" s="112">
        <v>85</v>
      </c>
      <c r="AZ20" s="12">
        <v>43</v>
      </c>
      <c r="BA20" s="12">
        <v>23</v>
      </c>
      <c r="BB20" s="12">
        <v>33</v>
      </c>
      <c r="BD20" s="112">
        <v>29</v>
      </c>
      <c r="BE20" s="12">
        <v>14</v>
      </c>
      <c r="BF20" s="12">
        <v>17</v>
      </c>
      <c r="BG20" s="12">
        <v>17</v>
      </c>
      <c r="BH20" s="12">
        <v>18</v>
      </c>
      <c r="BI20" s="12">
        <v>33</v>
      </c>
      <c r="BR20" s="14">
        <v>41</v>
      </c>
      <c r="BS20" s="6">
        <v>44</v>
      </c>
      <c r="BT20" s="6">
        <v>33</v>
      </c>
      <c r="BU20" s="6">
        <v>22</v>
      </c>
      <c r="BV20" s="6">
        <v>25</v>
      </c>
      <c r="BW20" s="12">
        <v>15</v>
      </c>
      <c r="BX20" s="12">
        <v>26</v>
      </c>
      <c r="BY20" s="12">
        <v>26</v>
      </c>
      <c r="CA20" s="14">
        <v>42</v>
      </c>
      <c r="CB20" s="6">
        <v>51</v>
      </c>
      <c r="CC20" s="6">
        <v>17</v>
      </c>
      <c r="CE20" s="3"/>
      <c r="CF20" s="112">
        <v>30</v>
      </c>
      <c r="CG20" s="12">
        <v>44</v>
      </c>
      <c r="CH20" s="12">
        <v>31</v>
      </c>
      <c r="CI20" s="12">
        <v>12</v>
      </c>
      <c r="CJ20" s="12">
        <v>47</v>
      </c>
      <c r="CK20" s="12">
        <v>37</v>
      </c>
      <c r="CL20" s="3"/>
      <c r="CM20" s="14">
        <v>79</v>
      </c>
      <c r="CN20" s="6">
        <v>51</v>
      </c>
      <c r="CO20" s="12">
        <v>35</v>
      </c>
      <c r="CT20" s="112">
        <v>44</v>
      </c>
      <c r="CU20" s="12">
        <v>60</v>
      </c>
      <c r="CW20" s="112">
        <v>76</v>
      </c>
      <c r="CX20" s="12">
        <v>36</v>
      </c>
      <c r="CY20" s="12">
        <v>34</v>
      </c>
      <c r="CZ20" s="12">
        <v>19</v>
      </c>
      <c r="DA20" s="12">
        <v>35</v>
      </c>
      <c r="DB20" s="12">
        <v>32</v>
      </c>
      <c r="DC20" s="12">
        <v>54</v>
      </c>
      <c r="DE20" s="112">
        <v>55</v>
      </c>
      <c r="DF20" s="12">
        <v>30</v>
      </c>
      <c r="DH20" s="14">
        <v>58</v>
      </c>
      <c r="DI20" s="6">
        <v>43</v>
      </c>
      <c r="DJ20" s="12">
        <v>25</v>
      </c>
      <c r="DL20" s="14">
        <v>45</v>
      </c>
      <c r="DM20" s="6">
        <v>10</v>
      </c>
      <c r="DN20" s="6">
        <v>15</v>
      </c>
      <c r="DO20" s="6">
        <v>12</v>
      </c>
      <c r="DP20" s="6">
        <v>29</v>
      </c>
      <c r="DQ20" s="12">
        <v>28</v>
      </c>
      <c r="DR20" s="12">
        <v>16</v>
      </c>
      <c r="DS20" s="12">
        <v>7</v>
      </c>
      <c r="DV20" s="14">
        <v>58</v>
      </c>
      <c r="DW20" s="6">
        <v>43</v>
      </c>
      <c r="DX20" s="6">
        <v>38</v>
      </c>
      <c r="DY20" s="6">
        <v>41</v>
      </c>
      <c r="DZ20" s="6">
        <v>32</v>
      </c>
      <c r="EA20" s="12">
        <v>20</v>
      </c>
      <c r="EB20" s="12">
        <v>8</v>
      </c>
      <c r="EC20" s="28"/>
      <c r="ED20" s="14">
        <v>72</v>
      </c>
      <c r="EE20" s="6">
        <v>44</v>
      </c>
      <c r="EF20" s="6">
        <v>45</v>
      </c>
      <c r="EG20" s="6">
        <v>35</v>
      </c>
      <c r="EJ20" s="112">
        <v>50</v>
      </c>
      <c r="EK20" s="12">
        <v>16</v>
      </c>
      <c r="EM20" s="14">
        <v>39</v>
      </c>
      <c r="EN20" s="6">
        <v>8</v>
      </c>
      <c r="EO20" s="6">
        <v>7</v>
      </c>
      <c r="EP20" s="6">
        <v>31</v>
      </c>
    </row>
    <row r="21" spans="1:150" ht="15" thickBot="1" x14ac:dyDescent="0.4">
      <c r="A21" s="19" t="str">
        <f t="shared" si="55"/>
        <v>COSTA Fabricio</v>
      </c>
      <c r="B21" s="15">
        <v>35</v>
      </c>
      <c r="C21" s="7">
        <v>29</v>
      </c>
      <c r="D21" s="7">
        <v>33</v>
      </c>
      <c r="E21" s="7">
        <v>28</v>
      </c>
      <c r="F21" s="7">
        <v>30</v>
      </c>
      <c r="G21" s="7">
        <v>22</v>
      </c>
      <c r="H21" s="7">
        <v>46</v>
      </c>
      <c r="I21" s="7">
        <v>30</v>
      </c>
      <c r="J21" s="7">
        <v>23</v>
      </c>
      <c r="K21" s="13">
        <v>23</v>
      </c>
      <c r="N21" s="15">
        <v>11</v>
      </c>
      <c r="O21" s="7">
        <v>13</v>
      </c>
      <c r="P21" s="7">
        <v>4</v>
      </c>
      <c r="Q21" s="7">
        <v>4</v>
      </c>
      <c r="R21" s="7">
        <v>10</v>
      </c>
      <c r="S21" s="7">
        <v>32</v>
      </c>
      <c r="T21" s="7">
        <v>1</v>
      </c>
      <c r="U21" s="7">
        <v>15</v>
      </c>
      <c r="V21" s="7">
        <v>12</v>
      </c>
      <c r="W21" s="13">
        <v>17</v>
      </c>
      <c r="X21" s="13">
        <v>16</v>
      </c>
      <c r="Y21" s="13">
        <v>4</v>
      </c>
      <c r="AB21" s="15">
        <v>10</v>
      </c>
      <c r="AC21" s="7">
        <v>19</v>
      </c>
      <c r="AD21" s="7">
        <v>6</v>
      </c>
      <c r="AE21" s="7">
        <v>5</v>
      </c>
      <c r="AF21" s="7">
        <v>7</v>
      </c>
      <c r="AG21" s="13">
        <v>1</v>
      </c>
      <c r="AI21" s="113">
        <v>5</v>
      </c>
      <c r="AJ21" s="13">
        <v>10</v>
      </c>
      <c r="AK21" s="13">
        <v>4</v>
      </c>
      <c r="AP21" s="15">
        <v>18</v>
      </c>
      <c r="AQ21" s="7">
        <v>12</v>
      </c>
      <c r="AR21" s="7">
        <v>15</v>
      </c>
      <c r="AS21" s="7">
        <v>7</v>
      </c>
      <c r="AT21" s="7">
        <v>8</v>
      </c>
      <c r="AU21" s="7">
        <v>12</v>
      </c>
      <c r="AV21" s="13">
        <v>13</v>
      </c>
      <c r="AW21" s="13">
        <v>13</v>
      </c>
      <c r="AY21" s="113">
        <v>25</v>
      </c>
      <c r="AZ21" s="13">
        <v>22</v>
      </c>
      <c r="BA21" s="13">
        <v>9</v>
      </c>
      <c r="BB21" s="13">
        <v>8</v>
      </c>
      <c r="BD21" s="113">
        <v>12</v>
      </c>
      <c r="BE21" s="13">
        <v>8</v>
      </c>
      <c r="BF21" s="13">
        <v>6</v>
      </c>
      <c r="BG21" s="13">
        <v>3</v>
      </c>
      <c r="BH21" s="13">
        <v>8</v>
      </c>
      <c r="BI21" s="13">
        <v>15</v>
      </c>
      <c r="BR21" s="15">
        <v>18</v>
      </c>
      <c r="BS21" s="7">
        <v>8</v>
      </c>
      <c r="BT21" s="7">
        <v>18</v>
      </c>
      <c r="BU21" s="7">
        <v>12</v>
      </c>
      <c r="BV21" s="7">
        <v>16</v>
      </c>
      <c r="BW21" s="13">
        <v>3</v>
      </c>
      <c r="BX21" s="13">
        <v>12</v>
      </c>
      <c r="BY21" s="13">
        <v>14</v>
      </c>
      <c r="CA21" s="15">
        <v>13</v>
      </c>
      <c r="CB21" s="7">
        <v>16</v>
      </c>
      <c r="CC21" s="7">
        <v>5</v>
      </c>
      <c r="CE21" s="20"/>
      <c r="CF21" s="113">
        <v>8</v>
      </c>
      <c r="CG21" s="13">
        <v>11</v>
      </c>
      <c r="CH21" s="13">
        <v>8</v>
      </c>
      <c r="CI21" s="13">
        <v>3</v>
      </c>
      <c r="CJ21" s="13">
        <v>10</v>
      </c>
      <c r="CK21" s="13">
        <v>8</v>
      </c>
      <c r="CL21" s="20"/>
      <c r="CM21" s="15">
        <v>15</v>
      </c>
      <c r="CN21" s="7">
        <v>8</v>
      </c>
      <c r="CO21" s="13">
        <v>9</v>
      </c>
      <c r="CT21" s="113">
        <v>13</v>
      </c>
      <c r="CU21" s="13">
        <v>12</v>
      </c>
      <c r="CW21" s="113">
        <v>18</v>
      </c>
      <c r="CX21" s="13">
        <v>22</v>
      </c>
      <c r="CY21" s="13">
        <v>19</v>
      </c>
      <c r="CZ21" s="13">
        <v>10</v>
      </c>
      <c r="DA21" s="13">
        <v>18</v>
      </c>
      <c r="DB21" s="13">
        <v>16</v>
      </c>
      <c r="DC21" s="13">
        <v>13</v>
      </c>
      <c r="DE21" s="113">
        <v>18</v>
      </c>
      <c r="DF21" s="13">
        <v>11</v>
      </c>
      <c r="DH21" s="15">
        <v>13</v>
      </c>
      <c r="DI21" s="7">
        <v>14</v>
      </c>
      <c r="DJ21" s="13">
        <v>6</v>
      </c>
      <c r="DL21" s="15">
        <v>11</v>
      </c>
      <c r="DM21" s="7">
        <v>4</v>
      </c>
      <c r="DN21" s="7">
        <v>3</v>
      </c>
      <c r="DO21" s="7">
        <v>4</v>
      </c>
      <c r="DP21" s="7">
        <v>10</v>
      </c>
      <c r="DQ21" s="13">
        <v>4</v>
      </c>
      <c r="DR21" s="13">
        <v>5</v>
      </c>
      <c r="DS21" s="13">
        <v>2</v>
      </c>
      <c r="DV21" s="15">
        <v>7</v>
      </c>
      <c r="DW21" s="7">
        <v>7</v>
      </c>
      <c r="DX21" s="7">
        <v>4</v>
      </c>
      <c r="DY21" s="7">
        <v>8</v>
      </c>
      <c r="DZ21" s="7">
        <v>5</v>
      </c>
      <c r="EA21" s="13">
        <v>9</v>
      </c>
      <c r="EB21" s="13">
        <v>2</v>
      </c>
      <c r="EC21" s="28"/>
      <c r="ED21" s="15">
        <v>24</v>
      </c>
      <c r="EE21" s="7">
        <v>16</v>
      </c>
      <c r="EF21" s="7">
        <v>14</v>
      </c>
      <c r="EG21" s="7">
        <v>11</v>
      </c>
      <c r="EJ21" s="113">
        <v>23</v>
      </c>
      <c r="EK21" s="13">
        <v>4</v>
      </c>
      <c r="EM21" s="15">
        <v>8</v>
      </c>
      <c r="EN21" s="7">
        <v>8</v>
      </c>
      <c r="EO21" s="7">
        <v>3</v>
      </c>
      <c r="EP21" s="7">
        <v>5</v>
      </c>
    </row>
    <row r="22" spans="1:150" ht="15" thickBot="1" x14ac:dyDescent="0.4">
      <c r="A22" s="19" t="str">
        <f t="shared" si="55"/>
        <v>BAUSCH François</v>
      </c>
      <c r="B22" s="15">
        <v>20</v>
      </c>
      <c r="C22" s="7">
        <v>21</v>
      </c>
      <c r="D22" s="7">
        <v>21</v>
      </c>
      <c r="E22" s="7">
        <v>21</v>
      </c>
      <c r="F22" s="7">
        <v>21</v>
      </c>
      <c r="G22" s="7">
        <v>27</v>
      </c>
      <c r="H22" s="7">
        <v>69</v>
      </c>
      <c r="I22" s="7">
        <v>27</v>
      </c>
      <c r="J22" s="7">
        <v>26</v>
      </c>
      <c r="K22" s="13">
        <v>23</v>
      </c>
      <c r="N22" s="15">
        <v>16</v>
      </c>
      <c r="O22" s="7">
        <v>16</v>
      </c>
      <c r="P22" s="7">
        <v>12</v>
      </c>
      <c r="Q22" s="7">
        <v>15</v>
      </c>
      <c r="R22" s="7">
        <v>13</v>
      </c>
      <c r="S22" s="7">
        <v>15</v>
      </c>
      <c r="T22" s="7">
        <v>8</v>
      </c>
      <c r="U22" s="7">
        <v>21</v>
      </c>
      <c r="V22" s="7">
        <v>12</v>
      </c>
      <c r="W22" s="13">
        <v>21</v>
      </c>
      <c r="X22" s="13">
        <v>29</v>
      </c>
      <c r="Y22" s="13">
        <v>14</v>
      </c>
      <c r="AB22" s="15">
        <v>16</v>
      </c>
      <c r="AC22" s="7">
        <v>16</v>
      </c>
      <c r="AD22" s="7">
        <v>16</v>
      </c>
      <c r="AE22" s="7">
        <v>9</v>
      </c>
      <c r="AF22" s="7">
        <v>1</v>
      </c>
      <c r="AG22" s="13">
        <v>6</v>
      </c>
      <c r="AI22" s="113">
        <v>14</v>
      </c>
      <c r="AJ22" s="13">
        <v>16</v>
      </c>
      <c r="AK22" s="13">
        <v>3</v>
      </c>
      <c r="AP22" s="15">
        <v>29</v>
      </c>
      <c r="AQ22" s="7">
        <v>37</v>
      </c>
      <c r="AR22" s="7">
        <v>26</v>
      </c>
      <c r="AS22" s="7">
        <v>12</v>
      </c>
      <c r="AT22" s="7">
        <v>19</v>
      </c>
      <c r="AU22" s="7">
        <v>20</v>
      </c>
      <c r="AV22" s="13">
        <v>19</v>
      </c>
      <c r="AW22" s="13">
        <v>14</v>
      </c>
      <c r="AY22" s="113">
        <v>35</v>
      </c>
      <c r="AZ22" s="13">
        <v>18</v>
      </c>
      <c r="BA22" s="13">
        <v>14</v>
      </c>
      <c r="BB22" s="13">
        <v>12</v>
      </c>
      <c r="BD22" s="113">
        <v>4</v>
      </c>
      <c r="BE22" s="13">
        <v>2</v>
      </c>
      <c r="BF22" s="13">
        <v>7</v>
      </c>
      <c r="BG22" s="13">
        <v>9</v>
      </c>
      <c r="BH22" s="13">
        <v>15</v>
      </c>
      <c r="BI22" s="13">
        <v>16</v>
      </c>
      <c r="BR22" s="15">
        <v>35</v>
      </c>
      <c r="BS22" s="7">
        <v>25</v>
      </c>
      <c r="BT22" s="7">
        <v>16</v>
      </c>
      <c r="BU22" s="7">
        <v>8</v>
      </c>
      <c r="BV22" s="7">
        <v>17</v>
      </c>
      <c r="BW22" s="13">
        <v>7</v>
      </c>
      <c r="BX22" s="13">
        <v>19</v>
      </c>
      <c r="BY22" s="13">
        <v>14</v>
      </c>
      <c r="CA22" s="15">
        <v>26</v>
      </c>
      <c r="CB22" s="7">
        <v>17</v>
      </c>
      <c r="CC22" s="7">
        <v>4</v>
      </c>
      <c r="CF22" s="113">
        <v>24</v>
      </c>
      <c r="CG22" s="13">
        <v>31</v>
      </c>
      <c r="CH22" s="13">
        <v>19</v>
      </c>
      <c r="CI22" s="13">
        <v>12</v>
      </c>
      <c r="CJ22" s="13">
        <v>25</v>
      </c>
      <c r="CK22" s="13">
        <v>10</v>
      </c>
      <c r="CM22" s="15">
        <v>63</v>
      </c>
      <c r="CN22" s="7">
        <v>18</v>
      </c>
      <c r="CO22" s="13">
        <v>16</v>
      </c>
      <c r="CT22" s="113">
        <v>31</v>
      </c>
      <c r="CU22" s="13">
        <v>19</v>
      </c>
      <c r="CW22" s="113">
        <v>39</v>
      </c>
      <c r="CX22" s="13">
        <v>34</v>
      </c>
      <c r="CY22" s="13">
        <v>18</v>
      </c>
      <c r="CZ22" s="13">
        <v>18</v>
      </c>
      <c r="DA22" s="13">
        <v>21</v>
      </c>
      <c r="DB22" s="13">
        <v>17</v>
      </c>
      <c r="DC22" s="13">
        <v>43</v>
      </c>
      <c r="DE22" s="113">
        <v>33</v>
      </c>
      <c r="DF22" s="13">
        <v>17</v>
      </c>
      <c r="DH22" s="15">
        <v>36</v>
      </c>
      <c r="DI22" s="7">
        <v>18</v>
      </c>
      <c r="DJ22" s="13">
        <v>16</v>
      </c>
      <c r="DL22" s="15">
        <v>15</v>
      </c>
      <c r="DM22" s="7">
        <v>3</v>
      </c>
      <c r="DN22" s="7">
        <v>8</v>
      </c>
      <c r="DO22" s="7">
        <v>2</v>
      </c>
      <c r="DP22" s="7">
        <v>5</v>
      </c>
      <c r="DQ22" s="13">
        <v>6</v>
      </c>
      <c r="DR22" s="13">
        <v>9</v>
      </c>
      <c r="DS22" s="13">
        <v>1</v>
      </c>
      <c r="DV22" s="15">
        <v>34</v>
      </c>
      <c r="DW22" s="7">
        <v>23</v>
      </c>
      <c r="DX22" s="7">
        <v>17</v>
      </c>
      <c r="DY22" s="7">
        <v>12</v>
      </c>
      <c r="DZ22" s="7">
        <v>13</v>
      </c>
      <c r="EA22" s="13">
        <v>12</v>
      </c>
      <c r="EB22" s="13">
        <v>13</v>
      </c>
      <c r="EC22" s="28"/>
      <c r="ED22" s="15">
        <v>46</v>
      </c>
      <c r="EE22" s="7">
        <v>13</v>
      </c>
      <c r="EF22" s="7">
        <v>20</v>
      </c>
      <c r="EG22" s="7">
        <v>12</v>
      </c>
      <c r="EJ22" s="113">
        <v>18</v>
      </c>
      <c r="EK22" s="13">
        <v>9</v>
      </c>
      <c r="EM22" s="15">
        <v>22</v>
      </c>
      <c r="EN22" s="7">
        <v>5</v>
      </c>
      <c r="EO22" s="7">
        <v>7</v>
      </c>
      <c r="EP22" s="7">
        <v>12</v>
      </c>
    </row>
    <row r="23" spans="1:150" ht="15" thickBot="1" x14ac:dyDescent="0.4">
      <c r="A23" s="19" t="str">
        <f t="shared" si="55"/>
        <v>BERNARD Djuna</v>
      </c>
      <c r="B23" s="15">
        <v>17</v>
      </c>
      <c r="C23" s="7">
        <v>15</v>
      </c>
      <c r="D23" s="7">
        <v>19</v>
      </c>
      <c r="E23" s="7">
        <v>19</v>
      </c>
      <c r="F23" s="7">
        <v>8</v>
      </c>
      <c r="G23" s="7">
        <v>27</v>
      </c>
      <c r="H23" s="7">
        <v>36</v>
      </c>
      <c r="I23" s="7">
        <v>20</v>
      </c>
      <c r="J23" s="7">
        <v>10</v>
      </c>
      <c r="K23" s="13">
        <v>19</v>
      </c>
      <c r="N23" s="15">
        <v>4</v>
      </c>
      <c r="O23" s="7">
        <v>7</v>
      </c>
      <c r="P23" s="7">
        <v>7</v>
      </c>
      <c r="Q23" s="7">
        <v>9</v>
      </c>
      <c r="R23" s="7">
        <v>2</v>
      </c>
      <c r="S23" s="7">
        <v>22</v>
      </c>
      <c r="T23" s="7">
        <v>3</v>
      </c>
      <c r="U23" s="7">
        <v>10</v>
      </c>
      <c r="V23" s="7">
        <v>4</v>
      </c>
      <c r="W23" s="13">
        <v>13</v>
      </c>
      <c r="X23" s="13">
        <v>15</v>
      </c>
      <c r="Y23" s="13">
        <v>4</v>
      </c>
      <c r="AB23" s="15">
        <v>9</v>
      </c>
      <c r="AC23" s="7">
        <v>2</v>
      </c>
      <c r="AD23" s="7">
        <v>5</v>
      </c>
      <c r="AE23" s="7">
        <v>7</v>
      </c>
      <c r="AF23" s="7">
        <v>1</v>
      </c>
      <c r="AG23" s="13">
        <v>2</v>
      </c>
      <c r="AI23" s="113">
        <v>4</v>
      </c>
      <c r="AJ23" s="13">
        <v>6</v>
      </c>
      <c r="AK23" s="13">
        <v>2</v>
      </c>
      <c r="AP23" s="15">
        <v>22</v>
      </c>
      <c r="AQ23" s="7">
        <v>28</v>
      </c>
      <c r="AR23" s="7">
        <v>10</v>
      </c>
      <c r="AS23" s="7">
        <v>2</v>
      </c>
      <c r="AT23" s="7">
        <v>7</v>
      </c>
      <c r="AU23" s="7">
        <v>13</v>
      </c>
      <c r="AV23" s="13">
        <v>16</v>
      </c>
      <c r="AW23" s="13">
        <v>4</v>
      </c>
      <c r="AY23" s="113">
        <v>34</v>
      </c>
      <c r="AZ23" s="13">
        <v>10</v>
      </c>
      <c r="BA23" s="13">
        <v>8</v>
      </c>
      <c r="BB23" s="13">
        <v>7</v>
      </c>
      <c r="BD23" s="113">
        <v>3</v>
      </c>
      <c r="BE23" s="13">
        <v>2</v>
      </c>
      <c r="BF23" s="13">
        <v>6</v>
      </c>
      <c r="BG23" s="13">
        <v>4</v>
      </c>
      <c r="BH23" s="13">
        <v>2</v>
      </c>
      <c r="BI23" s="13">
        <v>9</v>
      </c>
      <c r="BR23" s="15">
        <v>13</v>
      </c>
      <c r="BS23" s="7">
        <v>17</v>
      </c>
      <c r="BT23" s="7">
        <v>18</v>
      </c>
      <c r="BU23" s="7">
        <v>5</v>
      </c>
      <c r="BV23" s="7">
        <v>12</v>
      </c>
      <c r="BW23" s="13">
        <v>7</v>
      </c>
      <c r="BX23" s="13">
        <v>12</v>
      </c>
      <c r="BY23" s="13">
        <v>10</v>
      </c>
      <c r="CA23" s="15">
        <v>10</v>
      </c>
      <c r="CB23" s="7">
        <v>7</v>
      </c>
      <c r="CC23" s="7">
        <v>3</v>
      </c>
      <c r="CF23" s="113">
        <v>9</v>
      </c>
      <c r="CG23" s="13">
        <v>11</v>
      </c>
      <c r="CH23" s="13">
        <v>5</v>
      </c>
      <c r="CI23" s="13">
        <v>6</v>
      </c>
      <c r="CJ23" s="13">
        <v>6</v>
      </c>
      <c r="CK23" s="13">
        <v>11</v>
      </c>
      <c r="CM23" s="15">
        <v>32</v>
      </c>
      <c r="CN23" s="7">
        <v>14</v>
      </c>
      <c r="CO23" s="13">
        <v>5</v>
      </c>
      <c r="CT23" s="113">
        <v>24</v>
      </c>
      <c r="CU23" s="13">
        <v>11</v>
      </c>
      <c r="CW23" s="113">
        <v>22</v>
      </c>
      <c r="CX23" s="13">
        <v>12</v>
      </c>
      <c r="CY23" s="13">
        <v>3</v>
      </c>
      <c r="CZ23" s="13">
        <v>7</v>
      </c>
      <c r="DA23" s="13">
        <v>22</v>
      </c>
      <c r="DB23" s="13">
        <v>7</v>
      </c>
      <c r="DC23" s="13">
        <v>37</v>
      </c>
      <c r="DE23" s="113">
        <v>21</v>
      </c>
      <c r="DF23" s="13">
        <v>12</v>
      </c>
      <c r="DH23" s="15">
        <v>22</v>
      </c>
      <c r="DI23" s="7">
        <v>8</v>
      </c>
      <c r="DJ23" s="13">
        <v>5</v>
      </c>
      <c r="DL23" s="15">
        <v>11</v>
      </c>
      <c r="DM23" s="7">
        <v>1</v>
      </c>
      <c r="DN23" s="7">
        <v>7</v>
      </c>
      <c r="DO23" s="7">
        <v>2</v>
      </c>
      <c r="DP23" s="7">
        <v>3</v>
      </c>
      <c r="DQ23" s="13">
        <v>6</v>
      </c>
      <c r="DR23" s="13">
        <v>6</v>
      </c>
      <c r="DS23" s="13">
        <v>3</v>
      </c>
      <c r="DV23" s="15">
        <v>14</v>
      </c>
      <c r="DW23" s="7">
        <v>4</v>
      </c>
      <c r="DX23" s="7">
        <v>8</v>
      </c>
      <c r="DY23" s="7">
        <v>8</v>
      </c>
      <c r="DZ23" s="7">
        <v>7</v>
      </c>
      <c r="EA23" s="13">
        <v>2</v>
      </c>
      <c r="EB23" s="13">
        <v>1</v>
      </c>
      <c r="EC23" s="28"/>
      <c r="ED23" s="15">
        <v>24</v>
      </c>
      <c r="EE23" s="7">
        <v>8</v>
      </c>
      <c r="EF23" s="7">
        <v>8</v>
      </c>
      <c r="EG23" s="7">
        <v>6</v>
      </c>
      <c r="EJ23" s="113">
        <v>8</v>
      </c>
      <c r="EK23" s="13">
        <v>0</v>
      </c>
      <c r="EM23" s="15">
        <v>14</v>
      </c>
      <c r="EN23" s="7">
        <v>3</v>
      </c>
      <c r="EO23" s="7">
        <v>0</v>
      </c>
      <c r="EP23" s="7">
        <v>10</v>
      </c>
    </row>
    <row r="24" spans="1:150" ht="15" thickBot="1" x14ac:dyDescent="0.4">
      <c r="A24" s="19" t="str">
        <f t="shared" si="55"/>
        <v>GARY Chantal</v>
      </c>
      <c r="B24" s="15">
        <v>15</v>
      </c>
      <c r="C24" s="7">
        <v>16</v>
      </c>
      <c r="D24" s="7">
        <v>13</v>
      </c>
      <c r="E24" s="7">
        <v>24</v>
      </c>
      <c r="F24" s="7">
        <v>15</v>
      </c>
      <c r="G24" s="7">
        <v>14</v>
      </c>
      <c r="H24" s="7">
        <v>23</v>
      </c>
      <c r="I24" s="7">
        <v>19</v>
      </c>
      <c r="J24" s="7">
        <v>9</v>
      </c>
      <c r="K24" s="13">
        <v>14</v>
      </c>
      <c r="N24" s="15">
        <v>1</v>
      </c>
      <c r="O24" s="7">
        <v>5</v>
      </c>
      <c r="P24" s="7">
        <v>3</v>
      </c>
      <c r="Q24" s="7">
        <v>10</v>
      </c>
      <c r="R24" s="7">
        <v>4</v>
      </c>
      <c r="S24" s="7">
        <v>14</v>
      </c>
      <c r="T24" s="7">
        <v>3</v>
      </c>
      <c r="U24" s="7">
        <v>14</v>
      </c>
      <c r="V24" s="7">
        <v>5</v>
      </c>
      <c r="W24" s="13">
        <v>14</v>
      </c>
      <c r="X24" s="13">
        <v>10</v>
      </c>
      <c r="Y24" s="13">
        <v>4</v>
      </c>
      <c r="AB24" s="15">
        <v>8</v>
      </c>
      <c r="AC24" s="7">
        <v>13</v>
      </c>
      <c r="AD24" s="7">
        <v>3</v>
      </c>
      <c r="AE24" s="7">
        <v>5</v>
      </c>
      <c r="AF24" s="7">
        <v>0</v>
      </c>
      <c r="AG24" s="13">
        <v>3</v>
      </c>
      <c r="AI24" s="113">
        <v>4</v>
      </c>
      <c r="AJ24" s="13">
        <v>4</v>
      </c>
      <c r="AK24" s="13">
        <v>0</v>
      </c>
      <c r="AP24" s="15">
        <v>18</v>
      </c>
      <c r="AQ24" s="7">
        <v>23</v>
      </c>
      <c r="AR24" s="7">
        <v>7</v>
      </c>
      <c r="AS24" s="7">
        <v>6</v>
      </c>
      <c r="AT24" s="7">
        <v>6</v>
      </c>
      <c r="AU24" s="7">
        <v>14</v>
      </c>
      <c r="AV24" s="13">
        <v>14</v>
      </c>
      <c r="AW24" s="13">
        <v>3</v>
      </c>
      <c r="AY24" s="113">
        <v>11</v>
      </c>
      <c r="AZ24" s="13">
        <v>5</v>
      </c>
      <c r="BA24" s="13">
        <v>1</v>
      </c>
      <c r="BB24" s="13">
        <v>9</v>
      </c>
      <c r="BD24" s="113">
        <v>5</v>
      </c>
      <c r="BE24" s="13">
        <v>2</v>
      </c>
      <c r="BF24" s="13">
        <v>3</v>
      </c>
      <c r="BG24" s="13">
        <v>4</v>
      </c>
      <c r="BH24" s="13">
        <v>1</v>
      </c>
      <c r="BI24" s="13">
        <v>6</v>
      </c>
      <c r="BR24" s="15">
        <v>18</v>
      </c>
      <c r="BS24" s="7">
        <v>22</v>
      </c>
      <c r="BT24" s="7">
        <v>16</v>
      </c>
      <c r="BU24" s="7">
        <v>2</v>
      </c>
      <c r="BV24" s="7">
        <v>5</v>
      </c>
      <c r="BW24" s="13">
        <v>4</v>
      </c>
      <c r="BX24" s="13">
        <v>15</v>
      </c>
      <c r="BY24" s="13">
        <v>9</v>
      </c>
      <c r="CA24" s="15">
        <v>25</v>
      </c>
      <c r="CB24" s="7">
        <v>25</v>
      </c>
      <c r="CC24" s="7">
        <v>2</v>
      </c>
      <c r="CF24" s="113">
        <v>46</v>
      </c>
      <c r="CG24" s="13">
        <v>57</v>
      </c>
      <c r="CH24" s="13">
        <v>31</v>
      </c>
      <c r="CI24" s="13">
        <v>23</v>
      </c>
      <c r="CJ24" s="13">
        <v>28</v>
      </c>
      <c r="CK24" s="13">
        <v>35</v>
      </c>
      <c r="CM24" s="15">
        <v>53</v>
      </c>
      <c r="CN24" s="7">
        <v>27</v>
      </c>
      <c r="CO24" s="13">
        <v>16</v>
      </c>
      <c r="CT24" s="113">
        <v>24</v>
      </c>
      <c r="CU24" s="13">
        <v>10</v>
      </c>
      <c r="CW24" s="113">
        <v>16</v>
      </c>
      <c r="CX24" s="13">
        <v>10</v>
      </c>
      <c r="CY24" s="13">
        <v>7</v>
      </c>
      <c r="CZ24" s="13">
        <v>7</v>
      </c>
      <c r="DA24" s="13">
        <v>12</v>
      </c>
      <c r="DB24" s="13">
        <v>6</v>
      </c>
      <c r="DC24" s="13">
        <v>20</v>
      </c>
      <c r="DE24" s="113">
        <v>10</v>
      </c>
      <c r="DF24" s="13">
        <v>13</v>
      </c>
      <c r="DH24" s="15">
        <v>7</v>
      </c>
      <c r="DI24" s="7">
        <v>10</v>
      </c>
      <c r="DJ24" s="13">
        <v>2</v>
      </c>
      <c r="DL24" s="15">
        <v>19</v>
      </c>
      <c r="DM24" s="7">
        <v>5</v>
      </c>
      <c r="DN24" s="7">
        <v>3</v>
      </c>
      <c r="DO24" s="7">
        <v>2</v>
      </c>
      <c r="DP24" s="7">
        <v>6</v>
      </c>
      <c r="DQ24" s="13">
        <v>5</v>
      </c>
      <c r="DR24" s="13">
        <v>6</v>
      </c>
      <c r="DS24" s="13">
        <v>3</v>
      </c>
      <c r="DV24" s="15">
        <v>14</v>
      </c>
      <c r="DW24" s="7">
        <v>9</v>
      </c>
      <c r="DX24" s="7">
        <v>15</v>
      </c>
      <c r="DY24" s="7">
        <v>11</v>
      </c>
      <c r="DZ24" s="7">
        <v>10</v>
      </c>
      <c r="EA24" s="13">
        <v>5</v>
      </c>
      <c r="EB24" s="13">
        <v>2</v>
      </c>
      <c r="EC24" s="28"/>
      <c r="ED24" s="15">
        <v>31</v>
      </c>
      <c r="EE24" s="7">
        <v>18</v>
      </c>
      <c r="EF24" s="7">
        <v>27</v>
      </c>
      <c r="EG24" s="7">
        <v>11</v>
      </c>
      <c r="EJ24" s="113">
        <v>9</v>
      </c>
      <c r="EK24" s="13">
        <v>2</v>
      </c>
      <c r="EM24" s="15">
        <v>7</v>
      </c>
      <c r="EN24" s="7">
        <v>1</v>
      </c>
      <c r="EO24" s="7">
        <v>2</v>
      </c>
      <c r="EP24" s="7">
        <v>6</v>
      </c>
    </row>
    <row r="25" spans="1:150" ht="15" thickBot="1" x14ac:dyDescent="0.4">
      <c r="A25" s="19" t="str">
        <f t="shared" si="55"/>
        <v>HURST Patrick</v>
      </c>
      <c r="B25" s="15">
        <v>7</v>
      </c>
      <c r="C25" s="7">
        <v>9</v>
      </c>
      <c r="D25" s="7">
        <v>9</v>
      </c>
      <c r="E25" s="7">
        <v>8</v>
      </c>
      <c r="F25" s="7">
        <v>9</v>
      </c>
      <c r="G25" s="7">
        <v>10</v>
      </c>
      <c r="H25" s="7">
        <v>7</v>
      </c>
      <c r="I25" s="7">
        <v>14</v>
      </c>
      <c r="J25" s="7">
        <v>4</v>
      </c>
      <c r="K25" s="13">
        <v>8</v>
      </c>
      <c r="N25" s="15">
        <v>5</v>
      </c>
      <c r="O25" s="7">
        <v>3</v>
      </c>
      <c r="P25" s="7">
        <v>0</v>
      </c>
      <c r="Q25" s="7">
        <v>2</v>
      </c>
      <c r="R25" s="7">
        <v>2</v>
      </c>
      <c r="S25" s="7">
        <v>6</v>
      </c>
      <c r="T25" s="7">
        <v>2</v>
      </c>
      <c r="U25" s="7">
        <v>3</v>
      </c>
      <c r="V25" s="7">
        <v>1</v>
      </c>
      <c r="W25" s="13">
        <v>7</v>
      </c>
      <c r="X25" s="13">
        <v>4</v>
      </c>
      <c r="Y25" s="13">
        <v>0</v>
      </c>
      <c r="AB25" s="15">
        <v>2</v>
      </c>
      <c r="AC25" s="7">
        <v>9</v>
      </c>
      <c r="AD25" s="7">
        <v>0</v>
      </c>
      <c r="AE25" s="7">
        <v>4</v>
      </c>
      <c r="AF25" s="7">
        <v>1</v>
      </c>
      <c r="AG25" s="13">
        <v>0</v>
      </c>
      <c r="AI25" s="113">
        <v>2</v>
      </c>
      <c r="AJ25" s="13">
        <v>6</v>
      </c>
      <c r="AK25" s="13">
        <v>0</v>
      </c>
      <c r="AP25" s="15">
        <v>7</v>
      </c>
      <c r="AQ25" s="7">
        <v>7</v>
      </c>
      <c r="AR25" s="7">
        <v>2</v>
      </c>
      <c r="AS25" s="7">
        <v>1</v>
      </c>
      <c r="AT25" s="7">
        <v>1</v>
      </c>
      <c r="AU25" s="7">
        <v>4</v>
      </c>
      <c r="AV25" s="13">
        <v>6</v>
      </c>
      <c r="AW25" s="13">
        <v>4</v>
      </c>
      <c r="AY25" s="113">
        <v>1</v>
      </c>
      <c r="AZ25" s="13">
        <v>1</v>
      </c>
      <c r="BA25" s="13">
        <v>5</v>
      </c>
      <c r="BB25" s="13">
        <v>1</v>
      </c>
      <c r="BD25" s="113">
        <v>1</v>
      </c>
      <c r="BE25" s="13">
        <v>0</v>
      </c>
      <c r="BF25" s="13">
        <v>0</v>
      </c>
      <c r="BG25" s="13">
        <v>0</v>
      </c>
      <c r="BH25" s="13">
        <v>2</v>
      </c>
      <c r="BI25" s="13">
        <v>12</v>
      </c>
      <c r="BR25" s="15">
        <v>8</v>
      </c>
      <c r="BS25" s="7">
        <v>5</v>
      </c>
      <c r="BT25" s="7">
        <v>5</v>
      </c>
      <c r="BU25" s="7">
        <v>6</v>
      </c>
      <c r="BV25" s="7">
        <v>6</v>
      </c>
      <c r="BW25" s="13">
        <v>4</v>
      </c>
      <c r="BX25" s="13">
        <v>5</v>
      </c>
      <c r="BY25" s="13">
        <v>2</v>
      </c>
      <c r="CA25" s="15">
        <v>6</v>
      </c>
      <c r="CB25" s="7">
        <v>4</v>
      </c>
      <c r="CC25" s="7">
        <v>3</v>
      </c>
      <c r="CF25" s="113">
        <v>4</v>
      </c>
      <c r="CG25" s="13">
        <v>5</v>
      </c>
      <c r="CH25" s="13">
        <v>3</v>
      </c>
      <c r="CI25" s="13">
        <v>10</v>
      </c>
      <c r="CJ25" s="13">
        <v>6</v>
      </c>
      <c r="CK25" s="13">
        <v>3</v>
      </c>
      <c r="CM25" s="15">
        <v>7</v>
      </c>
      <c r="CN25" s="7">
        <v>3</v>
      </c>
      <c r="CO25" s="13">
        <v>5</v>
      </c>
      <c r="CT25" s="113">
        <v>7</v>
      </c>
      <c r="CU25" s="13">
        <v>4</v>
      </c>
      <c r="CW25" s="113">
        <v>9</v>
      </c>
      <c r="CX25" s="13">
        <v>10</v>
      </c>
      <c r="CY25" s="13">
        <v>4</v>
      </c>
      <c r="CZ25" s="13">
        <v>3</v>
      </c>
      <c r="DA25" s="13">
        <v>6</v>
      </c>
      <c r="DB25" s="13">
        <v>5</v>
      </c>
      <c r="DC25" s="13">
        <v>7</v>
      </c>
      <c r="DE25" s="113">
        <v>4</v>
      </c>
      <c r="DF25" s="13">
        <v>6</v>
      </c>
      <c r="DH25" s="15">
        <v>4</v>
      </c>
      <c r="DI25" s="7">
        <v>4</v>
      </c>
      <c r="DJ25" s="13">
        <v>1</v>
      </c>
      <c r="DL25" s="15">
        <v>4</v>
      </c>
      <c r="DM25" s="7">
        <v>1</v>
      </c>
      <c r="DN25" s="7">
        <v>0</v>
      </c>
      <c r="DO25" s="7">
        <v>1</v>
      </c>
      <c r="DP25" s="7">
        <v>7</v>
      </c>
      <c r="DQ25" s="13">
        <v>3</v>
      </c>
      <c r="DR25" s="13">
        <v>4</v>
      </c>
      <c r="DS25" s="13">
        <v>1</v>
      </c>
      <c r="DV25" s="15">
        <v>4</v>
      </c>
      <c r="DW25" s="7">
        <v>0</v>
      </c>
      <c r="DX25" s="7">
        <v>1</v>
      </c>
      <c r="DY25" s="7">
        <v>3</v>
      </c>
      <c r="DZ25" s="7">
        <v>1</v>
      </c>
      <c r="EA25" s="13">
        <v>1</v>
      </c>
      <c r="EB25" s="13">
        <v>0</v>
      </c>
      <c r="EC25" s="28"/>
      <c r="ED25" s="15">
        <v>2</v>
      </c>
      <c r="EE25" s="7">
        <v>6</v>
      </c>
      <c r="EF25" s="7">
        <v>3</v>
      </c>
      <c r="EG25" s="7">
        <v>2</v>
      </c>
      <c r="EJ25" s="113">
        <v>5</v>
      </c>
      <c r="EK25" s="13">
        <v>0</v>
      </c>
      <c r="EM25" s="15">
        <v>0</v>
      </c>
      <c r="EN25" s="7">
        <v>0</v>
      </c>
      <c r="EO25" s="7">
        <v>1</v>
      </c>
      <c r="EP25" s="7">
        <v>11</v>
      </c>
    </row>
    <row r="26" spans="1:150" x14ac:dyDescent="0.35">
      <c r="A26" s="62" t="s">
        <v>17</v>
      </c>
      <c r="B26" s="23">
        <v>30</v>
      </c>
      <c r="C26" s="9">
        <v>46</v>
      </c>
      <c r="D26" s="9">
        <v>40</v>
      </c>
      <c r="E26" s="9">
        <v>49</v>
      </c>
      <c r="F26" s="9">
        <v>43</v>
      </c>
      <c r="G26" s="9">
        <v>44</v>
      </c>
      <c r="H26" s="9">
        <v>27</v>
      </c>
      <c r="I26" s="9">
        <v>41</v>
      </c>
      <c r="J26" s="9">
        <v>36</v>
      </c>
      <c r="K26" s="9">
        <v>28</v>
      </c>
      <c r="N26" s="23">
        <v>15</v>
      </c>
      <c r="O26" s="9">
        <v>14</v>
      </c>
      <c r="P26" s="9">
        <v>13</v>
      </c>
      <c r="Q26" s="9">
        <v>13</v>
      </c>
      <c r="R26" s="9">
        <v>11</v>
      </c>
      <c r="S26" s="9">
        <v>32</v>
      </c>
      <c r="T26" s="9">
        <v>13</v>
      </c>
      <c r="U26" s="9">
        <v>14</v>
      </c>
      <c r="V26" s="9">
        <v>18</v>
      </c>
      <c r="W26" s="9">
        <v>26</v>
      </c>
      <c r="X26" s="9">
        <v>19</v>
      </c>
      <c r="Y26" s="9">
        <v>16</v>
      </c>
      <c r="AB26" s="23">
        <v>12</v>
      </c>
      <c r="AC26" s="9">
        <v>15</v>
      </c>
      <c r="AD26" s="9">
        <v>10</v>
      </c>
      <c r="AE26" s="9">
        <v>8</v>
      </c>
      <c r="AF26" s="9">
        <v>10</v>
      </c>
      <c r="AG26" s="9">
        <v>11</v>
      </c>
      <c r="AI26" s="23">
        <v>20</v>
      </c>
      <c r="AJ26" s="9">
        <v>17</v>
      </c>
      <c r="AK26" s="9">
        <v>4</v>
      </c>
      <c r="AP26" s="23">
        <v>30</v>
      </c>
      <c r="AQ26" s="9">
        <v>24</v>
      </c>
      <c r="AR26" s="9">
        <v>13</v>
      </c>
      <c r="AS26" s="9">
        <v>12</v>
      </c>
      <c r="AT26" s="9">
        <v>18</v>
      </c>
      <c r="AU26" s="9">
        <v>20</v>
      </c>
      <c r="AV26" s="9">
        <v>19</v>
      </c>
      <c r="AW26" s="9">
        <v>22</v>
      </c>
      <c r="AY26" s="23">
        <v>30</v>
      </c>
      <c r="AZ26" s="9">
        <v>26</v>
      </c>
      <c r="BA26" s="9">
        <v>18</v>
      </c>
      <c r="BB26" s="9">
        <v>6</v>
      </c>
      <c r="BD26" s="23">
        <v>13</v>
      </c>
      <c r="BE26" s="9">
        <v>17</v>
      </c>
      <c r="BF26" s="9">
        <v>9</v>
      </c>
      <c r="BG26" s="9">
        <v>6</v>
      </c>
      <c r="BH26" s="9">
        <v>7</v>
      </c>
      <c r="BI26" s="9">
        <v>21</v>
      </c>
      <c r="BR26" s="23">
        <v>15</v>
      </c>
      <c r="BS26" s="9">
        <v>25</v>
      </c>
      <c r="BT26" s="9">
        <v>12</v>
      </c>
      <c r="BU26" s="9">
        <v>11</v>
      </c>
      <c r="BV26" s="9">
        <v>14</v>
      </c>
      <c r="BW26" s="9">
        <v>20</v>
      </c>
      <c r="BX26" s="9">
        <v>11</v>
      </c>
      <c r="BY26" s="9">
        <v>10</v>
      </c>
      <c r="CA26" s="23">
        <v>33</v>
      </c>
      <c r="CB26" s="9">
        <v>22</v>
      </c>
      <c r="CC26" s="9">
        <v>1</v>
      </c>
      <c r="CF26" s="23">
        <v>24</v>
      </c>
      <c r="CG26" s="9">
        <v>32</v>
      </c>
      <c r="CH26" s="9">
        <v>17</v>
      </c>
      <c r="CI26" s="9">
        <v>18</v>
      </c>
      <c r="CJ26" s="9">
        <v>22</v>
      </c>
      <c r="CK26" s="9">
        <v>15</v>
      </c>
      <c r="CM26" s="23">
        <v>26</v>
      </c>
      <c r="CN26" s="9">
        <v>28</v>
      </c>
      <c r="CO26" s="9">
        <v>11</v>
      </c>
      <c r="CT26" s="23">
        <v>22</v>
      </c>
      <c r="CU26" s="9">
        <v>26</v>
      </c>
      <c r="CW26" s="23">
        <v>25</v>
      </c>
      <c r="CX26" s="9">
        <v>18</v>
      </c>
      <c r="CY26" s="9">
        <v>38</v>
      </c>
      <c r="CZ26" s="9">
        <v>12</v>
      </c>
      <c r="DA26" s="9">
        <v>27</v>
      </c>
      <c r="DB26" s="9">
        <v>19</v>
      </c>
      <c r="DC26" s="9">
        <v>36</v>
      </c>
      <c r="DE26" s="23">
        <v>32</v>
      </c>
      <c r="DF26" s="9">
        <v>15</v>
      </c>
      <c r="DH26" s="23">
        <v>18</v>
      </c>
      <c r="DI26" s="9">
        <v>19</v>
      </c>
      <c r="DJ26" s="9">
        <v>11</v>
      </c>
      <c r="DL26" s="23">
        <v>27</v>
      </c>
      <c r="DM26" s="9">
        <v>7</v>
      </c>
      <c r="DN26" s="9">
        <v>7</v>
      </c>
      <c r="DO26" s="9">
        <v>5</v>
      </c>
      <c r="DP26" s="9">
        <v>10</v>
      </c>
      <c r="DQ26" s="9">
        <v>17</v>
      </c>
      <c r="DR26" s="9">
        <v>14</v>
      </c>
      <c r="DS26" s="9">
        <v>12</v>
      </c>
      <c r="DV26" s="23">
        <v>15</v>
      </c>
      <c r="DW26" s="9">
        <v>13</v>
      </c>
      <c r="DX26" s="9">
        <v>18</v>
      </c>
      <c r="DY26" s="9">
        <v>18</v>
      </c>
      <c r="DZ26" s="9">
        <v>16</v>
      </c>
      <c r="EA26" s="9">
        <v>7</v>
      </c>
      <c r="EB26" s="9">
        <v>8</v>
      </c>
      <c r="EC26" s="5"/>
      <c r="ED26" s="23">
        <v>25</v>
      </c>
      <c r="EE26" s="9">
        <v>22</v>
      </c>
      <c r="EF26" s="9">
        <v>27</v>
      </c>
      <c r="EG26" s="9">
        <v>18</v>
      </c>
      <c r="EJ26" s="23">
        <v>27</v>
      </c>
      <c r="EK26" s="9">
        <v>7</v>
      </c>
      <c r="EM26" s="23">
        <v>22</v>
      </c>
      <c r="EN26" s="9">
        <v>5</v>
      </c>
      <c r="EO26" s="9">
        <v>3</v>
      </c>
      <c r="EP26" s="9">
        <v>8</v>
      </c>
    </row>
    <row r="27" spans="1:150" x14ac:dyDescent="0.35">
      <c r="A27" s="60" t="s">
        <v>9</v>
      </c>
      <c r="B27" s="24">
        <f>B26*6</f>
        <v>180</v>
      </c>
      <c r="C27" s="24">
        <f t="shared" ref="C27:K27" si="56">C26*6</f>
        <v>276</v>
      </c>
      <c r="D27" s="24">
        <f t="shared" si="56"/>
        <v>240</v>
      </c>
      <c r="E27" s="24">
        <f t="shared" si="56"/>
        <v>294</v>
      </c>
      <c r="F27" s="24">
        <f t="shared" si="56"/>
        <v>258</v>
      </c>
      <c r="G27" s="24">
        <f t="shared" si="56"/>
        <v>264</v>
      </c>
      <c r="H27" s="24">
        <f t="shared" si="56"/>
        <v>162</v>
      </c>
      <c r="I27" s="24">
        <f t="shared" si="56"/>
        <v>246</v>
      </c>
      <c r="J27" s="24">
        <f t="shared" si="56"/>
        <v>216</v>
      </c>
      <c r="K27" s="24">
        <f t="shared" si="56"/>
        <v>168</v>
      </c>
      <c r="N27" s="24">
        <f t="shared" ref="N27:Y27" si="57">N26*6</f>
        <v>90</v>
      </c>
      <c r="O27" s="24">
        <f t="shared" si="57"/>
        <v>84</v>
      </c>
      <c r="P27" s="24">
        <f t="shared" si="57"/>
        <v>78</v>
      </c>
      <c r="Q27" s="24">
        <f t="shared" si="57"/>
        <v>78</v>
      </c>
      <c r="R27" s="24">
        <f t="shared" si="57"/>
        <v>66</v>
      </c>
      <c r="S27" s="24">
        <f t="shared" si="57"/>
        <v>192</v>
      </c>
      <c r="T27" s="24">
        <f t="shared" si="57"/>
        <v>78</v>
      </c>
      <c r="U27" s="24">
        <f t="shared" si="57"/>
        <v>84</v>
      </c>
      <c r="V27" s="24">
        <f t="shared" si="57"/>
        <v>108</v>
      </c>
      <c r="W27" s="24">
        <f t="shared" si="57"/>
        <v>156</v>
      </c>
      <c r="X27" s="24">
        <f t="shared" si="57"/>
        <v>114</v>
      </c>
      <c r="Y27" s="24">
        <f t="shared" si="57"/>
        <v>96</v>
      </c>
      <c r="AB27" s="24">
        <f t="shared" ref="AB27:AG27" si="58">AB26*6</f>
        <v>72</v>
      </c>
      <c r="AC27" s="24">
        <f t="shared" si="58"/>
        <v>90</v>
      </c>
      <c r="AD27" s="24">
        <f t="shared" si="58"/>
        <v>60</v>
      </c>
      <c r="AE27" s="24">
        <f t="shared" si="58"/>
        <v>48</v>
      </c>
      <c r="AF27" s="24">
        <f t="shared" si="58"/>
        <v>60</v>
      </c>
      <c r="AG27" s="24">
        <f t="shared" si="58"/>
        <v>66</v>
      </c>
      <c r="AI27" s="24">
        <f>AI26*6</f>
        <v>120</v>
      </c>
      <c r="AJ27" s="24">
        <f>AJ26*6</f>
        <v>102</v>
      </c>
      <c r="AK27" s="24">
        <f>AK26*6</f>
        <v>24</v>
      </c>
      <c r="AP27" s="24">
        <f>AP26*6</f>
        <v>180</v>
      </c>
      <c r="AQ27" s="24">
        <f t="shared" ref="AQ27:AW27" si="59">AQ26*6</f>
        <v>144</v>
      </c>
      <c r="AR27" s="24">
        <f t="shared" si="59"/>
        <v>78</v>
      </c>
      <c r="AS27" s="24">
        <f t="shared" si="59"/>
        <v>72</v>
      </c>
      <c r="AT27" s="24">
        <f t="shared" si="59"/>
        <v>108</v>
      </c>
      <c r="AU27" s="24">
        <f t="shared" si="59"/>
        <v>120</v>
      </c>
      <c r="AV27" s="24">
        <f t="shared" si="59"/>
        <v>114</v>
      </c>
      <c r="AW27" s="24">
        <f t="shared" si="59"/>
        <v>132</v>
      </c>
      <c r="AY27" s="24">
        <f>AY26*6</f>
        <v>180</v>
      </c>
      <c r="AZ27" s="24">
        <f>AZ26*6</f>
        <v>156</v>
      </c>
      <c r="BA27" s="24">
        <f>BA26*6</f>
        <v>108</v>
      </c>
      <c r="BB27" s="24">
        <f>BB26*6</f>
        <v>36</v>
      </c>
      <c r="BD27" s="24">
        <f>BD26*6</f>
        <v>78</v>
      </c>
      <c r="BE27" s="24">
        <f>BE26*6</f>
        <v>102</v>
      </c>
      <c r="BF27" s="24">
        <f>BF26*6</f>
        <v>54</v>
      </c>
      <c r="BG27" s="24">
        <f>BG26*6</f>
        <v>36</v>
      </c>
      <c r="BH27" s="24">
        <f t="shared" ref="BH27:BI27" si="60">BH26*6</f>
        <v>42</v>
      </c>
      <c r="BI27" s="24">
        <f t="shared" si="60"/>
        <v>126</v>
      </c>
      <c r="BR27" s="24">
        <f t="shared" ref="BR27:BY27" si="61">BR26*6</f>
        <v>90</v>
      </c>
      <c r="BS27" s="24">
        <f t="shared" si="61"/>
        <v>150</v>
      </c>
      <c r="BT27" s="24">
        <f t="shared" si="61"/>
        <v>72</v>
      </c>
      <c r="BU27" s="24">
        <f t="shared" si="61"/>
        <v>66</v>
      </c>
      <c r="BV27" s="24">
        <f t="shared" si="61"/>
        <v>84</v>
      </c>
      <c r="BW27" s="24">
        <f t="shared" si="61"/>
        <v>120</v>
      </c>
      <c r="BX27" s="24">
        <f t="shared" si="61"/>
        <v>66</v>
      </c>
      <c r="BY27" s="24">
        <f t="shared" si="61"/>
        <v>60</v>
      </c>
      <c r="CA27" s="24">
        <f>CA26*6</f>
        <v>198</v>
      </c>
      <c r="CB27" s="24">
        <f t="shared" ref="CB27:CC27" si="62">CB26*6</f>
        <v>132</v>
      </c>
      <c r="CC27" s="24">
        <f t="shared" si="62"/>
        <v>6</v>
      </c>
      <c r="CF27" s="24">
        <f>CF26*6</f>
        <v>144</v>
      </c>
      <c r="CG27" s="24">
        <f>CG26*6</f>
        <v>192</v>
      </c>
      <c r="CH27" s="24">
        <f>CH26*6</f>
        <v>102</v>
      </c>
      <c r="CI27" s="24">
        <f>CI26*6</f>
        <v>108</v>
      </c>
      <c r="CJ27" s="24">
        <f t="shared" ref="CJ27:CK27" si="63">CJ26*6</f>
        <v>132</v>
      </c>
      <c r="CK27" s="24">
        <f t="shared" si="63"/>
        <v>90</v>
      </c>
      <c r="CM27" s="24">
        <f>CM26*6</f>
        <v>156</v>
      </c>
      <c r="CN27" s="24">
        <f t="shared" ref="CN27:CO27" si="64">CN26*6</f>
        <v>168</v>
      </c>
      <c r="CO27" s="24">
        <f t="shared" si="64"/>
        <v>66</v>
      </c>
      <c r="CT27" s="24">
        <f>CT26*6</f>
        <v>132</v>
      </c>
      <c r="CU27" s="24">
        <f>CU26*6</f>
        <v>156</v>
      </c>
      <c r="CW27" s="24">
        <f>CW26*6</f>
        <v>150</v>
      </c>
      <c r="CX27" s="24">
        <f>CX26*6</f>
        <v>108</v>
      </c>
      <c r="CY27" s="24">
        <f>CY26*6</f>
        <v>228</v>
      </c>
      <c r="CZ27" s="24">
        <f>CZ26*6</f>
        <v>72</v>
      </c>
      <c r="DA27" s="24">
        <f t="shared" ref="DA27:DC27" si="65">DA26*6</f>
        <v>162</v>
      </c>
      <c r="DB27" s="24">
        <f t="shared" si="65"/>
        <v>114</v>
      </c>
      <c r="DC27" s="24">
        <f t="shared" si="65"/>
        <v>216</v>
      </c>
      <c r="DE27" s="24">
        <f>DE26*6</f>
        <v>192</v>
      </c>
      <c r="DF27" s="24">
        <f>DF26*6</f>
        <v>90</v>
      </c>
      <c r="DH27" s="24">
        <f>DH26*6</f>
        <v>108</v>
      </c>
      <c r="DI27" s="24">
        <f t="shared" ref="DI27:DJ27" si="66">DI26*6</f>
        <v>114</v>
      </c>
      <c r="DJ27" s="24">
        <f t="shared" si="66"/>
        <v>66</v>
      </c>
      <c r="DL27" s="24">
        <f t="shared" ref="DL27:DS27" si="67">DL26*6</f>
        <v>162</v>
      </c>
      <c r="DM27" s="24">
        <f t="shared" si="67"/>
        <v>42</v>
      </c>
      <c r="DN27" s="24">
        <f t="shared" si="67"/>
        <v>42</v>
      </c>
      <c r="DO27" s="24">
        <f t="shared" si="67"/>
        <v>30</v>
      </c>
      <c r="DP27" s="24">
        <f t="shared" si="67"/>
        <v>60</v>
      </c>
      <c r="DQ27" s="24">
        <f t="shared" si="67"/>
        <v>102</v>
      </c>
      <c r="DR27" s="24">
        <f t="shared" si="67"/>
        <v>84</v>
      </c>
      <c r="DS27" s="24">
        <f t="shared" si="67"/>
        <v>72</v>
      </c>
      <c r="DV27" s="24">
        <f t="shared" ref="DV27:EB27" si="68">DV26*6</f>
        <v>90</v>
      </c>
      <c r="DW27" s="24">
        <f t="shared" si="68"/>
        <v>78</v>
      </c>
      <c r="DX27" s="24">
        <f t="shared" si="68"/>
        <v>108</v>
      </c>
      <c r="DY27" s="24">
        <f t="shared" si="68"/>
        <v>108</v>
      </c>
      <c r="DZ27" s="24">
        <f t="shared" si="68"/>
        <v>96</v>
      </c>
      <c r="EA27" s="24">
        <f t="shared" si="68"/>
        <v>42</v>
      </c>
      <c r="EB27" s="24">
        <f t="shared" si="68"/>
        <v>48</v>
      </c>
      <c r="EC27" s="5"/>
      <c r="ED27" s="24">
        <f>ED26*6</f>
        <v>150</v>
      </c>
      <c r="EE27" s="24">
        <f>EE26*6</f>
        <v>132</v>
      </c>
      <c r="EF27" s="24">
        <f>EF26*6</f>
        <v>162</v>
      </c>
      <c r="EG27" s="24">
        <f>EG26*6</f>
        <v>108</v>
      </c>
      <c r="EJ27" s="24">
        <f>EJ26*6</f>
        <v>162</v>
      </c>
      <c r="EK27" s="24">
        <f>EK26*6</f>
        <v>42</v>
      </c>
      <c r="EM27" s="24">
        <f>EM26*6</f>
        <v>132</v>
      </c>
      <c r="EN27" s="24">
        <f>EN26*6</f>
        <v>30</v>
      </c>
      <c r="EO27" s="24">
        <f>EO26*6</f>
        <v>18</v>
      </c>
      <c r="EP27" s="24">
        <f>EP26*6</f>
        <v>48</v>
      </c>
    </row>
    <row r="28" spans="1:150" x14ac:dyDescent="0.35">
      <c r="A28" s="61" t="s">
        <v>10</v>
      </c>
      <c r="B28" s="24">
        <f t="shared" ref="B28:K28" si="69">SUM(B20:B25)</f>
        <v>151</v>
      </c>
      <c r="C28" s="10">
        <f t="shared" si="69"/>
        <v>139</v>
      </c>
      <c r="D28" s="10">
        <f t="shared" si="69"/>
        <v>145</v>
      </c>
      <c r="E28" s="10">
        <f t="shared" si="69"/>
        <v>167</v>
      </c>
      <c r="F28" s="10">
        <f t="shared" si="69"/>
        <v>122</v>
      </c>
      <c r="G28" s="10">
        <f t="shared" si="69"/>
        <v>145</v>
      </c>
      <c r="H28" s="10">
        <f t="shared" si="69"/>
        <v>294</v>
      </c>
      <c r="I28" s="10">
        <f t="shared" si="69"/>
        <v>173</v>
      </c>
      <c r="J28" s="10">
        <f t="shared" si="69"/>
        <v>132</v>
      </c>
      <c r="K28" s="10">
        <f t="shared" si="69"/>
        <v>143</v>
      </c>
      <c r="N28" s="24">
        <f t="shared" ref="N28:Y28" si="70">SUM(N20:N25)</f>
        <v>62</v>
      </c>
      <c r="O28" s="10">
        <f t="shared" si="70"/>
        <v>72</v>
      </c>
      <c r="P28" s="10">
        <f t="shared" si="70"/>
        <v>74</v>
      </c>
      <c r="Q28" s="10">
        <f t="shared" si="70"/>
        <v>71</v>
      </c>
      <c r="R28" s="10">
        <f t="shared" si="70"/>
        <v>45</v>
      </c>
      <c r="S28" s="10">
        <f t="shared" si="70"/>
        <v>138</v>
      </c>
      <c r="T28" s="10">
        <f t="shared" si="70"/>
        <v>31</v>
      </c>
      <c r="U28" s="10">
        <f t="shared" si="70"/>
        <v>105</v>
      </c>
      <c r="V28" s="10">
        <f t="shared" si="70"/>
        <v>65</v>
      </c>
      <c r="W28" s="10">
        <f t="shared" si="70"/>
        <v>95</v>
      </c>
      <c r="X28" s="10">
        <f t="shared" si="70"/>
        <v>106</v>
      </c>
      <c r="Y28" s="10">
        <f t="shared" si="70"/>
        <v>48</v>
      </c>
      <c r="AB28" s="24">
        <f t="shared" ref="AB28:AG28" si="71">SUM(AB20:AB25)</f>
        <v>63</v>
      </c>
      <c r="AC28" s="10">
        <f t="shared" si="71"/>
        <v>102</v>
      </c>
      <c r="AD28" s="10">
        <f t="shared" si="71"/>
        <v>53</v>
      </c>
      <c r="AE28" s="10">
        <f t="shared" si="71"/>
        <v>59</v>
      </c>
      <c r="AF28" s="10">
        <f t="shared" si="71"/>
        <v>42</v>
      </c>
      <c r="AG28" s="10">
        <f t="shared" si="71"/>
        <v>34</v>
      </c>
      <c r="AI28" s="24">
        <f>SUM(AI20:AI25)</f>
        <v>54</v>
      </c>
      <c r="AJ28" s="10">
        <f>SUM(AJ20:AJ25)</f>
        <v>66</v>
      </c>
      <c r="AK28" s="10">
        <f>SUM(AK20:AK25)</f>
        <v>26</v>
      </c>
      <c r="AP28" s="24">
        <f t="shared" ref="AP28:AW28" si="72">SUM(AP20:AP25)</f>
        <v>157</v>
      </c>
      <c r="AQ28" s="10">
        <f t="shared" si="72"/>
        <v>164</v>
      </c>
      <c r="AR28" s="10">
        <f t="shared" si="72"/>
        <v>93</v>
      </c>
      <c r="AS28" s="10">
        <f t="shared" si="72"/>
        <v>47</v>
      </c>
      <c r="AT28" s="10">
        <f t="shared" si="72"/>
        <v>83</v>
      </c>
      <c r="AU28" s="10">
        <f t="shared" si="72"/>
        <v>94</v>
      </c>
      <c r="AV28" s="10">
        <f t="shared" si="72"/>
        <v>113</v>
      </c>
      <c r="AW28" s="10">
        <f t="shared" si="72"/>
        <v>74</v>
      </c>
      <c r="AY28" s="24">
        <f>SUM(AY20:AY25)</f>
        <v>191</v>
      </c>
      <c r="AZ28" s="10">
        <f>SUM(AZ20:AZ25)</f>
        <v>99</v>
      </c>
      <c r="BA28" s="10">
        <f>SUM(BA20:BA25)</f>
        <v>60</v>
      </c>
      <c r="BB28" s="10">
        <f>SUM(BB20:BB25)</f>
        <v>70</v>
      </c>
      <c r="BD28" s="24">
        <f>SUM(BD20:BD25)</f>
        <v>54</v>
      </c>
      <c r="BE28" s="10">
        <f>SUM(BE20:BE25)</f>
        <v>28</v>
      </c>
      <c r="BF28" s="10">
        <f>SUM(BF20:BF25)</f>
        <v>39</v>
      </c>
      <c r="BG28" s="10">
        <f>SUM(BG20:BG25)</f>
        <v>37</v>
      </c>
      <c r="BH28" s="10">
        <f t="shared" ref="BH28:BI28" si="73">SUM(BH20:BH25)</f>
        <v>46</v>
      </c>
      <c r="BI28" s="10">
        <f t="shared" si="73"/>
        <v>91</v>
      </c>
      <c r="BR28" s="24">
        <f t="shared" ref="BR28:BY28" si="74">SUM(BR20:BR25)</f>
        <v>133</v>
      </c>
      <c r="BS28" s="10">
        <f t="shared" si="74"/>
        <v>121</v>
      </c>
      <c r="BT28" s="10">
        <f t="shared" si="74"/>
        <v>106</v>
      </c>
      <c r="BU28" s="10">
        <f t="shared" si="74"/>
        <v>55</v>
      </c>
      <c r="BV28" s="10">
        <f t="shared" si="74"/>
        <v>81</v>
      </c>
      <c r="BW28" s="10">
        <f t="shared" si="74"/>
        <v>40</v>
      </c>
      <c r="BX28" s="10">
        <f t="shared" si="74"/>
        <v>89</v>
      </c>
      <c r="BY28" s="10">
        <f t="shared" si="74"/>
        <v>75</v>
      </c>
      <c r="CA28" s="24">
        <f>SUM(CA20:CA25)</f>
        <v>122</v>
      </c>
      <c r="CB28" s="10">
        <f>SUM(CB20:CB25)</f>
        <v>120</v>
      </c>
      <c r="CC28" s="10">
        <f>SUM(CC20:CC25)</f>
        <v>34</v>
      </c>
      <c r="CF28" s="24">
        <f>SUM(CF20:CF25)</f>
        <v>121</v>
      </c>
      <c r="CG28" s="10">
        <f>SUM(CG20:CG25)</f>
        <v>159</v>
      </c>
      <c r="CH28" s="10">
        <f>SUM(CH20:CH25)</f>
        <v>97</v>
      </c>
      <c r="CI28" s="10">
        <f>SUM(CI20:CI25)</f>
        <v>66</v>
      </c>
      <c r="CJ28" s="10">
        <f t="shared" ref="CJ28:CK28" si="75">SUM(CJ20:CJ25)</f>
        <v>122</v>
      </c>
      <c r="CK28" s="10">
        <f t="shared" si="75"/>
        <v>104</v>
      </c>
      <c r="CM28" s="24">
        <f>SUM(CM20:CM25)</f>
        <v>249</v>
      </c>
      <c r="CN28" s="10">
        <f>SUM(CN20:CN25)</f>
        <v>121</v>
      </c>
      <c r="CO28" s="10">
        <f>SUM(CO20:CO25)</f>
        <v>86</v>
      </c>
      <c r="CT28" s="24">
        <f>SUM(CT20:CT25)</f>
        <v>143</v>
      </c>
      <c r="CU28" s="10">
        <f>SUM(CU20:CU25)</f>
        <v>116</v>
      </c>
      <c r="CW28" s="24">
        <f>SUM(CW20:CW25)</f>
        <v>180</v>
      </c>
      <c r="CX28" s="10">
        <f>SUM(CX20:CX25)</f>
        <v>124</v>
      </c>
      <c r="CY28" s="10">
        <f>SUM(CY20:CY25)</f>
        <v>85</v>
      </c>
      <c r="CZ28" s="10">
        <f>SUM(CZ20:CZ25)</f>
        <v>64</v>
      </c>
      <c r="DA28" s="10">
        <f t="shared" ref="DA28:DC28" si="76">SUM(DA20:DA25)</f>
        <v>114</v>
      </c>
      <c r="DB28" s="10">
        <f t="shared" si="76"/>
        <v>83</v>
      </c>
      <c r="DC28" s="10">
        <f t="shared" si="76"/>
        <v>174</v>
      </c>
      <c r="DE28" s="24">
        <f>SUM(DE20:DE25)</f>
        <v>141</v>
      </c>
      <c r="DF28" s="10">
        <f>SUM(DF20:DF25)</f>
        <v>89</v>
      </c>
      <c r="DH28" s="24">
        <f>SUM(DH20:DH25)</f>
        <v>140</v>
      </c>
      <c r="DI28" s="10">
        <f>SUM(DI20:DI25)</f>
        <v>97</v>
      </c>
      <c r="DJ28" s="10">
        <f>SUM(DJ20:DJ25)</f>
        <v>55</v>
      </c>
      <c r="DL28" s="24">
        <f t="shared" ref="DL28:DS28" si="77">SUM(DL20:DL25)</f>
        <v>105</v>
      </c>
      <c r="DM28" s="10">
        <f t="shared" si="77"/>
        <v>24</v>
      </c>
      <c r="DN28" s="10">
        <f t="shared" si="77"/>
        <v>36</v>
      </c>
      <c r="DO28" s="10">
        <f t="shared" si="77"/>
        <v>23</v>
      </c>
      <c r="DP28" s="10">
        <f t="shared" si="77"/>
        <v>60</v>
      </c>
      <c r="DQ28" s="10">
        <f t="shared" si="77"/>
        <v>52</v>
      </c>
      <c r="DR28" s="10">
        <f t="shared" si="77"/>
        <v>46</v>
      </c>
      <c r="DS28" s="10">
        <f t="shared" si="77"/>
        <v>17</v>
      </c>
      <c r="DV28" s="24">
        <f t="shared" ref="DV28:EB28" si="78">SUM(DV20:DV25)</f>
        <v>131</v>
      </c>
      <c r="DW28" s="10">
        <f t="shared" si="78"/>
        <v>86</v>
      </c>
      <c r="DX28" s="10">
        <f t="shared" si="78"/>
        <v>83</v>
      </c>
      <c r="DY28" s="10">
        <f t="shared" si="78"/>
        <v>83</v>
      </c>
      <c r="DZ28" s="10">
        <f t="shared" si="78"/>
        <v>68</v>
      </c>
      <c r="EA28" s="10">
        <f t="shared" si="78"/>
        <v>49</v>
      </c>
      <c r="EB28" s="10">
        <f t="shared" si="78"/>
        <v>26</v>
      </c>
      <c r="EC28" s="5"/>
      <c r="ED28" s="24">
        <f>SUM(ED20:ED25)</f>
        <v>199</v>
      </c>
      <c r="EE28" s="10">
        <f>SUM(EE20:EE25)</f>
        <v>105</v>
      </c>
      <c r="EF28" s="10">
        <f>SUM(EF20:EF25)</f>
        <v>117</v>
      </c>
      <c r="EG28" s="10">
        <f>SUM(EG20:EG25)</f>
        <v>77</v>
      </c>
      <c r="EJ28" s="24">
        <f>SUM(EJ20:EJ25)</f>
        <v>113</v>
      </c>
      <c r="EK28" s="10">
        <f>SUM(EK20:EK25)</f>
        <v>31</v>
      </c>
      <c r="EM28" s="24">
        <f>SUM(EM20:EM25)</f>
        <v>90</v>
      </c>
      <c r="EN28" s="10">
        <f>SUM(EN20:EN25)</f>
        <v>25</v>
      </c>
      <c r="EO28" s="10">
        <f>SUM(EO20:EO25)</f>
        <v>20</v>
      </c>
      <c r="EP28" s="10">
        <f>SUM(EP20:EP25)</f>
        <v>75</v>
      </c>
    </row>
    <row r="29" spans="1:150" ht="15" thickBot="1" x14ac:dyDescent="0.4">
      <c r="A29" s="63" t="s">
        <v>11</v>
      </c>
      <c r="B29" s="25">
        <f t="shared" ref="B29:K29" si="79">B27+B28</f>
        <v>331</v>
      </c>
      <c r="C29" s="11">
        <f t="shared" si="79"/>
        <v>415</v>
      </c>
      <c r="D29" s="11">
        <f t="shared" si="79"/>
        <v>385</v>
      </c>
      <c r="E29" s="11">
        <f t="shared" si="79"/>
        <v>461</v>
      </c>
      <c r="F29" s="11">
        <f t="shared" si="79"/>
        <v>380</v>
      </c>
      <c r="G29" s="11">
        <f t="shared" si="79"/>
        <v>409</v>
      </c>
      <c r="H29" s="11">
        <f t="shared" si="79"/>
        <v>456</v>
      </c>
      <c r="I29" s="11">
        <f t="shared" si="79"/>
        <v>419</v>
      </c>
      <c r="J29" s="11">
        <f t="shared" si="79"/>
        <v>348</v>
      </c>
      <c r="K29" s="11">
        <f t="shared" si="79"/>
        <v>311</v>
      </c>
      <c r="N29" s="25">
        <f t="shared" ref="N29:Y29" si="80">N27+N28</f>
        <v>152</v>
      </c>
      <c r="O29" s="11">
        <f t="shared" si="80"/>
        <v>156</v>
      </c>
      <c r="P29" s="11">
        <f t="shared" si="80"/>
        <v>152</v>
      </c>
      <c r="Q29" s="11">
        <f t="shared" si="80"/>
        <v>149</v>
      </c>
      <c r="R29" s="11">
        <f t="shared" si="80"/>
        <v>111</v>
      </c>
      <c r="S29" s="11">
        <f t="shared" si="80"/>
        <v>330</v>
      </c>
      <c r="T29" s="11">
        <f t="shared" si="80"/>
        <v>109</v>
      </c>
      <c r="U29" s="11">
        <f t="shared" si="80"/>
        <v>189</v>
      </c>
      <c r="V29" s="11">
        <f t="shared" si="80"/>
        <v>173</v>
      </c>
      <c r="W29" s="11">
        <f t="shared" si="80"/>
        <v>251</v>
      </c>
      <c r="X29" s="11">
        <f t="shared" si="80"/>
        <v>220</v>
      </c>
      <c r="Y29" s="11">
        <f t="shared" si="80"/>
        <v>144</v>
      </c>
      <c r="AB29" s="25">
        <f t="shared" ref="AB29:AG29" si="81">AB27+AB28</f>
        <v>135</v>
      </c>
      <c r="AC29" s="11">
        <f t="shared" si="81"/>
        <v>192</v>
      </c>
      <c r="AD29" s="11">
        <f t="shared" si="81"/>
        <v>113</v>
      </c>
      <c r="AE29" s="11">
        <f t="shared" si="81"/>
        <v>107</v>
      </c>
      <c r="AF29" s="11">
        <f t="shared" si="81"/>
        <v>102</v>
      </c>
      <c r="AG29" s="11">
        <f t="shared" si="81"/>
        <v>100</v>
      </c>
      <c r="AI29" s="25">
        <f>AI27+AI28</f>
        <v>174</v>
      </c>
      <c r="AJ29" s="11">
        <f>AJ27+AJ28</f>
        <v>168</v>
      </c>
      <c r="AK29" s="11">
        <f>AK27+AK28</f>
        <v>50</v>
      </c>
      <c r="AP29" s="25">
        <f t="shared" ref="AP29:AW29" si="82">AP27+AP28</f>
        <v>337</v>
      </c>
      <c r="AQ29" s="11">
        <f t="shared" si="82"/>
        <v>308</v>
      </c>
      <c r="AR29" s="11">
        <f t="shared" si="82"/>
        <v>171</v>
      </c>
      <c r="AS29" s="11">
        <f t="shared" si="82"/>
        <v>119</v>
      </c>
      <c r="AT29" s="11">
        <f t="shared" si="82"/>
        <v>191</v>
      </c>
      <c r="AU29" s="11">
        <f t="shared" si="82"/>
        <v>214</v>
      </c>
      <c r="AV29" s="11">
        <f t="shared" si="82"/>
        <v>227</v>
      </c>
      <c r="AW29" s="11">
        <f t="shared" si="82"/>
        <v>206</v>
      </c>
      <c r="AY29" s="25">
        <f>AY27+AY28</f>
        <v>371</v>
      </c>
      <c r="AZ29" s="11">
        <f>AZ27+AZ28</f>
        <v>255</v>
      </c>
      <c r="BA29" s="11">
        <f>BA27+BA28</f>
        <v>168</v>
      </c>
      <c r="BB29" s="11">
        <f>BB27+BB28</f>
        <v>106</v>
      </c>
      <c r="BD29" s="25">
        <f>BD27+BD28</f>
        <v>132</v>
      </c>
      <c r="BE29" s="11">
        <f>BE27+BE28</f>
        <v>130</v>
      </c>
      <c r="BF29" s="11">
        <f>BF27+BF28</f>
        <v>93</v>
      </c>
      <c r="BG29" s="11">
        <f>BG27+BG28</f>
        <v>73</v>
      </c>
      <c r="BH29" s="11">
        <f t="shared" ref="BH29:BI29" si="83">BH27+BH28</f>
        <v>88</v>
      </c>
      <c r="BI29" s="11">
        <f t="shared" si="83"/>
        <v>217</v>
      </c>
      <c r="BR29" s="25">
        <f t="shared" ref="BR29:BY29" si="84">BR27+BR28</f>
        <v>223</v>
      </c>
      <c r="BS29" s="11">
        <f t="shared" si="84"/>
        <v>271</v>
      </c>
      <c r="BT29" s="11">
        <f t="shared" si="84"/>
        <v>178</v>
      </c>
      <c r="BU29" s="11">
        <f t="shared" si="84"/>
        <v>121</v>
      </c>
      <c r="BV29" s="11">
        <f t="shared" si="84"/>
        <v>165</v>
      </c>
      <c r="BW29" s="11">
        <f t="shared" si="84"/>
        <v>160</v>
      </c>
      <c r="BX29" s="11">
        <f t="shared" si="84"/>
        <v>155</v>
      </c>
      <c r="BY29" s="11">
        <f t="shared" si="84"/>
        <v>135</v>
      </c>
      <c r="CA29" s="25">
        <f t="shared" ref="CA29:CC29" si="85">CA27+CA28</f>
        <v>320</v>
      </c>
      <c r="CB29" s="11">
        <f t="shared" si="85"/>
        <v>252</v>
      </c>
      <c r="CC29" s="11">
        <f t="shared" si="85"/>
        <v>40</v>
      </c>
      <c r="CF29" s="25">
        <f>CF27+CF28</f>
        <v>265</v>
      </c>
      <c r="CG29" s="11">
        <f>CG27+CG28</f>
        <v>351</v>
      </c>
      <c r="CH29" s="11">
        <f>CH27+CH28</f>
        <v>199</v>
      </c>
      <c r="CI29" s="11">
        <f>CI27+CI28</f>
        <v>174</v>
      </c>
      <c r="CJ29" s="11">
        <f t="shared" ref="CJ29:CK29" si="86">CJ27+CJ28</f>
        <v>254</v>
      </c>
      <c r="CK29" s="11">
        <f t="shared" si="86"/>
        <v>194</v>
      </c>
      <c r="CM29" s="25">
        <f t="shared" ref="CM29:CO29" si="87">CM27+CM28</f>
        <v>405</v>
      </c>
      <c r="CN29" s="11">
        <f t="shared" si="87"/>
        <v>289</v>
      </c>
      <c r="CO29" s="11">
        <f t="shared" si="87"/>
        <v>152</v>
      </c>
      <c r="CT29" s="25">
        <f>CT27+CT28</f>
        <v>275</v>
      </c>
      <c r="CU29" s="11">
        <f>CU27+CU28</f>
        <v>272</v>
      </c>
      <c r="CW29" s="25">
        <f>CW27+CW28</f>
        <v>330</v>
      </c>
      <c r="CX29" s="11">
        <f>CX27+CX28</f>
        <v>232</v>
      </c>
      <c r="CY29" s="11">
        <f>CY27+CY28</f>
        <v>313</v>
      </c>
      <c r="CZ29" s="11">
        <f>CZ27+CZ28</f>
        <v>136</v>
      </c>
      <c r="DA29" s="11">
        <f t="shared" ref="DA29:DC29" si="88">DA27+DA28</f>
        <v>276</v>
      </c>
      <c r="DB29" s="11">
        <f t="shared" si="88"/>
        <v>197</v>
      </c>
      <c r="DC29" s="11">
        <f t="shared" si="88"/>
        <v>390</v>
      </c>
      <c r="DE29" s="25">
        <f>DE27+DE28</f>
        <v>333</v>
      </c>
      <c r="DF29" s="11">
        <f>DF27+DF28</f>
        <v>179</v>
      </c>
      <c r="DH29" s="25">
        <f t="shared" ref="DH29:DJ29" si="89">DH27+DH28</f>
        <v>248</v>
      </c>
      <c r="DI29" s="11">
        <f t="shared" si="89"/>
        <v>211</v>
      </c>
      <c r="DJ29" s="11">
        <f t="shared" si="89"/>
        <v>121</v>
      </c>
      <c r="DL29" s="25">
        <f t="shared" ref="DL29:DS29" si="90">DL27+DL28</f>
        <v>267</v>
      </c>
      <c r="DM29" s="11">
        <f t="shared" si="90"/>
        <v>66</v>
      </c>
      <c r="DN29" s="11">
        <f t="shared" si="90"/>
        <v>78</v>
      </c>
      <c r="DO29" s="11">
        <f t="shared" si="90"/>
        <v>53</v>
      </c>
      <c r="DP29" s="11">
        <f t="shared" si="90"/>
        <v>120</v>
      </c>
      <c r="DQ29" s="11">
        <f t="shared" si="90"/>
        <v>154</v>
      </c>
      <c r="DR29" s="11">
        <f t="shared" si="90"/>
        <v>130</v>
      </c>
      <c r="DS29" s="11">
        <f t="shared" si="90"/>
        <v>89</v>
      </c>
      <c r="DV29" s="25">
        <f t="shared" ref="DV29:EB29" si="91">DV27+DV28</f>
        <v>221</v>
      </c>
      <c r="DW29" s="11">
        <f t="shared" si="91"/>
        <v>164</v>
      </c>
      <c r="DX29" s="11">
        <f t="shared" si="91"/>
        <v>191</v>
      </c>
      <c r="DY29" s="11">
        <f t="shared" si="91"/>
        <v>191</v>
      </c>
      <c r="DZ29" s="11">
        <f t="shared" si="91"/>
        <v>164</v>
      </c>
      <c r="EA29" s="11">
        <f t="shared" si="91"/>
        <v>91</v>
      </c>
      <c r="EB29" s="11">
        <f t="shared" si="91"/>
        <v>74</v>
      </c>
      <c r="EC29" s="5"/>
      <c r="ED29" s="25">
        <f>ED27+ED28</f>
        <v>349</v>
      </c>
      <c r="EE29" s="11">
        <f>EE27+EE28</f>
        <v>237</v>
      </c>
      <c r="EF29" s="11">
        <f>EF27+EF28</f>
        <v>279</v>
      </c>
      <c r="EG29" s="11">
        <f>EG27+EG28</f>
        <v>185</v>
      </c>
      <c r="EJ29" s="25">
        <f>EJ27+EJ28</f>
        <v>275</v>
      </c>
      <c r="EK29" s="11">
        <f>EK27+EK28</f>
        <v>73</v>
      </c>
      <c r="EM29" s="25">
        <f>EM27+EM28</f>
        <v>222</v>
      </c>
      <c r="EN29" s="11">
        <f>EN27+EN28</f>
        <v>55</v>
      </c>
      <c r="EO29" s="11">
        <f>EO27+EO28</f>
        <v>38</v>
      </c>
      <c r="EP29" s="11">
        <f>EP27+EP28</f>
        <v>123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déi gréng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METZ Tilly</v>
      </c>
      <c r="B34" s="14">
        <v>71</v>
      </c>
      <c r="C34" s="6">
        <v>46</v>
      </c>
      <c r="D34" s="6">
        <v>41</v>
      </c>
      <c r="E34" s="6">
        <v>45</v>
      </c>
      <c r="F34" s="6">
        <v>39</v>
      </c>
      <c r="G34" s="6">
        <v>61</v>
      </c>
      <c r="H34" s="6">
        <v>27</v>
      </c>
      <c r="I34" s="6">
        <v>27</v>
      </c>
      <c r="J34" s="6">
        <v>32</v>
      </c>
      <c r="K34" s="12">
        <v>35</v>
      </c>
      <c r="N34" s="112">
        <v>25</v>
      </c>
      <c r="O34" s="12">
        <v>25</v>
      </c>
      <c r="P34" s="12">
        <v>29</v>
      </c>
      <c r="Q34" s="12">
        <v>31</v>
      </c>
      <c r="S34" s="14">
        <v>65</v>
      </c>
      <c r="T34" s="6">
        <v>38</v>
      </c>
      <c r="U34" s="6">
        <v>37</v>
      </c>
      <c r="V34" s="6">
        <v>27</v>
      </c>
      <c r="W34" s="6">
        <v>15</v>
      </c>
      <c r="X34" s="12">
        <v>19</v>
      </c>
      <c r="AB34" s="14">
        <v>51</v>
      </c>
      <c r="AC34" s="6">
        <v>53</v>
      </c>
      <c r="AD34" s="6">
        <v>20</v>
      </c>
      <c r="AE34" s="6">
        <v>14</v>
      </c>
      <c r="AF34" s="6">
        <v>6</v>
      </c>
      <c r="AG34" s="6">
        <v>19</v>
      </c>
      <c r="AH34" s="12">
        <v>7</v>
      </c>
      <c r="AP34" s="14">
        <v>24</v>
      </c>
      <c r="AQ34" s="6">
        <v>36</v>
      </c>
      <c r="AR34" s="6">
        <v>63</v>
      </c>
      <c r="AS34" s="6">
        <v>25</v>
      </c>
      <c r="AT34" s="6">
        <v>28</v>
      </c>
      <c r="AU34" s="6">
        <v>31</v>
      </c>
      <c r="AV34" s="6">
        <v>36</v>
      </c>
      <c r="AW34" s="6">
        <v>23</v>
      </c>
      <c r="AX34" s="6">
        <v>23</v>
      </c>
      <c r="AY34" s="12">
        <v>44</v>
      </c>
      <c r="BA34" s="112">
        <v>21</v>
      </c>
      <c r="BB34" s="12">
        <v>19</v>
      </c>
      <c r="BD34" s="14">
        <v>12</v>
      </c>
      <c r="BE34" s="6">
        <v>34</v>
      </c>
      <c r="BF34" s="6">
        <v>34</v>
      </c>
      <c r="BG34" s="6">
        <v>24</v>
      </c>
      <c r="BH34" s="6">
        <v>26</v>
      </c>
      <c r="BI34" s="6">
        <v>21</v>
      </c>
      <c r="BJ34" s="6">
        <v>12</v>
      </c>
      <c r="BK34" s="6">
        <v>15</v>
      </c>
      <c r="BL34" s="6">
        <v>20</v>
      </c>
      <c r="BM34" s="12">
        <v>25</v>
      </c>
      <c r="BR34" s="14">
        <v>63</v>
      </c>
      <c r="BS34" s="6">
        <v>25</v>
      </c>
      <c r="BT34" s="6">
        <v>42</v>
      </c>
      <c r="BU34" s="6">
        <v>22</v>
      </c>
      <c r="BV34" s="6">
        <v>20</v>
      </c>
      <c r="BW34" s="12">
        <v>32</v>
      </c>
      <c r="BX34" s="12">
        <v>22</v>
      </c>
      <c r="CF34" s="14">
        <v>62</v>
      </c>
      <c r="CG34" s="6">
        <v>67</v>
      </c>
      <c r="CH34" s="6">
        <v>77</v>
      </c>
      <c r="CI34" s="6">
        <v>48</v>
      </c>
      <c r="CJ34" s="6">
        <v>49</v>
      </c>
      <c r="CK34" s="6">
        <v>54</v>
      </c>
      <c r="CL34" s="6">
        <v>56</v>
      </c>
      <c r="CM34" s="6">
        <v>55</v>
      </c>
      <c r="CN34" s="6">
        <v>34</v>
      </c>
      <c r="CO34" s="12">
        <v>38</v>
      </c>
      <c r="CP34" s="12">
        <v>25</v>
      </c>
      <c r="CQ34" s="12">
        <v>36</v>
      </c>
      <c r="CR34" s="12">
        <v>12</v>
      </c>
      <c r="CT34" s="14">
        <v>54</v>
      </c>
      <c r="CU34" s="6">
        <v>39</v>
      </c>
      <c r="CV34" s="6">
        <v>49</v>
      </c>
      <c r="CW34" s="6">
        <v>62</v>
      </c>
      <c r="CY34" s="112">
        <v>47</v>
      </c>
      <c r="CZ34" s="12">
        <v>31</v>
      </c>
      <c r="DA34" s="12">
        <v>47</v>
      </c>
      <c r="DB34" s="12">
        <v>21</v>
      </c>
      <c r="DC34" s="12">
        <v>34</v>
      </c>
      <c r="DD34" s="12">
        <v>19</v>
      </c>
      <c r="DH34" s="14">
        <v>58</v>
      </c>
      <c r="DI34" s="6">
        <v>41</v>
      </c>
      <c r="DJ34" s="6">
        <v>21</v>
      </c>
      <c r="DK34" s="6">
        <v>23</v>
      </c>
      <c r="DM34" s="112">
        <v>77</v>
      </c>
      <c r="DO34" s="14">
        <v>35</v>
      </c>
      <c r="DP34" s="6">
        <v>29</v>
      </c>
      <c r="DQ34" s="12">
        <v>41</v>
      </c>
      <c r="DS34" s="112">
        <v>28</v>
      </c>
      <c r="DT34" s="12">
        <v>27</v>
      </c>
      <c r="DV34" s="14">
        <v>81</v>
      </c>
      <c r="DW34" s="6">
        <v>90</v>
      </c>
      <c r="DX34" s="6">
        <v>20</v>
      </c>
      <c r="DY34" s="6">
        <v>20</v>
      </c>
      <c r="DZ34" s="6">
        <v>17</v>
      </c>
      <c r="EA34" s="6">
        <v>29</v>
      </c>
      <c r="EB34" s="6">
        <v>16</v>
      </c>
      <c r="EC34" s="6">
        <v>20</v>
      </c>
      <c r="ED34" s="6">
        <v>15</v>
      </c>
      <c r="EE34" s="12">
        <v>20</v>
      </c>
      <c r="EJ34" s="14">
        <v>16</v>
      </c>
      <c r="EK34" s="6">
        <v>10</v>
      </c>
      <c r="EL34" s="6">
        <v>11</v>
      </c>
      <c r="EM34" s="6">
        <v>15</v>
      </c>
      <c r="EN34" s="6">
        <v>11</v>
      </c>
      <c r="EO34" s="12">
        <v>17</v>
      </c>
      <c r="EP34" s="12">
        <v>34</v>
      </c>
      <c r="EQ34" s="12">
        <v>20</v>
      </c>
      <c r="ES34" s="112">
        <v>26</v>
      </c>
      <c r="ET34" s="12">
        <v>12</v>
      </c>
    </row>
    <row r="35" spans="1:150" ht="15" thickBot="1" x14ac:dyDescent="0.4">
      <c r="A35" s="19" t="str">
        <f t="shared" si="101"/>
        <v>COSTA Fabricio</v>
      </c>
      <c r="B35" s="15">
        <v>16</v>
      </c>
      <c r="C35" s="7">
        <v>20</v>
      </c>
      <c r="D35" s="7">
        <v>12</v>
      </c>
      <c r="E35" s="7">
        <v>21</v>
      </c>
      <c r="F35" s="7">
        <v>13</v>
      </c>
      <c r="G35" s="7">
        <v>20</v>
      </c>
      <c r="H35" s="7">
        <v>19</v>
      </c>
      <c r="I35" s="7">
        <v>13</v>
      </c>
      <c r="J35" s="7">
        <v>25</v>
      </c>
      <c r="K35" s="13">
        <v>18</v>
      </c>
      <c r="N35" s="113">
        <v>2</v>
      </c>
      <c r="O35" s="13">
        <v>3</v>
      </c>
      <c r="P35" s="13">
        <v>12</v>
      </c>
      <c r="Q35" s="13">
        <v>13</v>
      </c>
      <c r="S35" s="15">
        <v>13</v>
      </c>
      <c r="T35" s="7">
        <v>13</v>
      </c>
      <c r="U35" s="7">
        <v>24</v>
      </c>
      <c r="V35" s="7">
        <v>6</v>
      </c>
      <c r="W35" s="7">
        <v>5</v>
      </c>
      <c r="X35" s="13">
        <v>14</v>
      </c>
      <c r="AB35" s="15">
        <v>5</v>
      </c>
      <c r="AC35" s="7">
        <v>7</v>
      </c>
      <c r="AD35" s="7">
        <v>7</v>
      </c>
      <c r="AE35" s="7">
        <v>8</v>
      </c>
      <c r="AF35" s="7">
        <v>3</v>
      </c>
      <c r="AG35" s="7">
        <v>9</v>
      </c>
      <c r="AH35" s="13">
        <v>5</v>
      </c>
      <c r="AP35" s="15">
        <v>9</v>
      </c>
      <c r="AQ35" s="7">
        <v>12</v>
      </c>
      <c r="AR35" s="7">
        <v>18</v>
      </c>
      <c r="AS35" s="7">
        <v>11</v>
      </c>
      <c r="AT35" s="7">
        <v>21</v>
      </c>
      <c r="AU35" s="7">
        <v>14</v>
      </c>
      <c r="AV35" s="7">
        <v>21</v>
      </c>
      <c r="AW35" s="7">
        <v>13</v>
      </c>
      <c r="AX35" s="7">
        <v>17</v>
      </c>
      <c r="AY35" s="13">
        <v>16</v>
      </c>
      <c r="BA35" s="113">
        <v>8</v>
      </c>
      <c r="BB35" s="13">
        <v>14</v>
      </c>
      <c r="BD35" s="15">
        <v>3</v>
      </c>
      <c r="BE35" s="7">
        <v>9</v>
      </c>
      <c r="BF35" s="7">
        <v>15</v>
      </c>
      <c r="BG35" s="7">
        <v>14</v>
      </c>
      <c r="BH35" s="7">
        <v>10</v>
      </c>
      <c r="BI35" s="7">
        <v>6</v>
      </c>
      <c r="BJ35" s="7">
        <v>8</v>
      </c>
      <c r="BK35" s="7">
        <v>13</v>
      </c>
      <c r="BL35" s="7">
        <v>11</v>
      </c>
      <c r="BM35" s="13">
        <v>22</v>
      </c>
      <c r="BR35" s="15">
        <v>22</v>
      </c>
      <c r="BS35" s="7">
        <v>14</v>
      </c>
      <c r="BT35" s="7">
        <v>13</v>
      </c>
      <c r="BU35" s="7">
        <v>4</v>
      </c>
      <c r="BV35" s="7">
        <v>6</v>
      </c>
      <c r="BW35" s="13">
        <v>5</v>
      </c>
      <c r="BX35" s="13">
        <v>11</v>
      </c>
      <c r="CF35" s="15">
        <v>23</v>
      </c>
      <c r="CG35" s="7">
        <v>22</v>
      </c>
      <c r="CH35" s="7">
        <v>36</v>
      </c>
      <c r="CI35" s="7">
        <v>17</v>
      </c>
      <c r="CJ35" s="7">
        <v>25</v>
      </c>
      <c r="CK35" s="7">
        <v>12</v>
      </c>
      <c r="CL35" s="7">
        <v>18</v>
      </c>
      <c r="CM35" s="7">
        <v>28</v>
      </c>
      <c r="CN35" s="7">
        <v>7</v>
      </c>
      <c r="CO35" s="13">
        <v>11</v>
      </c>
      <c r="CP35" s="13">
        <v>12</v>
      </c>
      <c r="CQ35" s="13">
        <v>16</v>
      </c>
      <c r="CR35" s="13">
        <v>4</v>
      </c>
      <c r="CT35" s="15">
        <v>22</v>
      </c>
      <c r="CU35" s="7">
        <v>19</v>
      </c>
      <c r="CV35" s="7">
        <v>21</v>
      </c>
      <c r="CW35" s="7">
        <v>22</v>
      </c>
      <c r="CY35" s="113">
        <v>14</v>
      </c>
      <c r="CZ35" s="13">
        <v>8</v>
      </c>
      <c r="DA35" s="13">
        <v>17</v>
      </c>
      <c r="DB35" s="13">
        <v>15</v>
      </c>
      <c r="DC35" s="13">
        <v>12</v>
      </c>
      <c r="DD35" s="13">
        <v>7</v>
      </c>
      <c r="DH35" s="15">
        <v>5</v>
      </c>
      <c r="DI35" s="7">
        <v>13</v>
      </c>
      <c r="DJ35" s="7">
        <v>6</v>
      </c>
      <c r="DK35" s="7">
        <v>1</v>
      </c>
      <c r="DM35" s="113">
        <v>22</v>
      </c>
      <c r="DO35" s="15">
        <v>9</v>
      </c>
      <c r="DP35" s="7">
        <v>5</v>
      </c>
      <c r="DQ35" s="13">
        <v>6</v>
      </c>
      <c r="DS35" s="113">
        <v>8</v>
      </c>
      <c r="DT35" s="13">
        <v>14</v>
      </c>
      <c r="DV35" s="15">
        <v>20</v>
      </c>
      <c r="DW35" s="7">
        <v>22</v>
      </c>
      <c r="DX35" s="7">
        <v>6</v>
      </c>
      <c r="DY35" s="7">
        <v>12</v>
      </c>
      <c r="DZ35" s="7">
        <v>8</v>
      </c>
      <c r="EA35" s="7">
        <v>13</v>
      </c>
      <c r="EB35" s="7">
        <v>5</v>
      </c>
      <c r="EC35" s="7">
        <v>9</v>
      </c>
      <c r="ED35" s="7">
        <v>5</v>
      </c>
      <c r="EE35" s="13">
        <v>3</v>
      </c>
      <c r="EJ35" s="15">
        <v>2</v>
      </c>
      <c r="EK35" s="7">
        <v>12</v>
      </c>
      <c r="EL35" s="7">
        <v>6</v>
      </c>
      <c r="EM35" s="7">
        <v>5</v>
      </c>
      <c r="EN35" s="7">
        <v>10</v>
      </c>
      <c r="EO35" s="13">
        <v>11</v>
      </c>
      <c r="EP35" s="13">
        <v>11</v>
      </c>
      <c r="EQ35" s="13">
        <v>15</v>
      </c>
      <c r="ES35" s="113">
        <v>5</v>
      </c>
      <c r="ET35" s="13">
        <v>1</v>
      </c>
    </row>
    <row r="36" spans="1:150" ht="15" thickBot="1" x14ac:dyDescent="0.4">
      <c r="A36" s="19" t="str">
        <f t="shared" si="101"/>
        <v>BAUSCH François</v>
      </c>
      <c r="B36" s="15">
        <v>32</v>
      </c>
      <c r="C36" s="7">
        <v>12</v>
      </c>
      <c r="D36" s="7">
        <v>16</v>
      </c>
      <c r="E36" s="7">
        <v>13</v>
      </c>
      <c r="F36" s="7">
        <v>21</v>
      </c>
      <c r="G36" s="7">
        <v>24</v>
      </c>
      <c r="H36" s="7">
        <v>15</v>
      </c>
      <c r="I36" s="7">
        <v>24</v>
      </c>
      <c r="J36" s="7">
        <v>18</v>
      </c>
      <c r="K36" s="13">
        <v>20</v>
      </c>
      <c r="N36" s="113">
        <v>9</v>
      </c>
      <c r="O36" s="13">
        <v>8</v>
      </c>
      <c r="P36" s="13">
        <v>16</v>
      </c>
      <c r="Q36" s="13">
        <v>2</v>
      </c>
      <c r="S36" s="15">
        <v>24</v>
      </c>
      <c r="T36" s="7">
        <v>11</v>
      </c>
      <c r="U36" s="7">
        <v>22</v>
      </c>
      <c r="V36" s="7">
        <v>14</v>
      </c>
      <c r="W36" s="7">
        <v>8</v>
      </c>
      <c r="X36" s="13">
        <v>13</v>
      </c>
      <c r="AB36" s="15">
        <v>10</v>
      </c>
      <c r="AC36" s="7">
        <v>16</v>
      </c>
      <c r="AD36" s="7">
        <v>5</v>
      </c>
      <c r="AE36" s="7">
        <v>6</v>
      </c>
      <c r="AF36" s="7">
        <v>3</v>
      </c>
      <c r="AG36" s="7">
        <v>4</v>
      </c>
      <c r="AH36" s="13">
        <v>5</v>
      </c>
      <c r="AP36" s="15">
        <v>23</v>
      </c>
      <c r="AQ36" s="7">
        <v>21</v>
      </c>
      <c r="AR36" s="7">
        <v>29</v>
      </c>
      <c r="AS36" s="7">
        <v>12</v>
      </c>
      <c r="AT36" s="7">
        <v>16</v>
      </c>
      <c r="AU36" s="7">
        <v>15</v>
      </c>
      <c r="AV36" s="7">
        <v>17</v>
      </c>
      <c r="AW36" s="7">
        <v>17</v>
      </c>
      <c r="AX36" s="7">
        <v>18</v>
      </c>
      <c r="AY36" s="13">
        <v>14</v>
      </c>
      <c r="BA36" s="113">
        <v>4</v>
      </c>
      <c r="BB36" s="13">
        <v>4</v>
      </c>
      <c r="BD36" s="15">
        <v>14</v>
      </c>
      <c r="BE36" s="7">
        <v>20</v>
      </c>
      <c r="BF36" s="7">
        <v>13</v>
      </c>
      <c r="BG36" s="7">
        <v>12</v>
      </c>
      <c r="BH36" s="7">
        <v>19</v>
      </c>
      <c r="BI36" s="7">
        <v>9</v>
      </c>
      <c r="BJ36" s="7">
        <v>14</v>
      </c>
      <c r="BK36" s="7">
        <v>10</v>
      </c>
      <c r="BL36" s="7">
        <v>7</v>
      </c>
      <c r="BM36" s="13">
        <v>10</v>
      </c>
      <c r="BR36" s="15">
        <v>16</v>
      </c>
      <c r="BS36" s="7">
        <v>13</v>
      </c>
      <c r="BT36" s="7">
        <v>11</v>
      </c>
      <c r="BU36" s="7">
        <v>8</v>
      </c>
      <c r="BV36" s="7">
        <v>3</v>
      </c>
      <c r="BW36" s="13">
        <v>18</v>
      </c>
      <c r="BX36" s="13">
        <v>15</v>
      </c>
      <c r="CF36" s="15">
        <v>29</v>
      </c>
      <c r="CG36" s="7">
        <v>28</v>
      </c>
      <c r="CH36" s="7">
        <v>28</v>
      </c>
      <c r="CI36" s="7">
        <v>16</v>
      </c>
      <c r="CJ36" s="7">
        <v>27</v>
      </c>
      <c r="CK36" s="7">
        <v>26</v>
      </c>
      <c r="CL36" s="7">
        <v>26</v>
      </c>
      <c r="CM36" s="7">
        <v>15</v>
      </c>
      <c r="CN36" s="7">
        <v>15</v>
      </c>
      <c r="CO36" s="13">
        <v>33</v>
      </c>
      <c r="CP36" s="13">
        <v>4</v>
      </c>
      <c r="CQ36" s="13">
        <v>13</v>
      </c>
      <c r="CR36" s="13">
        <v>10</v>
      </c>
      <c r="CT36" s="15">
        <v>45</v>
      </c>
      <c r="CU36" s="7">
        <v>17</v>
      </c>
      <c r="CV36" s="7">
        <v>7</v>
      </c>
      <c r="CW36" s="7">
        <v>23</v>
      </c>
      <c r="CY36" s="113">
        <v>24</v>
      </c>
      <c r="CZ36" s="13">
        <v>8</v>
      </c>
      <c r="DA36" s="13">
        <v>42</v>
      </c>
      <c r="DB36" s="13">
        <v>19</v>
      </c>
      <c r="DC36" s="13">
        <v>21</v>
      </c>
      <c r="DD36" s="13">
        <v>17</v>
      </c>
      <c r="DH36" s="15">
        <v>47</v>
      </c>
      <c r="DI36" s="7">
        <v>16</v>
      </c>
      <c r="DJ36" s="7">
        <v>7</v>
      </c>
      <c r="DK36" s="7">
        <v>6</v>
      </c>
      <c r="DM36" s="113">
        <v>35</v>
      </c>
      <c r="DO36" s="15">
        <v>23</v>
      </c>
      <c r="DP36" s="7">
        <v>9</v>
      </c>
      <c r="DQ36" s="13">
        <v>13</v>
      </c>
      <c r="DS36" s="113">
        <v>9</v>
      </c>
      <c r="DT36" s="13">
        <v>15</v>
      </c>
      <c r="DV36" s="15">
        <v>33</v>
      </c>
      <c r="DW36" s="7">
        <v>34</v>
      </c>
      <c r="DX36" s="7">
        <v>21</v>
      </c>
      <c r="DY36" s="7">
        <v>11</v>
      </c>
      <c r="DZ36" s="7">
        <v>14</v>
      </c>
      <c r="EA36" s="7">
        <v>11</v>
      </c>
      <c r="EB36" s="7">
        <v>6</v>
      </c>
      <c r="EC36" s="7">
        <v>8</v>
      </c>
      <c r="ED36" s="7">
        <v>7</v>
      </c>
      <c r="EE36" s="13">
        <v>15</v>
      </c>
      <c r="EJ36" s="15">
        <v>14</v>
      </c>
      <c r="EK36" s="7">
        <v>10</v>
      </c>
      <c r="EL36" s="7">
        <v>5</v>
      </c>
      <c r="EM36" s="7">
        <v>8</v>
      </c>
      <c r="EN36" s="7">
        <v>9</v>
      </c>
      <c r="EO36" s="13">
        <v>14</v>
      </c>
      <c r="EP36" s="13">
        <v>21</v>
      </c>
      <c r="EQ36" s="13">
        <v>8</v>
      </c>
      <c r="ES36" s="113">
        <v>6</v>
      </c>
      <c r="ET36" s="13">
        <v>2</v>
      </c>
    </row>
    <row r="37" spans="1:150" ht="15" thickBot="1" x14ac:dyDescent="0.4">
      <c r="A37" s="19" t="str">
        <f t="shared" si="101"/>
        <v>BERNARD Djuna</v>
      </c>
      <c r="B37" s="15">
        <v>25</v>
      </c>
      <c r="C37" s="7">
        <v>19</v>
      </c>
      <c r="D37" s="7">
        <v>5</v>
      </c>
      <c r="E37" s="7">
        <v>14</v>
      </c>
      <c r="F37" s="7">
        <v>3</v>
      </c>
      <c r="G37" s="7">
        <v>15</v>
      </c>
      <c r="H37" s="7">
        <v>10</v>
      </c>
      <c r="I37" s="7">
        <v>6</v>
      </c>
      <c r="J37" s="7">
        <v>3</v>
      </c>
      <c r="K37" s="13">
        <v>9</v>
      </c>
      <c r="N37" s="113">
        <v>2</v>
      </c>
      <c r="O37" s="13">
        <v>3</v>
      </c>
      <c r="P37" s="13">
        <v>7</v>
      </c>
      <c r="Q37" s="13">
        <v>2</v>
      </c>
      <c r="S37" s="15">
        <v>22</v>
      </c>
      <c r="T37" s="7">
        <v>17</v>
      </c>
      <c r="U37" s="7">
        <v>9</v>
      </c>
      <c r="V37" s="7">
        <v>4</v>
      </c>
      <c r="W37" s="7">
        <v>3</v>
      </c>
      <c r="X37" s="13">
        <v>5</v>
      </c>
      <c r="AB37" s="15">
        <v>13</v>
      </c>
      <c r="AC37" s="7">
        <v>8</v>
      </c>
      <c r="AD37" s="7">
        <v>4</v>
      </c>
      <c r="AE37" s="7">
        <v>3</v>
      </c>
      <c r="AF37" s="7">
        <v>0</v>
      </c>
      <c r="AG37" s="7">
        <v>4</v>
      </c>
      <c r="AH37" s="13">
        <v>4</v>
      </c>
      <c r="AP37" s="15">
        <v>13</v>
      </c>
      <c r="AQ37" s="7">
        <v>16</v>
      </c>
      <c r="AR37" s="7">
        <v>17</v>
      </c>
      <c r="AS37" s="7">
        <v>8</v>
      </c>
      <c r="AT37" s="7">
        <v>5</v>
      </c>
      <c r="AU37" s="7">
        <v>5</v>
      </c>
      <c r="AV37" s="7">
        <v>9</v>
      </c>
      <c r="AW37" s="7">
        <v>6</v>
      </c>
      <c r="AX37" s="7">
        <v>9</v>
      </c>
      <c r="AY37" s="13">
        <v>18</v>
      </c>
      <c r="BA37" s="113">
        <v>7</v>
      </c>
      <c r="BB37" s="13">
        <v>5</v>
      </c>
      <c r="BD37" s="15">
        <v>13</v>
      </c>
      <c r="BE37" s="7">
        <v>7</v>
      </c>
      <c r="BF37" s="7">
        <v>9</v>
      </c>
      <c r="BG37" s="7">
        <v>5</v>
      </c>
      <c r="BH37" s="7">
        <v>8</v>
      </c>
      <c r="BI37" s="7">
        <v>15</v>
      </c>
      <c r="BJ37" s="7">
        <v>7</v>
      </c>
      <c r="BK37" s="7">
        <v>4</v>
      </c>
      <c r="BL37" s="7">
        <v>9</v>
      </c>
      <c r="BM37" s="13">
        <v>6</v>
      </c>
      <c r="BR37" s="15">
        <v>18</v>
      </c>
      <c r="BS37" s="7">
        <v>14</v>
      </c>
      <c r="BT37" s="7">
        <v>11</v>
      </c>
      <c r="BU37" s="7">
        <v>9</v>
      </c>
      <c r="BV37" s="7">
        <v>8</v>
      </c>
      <c r="BW37" s="13">
        <v>2</v>
      </c>
      <c r="BX37" s="13">
        <v>5</v>
      </c>
      <c r="CF37" s="15">
        <v>19</v>
      </c>
      <c r="CG37" s="7">
        <v>28</v>
      </c>
      <c r="CH37" s="7">
        <v>18</v>
      </c>
      <c r="CI37" s="7">
        <v>15</v>
      </c>
      <c r="CJ37" s="7">
        <v>12</v>
      </c>
      <c r="CK37" s="7">
        <v>14</v>
      </c>
      <c r="CL37" s="7">
        <v>7</v>
      </c>
      <c r="CM37" s="7">
        <v>16</v>
      </c>
      <c r="CN37" s="7">
        <v>10</v>
      </c>
      <c r="CO37" s="13">
        <v>19</v>
      </c>
      <c r="CP37" s="13">
        <v>11</v>
      </c>
      <c r="CQ37" s="13">
        <v>7</v>
      </c>
      <c r="CR37" s="13">
        <v>2</v>
      </c>
      <c r="CT37" s="15">
        <v>22</v>
      </c>
      <c r="CU37" s="7">
        <v>7</v>
      </c>
      <c r="CV37" s="7">
        <v>29</v>
      </c>
      <c r="CW37" s="7">
        <v>23</v>
      </c>
      <c r="CY37" s="113">
        <v>12</v>
      </c>
      <c r="CZ37" s="13">
        <v>13</v>
      </c>
      <c r="DA37" s="13">
        <v>21</v>
      </c>
      <c r="DB37" s="13">
        <v>6</v>
      </c>
      <c r="DC37" s="13">
        <v>16</v>
      </c>
      <c r="DD37" s="13">
        <v>6</v>
      </c>
      <c r="DH37" s="15">
        <v>16</v>
      </c>
      <c r="DI37" s="7">
        <v>12</v>
      </c>
      <c r="DJ37" s="7">
        <v>4</v>
      </c>
      <c r="DK37" s="7">
        <v>4</v>
      </c>
      <c r="DM37" s="113">
        <v>15</v>
      </c>
      <c r="DO37" s="15">
        <v>21</v>
      </c>
      <c r="DP37" s="7">
        <v>2</v>
      </c>
      <c r="DQ37" s="13">
        <v>7</v>
      </c>
      <c r="DS37" s="113">
        <v>4</v>
      </c>
      <c r="DT37" s="13">
        <v>9</v>
      </c>
      <c r="DV37" s="15">
        <v>15</v>
      </c>
      <c r="DW37" s="7">
        <v>18</v>
      </c>
      <c r="DX37" s="7">
        <v>4</v>
      </c>
      <c r="DY37" s="7">
        <v>5</v>
      </c>
      <c r="DZ37" s="7">
        <v>4</v>
      </c>
      <c r="EA37" s="7">
        <v>4</v>
      </c>
      <c r="EB37" s="7">
        <v>3</v>
      </c>
      <c r="EC37" s="7">
        <v>8</v>
      </c>
      <c r="ED37" s="7">
        <v>3</v>
      </c>
      <c r="EE37" s="13">
        <v>6</v>
      </c>
      <c r="EJ37" s="15">
        <v>6</v>
      </c>
      <c r="EK37" s="7">
        <v>4</v>
      </c>
      <c r="EL37" s="7">
        <v>5</v>
      </c>
      <c r="EM37" s="7">
        <v>6</v>
      </c>
      <c r="EN37" s="7">
        <v>2</v>
      </c>
      <c r="EO37" s="13">
        <v>0</v>
      </c>
      <c r="EP37" s="13">
        <v>8</v>
      </c>
      <c r="EQ37" s="13">
        <v>5</v>
      </c>
      <c r="ES37" s="113">
        <v>11</v>
      </c>
      <c r="ET37" s="13">
        <v>0</v>
      </c>
    </row>
    <row r="38" spans="1:150" ht="15" thickBot="1" x14ac:dyDescent="0.4">
      <c r="A38" s="19" t="str">
        <f t="shared" si="101"/>
        <v>GARY Chantal</v>
      </c>
      <c r="B38" s="15">
        <v>25</v>
      </c>
      <c r="C38" s="7">
        <v>12</v>
      </c>
      <c r="D38" s="7">
        <v>14</v>
      </c>
      <c r="E38" s="7">
        <v>11</v>
      </c>
      <c r="F38" s="7">
        <v>4</v>
      </c>
      <c r="G38" s="7">
        <v>8</v>
      </c>
      <c r="H38" s="7">
        <v>4</v>
      </c>
      <c r="I38" s="7">
        <v>6</v>
      </c>
      <c r="J38" s="7">
        <v>3</v>
      </c>
      <c r="K38" s="13">
        <v>10</v>
      </c>
      <c r="N38" s="113">
        <v>4</v>
      </c>
      <c r="O38" s="13">
        <v>3</v>
      </c>
      <c r="P38" s="13">
        <v>12</v>
      </c>
      <c r="Q38" s="13">
        <v>3</v>
      </c>
      <c r="S38" s="15">
        <v>8</v>
      </c>
      <c r="T38" s="7">
        <v>11</v>
      </c>
      <c r="U38" s="7">
        <v>11</v>
      </c>
      <c r="V38" s="7">
        <v>6</v>
      </c>
      <c r="W38" s="7">
        <v>5</v>
      </c>
      <c r="X38" s="13">
        <v>2</v>
      </c>
      <c r="AB38" s="15">
        <v>7</v>
      </c>
      <c r="AC38" s="7">
        <v>3</v>
      </c>
      <c r="AD38" s="7">
        <v>5</v>
      </c>
      <c r="AE38" s="7">
        <v>2</v>
      </c>
      <c r="AF38" s="7">
        <v>5</v>
      </c>
      <c r="AG38" s="7">
        <v>2</v>
      </c>
      <c r="AH38" s="13">
        <v>2</v>
      </c>
      <c r="AP38" s="15">
        <v>9</v>
      </c>
      <c r="AQ38" s="7">
        <v>13</v>
      </c>
      <c r="AR38" s="7">
        <v>10</v>
      </c>
      <c r="AS38" s="7">
        <v>2</v>
      </c>
      <c r="AT38" s="7">
        <v>8</v>
      </c>
      <c r="AU38" s="7">
        <v>9</v>
      </c>
      <c r="AV38" s="7">
        <v>11</v>
      </c>
      <c r="AW38" s="7">
        <v>9</v>
      </c>
      <c r="AX38" s="7">
        <v>8</v>
      </c>
      <c r="AY38" s="13">
        <v>11</v>
      </c>
      <c r="BA38" s="113">
        <v>4</v>
      </c>
      <c r="BB38" s="13">
        <v>1</v>
      </c>
      <c r="BD38" s="15">
        <v>5</v>
      </c>
      <c r="BE38" s="7">
        <v>7</v>
      </c>
      <c r="BF38" s="7">
        <v>3</v>
      </c>
      <c r="BG38" s="7">
        <v>8</v>
      </c>
      <c r="BH38" s="7">
        <v>10</v>
      </c>
      <c r="BI38" s="7">
        <v>1</v>
      </c>
      <c r="BJ38" s="7">
        <v>6</v>
      </c>
      <c r="BK38" s="7">
        <v>3</v>
      </c>
      <c r="BL38" s="7">
        <v>7</v>
      </c>
      <c r="BM38" s="13">
        <v>4</v>
      </c>
      <c r="BR38" s="15">
        <v>18</v>
      </c>
      <c r="BS38" s="7">
        <v>21</v>
      </c>
      <c r="BT38" s="7">
        <v>9</v>
      </c>
      <c r="BU38" s="7">
        <v>6</v>
      </c>
      <c r="BV38" s="7">
        <v>10</v>
      </c>
      <c r="BW38" s="13">
        <v>5</v>
      </c>
      <c r="BX38" s="13">
        <v>8</v>
      </c>
      <c r="CF38" s="15">
        <v>23</v>
      </c>
      <c r="CG38" s="7">
        <v>18</v>
      </c>
      <c r="CH38" s="7">
        <v>13</v>
      </c>
      <c r="CI38" s="7">
        <v>21</v>
      </c>
      <c r="CJ38" s="7">
        <v>17</v>
      </c>
      <c r="CK38" s="7">
        <v>28</v>
      </c>
      <c r="CL38" s="7">
        <v>15</v>
      </c>
      <c r="CM38" s="7">
        <v>13</v>
      </c>
      <c r="CN38" s="7">
        <v>9</v>
      </c>
      <c r="CO38" s="13">
        <v>17</v>
      </c>
      <c r="CP38" s="13">
        <v>15</v>
      </c>
      <c r="CQ38" s="13">
        <v>5</v>
      </c>
      <c r="CR38" s="13">
        <v>10</v>
      </c>
      <c r="CT38" s="15">
        <v>21</v>
      </c>
      <c r="CU38" s="7">
        <v>6</v>
      </c>
      <c r="CV38" s="7">
        <v>29</v>
      </c>
      <c r="CW38" s="7">
        <v>7</v>
      </c>
      <c r="CY38" s="113">
        <v>8</v>
      </c>
      <c r="CZ38" s="13">
        <v>6</v>
      </c>
      <c r="DA38" s="13">
        <v>11</v>
      </c>
      <c r="DB38" s="13">
        <v>9</v>
      </c>
      <c r="DC38" s="13">
        <v>11</v>
      </c>
      <c r="DD38" s="13">
        <v>11</v>
      </c>
      <c r="DH38" s="15">
        <v>8</v>
      </c>
      <c r="DI38" s="7">
        <v>5</v>
      </c>
      <c r="DJ38" s="7">
        <v>4</v>
      </c>
      <c r="DK38" s="7">
        <v>5</v>
      </c>
      <c r="DM38" s="113">
        <v>9</v>
      </c>
      <c r="DO38" s="15">
        <v>14</v>
      </c>
      <c r="DP38" s="7">
        <v>1</v>
      </c>
      <c r="DQ38" s="13">
        <v>7</v>
      </c>
      <c r="DS38" s="113">
        <v>6</v>
      </c>
      <c r="DT38" s="13">
        <v>2</v>
      </c>
      <c r="DV38" s="15">
        <v>32</v>
      </c>
      <c r="DW38" s="7">
        <v>36</v>
      </c>
      <c r="DX38" s="7">
        <v>5</v>
      </c>
      <c r="DY38" s="7">
        <v>18</v>
      </c>
      <c r="DZ38" s="7">
        <v>3</v>
      </c>
      <c r="EA38" s="7">
        <v>11</v>
      </c>
      <c r="EB38" s="7">
        <v>5</v>
      </c>
      <c r="EC38" s="7">
        <v>5</v>
      </c>
      <c r="ED38" s="7">
        <v>6</v>
      </c>
      <c r="EE38" s="13">
        <v>6</v>
      </c>
      <c r="EJ38" s="15">
        <v>9</v>
      </c>
      <c r="EK38" s="7">
        <v>2</v>
      </c>
      <c r="EL38" s="7">
        <v>4</v>
      </c>
      <c r="EM38" s="7">
        <v>1</v>
      </c>
      <c r="EN38" s="7">
        <v>2</v>
      </c>
      <c r="EO38" s="13">
        <v>0</v>
      </c>
      <c r="EP38" s="13">
        <v>9</v>
      </c>
      <c r="EQ38" s="13">
        <v>3</v>
      </c>
      <c r="ES38" s="113">
        <v>5</v>
      </c>
      <c r="ET38" s="13">
        <v>0</v>
      </c>
    </row>
    <row r="39" spans="1:150" ht="15" thickBot="1" x14ac:dyDescent="0.4">
      <c r="A39" s="19" t="str">
        <f t="shared" si="101"/>
        <v>HURST Patrick</v>
      </c>
      <c r="B39" s="15">
        <v>4</v>
      </c>
      <c r="C39" s="7">
        <v>4</v>
      </c>
      <c r="D39" s="7">
        <v>2</v>
      </c>
      <c r="E39" s="7">
        <v>9</v>
      </c>
      <c r="F39" s="7">
        <v>4</v>
      </c>
      <c r="G39" s="7">
        <v>7</v>
      </c>
      <c r="H39" s="7">
        <v>1</v>
      </c>
      <c r="I39" s="7">
        <v>1</v>
      </c>
      <c r="J39" s="7">
        <v>3</v>
      </c>
      <c r="K39" s="13">
        <v>4</v>
      </c>
      <c r="N39" s="113">
        <v>0</v>
      </c>
      <c r="O39" s="13">
        <v>1</v>
      </c>
      <c r="P39" s="13">
        <v>0</v>
      </c>
      <c r="Q39" s="13">
        <v>0</v>
      </c>
      <c r="S39" s="15">
        <v>4</v>
      </c>
      <c r="T39" s="7">
        <v>5</v>
      </c>
      <c r="U39" s="7">
        <v>12</v>
      </c>
      <c r="V39" s="7">
        <v>1</v>
      </c>
      <c r="W39" s="7">
        <v>3</v>
      </c>
      <c r="X39" s="13">
        <v>5</v>
      </c>
      <c r="AB39" s="15">
        <v>4</v>
      </c>
      <c r="AC39" s="7">
        <v>0</v>
      </c>
      <c r="AD39" s="7">
        <v>1</v>
      </c>
      <c r="AE39" s="7">
        <v>2</v>
      </c>
      <c r="AF39" s="7">
        <v>0</v>
      </c>
      <c r="AG39" s="7">
        <v>1</v>
      </c>
      <c r="AH39" s="13">
        <v>1</v>
      </c>
      <c r="AP39" s="15">
        <v>4</v>
      </c>
      <c r="AQ39" s="7">
        <v>5</v>
      </c>
      <c r="AR39" s="7">
        <v>2</v>
      </c>
      <c r="AS39" s="7">
        <v>2</v>
      </c>
      <c r="AT39" s="7">
        <v>8</v>
      </c>
      <c r="AU39" s="7">
        <v>3</v>
      </c>
      <c r="AV39" s="7">
        <v>2</v>
      </c>
      <c r="AW39" s="7">
        <v>1</v>
      </c>
      <c r="AX39" s="7">
        <v>4</v>
      </c>
      <c r="AY39" s="13">
        <v>10</v>
      </c>
      <c r="BA39" s="113">
        <v>1</v>
      </c>
      <c r="BB39" s="13">
        <v>1</v>
      </c>
      <c r="BD39" s="15">
        <v>3</v>
      </c>
      <c r="BE39" s="7">
        <v>1</v>
      </c>
      <c r="BF39" s="7">
        <v>3</v>
      </c>
      <c r="BG39" s="7">
        <v>3</v>
      </c>
      <c r="BH39" s="7">
        <v>1</v>
      </c>
      <c r="BI39" s="7">
        <v>1</v>
      </c>
      <c r="BJ39" s="7">
        <v>7</v>
      </c>
      <c r="BK39" s="7">
        <v>0</v>
      </c>
      <c r="BL39" s="7">
        <v>2</v>
      </c>
      <c r="BM39" s="13">
        <v>2</v>
      </c>
      <c r="BR39" s="15">
        <v>6</v>
      </c>
      <c r="BS39" s="7">
        <v>3</v>
      </c>
      <c r="BT39" s="7">
        <v>4</v>
      </c>
      <c r="BU39" s="7">
        <v>0</v>
      </c>
      <c r="BV39" s="7">
        <v>2</v>
      </c>
      <c r="BW39" s="13">
        <v>0</v>
      </c>
      <c r="BX39" s="13">
        <v>8</v>
      </c>
      <c r="CF39" s="15">
        <v>7</v>
      </c>
      <c r="CG39" s="7">
        <v>5</v>
      </c>
      <c r="CH39" s="7">
        <v>8</v>
      </c>
      <c r="CI39" s="7">
        <v>1</v>
      </c>
      <c r="CJ39" s="7">
        <v>3</v>
      </c>
      <c r="CK39" s="7">
        <v>2</v>
      </c>
      <c r="CL39" s="7">
        <v>4</v>
      </c>
      <c r="CM39" s="7">
        <v>3</v>
      </c>
      <c r="CN39" s="7">
        <v>4</v>
      </c>
      <c r="CO39" s="13">
        <v>5</v>
      </c>
      <c r="CP39" s="13">
        <v>1</v>
      </c>
      <c r="CQ39" s="13">
        <v>3</v>
      </c>
      <c r="CR39" s="13">
        <v>1</v>
      </c>
      <c r="CT39" s="15">
        <v>6</v>
      </c>
      <c r="CU39" s="7">
        <v>1</v>
      </c>
      <c r="CV39" s="7">
        <v>10</v>
      </c>
      <c r="CW39" s="7">
        <v>5</v>
      </c>
      <c r="CY39" s="113">
        <v>5</v>
      </c>
      <c r="CZ39" s="13">
        <v>10</v>
      </c>
      <c r="DA39" s="13">
        <v>3</v>
      </c>
      <c r="DB39" s="13">
        <v>3</v>
      </c>
      <c r="DC39" s="13">
        <v>0</v>
      </c>
      <c r="DD39" s="13">
        <v>0</v>
      </c>
      <c r="DH39" s="15">
        <v>2</v>
      </c>
      <c r="DI39" s="7">
        <v>2</v>
      </c>
      <c r="DJ39" s="7">
        <v>2</v>
      </c>
      <c r="DK39" s="7">
        <v>0</v>
      </c>
      <c r="DM39" s="113">
        <v>1</v>
      </c>
      <c r="DO39" s="15">
        <v>0</v>
      </c>
      <c r="DP39" s="7">
        <v>5</v>
      </c>
      <c r="DQ39" s="13">
        <v>0</v>
      </c>
      <c r="DS39" s="113">
        <v>2</v>
      </c>
      <c r="DT39" s="13">
        <v>0</v>
      </c>
      <c r="DV39" s="15">
        <v>3</v>
      </c>
      <c r="DW39" s="7">
        <v>11</v>
      </c>
      <c r="DX39" s="7">
        <v>2</v>
      </c>
      <c r="DY39" s="7">
        <v>3</v>
      </c>
      <c r="DZ39" s="7">
        <v>1</v>
      </c>
      <c r="EA39" s="7">
        <v>4</v>
      </c>
      <c r="EB39" s="7">
        <v>5</v>
      </c>
      <c r="EC39" s="7">
        <v>0</v>
      </c>
      <c r="ED39" s="7">
        <v>4</v>
      </c>
      <c r="EE39" s="13">
        <v>2</v>
      </c>
      <c r="EJ39" s="15">
        <v>1</v>
      </c>
      <c r="EK39" s="7">
        <v>1</v>
      </c>
      <c r="EL39" s="7">
        <v>0</v>
      </c>
      <c r="EM39" s="7">
        <v>1</v>
      </c>
      <c r="EN39" s="7">
        <v>1</v>
      </c>
      <c r="EO39" s="13">
        <v>1</v>
      </c>
      <c r="EP39" s="13">
        <v>3</v>
      </c>
      <c r="EQ39" s="13">
        <v>0</v>
      </c>
      <c r="ES39" s="113">
        <v>0</v>
      </c>
      <c r="ET39" s="13">
        <v>0</v>
      </c>
    </row>
    <row r="40" spans="1:150" x14ac:dyDescent="0.35">
      <c r="A40" s="62" t="s">
        <v>17</v>
      </c>
      <c r="B40" s="23">
        <v>20</v>
      </c>
      <c r="C40" s="9">
        <v>21</v>
      </c>
      <c r="D40" s="9">
        <v>23</v>
      </c>
      <c r="E40" s="9">
        <v>21</v>
      </c>
      <c r="F40" s="9">
        <v>28</v>
      </c>
      <c r="G40" s="9">
        <v>29</v>
      </c>
      <c r="H40" s="9">
        <v>20</v>
      </c>
      <c r="I40" s="9">
        <v>22</v>
      </c>
      <c r="J40" s="9">
        <v>26</v>
      </c>
      <c r="K40" s="9">
        <v>14</v>
      </c>
      <c r="N40" s="23">
        <v>20</v>
      </c>
      <c r="O40" s="9">
        <v>16</v>
      </c>
      <c r="P40" s="9">
        <v>25</v>
      </c>
      <c r="Q40" s="9">
        <v>16</v>
      </c>
      <c r="S40" s="23">
        <v>32</v>
      </c>
      <c r="T40" s="9">
        <v>20</v>
      </c>
      <c r="U40" s="9">
        <v>29</v>
      </c>
      <c r="V40" s="9">
        <v>25</v>
      </c>
      <c r="W40" s="9">
        <v>26</v>
      </c>
      <c r="X40" s="9">
        <v>28</v>
      </c>
      <c r="AB40" s="23">
        <v>15</v>
      </c>
      <c r="AC40" s="9">
        <v>23</v>
      </c>
      <c r="AD40" s="9">
        <v>11</v>
      </c>
      <c r="AE40" s="9">
        <v>4</v>
      </c>
      <c r="AF40" s="9">
        <v>6</v>
      </c>
      <c r="AG40" s="9">
        <v>8</v>
      </c>
      <c r="AH40" s="9">
        <v>10</v>
      </c>
      <c r="AP40" s="23">
        <v>19</v>
      </c>
      <c r="AQ40" s="9">
        <v>22</v>
      </c>
      <c r="AR40" s="9">
        <v>29</v>
      </c>
      <c r="AS40" s="9">
        <v>25</v>
      </c>
      <c r="AT40" s="9">
        <v>18</v>
      </c>
      <c r="AU40" s="9">
        <v>17</v>
      </c>
      <c r="AV40" s="9">
        <v>21</v>
      </c>
      <c r="AW40" s="9">
        <v>20</v>
      </c>
      <c r="AX40" s="9">
        <v>14</v>
      </c>
      <c r="AY40" s="9">
        <v>26</v>
      </c>
      <c r="BA40" s="23">
        <v>13</v>
      </c>
      <c r="BB40" s="9">
        <v>7</v>
      </c>
      <c r="BD40" s="23">
        <v>14</v>
      </c>
      <c r="BE40" s="9">
        <v>16</v>
      </c>
      <c r="BF40" s="9">
        <v>14</v>
      </c>
      <c r="BG40" s="9">
        <v>10</v>
      </c>
      <c r="BH40" s="9">
        <v>8</v>
      </c>
      <c r="BI40" s="9">
        <v>18</v>
      </c>
      <c r="BJ40" s="9">
        <v>18</v>
      </c>
      <c r="BK40" s="9">
        <v>18</v>
      </c>
      <c r="BL40" s="9">
        <v>26</v>
      </c>
      <c r="BM40" s="9">
        <v>20</v>
      </c>
      <c r="BR40" s="23">
        <v>13</v>
      </c>
      <c r="BS40" s="9">
        <v>16</v>
      </c>
      <c r="BT40" s="9">
        <v>14</v>
      </c>
      <c r="BU40" s="9">
        <v>14</v>
      </c>
      <c r="BV40" s="9">
        <v>11</v>
      </c>
      <c r="BW40" s="9">
        <v>11</v>
      </c>
      <c r="BX40" s="9">
        <v>9</v>
      </c>
      <c r="CF40" s="23">
        <v>29</v>
      </c>
      <c r="CG40" s="9">
        <v>27</v>
      </c>
      <c r="CH40" s="9">
        <v>26</v>
      </c>
      <c r="CI40" s="9">
        <v>28</v>
      </c>
      <c r="CJ40" s="9">
        <v>30</v>
      </c>
      <c r="CK40" s="9">
        <v>34</v>
      </c>
      <c r="CL40" s="9">
        <v>27</v>
      </c>
      <c r="CM40" s="9">
        <v>24</v>
      </c>
      <c r="CN40" s="9">
        <v>22</v>
      </c>
      <c r="CO40" s="9">
        <v>19</v>
      </c>
      <c r="CP40" s="9">
        <v>18</v>
      </c>
      <c r="CQ40" s="9">
        <v>16</v>
      </c>
      <c r="CR40" s="9">
        <v>14</v>
      </c>
      <c r="CT40" s="23">
        <v>35</v>
      </c>
      <c r="CU40" s="9">
        <v>18</v>
      </c>
      <c r="CV40" s="9">
        <v>27</v>
      </c>
      <c r="CW40" s="9">
        <v>21</v>
      </c>
      <c r="CY40" s="23">
        <v>18</v>
      </c>
      <c r="CZ40" s="9">
        <v>10</v>
      </c>
      <c r="DA40" s="9">
        <v>21</v>
      </c>
      <c r="DB40" s="9">
        <v>24</v>
      </c>
      <c r="DC40" s="9">
        <v>18</v>
      </c>
      <c r="DD40" s="9">
        <v>20</v>
      </c>
      <c r="DH40" s="23">
        <v>21</v>
      </c>
      <c r="DI40" s="9">
        <v>16</v>
      </c>
      <c r="DJ40" s="9">
        <v>23</v>
      </c>
      <c r="DK40" s="9">
        <v>12</v>
      </c>
      <c r="DM40" s="23">
        <v>40</v>
      </c>
      <c r="DO40" s="23">
        <v>20</v>
      </c>
      <c r="DP40" s="9">
        <v>22</v>
      </c>
      <c r="DQ40" s="9">
        <v>7</v>
      </c>
      <c r="DS40" s="23">
        <v>22</v>
      </c>
      <c r="DT40" s="9">
        <v>22</v>
      </c>
      <c r="DV40" s="23">
        <v>17</v>
      </c>
      <c r="DW40" s="9">
        <v>18</v>
      </c>
      <c r="DX40" s="9">
        <v>8</v>
      </c>
      <c r="DY40" s="9">
        <v>9</v>
      </c>
      <c r="DZ40" s="9">
        <v>5</v>
      </c>
      <c r="EA40" s="9">
        <v>17</v>
      </c>
      <c r="EB40" s="9">
        <v>9</v>
      </c>
      <c r="EC40" s="9">
        <v>9</v>
      </c>
      <c r="ED40" s="9">
        <v>11</v>
      </c>
      <c r="EE40" s="9">
        <v>8</v>
      </c>
      <c r="EJ40" s="23">
        <v>11</v>
      </c>
      <c r="EK40" s="9">
        <v>7</v>
      </c>
      <c r="EL40" s="9">
        <v>13</v>
      </c>
      <c r="EM40" s="9">
        <v>5</v>
      </c>
      <c r="EN40" s="9">
        <v>13</v>
      </c>
      <c r="EO40" s="9">
        <v>8</v>
      </c>
      <c r="EP40" s="9">
        <v>9</v>
      </c>
      <c r="EQ40" s="9">
        <v>12</v>
      </c>
      <c r="ES40" s="23">
        <v>15</v>
      </c>
      <c r="ET40" s="9">
        <v>2</v>
      </c>
    </row>
    <row r="41" spans="1:150" x14ac:dyDescent="0.35">
      <c r="A41" s="60" t="s">
        <v>9</v>
      </c>
      <c r="B41" s="24">
        <f>B40*6</f>
        <v>120</v>
      </c>
      <c r="C41" s="24">
        <f t="shared" ref="C41:K41" si="102">C40*6</f>
        <v>126</v>
      </c>
      <c r="D41" s="24">
        <f t="shared" si="102"/>
        <v>138</v>
      </c>
      <c r="E41" s="24">
        <f t="shared" si="102"/>
        <v>126</v>
      </c>
      <c r="F41" s="24">
        <f t="shared" si="102"/>
        <v>168</v>
      </c>
      <c r="G41" s="24">
        <f t="shared" si="102"/>
        <v>174</v>
      </c>
      <c r="H41" s="24">
        <f t="shared" si="102"/>
        <v>120</v>
      </c>
      <c r="I41" s="24">
        <f t="shared" si="102"/>
        <v>132</v>
      </c>
      <c r="J41" s="24">
        <f t="shared" si="102"/>
        <v>156</v>
      </c>
      <c r="K41" s="24">
        <f t="shared" si="102"/>
        <v>84</v>
      </c>
      <c r="N41" s="24">
        <f>N40*6</f>
        <v>120</v>
      </c>
      <c r="O41" s="24">
        <f>O40*6</f>
        <v>96</v>
      </c>
      <c r="P41" s="24">
        <f>P40*6</f>
        <v>150</v>
      </c>
      <c r="Q41" s="24">
        <f>Q40*6</f>
        <v>96</v>
      </c>
      <c r="S41" s="24">
        <f t="shared" ref="S41:X41" si="103">S40*6</f>
        <v>192</v>
      </c>
      <c r="T41" s="24">
        <f t="shared" si="103"/>
        <v>120</v>
      </c>
      <c r="U41" s="24">
        <f t="shared" si="103"/>
        <v>174</v>
      </c>
      <c r="V41" s="24">
        <f t="shared" si="103"/>
        <v>150</v>
      </c>
      <c r="W41" s="24">
        <f t="shared" si="103"/>
        <v>156</v>
      </c>
      <c r="X41" s="24">
        <f t="shared" si="103"/>
        <v>168</v>
      </c>
      <c r="AB41" s="24">
        <f>AB40*6</f>
        <v>90</v>
      </c>
      <c r="AC41" s="24">
        <f t="shared" ref="AC41:AH41" si="104">AC40*6</f>
        <v>138</v>
      </c>
      <c r="AD41" s="24">
        <f t="shared" si="104"/>
        <v>66</v>
      </c>
      <c r="AE41" s="24">
        <f t="shared" si="104"/>
        <v>24</v>
      </c>
      <c r="AF41" s="24">
        <f t="shared" si="104"/>
        <v>36</v>
      </c>
      <c r="AG41" s="24">
        <f t="shared" si="104"/>
        <v>48</v>
      </c>
      <c r="AH41" s="24">
        <f t="shared" si="104"/>
        <v>60</v>
      </c>
      <c r="AP41" s="24">
        <f t="shared" ref="AP41:AY41" si="105">AP40*6</f>
        <v>114</v>
      </c>
      <c r="AQ41" s="24">
        <f t="shared" si="105"/>
        <v>132</v>
      </c>
      <c r="AR41" s="24">
        <f t="shared" si="105"/>
        <v>174</v>
      </c>
      <c r="AS41" s="24">
        <f t="shared" si="105"/>
        <v>150</v>
      </c>
      <c r="AT41" s="24">
        <f t="shared" si="105"/>
        <v>108</v>
      </c>
      <c r="AU41" s="24">
        <f t="shared" si="105"/>
        <v>102</v>
      </c>
      <c r="AV41" s="24">
        <f t="shared" si="105"/>
        <v>126</v>
      </c>
      <c r="AW41" s="24">
        <f t="shared" si="105"/>
        <v>120</v>
      </c>
      <c r="AX41" s="24">
        <f t="shared" si="105"/>
        <v>84</v>
      </c>
      <c r="AY41" s="24">
        <f t="shared" si="105"/>
        <v>156</v>
      </c>
      <c r="BA41" s="24">
        <f>BA40*6</f>
        <v>78</v>
      </c>
      <c r="BB41" s="24">
        <f>BB40*6</f>
        <v>42</v>
      </c>
      <c r="BD41" s="24">
        <f>BD40*6</f>
        <v>84</v>
      </c>
      <c r="BE41" s="24">
        <f t="shared" ref="BE41:BM41" si="106">BE40*6</f>
        <v>96</v>
      </c>
      <c r="BF41" s="24">
        <f t="shared" si="106"/>
        <v>84</v>
      </c>
      <c r="BG41" s="24">
        <f t="shared" si="106"/>
        <v>60</v>
      </c>
      <c r="BH41" s="24">
        <f t="shared" si="106"/>
        <v>48</v>
      </c>
      <c r="BI41" s="24">
        <f t="shared" si="106"/>
        <v>108</v>
      </c>
      <c r="BJ41" s="24">
        <f t="shared" si="106"/>
        <v>108</v>
      </c>
      <c r="BK41" s="24">
        <f t="shared" si="106"/>
        <v>108</v>
      </c>
      <c r="BL41" s="24">
        <f t="shared" si="106"/>
        <v>156</v>
      </c>
      <c r="BM41" s="24">
        <f t="shared" si="106"/>
        <v>120</v>
      </c>
      <c r="BR41" s="24">
        <f t="shared" ref="BR41:BX41" si="107">BR40*6</f>
        <v>78</v>
      </c>
      <c r="BS41" s="24">
        <f t="shared" si="107"/>
        <v>96</v>
      </c>
      <c r="BT41" s="24">
        <f t="shared" si="107"/>
        <v>84</v>
      </c>
      <c r="BU41" s="24">
        <f t="shared" si="107"/>
        <v>84</v>
      </c>
      <c r="BV41" s="24">
        <f t="shared" si="107"/>
        <v>66</v>
      </c>
      <c r="BW41" s="24">
        <f t="shared" si="107"/>
        <v>66</v>
      </c>
      <c r="BX41" s="24">
        <f t="shared" si="107"/>
        <v>54</v>
      </c>
      <c r="CF41" s="24">
        <f t="shared" ref="CF41:CR41" si="108">CF40*6</f>
        <v>174</v>
      </c>
      <c r="CG41" s="24">
        <f t="shared" si="108"/>
        <v>162</v>
      </c>
      <c r="CH41" s="24">
        <f t="shared" si="108"/>
        <v>156</v>
      </c>
      <c r="CI41" s="24">
        <f t="shared" si="108"/>
        <v>168</v>
      </c>
      <c r="CJ41" s="24">
        <f t="shared" si="108"/>
        <v>180</v>
      </c>
      <c r="CK41" s="24">
        <f t="shared" si="108"/>
        <v>204</v>
      </c>
      <c r="CL41" s="24">
        <f t="shared" si="108"/>
        <v>162</v>
      </c>
      <c r="CM41" s="24">
        <f t="shared" si="108"/>
        <v>144</v>
      </c>
      <c r="CN41" s="24">
        <f t="shared" si="108"/>
        <v>132</v>
      </c>
      <c r="CO41" s="24">
        <f t="shared" si="108"/>
        <v>114</v>
      </c>
      <c r="CP41" s="24">
        <f t="shared" si="108"/>
        <v>108</v>
      </c>
      <c r="CQ41" s="24">
        <f t="shared" si="108"/>
        <v>96</v>
      </c>
      <c r="CR41" s="24">
        <f t="shared" si="108"/>
        <v>84</v>
      </c>
      <c r="CT41" s="24">
        <f>CT40*6</f>
        <v>210</v>
      </c>
      <c r="CU41" s="24">
        <f>CU40*6</f>
        <v>108</v>
      </c>
      <c r="CV41" s="24">
        <f>CV40*6</f>
        <v>162</v>
      </c>
      <c r="CW41" s="24">
        <f>CW40*6</f>
        <v>126</v>
      </c>
      <c r="CY41" s="24">
        <f>CY40*6</f>
        <v>108</v>
      </c>
      <c r="CZ41" s="24">
        <f>CZ40*6</f>
        <v>60</v>
      </c>
      <c r="DA41" s="24">
        <f>DA40*6</f>
        <v>126</v>
      </c>
      <c r="DB41" s="24">
        <f>DB40*6</f>
        <v>144</v>
      </c>
      <c r="DC41" s="24">
        <f t="shared" ref="DC41:DD41" si="109">DC40*6</f>
        <v>108</v>
      </c>
      <c r="DD41" s="24">
        <f t="shared" si="109"/>
        <v>120</v>
      </c>
      <c r="DH41" s="24">
        <f>DH40*6</f>
        <v>126</v>
      </c>
      <c r="DI41" s="24">
        <f>DI40*6</f>
        <v>96</v>
      </c>
      <c r="DJ41" s="24">
        <f>DJ40*6</f>
        <v>138</v>
      </c>
      <c r="DK41" s="24">
        <f>DK40*6</f>
        <v>72</v>
      </c>
      <c r="DM41" s="24">
        <f>DM40*6</f>
        <v>240</v>
      </c>
      <c r="DO41" s="24">
        <f>DO40*6</f>
        <v>120</v>
      </c>
      <c r="DP41" s="24">
        <f t="shared" ref="DP41:DQ41" si="110">DP40*6</f>
        <v>132</v>
      </c>
      <c r="DQ41" s="24">
        <f t="shared" si="110"/>
        <v>42</v>
      </c>
      <c r="DS41" s="24">
        <f>DS40*6</f>
        <v>132</v>
      </c>
      <c r="DT41" s="24">
        <f>DT40*6</f>
        <v>132</v>
      </c>
      <c r="DV41" s="24">
        <f>DV40*6</f>
        <v>102</v>
      </c>
      <c r="DW41" s="24">
        <f t="shared" ref="DW41:EE41" si="111">DW40*6</f>
        <v>108</v>
      </c>
      <c r="DX41" s="24">
        <f t="shared" si="111"/>
        <v>48</v>
      </c>
      <c r="DY41" s="24">
        <f t="shared" si="111"/>
        <v>54</v>
      </c>
      <c r="DZ41" s="24">
        <f t="shared" si="111"/>
        <v>30</v>
      </c>
      <c r="EA41" s="24">
        <f t="shared" si="111"/>
        <v>102</v>
      </c>
      <c r="EB41" s="24">
        <f t="shared" si="111"/>
        <v>54</v>
      </c>
      <c r="EC41" s="24">
        <f t="shared" si="111"/>
        <v>54</v>
      </c>
      <c r="ED41" s="24">
        <f t="shared" si="111"/>
        <v>66</v>
      </c>
      <c r="EE41" s="24">
        <f t="shared" si="111"/>
        <v>48</v>
      </c>
      <c r="EJ41" s="24">
        <f t="shared" ref="EJ41:EQ41" si="112">EJ40*6</f>
        <v>66</v>
      </c>
      <c r="EK41" s="24">
        <f t="shared" si="112"/>
        <v>42</v>
      </c>
      <c r="EL41" s="24">
        <f t="shared" si="112"/>
        <v>78</v>
      </c>
      <c r="EM41" s="24">
        <f t="shared" si="112"/>
        <v>30</v>
      </c>
      <c r="EN41" s="24">
        <f t="shared" si="112"/>
        <v>78</v>
      </c>
      <c r="EO41" s="24">
        <f t="shared" si="112"/>
        <v>48</v>
      </c>
      <c r="EP41" s="24">
        <f t="shared" si="112"/>
        <v>54</v>
      </c>
      <c r="EQ41" s="24">
        <f t="shared" si="112"/>
        <v>72</v>
      </c>
      <c r="ES41" s="24">
        <f>ES40*6</f>
        <v>90</v>
      </c>
      <c r="ET41" s="24">
        <f>ET40*6</f>
        <v>12</v>
      </c>
    </row>
    <row r="42" spans="1:150" x14ac:dyDescent="0.35">
      <c r="A42" s="61" t="s">
        <v>10</v>
      </c>
      <c r="B42" s="24">
        <f t="shared" ref="B42:K42" si="113">SUM(B34:B39)</f>
        <v>173</v>
      </c>
      <c r="C42" s="10">
        <f t="shared" si="113"/>
        <v>113</v>
      </c>
      <c r="D42" s="10">
        <f t="shared" si="113"/>
        <v>90</v>
      </c>
      <c r="E42" s="10">
        <f t="shared" si="113"/>
        <v>113</v>
      </c>
      <c r="F42" s="10">
        <f t="shared" si="113"/>
        <v>84</v>
      </c>
      <c r="G42" s="10">
        <f t="shared" si="113"/>
        <v>135</v>
      </c>
      <c r="H42" s="10">
        <f t="shared" si="113"/>
        <v>76</v>
      </c>
      <c r="I42" s="10">
        <f t="shared" si="113"/>
        <v>77</v>
      </c>
      <c r="J42" s="10">
        <f t="shared" si="113"/>
        <v>84</v>
      </c>
      <c r="K42" s="10">
        <f t="shared" si="113"/>
        <v>96</v>
      </c>
      <c r="N42" s="24">
        <f>SUM(N34:N39)</f>
        <v>42</v>
      </c>
      <c r="O42" s="10">
        <f>SUM(O34:O39)</f>
        <v>43</v>
      </c>
      <c r="P42" s="10">
        <f>SUM(P34:P39)</f>
        <v>76</v>
      </c>
      <c r="Q42" s="10">
        <f>SUM(Q34:Q39)</f>
        <v>51</v>
      </c>
      <c r="S42" s="24">
        <f t="shared" ref="S42:X42" si="114">SUM(S34:S39)</f>
        <v>136</v>
      </c>
      <c r="T42" s="10">
        <f t="shared" si="114"/>
        <v>95</v>
      </c>
      <c r="U42" s="10">
        <f t="shared" si="114"/>
        <v>115</v>
      </c>
      <c r="V42" s="10">
        <f t="shared" si="114"/>
        <v>58</v>
      </c>
      <c r="W42" s="10">
        <f t="shared" si="114"/>
        <v>39</v>
      </c>
      <c r="X42" s="10">
        <f t="shared" si="114"/>
        <v>58</v>
      </c>
      <c r="AB42" s="24">
        <f t="shared" ref="AB42:AH42" si="115">SUM(AB34:AB39)</f>
        <v>90</v>
      </c>
      <c r="AC42" s="10">
        <f t="shared" si="115"/>
        <v>87</v>
      </c>
      <c r="AD42" s="10">
        <f t="shared" si="115"/>
        <v>42</v>
      </c>
      <c r="AE42" s="10">
        <f t="shared" si="115"/>
        <v>35</v>
      </c>
      <c r="AF42" s="10">
        <f t="shared" si="115"/>
        <v>17</v>
      </c>
      <c r="AG42" s="10">
        <f t="shared" si="115"/>
        <v>39</v>
      </c>
      <c r="AH42" s="10">
        <f t="shared" si="115"/>
        <v>24</v>
      </c>
      <c r="AP42" s="24">
        <f t="shared" ref="AP42:AY42" si="116">SUM(AP34:AP39)</f>
        <v>82</v>
      </c>
      <c r="AQ42" s="10">
        <f t="shared" si="116"/>
        <v>103</v>
      </c>
      <c r="AR42" s="10">
        <f t="shared" si="116"/>
        <v>139</v>
      </c>
      <c r="AS42" s="10">
        <f t="shared" si="116"/>
        <v>60</v>
      </c>
      <c r="AT42" s="10">
        <f t="shared" si="116"/>
        <v>86</v>
      </c>
      <c r="AU42" s="10">
        <f t="shared" si="116"/>
        <v>77</v>
      </c>
      <c r="AV42" s="10">
        <f t="shared" si="116"/>
        <v>96</v>
      </c>
      <c r="AW42" s="10">
        <f t="shared" si="116"/>
        <v>69</v>
      </c>
      <c r="AX42" s="10">
        <f t="shared" si="116"/>
        <v>79</v>
      </c>
      <c r="AY42" s="10">
        <f t="shared" si="116"/>
        <v>113</v>
      </c>
      <c r="BA42" s="24">
        <f>SUM(BA34:BA39)</f>
        <v>45</v>
      </c>
      <c r="BB42" s="10">
        <f>SUM(BB34:BB39)</f>
        <v>44</v>
      </c>
      <c r="BD42" s="24">
        <f t="shared" ref="BD42:BM42" si="117">SUM(BD34:BD39)</f>
        <v>50</v>
      </c>
      <c r="BE42" s="10">
        <f t="shared" si="117"/>
        <v>78</v>
      </c>
      <c r="BF42" s="10">
        <f t="shared" si="117"/>
        <v>77</v>
      </c>
      <c r="BG42" s="10">
        <f t="shared" si="117"/>
        <v>66</v>
      </c>
      <c r="BH42" s="10">
        <f t="shared" si="117"/>
        <v>74</v>
      </c>
      <c r="BI42" s="10">
        <f t="shared" si="117"/>
        <v>53</v>
      </c>
      <c r="BJ42" s="10">
        <f t="shared" si="117"/>
        <v>54</v>
      </c>
      <c r="BK42" s="10">
        <f t="shared" si="117"/>
        <v>45</v>
      </c>
      <c r="BL42" s="10">
        <f t="shared" si="117"/>
        <v>56</v>
      </c>
      <c r="BM42" s="10">
        <f t="shared" si="117"/>
        <v>69</v>
      </c>
      <c r="BR42" s="24">
        <f t="shared" ref="BR42:BX42" si="118">SUM(BR34:BR39)</f>
        <v>143</v>
      </c>
      <c r="BS42" s="10">
        <f t="shared" si="118"/>
        <v>90</v>
      </c>
      <c r="BT42" s="10">
        <f t="shared" si="118"/>
        <v>90</v>
      </c>
      <c r="BU42" s="10">
        <f t="shared" si="118"/>
        <v>49</v>
      </c>
      <c r="BV42" s="10">
        <f t="shared" si="118"/>
        <v>49</v>
      </c>
      <c r="BW42" s="10">
        <f t="shared" si="118"/>
        <v>62</v>
      </c>
      <c r="BX42" s="10">
        <f t="shared" si="118"/>
        <v>69</v>
      </c>
      <c r="CF42" s="24">
        <f t="shared" ref="CF42:CR42" si="119">SUM(CF34:CF39)</f>
        <v>163</v>
      </c>
      <c r="CG42" s="10">
        <f t="shared" si="119"/>
        <v>168</v>
      </c>
      <c r="CH42" s="10">
        <f t="shared" si="119"/>
        <v>180</v>
      </c>
      <c r="CI42" s="10">
        <f t="shared" si="119"/>
        <v>118</v>
      </c>
      <c r="CJ42" s="10">
        <f t="shared" si="119"/>
        <v>133</v>
      </c>
      <c r="CK42" s="10">
        <f t="shared" si="119"/>
        <v>136</v>
      </c>
      <c r="CL42" s="10">
        <f t="shared" si="119"/>
        <v>126</v>
      </c>
      <c r="CM42" s="10">
        <f t="shared" si="119"/>
        <v>130</v>
      </c>
      <c r="CN42" s="10">
        <f t="shared" si="119"/>
        <v>79</v>
      </c>
      <c r="CO42" s="10">
        <f t="shared" si="119"/>
        <v>123</v>
      </c>
      <c r="CP42" s="10">
        <f t="shared" si="119"/>
        <v>68</v>
      </c>
      <c r="CQ42" s="10">
        <f t="shared" si="119"/>
        <v>80</v>
      </c>
      <c r="CR42" s="10">
        <f t="shared" si="119"/>
        <v>39</v>
      </c>
      <c r="CT42" s="24">
        <f>SUM(CT34:CT39)</f>
        <v>170</v>
      </c>
      <c r="CU42" s="10">
        <f>SUM(CU34:CU39)</f>
        <v>89</v>
      </c>
      <c r="CV42" s="10">
        <f>SUM(CV34:CV39)</f>
        <v>145</v>
      </c>
      <c r="CW42" s="10">
        <f>SUM(CW34:CW39)</f>
        <v>142</v>
      </c>
      <c r="CY42" s="24">
        <f>SUM(CY34:CY39)</f>
        <v>110</v>
      </c>
      <c r="CZ42" s="10">
        <f>SUM(CZ34:CZ39)</f>
        <v>76</v>
      </c>
      <c r="DA42" s="10">
        <f>SUM(DA34:DA39)</f>
        <v>141</v>
      </c>
      <c r="DB42" s="10">
        <f>SUM(DB34:DB39)</f>
        <v>73</v>
      </c>
      <c r="DC42" s="10">
        <f t="shared" ref="DC42:DD42" si="120">SUM(DC34:DC39)</f>
        <v>94</v>
      </c>
      <c r="DD42" s="10">
        <f t="shared" si="120"/>
        <v>60</v>
      </c>
      <c r="DH42" s="24">
        <f>SUM(DH34:DH39)</f>
        <v>136</v>
      </c>
      <c r="DI42" s="10">
        <f>SUM(DI34:DI39)</f>
        <v>89</v>
      </c>
      <c r="DJ42" s="10">
        <f>SUM(DJ34:DJ39)</f>
        <v>44</v>
      </c>
      <c r="DK42" s="10">
        <f>SUM(DK34:DK39)</f>
        <v>39</v>
      </c>
      <c r="DM42" s="24">
        <f>SUM(DM34:DM39)</f>
        <v>159</v>
      </c>
      <c r="DO42" s="24">
        <f>SUM(DO34:DO39)</f>
        <v>102</v>
      </c>
      <c r="DP42" s="10">
        <f>SUM(DP34:DP39)</f>
        <v>51</v>
      </c>
      <c r="DQ42" s="10">
        <f>SUM(DQ34:DQ39)</f>
        <v>74</v>
      </c>
      <c r="DS42" s="24">
        <f>SUM(DS34:DS39)</f>
        <v>57</v>
      </c>
      <c r="DT42" s="10">
        <f>SUM(DT34:DT39)</f>
        <v>67</v>
      </c>
      <c r="DV42" s="24">
        <f t="shared" ref="DV42:EE42" si="121">SUM(DV34:DV39)</f>
        <v>184</v>
      </c>
      <c r="DW42" s="10">
        <f t="shared" si="121"/>
        <v>211</v>
      </c>
      <c r="DX42" s="10">
        <f t="shared" si="121"/>
        <v>58</v>
      </c>
      <c r="DY42" s="10">
        <f t="shared" si="121"/>
        <v>69</v>
      </c>
      <c r="DZ42" s="10">
        <f t="shared" si="121"/>
        <v>47</v>
      </c>
      <c r="EA42" s="10">
        <f t="shared" si="121"/>
        <v>72</v>
      </c>
      <c r="EB42" s="10">
        <f t="shared" si="121"/>
        <v>40</v>
      </c>
      <c r="EC42" s="10">
        <f t="shared" si="121"/>
        <v>50</v>
      </c>
      <c r="ED42" s="10">
        <f t="shared" si="121"/>
        <v>40</v>
      </c>
      <c r="EE42" s="10">
        <f t="shared" si="121"/>
        <v>52</v>
      </c>
      <c r="EJ42" s="24">
        <f t="shared" ref="EJ42:EQ42" si="122">SUM(EJ34:EJ39)</f>
        <v>48</v>
      </c>
      <c r="EK42" s="10">
        <f t="shared" si="122"/>
        <v>39</v>
      </c>
      <c r="EL42" s="10">
        <f t="shared" si="122"/>
        <v>31</v>
      </c>
      <c r="EM42" s="10">
        <f t="shared" si="122"/>
        <v>36</v>
      </c>
      <c r="EN42" s="10">
        <f t="shared" si="122"/>
        <v>35</v>
      </c>
      <c r="EO42" s="10">
        <f t="shared" si="122"/>
        <v>43</v>
      </c>
      <c r="EP42" s="10">
        <f t="shared" si="122"/>
        <v>86</v>
      </c>
      <c r="EQ42" s="10">
        <f t="shared" si="122"/>
        <v>51</v>
      </c>
      <c r="ES42" s="24">
        <f>SUM(ES34:ES39)</f>
        <v>53</v>
      </c>
      <c r="ET42" s="10">
        <f>SUM(ET34:ET39)</f>
        <v>15</v>
      </c>
    </row>
    <row r="43" spans="1:150" ht="15" thickBot="1" x14ac:dyDescent="0.4">
      <c r="A43" s="63" t="s">
        <v>11</v>
      </c>
      <c r="B43" s="25">
        <f t="shared" ref="B43:K43" si="123">B41+B42</f>
        <v>293</v>
      </c>
      <c r="C43" s="11">
        <f t="shared" si="123"/>
        <v>239</v>
      </c>
      <c r="D43" s="11">
        <f t="shared" si="123"/>
        <v>228</v>
      </c>
      <c r="E43" s="11">
        <f t="shared" si="123"/>
        <v>239</v>
      </c>
      <c r="F43" s="11">
        <f t="shared" si="123"/>
        <v>252</v>
      </c>
      <c r="G43" s="11">
        <f t="shared" si="123"/>
        <v>309</v>
      </c>
      <c r="H43" s="11">
        <f t="shared" si="123"/>
        <v>196</v>
      </c>
      <c r="I43" s="11">
        <f t="shared" si="123"/>
        <v>209</v>
      </c>
      <c r="J43" s="11">
        <f t="shared" si="123"/>
        <v>240</v>
      </c>
      <c r="K43" s="11">
        <f t="shared" si="123"/>
        <v>180</v>
      </c>
      <c r="N43" s="25">
        <f>N41+N42</f>
        <v>162</v>
      </c>
      <c r="O43" s="11">
        <f>O41+O42</f>
        <v>139</v>
      </c>
      <c r="P43" s="11">
        <f>P41+P42</f>
        <v>226</v>
      </c>
      <c r="Q43" s="11">
        <f>Q41+Q42</f>
        <v>147</v>
      </c>
      <c r="S43" s="25">
        <f t="shared" ref="S43:X43" si="124">S41+S42</f>
        <v>328</v>
      </c>
      <c r="T43" s="11">
        <f t="shared" si="124"/>
        <v>215</v>
      </c>
      <c r="U43" s="11">
        <f t="shared" si="124"/>
        <v>289</v>
      </c>
      <c r="V43" s="11">
        <f t="shared" si="124"/>
        <v>208</v>
      </c>
      <c r="W43" s="11">
        <f t="shared" si="124"/>
        <v>195</v>
      </c>
      <c r="X43" s="11">
        <f t="shared" si="124"/>
        <v>226</v>
      </c>
      <c r="AB43" s="25">
        <f t="shared" ref="AB43:AH43" si="125">AB41+AB42</f>
        <v>180</v>
      </c>
      <c r="AC43" s="11">
        <f t="shared" si="125"/>
        <v>225</v>
      </c>
      <c r="AD43" s="11">
        <f t="shared" si="125"/>
        <v>108</v>
      </c>
      <c r="AE43" s="11">
        <f t="shared" si="125"/>
        <v>59</v>
      </c>
      <c r="AF43" s="11">
        <f t="shared" si="125"/>
        <v>53</v>
      </c>
      <c r="AG43" s="11">
        <f t="shared" si="125"/>
        <v>87</v>
      </c>
      <c r="AH43" s="11">
        <f t="shared" si="125"/>
        <v>84</v>
      </c>
      <c r="AP43" s="25">
        <f t="shared" ref="AP43:AY43" si="126">AP41+AP42</f>
        <v>196</v>
      </c>
      <c r="AQ43" s="11">
        <f t="shared" si="126"/>
        <v>235</v>
      </c>
      <c r="AR43" s="11">
        <f t="shared" si="126"/>
        <v>313</v>
      </c>
      <c r="AS43" s="11">
        <f t="shared" si="126"/>
        <v>210</v>
      </c>
      <c r="AT43" s="11">
        <f t="shared" si="126"/>
        <v>194</v>
      </c>
      <c r="AU43" s="11">
        <f t="shared" si="126"/>
        <v>179</v>
      </c>
      <c r="AV43" s="11">
        <f t="shared" si="126"/>
        <v>222</v>
      </c>
      <c r="AW43" s="11">
        <f t="shared" si="126"/>
        <v>189</v>
      </c>
      <c r="AX43" s="11">
        <f t="shared" si="126"/>
        <v>163</v>
      </c>
      <c r="AY43" s="11">
        <f t="shared" si="126"/>
        <v>269</v>
      </c>
      <c r="BA43" s="25">
        <f>BA41+BA42</f>
        <v>123</v>
      </c>
      <c r="BB43" s="11">
        <f>BB41+BB42</f>
        <v>86</v>
      </c>
      <c r="BD43" s="25">
        <f t="shared" ref="BD43:BM43" si="127">BD41+BD42</f>
        <v>134</v>
      </c>
      <c r="BE43" s="11">
        <f t="shared" si="127"/>
        <v>174</v>
      </c>
      <c r="BF43" s="11">
        <f t="shared" si="127"/>
        <v>161</v>
      </c>
      <c r="BG43" s="11">
        <f t="shared" si="127"/>
        <v>126</v>
      </c>
      <c r="BH43" s="11">
        <f t="shared" si="127"/>
        <v>122</v>
      </c>
      <c r="BI43" s="11">
        <f t="shared" si="127"/>
        <v>161</v>
      </c>
      <c r="BJ43" s="11">
        <f t="shared" si="127"/>
        <v>162</v>
      </c>
      <c r="BK43" s="11">
        <f t="shared" si="127"/>
        <v>153</v>
      </c>
      <c r="BL43" s="11">
        <f t="shared" si="127"/>
        <v>212</v>
      </c>
      <c r="BM43" s="11">
        <f t="shared" si="127"/>
        <v>189</v>
      </c>
      <c r="BR43" s="25">
        <f t="shared" ref="BR43:BX43" si="128">BR41+BR42</f>
        <v>221</v>
      </c>
      <c r="BS43" s="11">
        <f t="shared" si="128"/>
        <v>186</v>
      </c>
      <c r="BT43" s="11">
        <f t="shared" si="128"/>
        <v>174</v>
      </c>
      <c r="BU43" s="11">
        <f t="shared" si="128"/>
        <v>133</v>
      </c>
      <c r="BV43" s="11">
        <f t="shared" si="128"/>
        <v>115</v>
      </c>
      <c r="BW43" s="11">
        <f t="shared" si="128"/>
        <v>128</v>
      </c>
      <c r="BX43" s="11">
        <f t="shared" si="128"/>
        <v>123</v>
      </c>
      <c r="CF43" s="25">
        <f t="shared" ref="CF43:CR43" si="129">CF41+CF42</f>
        <v>337</v>
      </c>
      <c r="CG43" s="11">
        <f t="shared" si="129"/>
        <v>330</v>
      </c>
      <c r="CH43" s="11">
        <f t="shared" si="129"/>
        <v>336</v>
      </c>
      <c r="CI43" s="11">
        <f t="shared" si="129"/>
        <v>286</v>
      </c>
      <c r="CJ43" s="11">
        <f t="shared" si="129"/>
        <v>313</v>
      </c>
      <c r="CK43" s="11">
        <f t="shared" si="129"/>
        <v>340</v>
      </c>
      <c r="CL43" s="11">
        <f t="shared" si="129"/>
        <v>288</v>
      </c>
      <c r="CM43" s="11">
        <f t="shared" si="129"/>
        <v>274</v>
      </c>
      <c r="CN43" s="11">
        <f t="shared" si="129"/>
        <v>211</v>
      </c>
      <c r="CO43" s="11">
        <f t="shared" si="129"/>
        <v>237</v>
      </c>
      <c r="CP43" s="11">
        <f t="shared" si="129"/>
        <v>176</v>
      </c>
      <c r="CQ43" s="11">
        <f t="shared" si="129"/>
        <v>176</v>
      </c>
      <c r="CR43" s="11">
        <f t="shared" si="129"/>
        <v>123</v>
      </c>
      <c r="CT43" s="25">
        <f>CT41+CT42</f>
        <v>380</v>
      </c>
      <c r="CU43" s="11">
        <f>CU41+CU42</f>
        <v>197</v>
      </c>
      <c r="CV43" s="11">
        <f>CV41+CV42</f>
        <v>307</v>
      </c>
      <c r="CW43" s="11">
        <f>CW41+CW42</f>
        <v>268</v>
      </c>
      <c r="CY43" s="25">
        <f>CY41+CY42</f>
        <v>218</v>
      </c>
      <c r="CZ43" s="11">
        <f>CZ41+CZ42</f>
        <v>136</v>
      </c>
      <c r="DA43" s="11">
        <f>DA41+DA42</f>
        <v>267</v>
      </c>
      <c r="DB43" s="11">
        <f>DB41+DB42</f>
        <v>217</v>
      </c>
      <c r="DC43" s="11">
        <f t="shared" ref="DC43:DD43" si="130">DC41+DC42</f>
        <v>202</v>
      </c>
      <c r="DD43" s="11">
        <f t="shared" si="130"/>
        <v>180</v>
      </c>
      <c r="DH43" s="25">
        <f>DH41+DH42</f>
        <v>262</v>
      </c>
      <c r="DI43" s="11">
        <f>DI41+DI42</f>
        <v>185</v>
      </c>
      <c r="DJ43" s="11">
        <f>DJ41+DJ42</f>
        <v>182</v>
      </c>
      <c r="DK43" s="11">
        <f>DK41+DK42</f>
        <v>111</v>
      </c>
      <c r="DM43" s="25">
        <f>DM41+DM42</f>
        <v>399</v>
      </c>
      <c r="DO43" s="25">
        <f t="shared" ref="DO43:DQ43" si="131">DO41+DO42</f>
        <v>222</v>
      </c>
      <c r="DP43" s="11">
        <f t="shared" si="131"/>
        <v>183</v>
      </c>
      <c r="DQ43" s="11">
        <f t="shared" si="131"/>
        <v>116</v>
      </c>
      <c r="DS43" s="25">
        <f>DS41+DS42</f>
        <v>189</v>
      </c>
      <c r="DT43" s="11">
        <f>DT41+DT42</f>
        <v>199</v>
      </c>
      <c r="DV43" s="25">
        <f t="shared" ref="DV43:EE43" si="132">DV41+DV42</f>
        <v>286</v>
      </c>
      <c r="DW43" s="11">
        <f t="shared" si="132"/>
        <v>319</v>
      </c>
      <c r="DX43" s="11">
        <f t="shared" si="132"/>
        <v>106</v>
      </c>
      <c r="DY43" s="11">
        <f t="shared" si="132"/>
        <v>123</v>
      </c>
      <c r="DZ43" s="11">
        <f t="shared" si="132"/>
        <v>77</v>
      </c>
      <c r="EA43" s="11">
        <f t="shared" si="132"/>
        <v>174</v>
      </c>
      <c r="EB43" s="11">
        <f t="shared" si="132"/>
        <v>94</v>
      </c>
      <c r="EC43" s="11">
        <f t="shared" si="132"/>
        <v>104</v>
      </c>
      <c r="ED43" s="11">
        <f t="shared" si="132"/>
        <v>106</v>
      </c>
      <c r="EE43" s="11">
        <f t="shared" si="132"/>
        <v>100</v>
      </c>
      <c r="EJ43" s="25">
        <f t="shared" ref="EJ43:EQ43" si="133">EJ41+EJ42</f>
        <v>114</v>
      </c>
      <c r="EK43" s="11">
        <f t="shared" si="133"/>
        <v>81</v>
      </c>
      <c r="EL43" s="11">
        <f t="shared" si="133"/>
        <v>109</v>
      </c>
      <c r="EM43" s="11">
        <f t="shared" si="133"/>
        <v>66</v>
      </c>
      <c r="EN43" s="11">
        <f t="shared" si="133"/>
        <v>113</v>
      </c>
      <c r="EO43" s="11">
        <f t="shared" si="133"/>
        <v>91</v>
      </c>
      <c r="EP43" s="11">
        <f t="shared" si="133"/>
        <v>140</v>
      </c>
      <c r="EQ43" s="11">
        <f t="shared" si="133"/>
        <v>123</v>
      </c>
      <c r="ES43" s="25">
        <f>ES41+ES42</f>
        <v>143</v>
      </c>
      <c r="ET43" s="11">
        <f>ET41+ET42</f>
        <v>27</v>
      </c>
    </row>
    <row r="44" spans="1:150" ht="24" thickBot="1" x14ac:dyDescent="0.6">
      <c r="A44" s="224" t="s">
        <v>144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N44" s="218" t="s">
        <v>151</v>
      </c>
      <c r="O44" s="218"/>
      <c r="P44" s="218"/>
      <c r="Q44" s="218"/>
      <c r="R44" s="218"/>
      <c r="S44" s="218"/>
      <c r="T44" s="218"/>
      <c r="U44" s="218"/>
      <c r="V44" s="218"/>
      <c r="X44" s="218" t="s">
        <v>152</v>
      </c>
      <c r="Y44" s="218"/>
      <c r="Z44" s="218"/>
      <c r="AP44" s="217" t="s">
        <v>197</v>
      </c>
      <c r="AQ44" s="217"/>
      <c r="AR44" s="217"/>
      <c r="AT44" s="217" t="s">
        <v>199</v>
      </c>
      <c r="AU44" s="217"/>
      <c r="AW44" s="218" t="s">
        <v>200</v>
      </c>
      <c r="AX44" s="218"/>
      <c r="AY44" s="218"/>
      <c r="AZ44" s="218"/>
      <c r="BD44" s="218" t="s">
        <v>158</v>
      </c>
      <c r="BE44" s="218"/>
      <c r="BF44" s="218"/>
      <c r="BG44" s="218"/>
      <c r="BH44" s="218"/>
      <c r="BI44" s="218"/>
      <c r="BJ44" s="218"/>
      <c r="BK44" s="218"/>
      <c r="BL44" s="218"/>
      <c r="BM44" s="218"/>
      <c r="BR44" s="217" t="s">
        <v>177</v>
      </c>
      <c r="BS44" s="217"/>
      <c r="BT44" s="217"/>
      <c r="BU44" s="217"/>
      <c r="CF44" s="217" t="s">
        <v>184</v>
      </c>
      <c r="CG44" s="217"/>
      <c r="CH44" s="217"/>
      <c r="CI44" s="217"/>
      <c r="CJ44" s="217"/>
      <c r="CK44" s="217"/>
      <c r="CM44" s="217" t="s">
        <v>185</v>
      </c>
      <c r="CN44" s="217"/>
      <c r="CO44" s="217"/>
      <c r="CP44" s="217"/>
      <c r="CQ44" s="217"/>
      <c r="CR44" s="217"/>
      <c r="CT44" s="217" t="s">
        <v>37</v>
      </c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V44" s="217" t="s">
        <v>228</v>
      </c>
      <c r="DW44" s="217"/>
    </row>
    <row r="45" spans="1:150" ht="15" customHeight="1" x14ac:dyDescent="0.35">
      <c r="A45" s="221" t="str">
        <f t="shared" ref="A45:A57" si="134">A31</f>
        <v>déi gréng</v>
      </c>
      <c r="B45" s="210">
        <v>32</v>
      </c>
      <c r="C45" s="210">
        <v>33</v>
      </c>
      <c r="D45" s="210">
        <v>34</v>
      </c>
      <c r="E45" s="210">
        <v>35</v>
      </c>
      <c r="F45" s="210">
        <v>36</v>
      </c>
      <c r="G45" s="210">
        <v>37</v>
      </c>
      <c r="H45" s="210">
        <v>38</v>
      </c>
      <c r="I45" s="210">
        <v>39</v>
      </c>
      <c r="J45" s="210">
        <v>40</v>
      </c>
      <c r="K45" s="213">
        <v>41</v>
      </c>
      <c r="N45" s="210">
        <v>1</v>
      </c>
      <c r="O45" s="210">
        <f>N45+1</f>
        <v>2</v>
      </c>
      <c r="P45" s="210">
        <f>O45+1</f>
        <v>3</v>
      </c>
      <c r="Q45" s="210">
        <f>P45+1</f>
        <v>4</v>
      </c>
      <c r="R45" s="210">
        <f>Q45+1</f>
        <v>5</v>
      </c>
      <c r="S45" s="213">
        <f>R45+1</f>
        <v>6</v>
      </c>
      <c r="T45" s="213">
        <f t="shared" ref="T45:V45" si="135">S45+1</f>
        <v>7</v>
      </c>
      <c r="U45" s="213">
        <f t="shared" si="135"/>
        <v>8</v>
      </c>
      <c r="V45" s="213">
        <f t="shared" si="135"/>
        <v>9</v>
      </c>
      <c r="X45" s="210">
        <v>1</v>
      </c>
      <c r="Y45" s="210">
        <f>X45+1</f>
        <v>2</v>
      </c>
      <c r="Z45" s="213">
        <f t="shared" ref="Z45" si="136">Y45+1</f>
        <v>3</v>
      </c>
      <c r="AP45" s="213">
        <v>1</v>
      </c>
      <c r="AQ45" s="213">
        <f>AP45+1</f>
        <v>2</v>
      </c>
      <c r="AR45" s="213">
        <f>AQ45+1</f>
        <v>3</v>
      </c>
      <c r="AT45" s="213">
        <v>1</v>
      </c>
      <c r="AU45" s="213">
        <f>AT45+1</f>
        <v>2</v>
      </c>
      <c r="AW45" s="213">
        <v>1</v>
      </c>
      <c r="AX45" s="213">
        <f>AW45+1</f>
        <v>2</v>
      </c>
      <c r="AY45" s="213">
        <f>AX45+1</f>
        <v>3</v>
      </c>
      <c r="AZ45" s="213">
        <f>AY45+1</f>
        <v>4</v>
      </c>
      <c r="BD45" s="210">
        <v>11</v>
      </c>
      <c r="BE45" s="210">
        <f>BD45+1</f>
        <v>12</v>
      </c>
      <c r="BF45" s="210">
        <f t="shared" ref="BF45:BM45" si="137">BE45+1</f>
        <v>13</v>
      </c>
      <c r="BG45" s="210">
        <f t="shared" si="137"/>
        <v>14</v>
      </c>
      <c r="BH45" s="210">
        <f t="shared" si="137"/>
        <v>15</v>
      </c>
      <c r="BI45" s="210">
        <f t="shared" si="137"/>
        <v>16</v>
      </c>
      <c r="BJ45" s="210">
        <f t="shared" si="137"/>
        <v>17</v>
      </c>
      <c r="BK45" s="210">
        <f t="shared" si="137"/>
        <v>18</v>
      </c>
      <c r="BL45" s="210">
        <f t="shared" si="137"/>
        <v>19</v>
      </c>
      <c r="BM45" s="213">
        <f t="shared" si="137"/>
        <v>20</v>
      </c>
      <c r="BR45" s="210">
        <v>1</v>
      </c>
      <c r="BS45" s="210">
        <f>BR45+1</f>
        <v>2</v>
      </c>
      <c r="BT45" s="210">
        <f t="shared" ref="BT45:BU45" si="138">BS45+1</f>
        <v>3</v>
      </c>
      <c r="BU45" s="213">
        <f t="shared" si="138"/>
        <v>4</v>
      </c>
      <c r="CF45" s="213">
        <v>1</v>
      </c>
      <c r="CG45" s="213">
        <f>CF45+1</f>
        <v>2</v>
      </c>
      <c r="CH45" s="213">
        <f>CG45+1</f>
        <v>3</v>
      </c>
      <c r="CI45" s="213">
        <f>CH45+1</f>
        <v>4</v>
      </c>
      <c r="CJ45" s="213">
        <f t="shared" ref="CJ45:CK45" si="139">CI45+1</f>
        <v>5</v>
      </c>
      <c r="CK45" s="213">
        <f t="shared" si="139"/>
        <v>6</v>
      </c>
      <c r="CM45" s="213">
        <v>1</v>
      </c>
      <c r="CN45" s="213">
        <f>CM45+1</f>
        <v>2</v>
      </c>
      <c r="CO45" s="213">
        <f>CN45+1</f>
        <v>3</v>
      </c>
      <c r="CP45" s="213">
        <f>CO45+1</f>
        <v>4</v>
      </c>
      <c r="CQ45" s="213">
        <f t="shared" ref="CQ45:CR45" si="140">CP45+1</f>
        <v>5</v>
      </c>
      <c r="CR45" s="213">
        <f t="shared" si="140"/>
        <v>6</v>
      </c>
      <c r="CT45" s="210">
        <v>1</v>
      </c>
      <c r="CU45" s="210">
        <f t="shared" ref="CU45:DF45" si="141">CT45+1</f>
        <v>2</v>
      </c>
      <c r="CV45" s="210">
        <f t="shared" si="141"/>
        <v>3</v>
      </c>
      <c r="CW45" s="210">
        <f t="shared" si="141"/>
        <v>4</v>
      </c>
      <c r="CX45" s="210">
        <f t="shared" si="141"/>
        <v>5</v>
      </c>
      <c r="CY45" s="210">
        <f t="shared" si="141"/>
        <v>6</v>
      </c>
      <c r="CZ45" s="210">
        <f t="shared" si="141"/>
        <v>7</v>
      </c>
      <c r="DA45" s="210">
        <f t="shared" si="141"/>
        <v>8</v>
      </c>
      <c r="DB45" s="210">
        <f t="shared" si="141"/>
        <v>9</v>
      </c>
      <c r="DC45" s="210">
        <f t="shared" si="141"/>
        <v>10</v>
      </c>
      <c r="DD45" s="210">
        <f t="shared" si="141"/>
        <v>11</v>
      </c>
      <c r="DE45" s="210">
        <f t="shared" si="141"/>
        <v>12</v>
      </c>
      <c r="DF45" s="210">
        <f t="shared" si="141"/>
        <v>13</v>
      </c>
      <c r="DV45" s="213">
        <v>1</v>
      </c>
      <c r="DW45" s="213">
        <f>DV45+1</f>
        <v>2</v>
      </c>
    </row>
    <row r="46" spans="1:150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4"/>
      <c r="T46" s="214"/>
      <c r="U46" s="214"/>
      <c r="V46" s="214"/>
      <c r="X46" s="211"/>
      <c r="Y46" s="211"/>
      <c r="Z46" s="214"/>
      <c r="AP46" s="214"/>
      <c r="AQ46" s="214"/>
      <c r="AR46" s="214"/>
      <c r="AT46" s="214"/>
      <c r="AU46" s="214"/>
      <c r="AW46" s="214"/>
      <c r="AX46" s="214"/>
      <c r="AY46" s="214"/>
      <c r="A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  <c r="BR46" s="211"/>
      <c r="BS46" s="211"/>
      <c r="BT46" s="211"/>
      <c r="BU46" s="214"/>
      <c r="CF46" s="214"/>
      <c r="CG46" s="214"/>
      <c r="CH46" s="214"/>
      <c r="CI46" s="214"/>
      <c r="CJ46" s="214"/>
      <c r="CK46" s="214"/>
      <c r="CM46" s="214"/>
      <c r="CN46" s="214"/>
      <c r="CO46" s="214"/>
      <c r="CP46" s="214"/>
      <c r="CQ46" s="214"/>
      <c r="CR46" s="214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V46" s="214"/>
      <c r="DW46" s="214"/>
    </row>
    <row r="47" spans="1:150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5"/>
      <c r="T47" s="215"/>
      <c r="U47" s="215"/>
      <c r="V47" s="215"/>
      <c r="X47" s="212"/>
      <c r="Y47" s="212"/>
      <c r="Z47" s="215"/>
      <c r="AP47" s="215"/>
      <c r="AQ47" s="215"/>
      <c r="AR47" s="215"/>
      <c r="AT47" s="215"/>
      <c r="AU47" s="215"/>
      <c r="AW47" s="215"/>
      <c r="AX47" s="215"/>
      <c r="AY47" s="215"/>
      <c r="A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  <c r="BR47" s="212"/>
      <c r="BS47" s="212"/>
      <c r="BT47" s="212"/>
      <c r="BU47" s="215"/>
      <c r="CF47" s="215"/>
      <c r="CG47" s="215"/>
      <c r="CH47" s="215"/>
      <c r="CI47" s="215"/>
      <c r="CJ47" s="215"/>
      <c r="CK47" s="215"/>
      <c r="CM47" s="215"/>
      <c r="CN47" s="215"/>
      <c r="CO47" s="215"/>
      <c r="CP47" s="215"/>
      <c r="CQ47" s="215"/>
      <c r="CR47" s="215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V47" s="215"/>
      <c r="DW47" s="215"/>
    </row>
    <row r="48" spans="1:150" ht="15" thickBot="1" x14ac:dyDescent="0.4">
      <c r="A48" s="19" t="str">
        <f t="shared" si="134"/>
        <v>METZ Tilly</v>
      </c>
      <c r="B48" s="14">
        <v>32</v>
      </c>
      <c r="C48" s="6">
        <v>19</v>
      </c>
      <c r="D48" s="6">
        <v>47</v>
      </c>
      <c r="E48" s="6">
        <v>41</v>
      </c>
      <c r="F48" s="6">
        <v>46</v>
      </c>
      <c r="G48" s="6">
        <v>33</v>
      </c>
      <c r="H48" s="6">
        <v>48</v>
      </c>
      <c r="I48" s="6">
        <v>18</v>
      </c>
      <c r="J48" s="6">
        <v>54</v>
      </c>
      <c r="K48" s="12">
        <v>13</v>
      </c>
      <c r="N48" s="14">
        <v>25</v>
      </c>
      <c r="O48" s="6">
        <v>46</v>
      </c>
      <c r="P48" s="6">
        <v>32</v>
      </c>
      <c r="Q48" s="6">
        <v>97</v>
      </c>
      <c r="R48" s="6">
        <v>44</v>
      </c>
      <c r="S48" s="12">
        <v>84</v>
      </c>
      <c r="T48" s="12">
        <v>58</v>
      </c>
      <c r="U48" s="12">
        <v>46</v>
      </c>
      <c r="V48" s="12">
        <v>37</v>
      </c>
      <c r="X48" s="14">
        <v>83</v>
      </c>
      <c r="Y48" s="6">
        <v>41</v>
      </c>
      <c r="Z48" s="12">
        <v>61</v>
      </c>
      <c r="AP48" s="112">
        <v>32</v>
      </c>
      <c r="AQ48" s="12">
        <v>26</v>
      </c>
      <c r="AR48" s="12">
        <v>33</v>
      </c>
      <c r="AT48" s="112">
        <v>56</v>
      </c>
      <c r="AU48" s="12">
        <v>49</v>
      </c>
      <c r="AW48" s="112">
        <v>59</v>
      </c>
      <c r="AX48" s="12">
        <v>24</v>
      </c>
      <c r="AY48" s="12">
        <v>48</v>
      </c>
      <c r="AZ48" s="12">
        <v>14</v>
      </c>
      <c r="BD48" s="14">
        <v>15</v>
      </c>
      <c r="BE48" s="6">
        <v>21</v>
      </c>
      <c r="BF48" s="6">
        <v>5</v>
      </c>
      <c r="BG48" s="6">
        <v>7</v>
      </c>
      <c r="BH48" s="6">
        <v>10</v>
      </c>
      <c r="BI48" s="6">
        <v>15</v>
      </c>
      <c r="BJ48" s="6">
        <v>9</v>
      </c>
      <c r="BK48" s="6">
        <v>16</v>
      </c>
      <c r="BL48" s="6">
        <v>14</v>
      </c>
      <c r="BM48" s="12">
        <v>12</v>
      </c>
      <c r="BR48" s="14">
        <v>54</v>
      </c>
      <c r="BS48" s="6">
        <v>55</v>
      </c>
      <c r="BT48" s="6">
        <v>19</v>
      </c>
      <c r="BU48" s="12">
        <v>8</v>
      </c>
      <c r="CF48" s="112">
        <v>37</v>
      </c>
      <c r="CG48" s="12">
        <v>15</v>
      </c>
      <c r="CH48" s="12">
        <v>31</v>
      </c>
      <c r="CI48" s="12">
        <v>19</v>
      </c>
      <c r="CJ48" s="12">
        <v>61</v>
      </c>
      <c r="CK48" s="12">
        <v>32</v>
      </c>
      <c r="CM48" s="112">
        <v>54</v>
      </c>
      <c r="CN48" s="12">
        <v>21</v>
      </c>
      <c r="CO48" s="12">
        <v>12</v>
      </c>
      <c r="CP48" s="12">
        <v>19</v>
      </c>
      <c r="CQ48" s="12">
        <v>29</v>
      </c>
      <c r="CR48" s="12">
        <v>20</v>
      </c>
      <c r="CT48" s="14">
        <v>31</v>
      </c>
      <c r="CU48" s="6">
        <v>57</v>
      </c>
      <c r="CV48" s="6">
        <v>71</v>
      </c>
      <c r="CW48" s="6">
        <v>81</v>
      </c>
      <c r="CX48" s="6">
        <v>35</v>
      </c>
      <c r="CY48" s="6">
        <v>31</v>
      </c>
      <c r="CZ48" s="6">
        <v>37</v>
      </c>
      <c r="DA48" s="6">
        <v>46</v>
      </c>
      <c r="DB48" s="6">
        <v>30</v>
      </c>
      <c r="DC48" s="12">
        <v>31</v>
      </c>
      <c r="DD48" s="12">
        <v>36</v>
      </c>
      <c r="DE48" s="12">
        <v>33</v>
      </c>
      <c r="DF48" s="12">
        <v>28</v>
      </c>
      <c r="DV48" s="112">
        <v>35</v>
      </c>
      <c r="DW48" s="12">
        <v>68</v>
      </c>
    </row>
    <row r="49" spans="1:127" ht="15" thickBot="1" x14ac:dyDescent="0.4">
      <c r="A49" s="19" t="str">
        <f t="shared" si="134"/>
        <v>COSTA Fabricio</v>
      </c>
      <c r="B49" s="15">
        <v>18</v>
      </c>
      <c r="C49" s="7">
        <v>15</v>
      </c>
      <c r="D49" s="7">
        <v>22</v>
      </c>
      <c r="E49" s="7">
        <v>20</v>
      </c>
      <c r="F49" s="7">
        <v>24</v>
      </c>
      <c r="G49" s="7">
        <v>18</v>
      </c>
      <c r="H49" s="7">
        <v>23</v>
      </c>
      <c r="I49" s="7">
        <v>12</v>
      </c>
      <c r="J49" s="7">
        <v>39</v>
      </c>
      <c r="K49" s="13">
        <v>11</v>
      </c>
      <c r="N49" s="15">
        <v>5</v>
      </c>
      <c r="O49" s="7">
        <v>19</v>
      </c>
      <c r="P49" s="7">
        <v>13</v>
      </c>
      <c r="Q49" s="7">
        <v>17</v>
      </c>
      <c r="R49" s="7">
        <v>19</v>
      </c>
      <c r="S49" s="13">
        <v>23</v>
      </c>
      <c r="T49" s="13">
        <v>26</v>
      </c>
      <c r="U49" s="13">
        <v>17</v>
      </c>
      <c r="V49" s="13">
        <v>18</v>
      </c>
      <c r="X49" s="15">
        <v>19</v>
      </c>
      <c r="Y49" s="7">
        <v>13</v>
      </c>
      <c r="Z49" s="13">
        <v>19</v>
      </c>
      <c r="AP49" s="113">
        <v>7</v>
      </c>
      <c r="AQ49" s="13">
        <v>15</v>
      </c>
      <c r="AR49" s="13">
        <v>5</v>
      </c>
      <c r="AT49" s="113">
        <v>24</v>
      </c>
      <c r="AU49" s="13">
        <v>24</v>
      </c>
      <c r="AW49" s="113">
        <v>23</v>
      </c>
      <c r="AX49" s="13">
        <v>10</v>
      </c>
      <c r="AY49" s="13">
        <v>12</v>
      </c>
      <c r="AZ49" s="13">
        <v>5</v>
      </c>
      <c r="BD49" s="15">
        <v>10</v>
      </c>
      <c r="BE49" s="7">
        <v>8</v>
      </c>
      <c r="BF49" s="7">
        <v>4</v>
      </c>
      <c r="BG49" s="7">
        <v>5</v>
      </c>
      <c r="BH49" s="7">
        <v>5</v>
      </c>
      <c r="BI49" s="7">
        <v>7</v>
      </c>
      <c r="BJ49" s="7">
        <v>8</v>
      </c>
      <c r="BK49" s="7">
        <v>7</v>
      </c>
      <c r="BL49" s="7">
        <v>5</v>
      </c>
      <c r="BM49" s="13">
        <v>8</v>
      </c>
      <c r="BR49" s="15">
        <v>8</v>
      </c>
      <c r="BS49" s="7">
        <v>18</v>
      </c>
      <c r="BT49" s="7">
        <v>8</v>
      </c>
      <c r="BU49" s="13">
        <v>1</v>
      </c>
      <c r="CF49" s="113">
        <v>7</v>
      </c>
      <c r="CG49" s="13">
        <v>15</v>
      </c>
      <c r="CH49" s="13">
        <v>8</v>
      </c>
      <c r="CI49" s="13">
        <v>10</v>
      </c>
      <c r="CJ49" s="13">
        <v>15</v>
      </c>
      <c r="CK49" s="13">
        <v>11</v>
      </c>
      <c r="CM49" s="113">
        <v>9</v>
      </c>
      <c r="CN49" s="13">
        <v>16</v>
      </c>
      <c r="CO49" s="13">
        <v>2</v>
      </c>
      <c r="CP49" s="13">
        <v>5</v>
      </c>
      <c r="CQ49" s="13">
        <v>5</v>
      </c>
      <c r="CR49" s="13">
        <v>6</v>
      </c>
      <c r="CT49" s="15">
        <v>19</v>
      </c>
      <c r="CU49" s="7">
        <v>27</v>
      </c>
      <c r="CV49" s="7">
        <v>24</v>
      </c>
      <c r="CW49" s="7">
        <v>23</v>
      </c>
      <c r="CX49" s="7">
        <v>9</v>
      </c>
      <c r="CY49" s="7">
        <v>16</v>
      </c>
      <c r="CZ49" s="7">
        <v>9</v>
      </c>
      <c r="DA49" s="7">
        <v>8</v>
      </c>
      <c r="DB49" s="7">
        <v>7</v>
      </c>
      <c r="DC49" s="13">
        <v>8</v>
      </c>
      <c r="DD49" s="13">
        <v>17</v>
      </c>
      <c r="DE49" s="13">
        <v>25</v>
      </c>
      <c r="DF49" s="13">
        <v>4</v>
      </c>
      <c r="DV49" s="113">
        <v>17</v>
      </c>
      <c r="DW49" s="13">
        <v>18</v>
      </c>
    </row>
    <row r="50" spans="1:127" ht="15" thickBot="1" x14ac:dyDescent="0.4">
      <c r="A50" s="19" t="str">
        <f t="shared" si="134"/>
        <v>BAUSCH François</v>
      </c>
      <c r="B50" s="15">
        <v>12</v>
      </c>
      <c r="C50" s="7">
        <v>14</v>
      </c>
      <c r="D50" s="7">
        <v>25</v>
      </c>
      <c r="E50" s="7">
        <v>18</v>
      </c>
      <c r="F50" s="7">
        <v>17</v>
      </c>
      <c r="G50" s="7">
        <v>18</v>
      </c>
      <c r="H50" s="7">
        <v>29</v>
      </c>
      <c r="I50" s="7">
        <v>17</v>
      </c>
      <c r="J50" s="7">
        <v>33</v>
      </c>
      <c r="K50" s="13">
        <v>6</v>
      </c>
      <c r="N50" s="15">
        <v>21</v>
      </c>
      <c r="O50" s="7">
        <v>31</v>
      </c>
      <c r="P50" s="7">
        <v>14</v>
      </c>
      <c r="Q50" s="7">
        <v>30</v>
      </c>
      <c r="R50" s="7">
        <v>18</v>
      </c>
      <c r="S50" s="13">
        <v>42</v>
      </c>
      <c r="T50" s="13">
        <v>26</v>
      </c>
      <c r="U50" s="13">
        <v>31</v>
      </c>
      <c r="V50" s="13">
        <v>23</v>
      </c>
      <c r="X50" s="15">
        <v>41</v>
      </c>
      <c r="Y50" s="7">
        <v>23</v>
      </c>
      <c r="Z50" s="13">
        <v>19</v>
      </c>
      <c r="AP50" s="113">
        <v>37</v>
      </c>
      <c r="AQ50" s="13">
        <v>12</v>
      </c>
      <c r="AR50" s="13">
        <v>23</v>
      </c>
      <c r="AT50" s="113">
        <v>26</v>
      </c>
      <c r="AU50" s="13">
        <v>17</v>
      </c>
      <c r="AW50" s="113">
        <v>44</v>
      </c>
      <c r="AX50" s="13">
        <v>8</v>
      </c>
      <c r="AY50" s="13">
        <v>9</v>
      </c>
      <c r="AZ50" s="13">
        <v>9</v>
      </c>
      <c r="BD50" s="15">
        <v>13</v>
      </c>
      <c r="BE50" s="7">
        <v>13</v>
      </c>
      <c r="BF50" s="7">
        <v>2</v>
      </c>
      <c r="BG50" s="7">
        <v>2</v>
      </c>
      <c r="BH50" s="7">
        <v>4</v>
      </c>
      <c r="BI50" s="7">
        <v>5</v>
      </c>
      <c r="BJ50" s="7">
        <v>8</v>
      </c>
      <c r="BK50" s="7">
        <v>16</v>
      </c>
      <c r="BL50" s="7">
        <v>9</v>
      </c>
      <c r="BM50" s="13">
        <v>13</v>
      </c>
      <c r="BR50" s="15">
        <v>24</v>
      </c>
      <c r="BS50" s="7">
        <v>28</v>
      </c>
      <c r="BT50" s="7">
        <v>15</v>
      </c>
      <c r="BU50" s="13">
        <v>3</v>
      </c>
      <c r="CF50" s="113">
        <v>38</v>
      </c>
      <c r="CG50" s="13">
        <v>14</v>
      </c>
      <c r="CH50" s="13">
        <v>7</v>
      </c>
      <c r="CI50" s="13">
        <v>12</v>
      </c>
      <c r="CJ50" s="13">
        <v>21</v>
      </c>
      <c r="CK50" s="13">
        <v>17</v>
      </c>
      <c r="CM50" s="113">
        <v>38</v>
      </c>
      <c r="CN50" s="13">
        <v>13</v>
      </c>
      <c r="CO50" s="13">
        <v>0</v>
      </c>
      <c r="CP50" s="13">
        <v>10</v>
      </c>
      <c r="CQ50" s="13">
        <v>16</v>
      </c>
      <c r="CR50" s="13">
        <v>5</v>
      </c>
      <c r="CT50" s="15">
        <v>12</v>
      </c>
      <c r="CU50" s="7">
        <v>36</v>
      </c>
      <c r="CV50" s="7">
        <v>41</v>
      </c>
      <c r="CW50" s="7">
        <v>50</v>
      </c>
      <c r="CX50" s="7">
        <v>24</v>
      </c>
      <c r="CY50" s="7">
        <v>18</v>
      </c>
      <c r="CZ50" s="7">
        <v>21</v>
      </c>
      <c r="DA50" s="7">
        <v>22</v>
      </c>
      <c r="DB50" s="7">
        <v>13</v>
      </c>
      <c r="DC50" s="13">
        <v>8</v>
      </c>
      <c r="DD50" s="13">
        <v>8</v>
      </c>
      <c r="DE50" s="13">
        <v>9</v>
      </c>
      <c r="DF50" s="13">
        <v>12</v>
      </c>
      <c r="DV50" s="113">
        <v>21</v>
      </c>
      <c r="DW50" s="13">
        <v>22</v>
      </c>
    </row>
    <row r="51" spans="1:127" ht="15" thickBot="1" x14ac:dyDescent="0.4">
      <c r="A51" s="19" t="str">
        <f t="shared" si="134"/>
        <v>BERNARD Djuna</v>
      </c>
      <c r="B51" s="15">
        <v>11</v>
      </c>
      <c r="C51" s="7">
        <v>4</v>
      </c>
      <c r="D51" s="7">
        <v>10</v>
      </c>
      <c r="E51" s="7">
        <v>13</v>
      </c>
      <c r="F51" s="7">
        <v>9</v>
      </c>
      <c r="G51" s="7">
        <v>2</v>
      </c>
      <c r="H51" s="7">
        <v>12</v>
      </c>
      <c r="I51" s="7">
        <v>6</v>
      </c>
      <c r="J51" s="7">
        <v>12</v>
      </c>
      <c r="K51" s="13">
        <v>5</v>
      </c>
      <c r="N51" s="15">
        <v>10</v>
      </c>
      <c r="O51" s="7">
        <v>20</v>
      </c>
      <c r="P51" s="7">
        <v>12</v>
      </c>
      <c r="Q51" s="7">
        <v>19</v>
      </c>
      <c r="R51" s="7">
        <v>14</v>
      </c>
      <c r="S51" s="13">
        <v>41</v>
      </c>
      <c r="T51" s="13">
        <v>11</v>
      </c>
      <c r="U51" s="13">
        <v>17</v>
      </c>
      <c r="V51" s="13">
        <v>14</v>
      </c>
      <c r="X51" s="15">
        <v>6</v>
      </c>
      <c r="Y51" s="7">
        <v>18</v>
      </c>
      <c r="Z51" s="13">
        <v>8</v>
      </c>
      <c r="AP51" s="113">
        <v>16</v>
      </c>
      <c r="AQ51" s="13">
        <v>7</v>
      </c>
      <c r="AR51" s="13">
        <v>7</v>
      </c>
      <c r="AT51" s="113">
        <v>26</v>
      </c>
      <c r="AU51" s="13">
        <v>18</v>
      </c>
      <c r="AW51" s="113">
        <v>27</v>
      </c>
      <c r="AX51" s="13">
        <v>9</v>
      </c>
      <c r="AY51" s="13">
        <v>7</v>
      </c>
      <c r="AZ51" s="13">
        <v>6</v>
      </c>
      <c r="BD51" s="15">
        <v>6</v>
      </c>
      <c r="BE51" s="7">
        <v>3</v>
      </c>
      <c r="BF51" s="7">
        <v>4</v>
      </c>
      <c r="BG51" s="7">
        <v>0</v>
      </c>
      <c r="BH51" s="7">
        <v>2</v>
      </c>
      <c r="BI51" s="7">
        <v>3</v>
      </c>
      <c r="BJ51" s="7">
        <v>8</v>
      </c>
      <c r="BK51" s="7">
        <v>3</v>
      </c>
      <c r="BL51" s="7">
        <v>2</v>
      </c>
      <c r="BM51" s="13">
        <v>4</v>
      </c>
      <c r="BR51" s="15">
        <v>12</v>
      </c>
      <c r="BS51" s="7">
        <v>14</v>
      </c>
      <c r="BT51" s="7">
        <v>5</v>
      </c>
      <c r="BU51" s="13">
        <v>1</v>
      </c>
      <c r="CF51" s="113">
        <v>11</v>
      </c>
      <c r="CG51" s="13">
        <v>7</v>
      </c>
      <c r="CH51" s="13">
        <v>12</v>
      </c>
      <c r="CI51" s="13">
        <v>3</v>
      </c>
      <c r="CJ51" s="13">
        <v>16</v>
      </c>
      <c r="CK51" s="13">
        <v>15</v>
      </c>
      <c r="CM51" s="113">
        <v>22</v>
      </c>
      <c r="CN51" s="13">
        <v>9</v>
      </c>
      <c r="CO51" s="13">
        <v>1</v>
      </c>
      <c r="CP51" s="13">
        <v>6</v>
      </c>
      <c r="CQ51" s="13">
        <v>8</v>
      </c>
      <c r="CR51" s="13">
        <v>7</v>
      </c>
      <c r="CT51" s="15">
        <v>16</v>
      </c>
      <c r="CU51" s="7">
        <v>19</v>
      </c>
      <c r="CV51" s="7">
        <v>20</v>
      </c>
      <c r="CW51" s="7">
        <v>23</v>
      </c>
      <c r="CX51" s="7">
        <v>15</v>
      </c>
      <c r="CY51" s="7">
        <v>13</v>
      </c>
      <c r="CZ51" s="7">
        <v>18</v>
      </c>
      <c r="DA51" s="7">
        <v>12</v>
      </c>
      <c r="DB51" s="7">
        <v>7</v>
      </c>
      <c r="DC51" s="13">
        <v>13</v>
      </c>
      <c r="DD51" s="13">
        <v>14</v>
      </c>
      <c r="DE51" s="13">
        <v>12</v>
      </c>
      <c r="DF51" s="13">
        <v>2</v>
      </c>
      <c r="DV51" s="113">
        <v>12</v>
      </c>
      <c r="DW51" s="13">
        <v>23</v>
      </c>
    </row>
    <row r="52" spans="1:127" ht="15" thickBot="1" x14ac:dyDescent="0.4">
      <c r="A52" s="19" t="str">
        <f t="shared" si="134"/>
        <v>GARY Chantal</v>
      </c>
      <c r="B52" s="15">
        <v>4</v>
      </c>
      <c r="C52" s="7">
        <v>6</v>
      </c>
      <c r="D52" s="7">
        <v>10</v>
      </c>
      <c r="E52" s="7">
        <v>10</v>
      </c>
      <c r="F52" s="7">
        <v>7</v>
      </c>
      <c r="G52" s="7">
        <v>6</v>
      </c>
      <c r="H52" s="7">
        <v>14</v>
      </c>
      <c r="I52" s="7">
        <v>4</v>
      </c>
      <c r="J52" s="7">
        <v>12</v>
      </c>
      <c r="K52" s="13">
        <v>3</v>
      </c>
      <c r="N52" s="15">
        <v>9</v>
      </c>
      <c r="O52" s="7">
        <v>6</v>
      </c>
      <c r="P52" s="7">
        <v>7</v>
      </c>
      <c r="Q52" s="7">
        <v>7</v>
      </c>
      <c r="R52" s="7">
        <v>8</v>
      </c>
      <c r="S52" s="13">
        <v>14</v>
      </c>
      <c r="T52" s="13">
        <v>6</v>
      </c>
      <c r="U52" s="13">
        <v>7</v>
      </c>
      <c r="V52" s="13">
        <v>10</v>
      </c>
      <c r="X52" s="15">
        <v>20</v>
      </c>
      <c r="Y52" s="7">
        <v>4</v>
      </c>
      <c r="Z52" s="13">
        <v>9</v>
      </c>
      <c r="AP52" s="113">
        <v>4</v>
      </c>
      <c r="AQ52" s="13">
        <v>7</v>
      </c>
      <c r="AR52" s="13">
        <v>2</v>
      </c>
      <c r="AT52" s="113">
        <v>19</v>
      </c>
      <c r="AU52" s="13">
        <v>10</v>
      </c>
      <c r="AW52" s="113">
        <v>13</v>
      </c>
      <c r="AX52" s="13">
        <v>3</v>
      </c>
      <c r="AY52" s="13">
        <v>3</v>
      </c>
      <c r="AZ52" s="13">
        <v>5</v>
      </c>
      <c r="BD52" s="15">
        <v>1</v>
      </c>
      <c r="BE52" s="7">
        <v>8</v>
      </c>
      <c r="BF52" s="7">
        <v>1</v>
      </c>
      <c r="BG52" s="7">
        <v>1</v>
      </c>
      <c r="BH52" s="7">
        <v>3</v>
      </c>
      <c r="BI52" s="7">
        <v>3</v>
      </c>
      <c r="BJ52" s="7">
        <v>2</v>
      </c>
      <c r="BK52" s="7">
        <v>0</v>
      </c>
      <c r="BL52" s="7">
        <v>0</v>
      </c>
      <c r="BM52" s="13">
        <v>6</v>
      </c>
      <c r="BR52" s="15">
        <v>12</v>
      </c>
      <c r="BS52" s="7">
        <v>13</v>
      </c>
      <c r="BT52" s="7">
        <v>2</v>
      </c>
      <c r="BU52" s="13">
        <v>5</v>
      </c>
      <c r="CF52" s="113">
        <v>19</v>
      </c>
      <c r="CG52" s="13">
        <v>19</v>
      </c>
      <c r="CH52" s="13">
        <v>12</v>
      </c>
      <c r="CI52" s="13">
        <v>10</v>
      </c>
      <c r="CJ52" s="13">
        <v>23</v>
      </c>
      <c r="CK52" s="13">
        <v>21</v>
      </c>
      <c r="CM52" s="113">
        <v>45</v>
      </c>
      <c r="CN52" s="13">
        <v>18</v>
      </c>
      <c r="CO52" s="13">
        <v>11</v>
      </c>
      <c r="CP52" s="13">
        <v>12</v>
      </c>
      <c r="CQ52" s="13">
        <v>26</v>
      </c>
      <c r="CR52" s="13">
        <v>9</v>
      </c>
      <c r="CT52" s="15">
        <v>14</v>
      </c>
      <c r="CU52" s="7">
        <v>14</v>
      </c>
      <c r="CV52" s="7">
        <v>19</v>
      </c>
      <c r="CW52" s="7">
        <v>11</v>
      </c>
      <c r="CX52" s="7">
        <v>8</v>
      </c>
      <c r="CY52" s="7">
        <v>10</v>
      </c>
      <c r="CZ52" s="7">
        <v>8</v>
      </c>
      <c r="DA52" s="7">
        <v>4</v>
      </c>
      <c r="DB52" s="7">
        <v>9</v>
      </c>
      <c r="DC52" s="13">
        <v>7</v>
      </c>
      <c r="DD52" s="13">
        <v>3</v>
      </c>
      <c r="DE52" s="13">
        <v>9</v>
      </c>
      <c r="DF52" s="13">
        <v>1</v>
      </c>
      <c r="DV52" s="113">
        <v>17</v>
      </c>
      <c r="DW52" s="13">
        <v>40</v>
      </c>
    </row>
    <row r="53" spans="1:127" ht="15" thickBot="1" x14ac:dyDescent="0.4">
      <c r="A53" s="19" t="str">
        <f t="shared" si="134"/>
        <v>HURST Patrick</v>
      </c>
      <c r="B53" s="15">
        <v>0</v>
      </c>
      <c r="C53" s="7">
        <v>3</v>
      </c>
      <c r="D53" s="7">
        <v>13</v>
      </c>
      <c r="E53" s="7">
        <v>6</v>
      </c>
      <c r="F53" s="7">
        <v>2</v>
      </c>
      <c r="G53" s="7">
        <v>5</v>
      </c>
      <c r="H53" s="7">
        <v>1</v>
      </c>
      <c r="I53" s="7">
        <v>1</v>
      </c>
      <c r="J53" s="7">
        <v>7</v>
      </c>
      <c r="K53" s="13">
        <v>0</v>
      </c>
      <c r="N53" s="15">
        <v>3</v>
      </c>
      <c r="O53" s="7">
        <v>1</v>
      </c>
      <c r="P53" s="7">
        <v>0</v>
      </c>
      <c r="Q53" s="7">
        <v>2</v>
      </c>
      <c r="R53" s="7">
        <v>4</v>
      </c>
      <c r="S53" s="13">
        <v>6</v>
      </c>
      <c r="T53" s="13">
        <v>3</v>
      </c>
      <c r="U53" s="13">
        <v>1</v>
      </c>
      <c r="V53" s="13">
        <v>4</v>
      </c>
      <c r="X53" s="15">
        <v>19</v>
      </c>
      <c r="Y53" s="7">
        <v>1</v>
      </c>
      <c r="Z53" s="13">
        <v>7</v>
      </c>
      <c r="AP53" s="113">
        <v>4</v>
      </c>
      <c r="AQ53" s="13">
        <v>2</v>
      </c>
      <c r="AR53" s="13">
        <v>2</v>
      </c>
      <c r="AT53" s="113">
        <v>12</v>
      </c>
      <c r="AU53" s="13">
        <v>5</v>
      </c>
      <c r="AW53" s="113">
        <v>9</v>
      </c>
      <c r="AX53" s="13">
        <v>2</v>
      </c>
      <c r="AY53" s="13">
        <v>1</v>
      </c>
      <c r="AZ53" s="13">
        <v>3</v>
      </c>
      <c r="BD53" s="15">
        <v>2</v>
      </c>
      <c r="BE53" s="7">
        <v>4</v>
      </c>
      <c r="BF53" s="7">
        <v>0</v>
      </c>
      <c r="BG53" s="7">
        <v>1</v>
      </c>
      <c r="BH53" s="7">
        <v>1</v>
      </c>
      <c r="BI53" s="7">
        <v>3</v>
      </c>
      <c r="BJ53" s="7">
        <v>2</v>
      </c>
      <c r="BK53" s="7">
        <v>0</v>
      </c>
      <c r="BL53" s="7">
        <v>1</v>
      </c>
      <c r="BM53" s="13">
        <v>3</v>
      </c>
      <c r="BR53" s="16">
        <v>3</v>
      </c>
      <c r="BS53" s="17">
        <v>5</v>
      </c>
      <c r="BT53" s="17">
        <v>1</v>
      </c>
      <c r="BU53" s="18">
        <v>1</v>
      </c>
      <c r="CF53" s="113">
        <v>3</v>
      </c>
      <c r="CG53" s="13">
        <v>3</v>
      </c>
      <c r="CH53" s="13">
        <v>5</v>
      </c>
      <c r="CI53" s="13">
        <v>3</v>
      </c>
      <c r="CJ53" s="13">
        <v>9</v>
      </c>
      <c r="CK53" s="13">
        <v>5</v>
      </c>
      <c r="CM53" s="113">
        <v>1</v>
      </c>
      <c r="CN53" s="13">
        <v>2</v>
      </c>
      <c r="CO53" s="13">
        <v>0</v>
      </c>
      <c r="CP53" s="13">
        <v>2</v>
      </c>
      <c r="CQ53" s="13">
        <v>1</v>
      </c>
      <c r="CR53" s="13">
        <v>6</v>
      </c>
      <c r="CT53" s="15">
        <v>5</v>
      </c>
      <c r="CU53" s="7">
        <v>12</v>
      </c>
      <c r="CV53" s="7">
        <v>16</v>
      </c>
      <c r="CW53" s="7">
        <v>21</v>
      </c>
      <c r="CX53" s="7">
        <v>9</v>
      </c>
      <c r="CY53" s="7">
        <v>7</v>
      </c>
      <c r="CZ53" s="7">
        <v>10</v>
      </c>
      <c r="DA53" s="7">
        <v>6</v>
      </c>
      <c r="DB53" s="7">
        <v>3</v>
      </c>
      <c r="DC53" s="13">
        <v>7</v>
      </c>
      <c r="DD53" s="13">
        <v>6</v>
      </c>
      <c r="DE53" s="13">
        <v>14</v>
      </c>
      <c r="DF53" s="13">
        <v>2</v>
      </c>
      <c r="DV53" s="113">
        <v>1</v>
      </c>
      <c r="DW53" s="13">
        <v>4</v>
      </c>
    </row>
    <row r="54" spans="1:127" x14ac:dyDescent="0.35">
      <c r="A54" s="62" t="str">
        <f t="shared" si="134"/>
        <v>Suffrages par Liste</v>
      </c>
      <c r="B54" s="23">
        <v>24</v>
      </c>
      <c r="C54" s="9">
        <v>26</v>
      </c>
      <c r="D54" s="9">
        <v>18</v>
      </c>
      <c r="E54" s="9">
        <v>37</v>
      </c>
      <c r="F54" s="9">
        <v>32</v>
      </c>
      <c r="G54" s="9">
        <v>19</v>
      </c>
      <c r="H54" s="9">
        <v>28</v>
      </c>
      <c r="I54" s="9">
        <v>27</v>
      </c>
      <c r="J54" s="9">
        <v>33</v>
      </c>
      <c r="K54" s="9">
        <v>26</v>
      </c>
      <c r="N54" s="23">
        <v>28</v>
      </c>
      <c r="O54" s="9">
        <v>24</v>
      </c>
      <c r="P54" s="9">
        <v>25</v>
      </c>
      <c r="Q54" s="9">
        <v>23</v>
      </c>
      <c r="R54" s="9">
        <v>17</v>
      </c>
      <c r="S54" s="9">
        <v>21</v>
      </c>
      <c r="T54" s="9">
        <v>28</v>
      </c>
      <c r="U54" s="9">
        <v>22</v>
      </c>
      <c r="V54" s="9">
        <v>27</v>
      </c>
      <c r="X54" s="23">
        <v>32</v>
      </c>
      <c r="Y54" s="9">
        <v>34</v>
      </c>
      <c r="Z54" s="9">
        <v>35</v>
      </c>
      <c r="AP54" s="23">
        <v>14</v>
      </c>
      <c r="AQ54" s="9">
        <v>20</v>
      </c>
      <c r="AR54" s="9">
        <v>18</v>
      </c>
      <c r="AT54" s="23">
        <v>29</v>
      </c>
      <c r="AU54" s="9">
        <v>23</v>
      </c>
      <c r="AW54" s="23">
        <v>22</v>
      </c>
      <c r="AX54" s="9">
        <v>13</v>
      </c>
      <c r="AY54" s="9">
        <v>15</v>
      </c>
      <c r="AZ54" s="9">
        <v>8</v>
      </c>
      <c r="BD54" s="23">
        <v>29</v>
      </c>
      <c r="BE54" s="9">
        <v>31</v>
      </c>
      <c r="BF54" s="9">
        <v>20</v>
      </c>
      <c r="BG54" s="9">
        <v>11</v>
      </c>
      <c r="BH54" s="9">
        <v>15</v>
      </c>
      <c r="BI54" s="9">
        <v>12</v>
      </c>
      <c r="BJ54" s="9">
        <v>17</v>
      </c>
      <c r="BK54" s="9">
        <v>6</v>
      </c>
      <c r="BL54" s="9">
        <v>14</v>
      </c>
      <c r="BM54" s="9">
        <v>6</v>
      </c>
      <c r="BR54" s="23">
        <v>30</v>
      </c>
      <c r="BS54" s="9">
        <v>16</v>
      </c>
      <c r="BT54" s="9">
        <v>18</v>
      </c>
      <c r="BU54" s="9">
        <v>11</v>
      </c>
      <c r="CF54" s="23">
        <v>17</v>
      </c>
      <c r="CG54" s="9">
        <v>16</v>
      </c>
      <c r="CH54" s="9">
        <v>18</v>
      </c>
      <c r="CI54" s="9">
        <v>15</v>
      </c>
      <c r="CJ54" s="9">
        <v>13</v>
      </c>
      <c r="CK54" s="9">
        <v>19</v>
      </c>
      <c r="CM54" s="23">
        <v>36</v>
      </c>
      <c r="CN54" s="9">
        <v>11</v>
      </c>
      <c r="CO54" s="9">
        <v>6</v>
      </c>
      <c r="CP54" s="9">
        <v>19</v>
      </c>
      <c r="CQ54" s="9">
        <v>12</v>
      </c>
      <c r="CR54" s="9">
        <v>14</v>
      </c>
      <c r="CT54" s="23">
        <v>22</v>
      </c>
      <c r="CU54" s="9">
        <v>26</v>
      </c>
      <c r="CV54" s="9">
        <v>25</v>
      </c>
      <c r="CW54" s="9">
        <v>36</v>
      </c>
      <c r="CX54" s="9">
        <v>22</v>
      </c>
      <c r="CY54" s="9">
        <v>35</v>
      </c>
      <c r="CZ54" s="9">
        <v>27</v>
      </c>
      <c r="DA54" s="9">
        <v>28</v>
      </c>
      <c r="DB54" s="9">
        <v>36</v>
      </c>
      <c r="DC54" s="9">
        <v>15</v>
      </c>
      <c r="DD54" s="9">
        <v>26</v>
      </c>
      <c r="DE54" s="9">
        <v>34</v>
      </c>
      <c r="DF54" s="9">
        <v>19</v>
      </c>
      <c r="DV54" s="23">
        <v>39</v>
      </c>
      <c r="DW54" s="9">
        <v>36</v>
      </c>
    </row>
    <row r="55" spans="1:127" x14ac:dyDescent="0.35">
      <c r="A55" s="60" t="str">
        <f t="shared" si="134"/>
        <v>Total suffrages de liste :</v>
      </c>
      <c r="B55" s="24">
        <f>B54*6</f>
        <v>144</v>
      </c>
      <c r="C55" s="24">
        <f t="shared" ref="C55:K55" si="142">C54*6</f>
        <v>156</v>
      </c>
      <c r="D55" s="24">
        <f t="shared" si="142"/>
        <v>108</v>
      </c>
      <c r="E55" s="24">
        <f t="shared" si="142"/>
        <v>222</v>
      </c>
      <c r="F55" s="24">
        <f t="shared" si="142"/>
        <v>192</v>
      </c>
      <c r="G55" s="24">
        <f t="shared" si="142"/>
        <v>114</v>
      </c>
      <c r="H55" s="24">
        <f t="shared" si="142"/>
        <v>168</v>
      </c>
      <c r="I55" s="24">
        <f t="shared" si="142"/>
        <v>162</v>
      </c>
      <c r="J55" s="24">
        <f t="shared" si="142"/>
        <v>198</v>
      </c>
      <c r="K55" s="24">
        <f t="shared" si="142"/>
        <v>156</v>
      </c>
      <c r="N55" s="24">
        <f t="shared" ref="N55:V55" si="143">N54*6</f>
        <v>168</v>
      </c>
      <c r="O55" s="24">
        <f t="shared" si="143"/>
        <v>144</v>
      </c>
      <c r="P55" s="24">
        <f t="shared" si="143"/>
        <v>150</v>
      </c>
      <c r="Q55" s="24">
        <f t="shared" si="143"/>
        <v>138</v>
      </c>
      <c r="R55" s="24">
        <f t="shared" si="143"/>
        <v>102</v>
      </c>
      <c r="S55" s="24">
        <f t="shared" si="143"/>
        <v>126</v>
      </c>
      <c r="T55" s="24">
        <f t="shared" si="143"/>
        <v>168</v>
      </c>
      <c r="U55" s="24">
        <f t="shared" si="143"/>
        <v>132</v>
      </c>
      <c r="V55" s="24">
        <f t="shared" si="143"/>
        <v>162</v>
      </c>
      <c r="X55" s="24">
        <f>X54*6</f>
        <v>192</v>
      </c>
      <c r="Y55" s="24">
        <f t="shared" ref="Y55:Z55" si="144">Y54*6</f>
        <v>204</v>
      </c>
      <c r="Z55" s="24">
        <f t="shared" si="144"/>
        <v>210</v>
      </c>
      <c r="AP55" s="24">
        <f>AP54*6</f>
        <v>84</v>
      </c>
      <c r="AQ55" s="24">
        <f>AQ54*6</f>
        <v>120</v>
      </c>
      <c r="AR55" s="24">
        <f>AR54*6</f>
        <v>108</v>
      </c>
      <c r="AT55" s="24">
        <f>AT54*6</f>
        <v>174</v>
      </c>
      <c r="AU55" s="24">
        <f>AU54*6</f>
        <v>138</v>
      </c>
      <c r="AW55" s="24">
        <f>AW54*6</f>
        <v>132</v>
      </c>
      <c r="AX55" s="24">
        <f>AX54*6</f>
        <v>78</v>
      </c>
      <c r="AY55" s="24">
        <f>AY54*6</f>
        <v>90</v>
      </c>
      <c r="AZ55" s="24">
        <f>AZ54*6</f>
        <v>48</v>
      </c>
      <c r="BD55" s="24">
        <f>BD54*6</f>
        <v>174</v>
      </c>
      <c r="BE55" s="24">
        <f t="shared" ref="BE55:BM55" si="145">BE54*6</f>
        <v>186</v>
      </c>
      <c r="BF55" s="24">
        <f t="shared" si="145"/>
        <v>120</v>
      </c>
      <c r="BG55" s="24">
        <f t="shared" si="145"/>
        <v>66</v>
      </c>
      <c r="BH55" s="24">
        <f t="shared" si="145"/>
        <v>90</v>
      </c>
      <c r="BI55" s="24">
        <f t="shared" si="145"/>
        <v>72</v>
      </c>
      <c r="BJ55" s="24">
        <f t="shared" si="145"/>
        <v>102</v>
      </c>
      <c r="BK55" s="24">
        <f t="shared" si="145"/>
        <v>36</v>
      </c>
      <c r="BL55" s="24">
        <f t="shared" si="145"/>
        <v>84</v>
      </c>
      <c r="BM55" s="24">
        <f t="shared" si="145"/>
        <v>36</v>
      </c>
      <c r="BR55" s="24">
        <f>BR54*6</f>
        <v>180</v>
      </c>
      <c r="BS55" s="24">
        <f t="shared" ref="BS55:BU55" si="146">BS54*6</f>
        <v>96</v>
      </c>
      <c r="BT55" s="24">
        <f t="shared" si="146"/>
        <v>108</v>
      </c>
      <c r="BU55" s="24">
        <f t="shared" si="146"/>
        <v>66</v>
      </c>
      <c r="CF55" s="24">
        <f>CF54*6</f>
        <v>102</v>
      </c>
      <c r="CG55" s="24">
        <f>CG54*6</f>
        <v>96</v>
      </c>
      <c r="CH55" s="24">
        <f>CH54*6</f>
        <v>108</v>
      </c>
      <c r="CI55" s="24">
        <f>CI54*6</f>
        <v>90</v>
      </c>
      <c r="CJ55" s="24">
        <f t="shared" ref="CJ55:CK55" si="147">CJ54*6</f>
        <v>78</v>
      </c>
      <c r="CK55" s="24">
        <f t="shared" si="147"/>
        <v>114</v>
      </c>
      <c r="CM55" s="24">
        <f>CM54*6</f>
        <v>216</v>
      </c>
      <c r="CN55" s="24">
        <f>CN54*6</f>
        <v>66</v>
      </c>
      <c r="CO55" s="24">
        <f>CO54*6</f>
        <v>36</v>
      </c>
      <c r="CP55" s="24">
        <f>CP54*6</f>
        <v>114</v>
      </c>
      <c r="CQ55" s="24">
        <f t="shared" ref="CQ55:CR55" si="148">CQ54*6</f>
        <v>72</v>
      </c>
      <c r="CR55" s="24">
        <f t="shared" si="148"/>
        <v>84</v>
      </c>
      <c r="CT55" s="24">
        <f t="shared" ref="CT55:DF55" si="149">CT54*6</f>
        <v>132</v>
      </c>
      <c r="CU55" s="24">
        <f t="shared" si="149"/>
        <v>156</v>
      </c>
      <c r="CV55" s="24">
        <f t="shared" si="149"/>
        <v>150</v>
      </c>
      <c r="CW55" s="24">
        <f t="shared" si="149"/>
        <v>216</v>
      </c>
      <c r="CX55" s="24">
        <f t="shared" si="149"/>
        <v>132</v>
      </c>
      <c r="CY55" s="24">
        <f t="shared" si="149"/>
        <v>210</v>
      </c>
      <c r="CZ55" s="24">
        <f t="shared" si="149"/>
        <v>162</v>
      </c>
      <c r="DA55" s="24">
        <f t="shared" si="149"/>
        <v>168</v>
      </c>
      <c r="DB55" s="24">
        <f t="shared" si="149"/>
        <v>216</v>
      </c>
      <c r="DC55" s="24">
        <f t="shared" si="149"/>
        <v>90</v>
      </c>
      <c r="DD55" s="24">
        <f t="shared" si="149"/>
        <v>156</v>
      </c>
      <c r="DE55" s="24">
        <f t="shared" si="149"/>
        <v>204</v>
      </c>
      <c r="DF55" s="24">
        <f t="shared" si="149"/>
        <v>114</v>
      </c>
      <c r="DV55" s="24">
        <f>DV54*6</f>
        <v>234</v>
      </c>
      <c r="DW55" s="24">
        <f>DW54*6</f>
        <v>216</v>
      </c>
    </row>
    <row r="56" spans="1:127" x14ac:dyDescent="0.35">
      <c r="A56" s="61" t="str">
        <f t="shared" si="134"/>
        <v>Total suffrages nominatifs :</v>
      </c>
      <c r="B56" s="24">
        <f t="shared" ref="B56:K56" si="150">SUM(B48:B53)</f>
        <v>77</v>
      </c>
      <c r="C56" s="10">
        <f t="shared" si="150"/>
        <v>61</v>
      </c>
      <c r="D56" s="10">
        <f t="shared" si="150"/>
        <v>127</v>
      </c>
      <c r="E56" s="10">
        <f t="shared" si="150"/>
        <v>108</v>
      </c>
      <c r="F56" s="10">
        <f t="shared" si="150"/>
        <v>105</v>
      </c>
      <c r="G56" s="10">
        <f t="shared" si="150"/>
        <v>82</v>
      </c>
      <c r="H56" s="10">
        <f t="shared" si="150"/>
        <v>127</v>
      </c>
      <c r="I56" s="10">
        <f t="shared" si="150"/>
        <v>58</v>
      </c>
      <c r="J56" s="10">
        <f t="shared" si="150"/>
        <v>157</v>
      </c>
      <c r="K56" s="10">
        <f t="shared" si="150"/>
        <v>38</v>
      </c>
      <c r="N56" s="24">
        <f t="shared" ref="N56:V56" si="151">SUM(N48:N53)</f>
        <v>73</v>
      </c>
      <c r="O56" s="10">
        <f t="shared" si="151"/>
        <v>123</v>
      </c>
      <c r="P56" s="10">
        <f t="shared" si="151"/>
        <v>78</v>
      </c>
      <c r="Q56" s="10">
        <f t="shared" si="151"/>
        <v>172</v>
      </c>
      <c r="R56" s="10">
        <f t="shared" si="151"/>
        <v>107</v>
      </c>
      <c r="S56" s="10">
        <f t="shared" si="151"/>
        <v>210</v>
      </c>
      <c r="T56" s="10">
        <f t="shared" si="151"/>
        <v>130</v>
      </c>
      <c r="U56" s="10">
        <f t="shared" si="151"/>
        <v>119</v>
      </c>
      <c r="V56" s="10">
        <f t="shared" si="151"/>
        <v>106</v>
      </c>
      <c r="X56" s="24">
        <f>SUM(X48:X53)</f>
        <v>188</v>
      </c>
      <c r="Y56" s="10">
        <f>SUM(Y48:Y53)</f>
        <v>100</v>
      </c>
      <c r="Z56" s="10">
        <f>SUM(Z48:Z53)</f>
        <v>123</v>
      </c>
      <c r="AP56" s="24">
        <f>SUM(AP48:AP53)</f>
        <v>100</v>
      </c>
      <c r="AQ56" s="10">
        <f>SUM(AQ48:AQ53)</f>
        <v>69</v>
      </c>
      <c r="AR56" s="10">
        <f>SUM(AR48:AR53)</f>
        <v>72</v>
      </c>
      <c r="AT56" s="24">
        <f>SUM(AT48:AT53)</f>
        <v>163</v>
      </c>
      <c r="AU56" s="10">
        <f>SUM(AU48:AU53)</f>
        <v>123</v>
      </c>
      <c r="AW56" s="24">
        <f>SUM(AW48:AW53)</f>
        <v>175</v>
      </c>
      <c r="AX56" s="10">
        <f>SUM(AX48:AX53)</f>
        <v>56</v>
      </c>
      <c r="AY56" s="10">
        <f>SUM(AY48:AY53)</f>
        <v>80</v>
      </c>
      <c r="AZ56" s="10">
        <f>SUM(AZ48:AZ53)</f>
        <v>42</v>
      </c>
      <c r="BD56" s="24">
        <f t="shared" ref="BD56:BM56" si="152">SUM(BD48:BD53)</f>
        <v>47</v>
      </c>
      <c r="BE56" s="10">
        <f t="shared" si="152"/>
        <v>57</v>
      </c>
      <c r="BF56" s="10">
        <f t="shared" si="152"/>
        <v>16</v>
      </c>
      <c r="BG56" s="10">
        <f t="shared" si="152"/>
        <v>16</v>
      </c>
      <c r="BH56" s="10">
        <f t="shared" si="152"/>
        <v>25</v>
      </c>
      <c r="BI56" s="10">
        <f t="shared" si="152"/>
        <v>36</v>
      </c>
      <c r="BJ56" s="10">
        <f t="shared" si="152"/>
        <v>37</v>
      </c>
      <c r="BK56" s="10">
        <f t="shared" si="152"/>
        <v>42</v>
      </c>
      <c r="BL56" s="10">
        <f t="shared" si="152"/>
        <v>31</v>
      </c>
      <c r="BM56" s="10">
        <f t="shared" si="152"/>
        <v>46</v>
      </c>
      <c r="BR56" s="24">
        <f>SUM(BR48:BR53)</f>
        <v>113</v>
      </c>
      <c r="BS56" s="10">
        <f>SUM(BS48:BS53)</f>
        <v>133</v>
      </c>
      <c r="BT56" s="10">
        <f>SUM(BT48:BT53)</f>
        <v>50</v>
      </c>
      <c r="BU56" s="10">
        <f>SUM(BU48:BU53)</f>
        <v>19</v>
      </c>
      <c r="CF56" s="24">
        <f>SUM(CF48:CF53)</f>
        <v>115</v>
      </c>
      <c r="CG56" s="10">
        <f>SUM(CG48:CG53)</f>
        <v>73</v>
      </c>
      <c r="CH56" s="10">
        <f>SUM(CH48:CH53)</f>
        <v>75</v>
      </c>
      <c r="CI56" s="10">
        <f>SUM(CI48:CI53)</f>
        <v>57</v>
      </c>
      <c r="CJ56" s="10">
        <f t="shared" ref="CJ56:CK56" si="153">SUM(CJ48:CJ53)</f>
        <v>145</v>
      </c>
      <c r="CK56" s="10">
        <f t="shared" si="153"/>
        <v>101</v>
      </c>
      <c r="CM56" s="24">
        <f>SUM(CM48:CM53)</f>
        <v>169</v>
      </c>
      <c r="CN56" s="10">
        <f>SUM(CN48:CN53)</f>
        <v>79</v>
      </c>
      <c r="CO56" s="10">
        <f>SUM(CO48:CO53)</f>
        <v>26</v>
      </c>
      <c r="CP56" s="10">
        <f>SUM(CP48:CP53)</f>
        <v>54</v>
      </c>
      <c r="CQ56" s="10">
        <f t="shared" ref="CQ56:CR56" si="154">SUM(CQ48:CQ53)</f>
        <v>85</v>
      </c>
      <c r="CR56" s="10">
        <f t="shared" si="154"/>
        <v>53</v>
      </c>
      <c r="CT56" s="24">
        <f t="shared" ref="CT56:DF56" si="155">SUM(CT48:CT53)</f>
        <v>97</v>
      </c>
      <c r="CU56" s="10">
        <f t="shared" si="155"/>
        <v>165</v>
      </c>
      <c r="CV56" s="10">
        <f t="shared" si="155"/>
        <v>191</v>
      </c>
      <c r="CW56" s="10">
        <f t="shared" si="155"/>
        <v>209</v>
      </c>
      <c r="CX56" s="10">
        <f t="shared" si="155"/>
        <v>100</v>
      </c>
      <c r="CY56" s="10">
        <f t="shared" si="155"/>
        <v>95</v>
      </c>
      <c r="CZ56" s="10">
        <f t="shared" si="155"/>
        <v>103</v>
      </c>
      <c r="DA56" s="10">
        <f t="shared" si="155"/>
        <v>98</v>
      </c>
      <c r="DB56" s="10">
        <f t="shared" si="155"/>
        <v>69</v>
      </c>
      <c r="DC56" s="10">
        <f t="shared" si="155"/>
        <v>74</v>
      </c>
      <c r="DD56" s="10">
        <f t="shared" si="155"/>
        <v>84</v>
      </c>
      <c r="DE56" s="10">
        <f t="shared" si="155"/>
        <v>102</v>
      </c>
      <c r="DF56" s="10">
        <f t="shared" si="155"/>
        <v>49</v>
      </c>
      <c r="DV56" s="24">
        <f>SUM(DV48:DV53)</f>
        <v>103</v>
      </c>
      <c r="DW56" s="10">
        <f>SUM(DW48:DW53)</f>
        <v>175</v>
      </c>
    </row>
    <row r="57" spans="1:127" ht="15" thickBot="1" x14ac:dyDescent="0.4">
      <c r="A57" s="63" t="str">
        <f t="shared" si="134"/>
        <v>Total général :</v>
      </c>
      <c r="B57" s="25">
        <f t="shared" ref="B57:K57" si="156">B55+B56</f>
        <v>221</v>
      </c>
      <c r="C57" s="11">
        <f t="shared" si="156"/>
        <v>217</v>
      </c>
      <c r="D57" s="11">
        <f t="shared" si="156"/>
        <v>235</v>
      </c>
      <c r="E57" s="11">
        <f t="shared" si="156"/>
        <v>330</v>
      </c>
      <c r="F57" s="11">
        <f t="shared" si="156"/>
        <v>297</v>
      </c>
      <c r="G57" s="11">
        <f t="shared" si="156"/>
        <v>196</v>
      </c>
      <c r="H57" s="11">
        <f t="shared" si="156"/>
        <v>295</v>
      </c>
      <c r="I57" s="11">
        <f t="shared" si="156"/>
        <v>220</v>
      </c>
      <c r="J57" s="11">
        <f t="shared" si="156"/>
        <v>355</v>
      </c>
      <c r="K57" s="11">
        <f t="shared" si="156"/>
        <v>194</v>
      </c>
      <c r="N57" s="25">
        <f t="shared" ref="N57:V57" si="157">N55+N56</f>
        <v>241</v>
      </c>
      <c r="O57" s="11">
        <f t="shared" si="157"/>
        <v>267</v>
      </c>
      <c r="P57" s="11">
        <f t="shared" si="157"/>
        <v>228</v>
      </c>
      <c r="Q57" s="11">
        <f t="shared" si="157"/>
        <v>310</v>
      </c>
      <c r="R57" s="11">
        <f t="shared" si="157"/>
        <v>209</v>
      </c>
      <c r="S57" s="11">
        <f t="shared" si="157"/>
        <v>336</v>
      </c>
      <c r="T57" s="11">
        <f t="shared" si="157"/>
        <v>298</v>
      </c>
      <c r="U57" s="11">
        <f t="shared" si="157"/>
        <v>251</v>
      </c>
      <c r="V57" s="11">
        <f t="shared" si="157"/>
        <v>268</v>
      </c>
      <c r="X57" s="25">
        <f t="shared" ref="X57:Z57" si="158">X55+X56</f>
        <v>380</v>
      </c>
      <c r="Y57" s="11">
        <f t="shared" si="158"/>
        <v>304</v>
      </c>
      <c r="Z57" s="11">
        <f t="shared" si="158"/>
        <v>333</v>
      </c>
      <c r="AP57" s="25">
        <f>AP55+AP56</f>
        <v>184</v>
      </c>
      <c r="AQ57" s="11">
        <f>AQ55+AQ56</f>
        <v>189</v>
      </c>
      <c r="AR57" s="11">
        <f>AR55+AR56</f>
        <v>180</v>
      </c>
      <c r="AT57" s="25">
        <f>AT55+AT56</f>
        <v>337</v>
      </c>
      <c r="AU57" s="11">
        <f>AU55+AU56</f>
        <v>261</v>
      </c>
      <c r="AW57" s="25">
        <f>AW55+AW56</f>
        <v>307</v>
      </c>
      <c r="AX57" s="11">
        <f>AX55+AX56</f>
        <v>134</v>
      </c>
      <c r="AY57" s="11">
        <f>AY55+AY56</f>
        <v>170</v>
      </c>
      <c r="AZ57" s="11">
        <f>AZ55+AZ56</f>
        <v>90</v>
      </c>
      <c r="BD57" s="25">
        <f t="shared" ref="BD57:BM57" si="159">BD55+BD56</f>
        <v>221</v>
      </c>
      <c r="BE57" s="11">
        <f t="shared" si="159"/>
        <v>243</v>
      </c>
      <c r="BF57" s="11">
        <f t="shared" si="159"/>
        <v>136</v>
      </c>
      <c r="BG57" s="11">
        <f t="shared" si="159"/>
        <v>82</v>
      </c>
      <c r="BH57" s="11">
        <f t="shared" si="159"/>
        <v>115</v>
      </c>
      <c r="BI57" s="11">
        <f t="shared" si="159"/>
        <v>108</v>
      </c>
      <c r="BJ57" s="11">
        <f t="shared" si="159"/>
        <v>139</v>
      </c>
      <c r="BK57" s="11">
        <f t="shared" si="159"/>
        <v>78</v>
      </c>
      <c r="BL57" s="11">
        <f t="shared" si="159"/>
        <v>115</v>
      </c>
      <c r="BM57" s="11">
        <f t="shared" si="159"/>
        <v>82</v>
      </c>
      <c r="BR57" s="25">
        <f t="shared" ref="BR57:BU57" si="160">BR55+BR56</f>
        <v>293</v>
      </c>
      <c r="BS57" s="11">
        <f t="shared" si="160"/>
        <v>229</v>
      </c>
      <c r="BT57" s="11">
        <f t="shared" si="160"/>
        <v>158</v>
      </c>
      <c r="BU57" s="11">
        <f t="shared" si="160"/>
        <v>85</v>
      </c>
      <c r="CF57" s="25">
        <f>CF55+CF56</f>
        <v>217</v>
      </c>
      <c r="CG57" s="11">
        <f>CG55+CG56</f>
        <v>169</v>
      </c>
      <c r="CH57" s="11">
        <f>CH55+CH56</f>
        <v>183</v>
      </c>
      <c r="CI57" s="11">
        <f>CI55+CI56</f>
        <v>147</v>
      </c>
      <c r="CJ57" s="11">
        <f t="shared" ref="CJ57:CK57" si="161">CJ55+CJ56</f>
        <v>223</v>
      </c>
      <c r="CK57" s="11">
        <f t="shared" si="161"/>
        <v>215</v>
      </c>
      <c r="CM57" s="25">
        <f>CM55+CM56</f>
        <v>385</v>
      </c>
      <c r="CN57" s="11">
        <f>CN55+CN56</f>
        <v>145</v>
      </c>
      <c r="CO57" s="11">
        <f>CO55+CO56</f>
        <v>62</v>
      </c>
      <c r="CP57" s="11">
        <f>CP55+CP56</f>
        <v>168</v>
      </c>
      <c r="CQ57" s="11">
        <f t="shared" ref="CQ57:CR57" si="162">CQ55+CQ56</f>
        <v>157</v>
      </c>
      <c r="CR57" s="11">
        <f t="shared" si="162"/>
        <v>137</v>
      </c>
      <c r="CT57" s="25">
        <f t="shared" ref="CT57:DF57" si="163">CT55+CT56</f>
        <v>229</v>
      </c>
      <c r="CU57" s="11">
        <f t="shared" si="163"/>
        <v>321</v>
      </c>
      <c r="CV57" s="11">
        <f t="shared" si="163"/>
        <v>341</v>
      </c>
      <c r="CW57" s="11">
        <f t="shared" si="163"/>
        <v>425</v>
      </c>
      <c r="CX57" s="11">
        <f t="shared" si="163"/>
        <v>232</v>
      </c>
      <c r="CY57" s="11">
        <f t="shared" si="163"/>
        <v>305</v>
      </c>
      <c r="CZ57" s="11">
        <f t="shared" si="163"/>
        <v>265</v>
      </c>
      <c r="DA57" s="11">
        <f t="shared" si="163"/>
        <v>266</v>
      </c>
      <c r="DB57" s="11">
        <f t="shared" si="163"/>
        <v>285</v>
      </c>
      <c r="DC57" s="11">
        <f t="shared" si="163"/>
        <v>164</v>
      </c>
      <c r="DD57" s="11">
        <f t="shared" si="163"/>
        <v>240</v>
      </c>
      <c r="DE57" s="11">
        <f t="shared" si="163"/>
        <v>306</v>
      </c>
      <c r="DF57" s="11">
        <f t="shared" si="163"/>
        <v>163</v>
      </c>
      <c r="DV57" s="25">
        <f>DV55+DV56</f>
        <v>337</v>
      </c>
      <c r="DW57" s="11">
        <f>DW55+DW56</f>
        <v>391</v>
      </c>
    </row>
    <row r="58" spans="1:127" x14ac:dyDescent="0.35">
      <c r="A58" s="180"/>
      <c r="B58" s="5"/>
      <c r="C58" s="5"/>
      <c r="D58" s="5"/>
      <c r="E58" s="5"/>
      <c r="F58" s="5"/>
      <c r="G58" s="5"/>
      <c r="H58" s="5"/>
      <c r="I58" s="5"/>
      <c r="J58" s="5"/>
      <c r="K58" s="5"/>
      <c r="N58" s="5"/>
      <c r="O58" s="5"/>
      <c r="P58" s="5"/>
      <c r="Q58" s="5"/>
      <c r="R58" s="5"/>
      <c r="S58" s="5"/>
      <c r="T58" s="5"/>
      <c r="U58" s="5"/>
      <c r="V58" s="5"/>
      <c r="X58" s="5"/>
      <c r="Y58" s="5"/>
      <c r="Z58" s="5"/>
      <c r="AP58" s="5"/>
      <c r="AQ58" s="5"/>
      <c r="AR58" s="5"/>
      <c r="AT58" s="5"/>
      <c r="AU58" s="5"/>
      <c r="AW58" s="5"/>
      <c r="AX58" s="5"/>
      <c r="AY58" s="5"/>
      <c r="AZ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R58" s="5"/>
      <c r="BS58" s="5"/>
      <c r="BT58" s="5"/>
      <c r="BU58" s="5"/>
      <c r="CF58" s="5"/>
      <c r="CG58" s="5"/>
      <c r="CH58" s="5"/>
      <c r="CI58" s="5"/>
      <c r="CJ58" s="5"/>
      <c r="CK58" s="5"/>
      <c r="CM58" s="5"/>
      <c r="CN58" s="5"/>
      <c r="CO58" s="5"/>
      <c r="CP58" s="5"/>
      <c r="CQ58" s="5"/>
      <c r="CR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V58" s="5"/>
      <c r="DW58" s="5"/>
    </row>
    <row r="59" spans="1:127" s="20" customFormat="1" x14ac:dyDescent="0.35">
      <c r="A59" s="180"/>
      <c r="B59" s="5"/>
      <c r="C59" s="5"/>
      <c r="D59" s="5"/>
      <c r="E59" s="5"/>
      <c r="F59" s="5"/>
      <c r="G59" s="5"/>
      <c r="H59" s="5"/>
      <c r="I59" s="5"/>
      <c r="J59" s="5"/>
      <c r="K59" s="5"/>
      <c r="N59" s="5"/>
      <c r="O59" s="5"/>
      <c r="P59" s="5"/>
      <c r="Q59" s="5"/>
      <c r="R59" s="5"/>
      <c r="S59" s="5"/>
      <c r="T59" s="5"/>
      <c r="U59" s="5"/>
      <c r="V59" s="5"/>
      <c r="X59" s="5"/>
      <c r="Y59" s="5"/>
      <c r="Z59" s="5"/>
      <c r="AP59" s="5"/>
      <c r="AQ59" s="5"/>
      <c r="AR59" s="5"/>
      <c r="AT59" s="5"/>
      <c r="AU59" s="5"/>
      <c r="AW59" s="5"/>
      <c r="AX59" s="5"/>
      <c r="AY59" s="5"/>
      <c r="AZ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R59" s="5"/>
      <c r="BS59" s="5"/>
      <c r="BT59" s="5"/>
      <c r="BU59" s="5"/>
      <c r="CF59" s="5"/>
      <c r="CG59" s="5"/>
      <c r="CH59" s="5"/>
      <c r="CI59" s="5"/>
      <c r="CJ59" s="5"/>
      <c r="CK59" s="5"/>
      <c r="CM59" s="5"/>
      <c r="CN59" s="5"/>
      <c r="CO59" s="5"/>
      <c r="CP59" s="5"/>
      <c r="CQ59" s="5"/>
      <c r="CR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V59" s="5"/>
      <c r="DW59" s="5"/>
    </row>
    <row r="60" spans="1:127" ht="24" thickBot="1" x14ac:dyDescent="0.6">
      <c r="A60" s="225" t="s">
        <v>144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N60" s="218" t="s">
        <v>153</v>
      </c>
      <c r="O60" s="218"/>
      <c r="P60" s="218"/>
      <c r="Q60" s="218"/>
      <c r="R60" s="218"/>
      <c r="S60" s="111"/>
      <c r="BD60" s="218" t="s">
        <v>158</v>
      </c>
      <c r="BE60" s="218"/>
      <c r="BF60" s="218"/>
      <c r="BG60" s="218"/>
      <c r="BH60" s="218"/>
      <c r="BI60" s="218"/>
      <c r="BJ60" s="218"/>
      <c r="BK60" s="218"/>
      <c r="BL60" s="218"/>
      <c r="BM60" s="218"/>
      <c r="CT60" s="218" t="s">
        <v>38</v>
      </c>
      <c r="CU60" s="218"/>
      <c r="CV60" s="218"/>
    </row>
    <row r="61" spans="1:127" ht="15" customHeight="1" x14ac:dyDescent="0.35">
      <c r="A61" s="221" t="str">
        <f>A45</f>
        <v>déi gréng</v>
      </c>
      <c r="B61" s="210">
        <v>42</v>
      </c>
      <c r="C61" s="210">
        <f>B61+1</f>
        <v>43</v>
      </c>
      <c r="D61" s="210">
        <f t="shared" ref="D61:K61" si="164">C61+1</f>
        <v>44</v>
      </c>
      <c r="E61" s="210">
        <f t="shared" si="164"/>
        <v>45</v>
      </c>
      <c r="F61" s="210">
        <f t="shared" si="164"/>
        <v>46</v>
      </c>
      <c r="G61" s="210">
        <f t="shared" si="164"/>
        <v>47</v>
      </c>
      <c r="H61" s="210">
        <f t="shared" si="164"/>
        <v>48</v>
      </c>
      <c r="I61" s="210">
        <f t="shared" si="164"/>
        <v>49</v>
      </c>
      <c r="J61" s="210">
        <f t="shared" si="164"/>
        <v>50</v>
      </c>
      <c r="K61" s="213">
        <f t="shared" si="164"/>
        <v>51</v>
      </c>
      <c r="N61" s="213">
        <v>1</v>
      </c>
      <c r="O61" s="213">
        <f>N61+1</f>
        <v>2</v>
      </c>
      <c r="P61" s="213">
        <f>O61+1</f>
        <v>3</v>
      </c>
      <c r="Q61" s="213">
        <f>P61+1</f>
        <v>4</v>
      </c>
      <c r="R61" s="213">
        <f>Q61+1</f>
        <v>5</v>
      </c>
      <c r="BD61" s="210">
        <v>21</v>
      </c>
      <c r="BE61" s="210">
        <f>BD61+1</f>
        <v>22</v>
      </c>
      <c r="BF61" s="210">
        <f t="shared" ref="BF61:BM61" si="165">BE61+1</f>
        <v>23</v>
      </c>
      <c r="BG61" s="210">
        <f t="shared" si="165"/>
        <v>24</v>
      </c>
      <c r="BH61" s="210">
        <f t="shared" si="165"/>
        <v>25</v>
      </c>
      <c r="BI61" s="210">
        <f t="shared" si="165"/>
        <v>26</v>
      </c>
      <c r="BJ61" s="210">
        <f t="shared" si="165"/>
        <v>27</v>
      </c>
      <c r="BK61" s="210">
        <f t="shared" si="165"/>
        <v>28</v>
      </c>
      <c r="BL61" s="210">
        <f t="shared" si="165"/>
        <v>29</v>
      </c>
      <c r="BM61" s="213">
        <f t="shared" si="165"/>
        <v>30</v>
      </c>
      <c r="CT61" s="210">
        <v>1</v>
      </c>
      <c r="CU61" s="210">
        <f>CT61+1</f>
        <v>2</v>
      </c>
      <c r="CV61" s="210">
        <f t="shared" ref="CV61" si="166">CU61+1</f>
        <v>3</v>
      </c>
    </row>
    <row r="62" spans="1:127" x14ac:dyDescent="0.35">
      <c r="A62" s="222"/>
      <c r="B62" s="211"/>
      <c r="C62" s="211"/>
      <c r="D62" s="211"/>
      <c r="E62" s="211"/>
      <c r="F62" s="211"/>
      <c r="G62" s="211"/>
      <c r="H62" s="211"/>
      <c r="I62" s="211"/>
      <c r="J62" s="211"/>
      <c r="K62" s="214"/>
      <c r="N62" s="214"/>
      <c r="O62" s="214"/>
      <c r="P62" s="214"/>
      <c r="Q62" s="214"/>
      <c r="R62" s="214"/>
      <c r="BD62" s="211"/>
      <c r="BE62" s="211"/>
      <c r="BF62" s="211"/>
      <c r="BG62" s="211"/>
      <c r="BH62" s="211"/>
      <c r="BI62" s="211"/>
      <c r="BJ62" s="211"/>
      <c r="BK62" s="211"/>
      <c r="BL62" s="211"/>
      <c r="BM62" s="214"/>
      <c r="CT62" s="211"/>
      <c r="CU62" s="211"/>
      <c r="CV62" s="211"/>
    </row>
    <row r="63" spans="1:127" ht="15" thickBot="1" x14ac:dyDescent="0.4">
      <c r="A63" s="223"/>
      <c r="B63" s="212"/>
      <c r="C63" s="212"/>
      <c r="D63" s="212"/>
      <c r="E63" s="212"/>
      <c r="F63" s="212"/>
      <c r="G63" s="212"/>
      <c r="H63" s="212"/>
      <c r="I63" s="212"/>
      <c r="J63" s="212"/>
      <c r="K63" s="215"/>
      <c r="N63" s="215"/>
      <c r="O63" s="215"/>
      <c r="P63" s="215"/>
      <c r="Q63" s="215"/>
      <c r="R63" s="215"/>
      <c r="BD63" s="212"/>
      <c r="BE63" s="212"/>
      <c r="BF63" s="212"/>
      <c r="BG63" s="212"/>
      <c r="BH63" s="212"/>
      <c r="BI63" s="212"/>
      <c r="BJ63" s="212"/>
      <c r="BK63" s="212"/>
      <c r="BL63" s="212"/>
      <c r="BM63" s="215"/>
      <c r="CT63" s="212"/>
      <c r="CU63" s="212"/>
      <c r="CV63" s="212"/>
    </row>
    <row r="64" spans="1:127" ht="15" thickBot="1" x14ac:dyDescent="0.4">
      <c r="A64" s="19" t="str">
        <f t="shared" ref="A64:A69" si="167">A48</f>
        <v>METZ Tilly</v>
      </c>
      <c r="B64" s="14">
        <v>42</v>
      </c>
      <c r="C64" s="6">
        <v>54</v>
      </c>
      <c r="D64" s="6">
        <v>31</v>
      </c>
      <c r="E64" s="6">
        <v>53</v>
      </c>
      <c r="F64" s="6">
        <v>17</v>
      </c>
      <c r="G64" s="6">
        <v>20</v>
      </c>
      <c r="H64" s="6">
        <v>28</v>
      </c>
      <c r="I64" s="6">
        <v>36</v>
      </c>
      <c r="J64" s="6">
        <v>40</v>
      </c>
      <c r="K64" s="12">
        <v>43</v>
      </c>
      <c r="N64" s="14">
        <v>83</v>
      </c>
      <c r="O64" s="6">
        <v>27</v>
      </c>
      <c r="P64" s="6">
        <v>33</v>
      </c>
      <c r="Q64" s="6">
        <v>38</v>
      </c>
      <c r="R64" s="12">
        <v>31</v>
      </c>
      <c r="BD64" s="14">
        <v>12</v>
      </c>
      <c r="BE64" s="6">
        <v>8</v>
      </c>
      <c r="BF64" s="6">
        <v>11</v>
      </c>
      <c r="BG64" s="6">
        <v>27</v>
      </c>
      <c r="BH64" s="6">
        <v>19</v>
      </c>
      <c r="BI64" s="6">
        <v>9</v>
      </c>
      <c r="BJ64" s="6">
        <v>10</v>
      </c>
      <c r="BK64" s="6">
        <v>10</v>
      </c>
      <c r="BL64" s="6">
        <v>11</v>
      </c>
      <c r="BM64" s="12">
        <v>11</v>
      </c>
      <c r="CT64" s="14">
        <v>58</v>
      </c>
      <c r="CU64" s="6">
        <v>37</v>
      </c>
      <c r="CV64" s="6">
        <v>40</v>
      </c>
    </row>
    <row r="65" spans="1:100" ht="15" thickBot="1" x14ac:dyDescent="0.4">
      <c r="A65" s="19" t="str">
        <f t="shared" si="167"/>
        <v>COSTA Fabricio</v>
      </c>
      <c r="B65" s="15">
        <v>15</v>
      </c>
      <c r="C65" s="7">
        <v>15</v>
      </c>
      <c r="D65" s="7">
        <v>13</v>
      </c>
      <c r="E65" s="7">
        <v>19</v>
      </c>
      <c r="F65" s="7">
        <v>13</v>
      </c>
      <c r="G65" s="7">
        <v>9</v>
      </c>
      <c r="H65" s="7">
        <v>11</v>
      </c>
      <c r="I65" s="7">
        <v>18</v>
      </c>
      <c r="J65" s="7">
        <v>10</v>
      </c>
      <c r="K65" s="13">
        <v>15</v>
      </c>
      <c r="N65" s="15">
        <v>47</v>
      </c>
      <c r="O65" s="7">
        <v>13</v>
      </c>
      <c r="P65" s="7">
        <v>8</v>
      </c>
      <c r="Q65" s="7">
        <v>9</v>
      </c>
      <c r="R65" s="13">
        <v>4</v>
      </c>
      <c r="BD65" s="15">
        <v>4</v>
      </c>
      <c r="BE65" s="7">
        <v>4</v>
      </c>
      <c r="BF65" s="7">
        <v>3</v>
      </c>
      <c r="BG65" s="7">
        <v>7</v>
      </c>
      <c r="BH65" s="7">
        <v>4</v>
      </c>
      <c r="BI65" s="7">
        <v>4</v>
      </c>
      <c r="BJ65" s="7">
        <v>7</v>
      </c>
      <c r="BK65" s="7">
        <v>1</v>
      </c>
      <c r="BL65" s="7">
        <v>5</v>
      </c>
      <c r="BM65" s="13">
        <v>8</v>
      </c>
      <c r="CT65" s="15">
        <v>21</v>
      </c>
      <c r="CU65" s="7">
        <v>13</v>
      </c>
      <c r="CV65" s="7">
        <v>10</v>
      </c>
    </row>
    <row r="66" spans="1:100" ht="15" thickBot="1" x14ac:dyDescent="0.4">
      <c r="A66" s="19" t="str">
        <f t="shared" si="167"/>
        <v>BAUSCH François</v>
      </c>
      <c r="B66" s="15">
        <v>19</v>
      </c>
      <c r="C66" s="7">
        <v>15</v>
      </c>
      <c r="D66" s="7">
        <v>14</v>
      </c>
      <c r="E66" s="7">
        <v>27</v>
      </c>
      <c r="F66" s="7">
        <v>5</v>
      </c>
      <c r="G66" s="7">
        <v>17</v>
      </c>
      <c r="H66" s="7">
        <v>17</v>
      </c>
      <c r="I66" s="7">
        <v>14</v>
      </c>
      <c r="J66" s="7">
        <v>13</v>
      </c>
      <c r="K66" s="13">
        <v>13</v>
      </c>
      <c r="N66" s="15">
        <v>65</v>
      </c>
      <c r="O66" s="7">
        <v>19</v>
      </c>
      <c r="P66" s="7">
        <v>17</v>
      </c>
      <c r="Q66" s="7">
        <v>16</v>
      </c>
      <c r="R66" s="13">
        <v>4</v>
      </c>
      <c r="BD66" s="15">
        <v>3</v>
      </c>
      <c r="BE66" s="7">
        <v>8</v>
      </c>
      <c r="BF66" s="7">
        <v>3</v>
      </c>
      <c r="BG66" s="7">
        <v>5</v>
      </c>
      <c r="BH66" s="7">
        <v>8</v>
      </c>
      <c r="BI66" s="7">
        <v>8</v>
      </c>
      <c r="BJ66" s="7">
        <v>4</v>
      </c>
      <c r="BK66" s="7">
        <v>4</v>
      </c>
      <c r="BL66" s="7">
        <v>8</v>
      </c>
      <c r="BM66" s="13">
        <v>8</v>
      </c>
      <c r="CT66" s="15">
        <v>38</v>
      </c>
      <c r="CU66" s="7">
        <v>16</v>
      </c>
      <c r="CV66" s="7">
        <v>12</v>
      </c>
    </row>
    <row r="67" spans="1:100" ht="15" thickBot="1" x14ac:dyDescent="0.4">
      <c r="A67" s="19" t="str">
        <f t="shared" si="167"/>
        <v>BERNARD Djuna</v>
      </c>
      <c r="B67" s="15">
        <v>8</v>
      </c>
      <c r="C67" s="7">
        <v>10</v>
      </c>
      <c r="D67" s="7">
        <v>8</v>
      </c>
      <c r="E67" s="7">
        <v>10</v>
      </c>
      <c r="F67" s="7">
        <v>7</v>
      </c>
      <c r="G67" s="7">
        <v>4</v>
      </c>
      <c r="H67" s="7">
        <v>4</v>
      </c>
      <c r="I67" s="7">
        <v>4</v>
      </c>
      <c r="J67" s="7">
        <v>15</v>
      </c>
      <c r="K67" s="13">
        <v>14</v>
      </c>
      <c r="N67" s="15">
        <v>34</v>
      </c>
      <c r="O67" s="7">
        <v>5</v>
      </c>
      <c r="P67" s="7">
        <v>15</v>
      </c>
      <c r="Q67" s="7">
        <v>11</v>
      </c>
      <c r="R67" s="13">
        <v>10</v>
      </c>
      <c r="BD67" s="15">
        <v>1</v>
      </c>
      <c r="BE67" s="7">
        <v>1</v>
      </c>
      <c r="BF67" s="7">
        <v>2</v>
      </c>
      <c r="BG67" s="7">
        <v>5</v>
      </c>
      <c r="BH67" s="7">
        <v>0</v>
      </c>
      <c r="BI67" s="7">
        <v>4</v>
      </c>
      <c r="BJ67" s="7">
        <v>3</v>
      </c>
      <c r="BK67" s="7">
        <v>5</v>
      </c>
      <c r="BL67" s="7">
        <v>2</v>
      </c>
      <c r="BM67" s="13">
        <v>9</v>
      </c>
      <c r="CT67" s="15">
        <v>20</v>
      </c>
      <c r="CU67" s="7">
        <v>11</v>
      </c>
      <c r="CV67" s="7">
        <v>14</v>
      </c>
    </row>
    <row r="68" spans="1:100" ht="15" thickBot="1" x14ac:dyDescent="0.4">
      <c r="A68" s="19" t="str">
        <f t="shared" si="167"/>
        <v>GARY Chantal</v>
      </c>
      <c r="B68" s="15">
        <v>3</v>
      </c>
      <c r="C68" s="7">
        <v>3</v>
      </c>
      <c r="D68" s="7">
        <v>12</v>
      </c>
      <c r="E68" s="7">
        <v>9</v>
      </c>
      <c r="F68" s="7">
        <v>5</v>
      </c>
      <c r="G68" s="7">
        <v>7</v>
      </c>
      <c r="H68" s="7">
        <v>6</v>
      </c>
      <c r="I68" s="7">
        <v>6</v>
      </c>
      <c r="J68" s="7">
        <v>13</v>
      </c>
      <c r="K68" s="13">
        <v>9</v>
      </c>
      <c r="N68" s="15">
        <v>19</v>
      </c>
      <c r="O68" s="7">
        <v>10</v>
      </c>
      <c r="P68" s="7">
        <v>10</v>
      </c>
      <c r="Q68" s="7">
        <v>3</v>
      </c>
      <c r="R68" s="13">
        <v>9</v>
      </c>
      <c r="BD68" s="15">
        <v>1</v>
      </c>
      <c r="BE68" s="7">
        <v>2</v>
      </c>
      <c r="BF68" s="7">
        <v>1</v>
      </c>
      <c r="BG68" s="7">
        <v>5</v>
      </c>
      <c r="BH68" s="7">
        <v>0</v>
      </c>
      <c r="BI68" s="7">
        <v>3</v>
      </c>
      <c r="BJ68" s="7">
        <v>1</v>
      </c>
      <c r="BK68" s="7">
        <v>2</v>
      </c>
      <c r="BL68" s="7">
        <v>0</v>
      </c>
      <c r="BM68" s="13">
        <v>4</v>
      </c>
      <c r="CT68" s="15">
        <v>14</v>
      </c>
      <c r="CU68" s="7">
        <v>8</v>
      </c>
      <c r="CV68" s="7">
        <v>9</v>
      </c>
    </row>
    <row r="69" spans="1:100" ht="15" thickBot="1" x14ac:dyDescent="0.4">
      <c r="A69" s="19" t="str">
        <f t="shared" si="167"/>
        <v>HURST Patrick</v>
      </c>
      <c r="B69" s="15">
        <v>2</v>
      </c>
      <c r="C69" s="7">
        <v>3</v>
      </c>
      <c r="D69" s="7">
        <v>3</v>
      </c>
      <c r="E69" s="7">
        <v>5</v>
      </c>
      <c r="F69" s="7">
        <v>3</v>
      </c>
      <c r="G69" s="7">
        <v>1</v>
      </c>
      <c r="H69" s="7">
        <v>0</v>
      </c>
      <c r="I69" s="7">
        <v>4</v>
      </c>
      <c r="J69" s="7">
        <v>6</v>
      </c>
      <c r="K69" s="13">
        <v>3</v>
      </c>
      <c r="N69" s="15">
        <v>18</v>
      </c>
      <c r="O69" s="7">
        <v>7</v>
      </c>
      <c r="P69" s="7">
        <v>6</v>
      </c>
      <c r="Q69" s="7">
        <v>7</v>
      </c>
      <c r="R69" s="13">
        <v>1</v>
      </c>
      <c r="BD69" s="15">
        <v>0</v>
      </c>
      <c r="BE69" s="7">
        <v>3</v>
      </c>
      <c r="BF69" s="7">
        <v>1</v>
      </c>
      <c r="BG69" s="7">
        <v>0</v>
      </c>
      <c r="BH69" s="7">
        <v>0</v>
      </c>
      <c r="BI69" s="7">
        <v>2</v>
      </c>
      <c r="BJ69" s="7">
        <v>2</v>
      </c>
      <c r="BK69" s="7">
        <v>2</v>
      </c>
      <c r="BL69" s="7">
        <v>4</v>
      </c>
      <c r="BM69" s="13">
        <v>3</v>
      </c>
      <c r="CT69" s="15">
        <v>8</v>
      </c>
      <c r="CU69" s="7">
        <v>2</v>
      </c>
      <c r="CV69" s="7">
        <v>4</v>
      </c>
    </row>
    <row r="70" spans="1:100" x14ac:dyDescent="0.35">
      <c r="A70" s="62" t="s">
        <v>17</v>
      </c>
      <c r="B70" s="23">
        <v>15</v>
      </c>
      <c r="C70" s="9">
        <v>20</v>
      </c>
      <c r="D70" s="9">
        <v>17</v>
      </c>
      <c r="E70" s="9">
        <v>22</v>
      </c>
      <c r="F70" s="9">
        <v>8</v>
      </c>
      <c r="G70" s="9">
        <v>37</v>
      </c>
      <c r="H70" s="9">
        <v>26</v>
      </c>
      <c r="I70" s="9">
        <v>16</v>
      </c>
      <c r="J70" s="9">
        <v>20</v>
      </c>
      <c r="K70" s="9">
        <v>21</v>
      </c>
      <c r="N70" s="23">
        <v>45</v>
      </c>
      <c r="O70" s="9">
        <v>24</v>
      </c>
      <c r="P70" s="9">
        <v>14</v>
      </c>
      <c r="Q70" s="9">
        <v>30</v>
      </c>
      <c r="R70" s="9">
        <v>20</v>
      </c>
      <c r="BD70" s="23">
        <v>19</v>
      </c>
      <c r="BE70" s="9">
        <v>17</v>
      </c>
      <c r="BF70" s="9">
        <v>15</v>
      </c>
      <c r="BG70" s="9">
        <v>13</v>
      </c>
      <c r="BH70" s="9">
        <v>13</v>
      </c>
      <c r="BI70" s="9">
        <v>14</v>
      </c>
      <c r="BJ70" s="9">
        <v>22</v>
      </c>
      <c r="BK70" s="9">
        <v>14</v>
      </c>
      <c r="BL70" s="9">
        <v>16</v>
      </c>
      <c r="BM70" s="9">
        <v>9</v>
      </c>
      <c r="CT70" s="23">
        <v>22</v>
      </c>
      <c r="CU70" s="9">
        <v>35</v>
      </c>
      <c r="CV70" s="9">
        <v>18</v>
      </c>
    </row>
    <row r="71" spans="1:100" x14ac:dyDescent="0.35">
      <c r="A71" s="60" t="s">
        <v>9</v>
      </c>
      <c r="B71" s="24">
        <f>B70*6</f>
        <v>90</v>
      </c>
      <c r="C71" s="24">
        <f t="shared" ref="C71:K71" si="168">C70*6</f>
        <v>120</v>
      </c>
      <c r="D71" s="24">
        <f t="shared" si="168"/>
        <v>102</v>
      </c>
      <c r="E71" s="24">
        <f t="shared" si="168"/>
        <v>132</v>
      </c>
      <c r="F71" s="24">
        <f t="shared" si="168"/>
        <v>48</v>
      </c>
      <c r="G71" s="24">
        <f t="shared" si="168"/>
        <v>222</v>
      </c>
      <c r="H71" s="24">
        <f t="shared" si="168"/>
        <v>156</v>
      </c>
      <c r="I71" s="24">
        <f t="shared" si="168"/>
        <v>96</v>
      </c>
      <c r="J71" s="24">
        <f t="shared" si="168"/>
        <v>120</v>
      </c>
      <c r="K71" s="24">
        <f t="shared" si="168"/>
        <v>126</v>
      </c>
      <c r="N71" s="24">
        <f>N70*6</f>
        <v>270</v>
      </c>
      <c r="O71" s="24">
        <f>O70*6</f>
        <v>144</v>
      </c>
      <c r="P71" s="24">
        <f>P70*6</f>
        <v>84</v>
      </c>
      <c r="Q71" s="24">
        <f>Q70*6</f>
        <v>180</v>
      </c>
      <c r="R71" s="24">
        <f>R70*6</f>
        <v>120</v>
      </c>
      <c r="BD71" s="24">
        <f>BD70*6</f>
        <v>114</v>
      </c>
      <c r="BE71" s="24">
        <f t="shared" ref="BE71:BM71" si="169">BE70*6</f>
        <v>102</v>
      </c>
      <c r="BF71" s="24">
        <f t="shared" si="169"/>
        <v>90</v>
      </c>
      <c r="BG71" s="24">
        <f t="shared" si="169"/>
        <v>78</v>
      </c>
      <c r="BH71" s="24">
        <f t="shared" si="169"/>
        <v>78</v>
      </c>
      <c r="BI71" s="24">
        <f t="shared" si="169"/>
        <v>84</v>
      </c>
      <c r="BJ71" s="24">
        <f t="shared" si="169"/>
        <v>132</v>
      </c>
      <c r="BK71" s="24">
        <f t="shared" si="169"/>
        <v>84</v>
      </c>
      <c r="BL71" s="24">
        <f t="shared" si="169"/>
        <v>96</v>
      </c>
      <c r="BM71" s="24">
        <f t="shared" si="169"/>
        <v>54</v>
      </c>
      <c r="CT71" s="24">
        <f>CT70*6</f>
        <v>132</v>
      </c>
      <c r="CU71" s="24">
        <f t="shared" ref="CU71:CV71" si="170">CU70*6</f>
        <v>210</v>
      </c>
      <c r="CV71" s="24">
        <f t="shared" si="170"/>
        <v>108</v>
      </c>
    </row>
    <row r="72" spans="1:100" x14ac:dyDescent="0.35">
      <c r="A72" s="61" t="s">
        <v>10</v>
      </c>
      <c r="B72" s="24">
        <f t="shared" ref="B72:K72" si="171">SUM(B64:B69)</f>
        <v>89</v>
      </c>
      <c r="C72" s="10">
        <f t="shared" si="171"/>
        <v>100</v>
      </c>
      <c r="D72" s="10">
        <f t="shared" si="171"/>
        <v>81</v>
      </c>
      <c r="E72" s="10">
        <f t="shared" si="171"/>
        <v>123</v>
      </c>
      <c r="F72" s="10">
        <f t="shared" si="171"/>
        <v>50</v>
      </c>
      <c r="G72" s="10">
        <f t="shared" si="171"/>
        <v>58</v>
      </c>
      <c r="H72" s="10">
        <f t="shared" si="171"/>
        <v>66</v>
      </c>
      <c r="I72" s="10">
        <f t="shared" si="171"/>
        <v>82</v>
      </c>
      <c r="J72" s="10">
        <f t="shared" si="171"/>
        <v>97</v>
      </c>
      <c r="K72" s="10">
        <f t="shared" si="171"/>
        <v>97</v>
      </c>
      <c r="N72" s="24">
        <f>SUM(N64:N69)</f>
        <v>266</v>
      </c>
      <c r="O72" s="10">
        <f>SUM(O64:O69)</f>
        <v>81</v>
      </c>
      <c r="P72" s="10">
        <f>SUM(P64:P69)</f>
        <v>89</v>
      </c>
      <c r="Q72" s="10">
        <f>SUM(Q64:Q69)</f>
        <v>84</v>
      </c>
      <c r="R72" s="10">
        <f>SUM(R64:R69)</f>
        <v>59</v>
      </c>
      <c r="BD72" s="24">
        <f t="shared" ref="BD72:BM72" si="172">SUM(BD64:BD69)</f>
        <v>21</v>
      </c>
      <c r="BE72" s="10">
        <f t="shared" si="172"/>
        <v>26</v>
      </c>
      <c r="BF72" s="10">
        <f t="shared" si="172"/>
        <v>21</v>
      </c>
      <c r="BG72" s="10">
        <f t="shared" si="172"/>
        <v>49</v>
      </c>
      <c r="BH72" s="10">
        <f t="shared" si="172"/>
        <v>31</v>
      </c>
      <c r="BI72" s="10">
        <f t="shared" si="172"/>
        <v>30</v>
      </c>
      <c r="BJ72" s="10">
        <f t="shared" si="172"/>
        <v>27</v>
      </c>
      <c r="BK72" s="10">
        <f t="shared" si="172"/>
        <v>24</v>
      </c>
      <c r="BL72" s="10">
        <f t="shared" si="172"/>
        <v>30</v>
      </c>
      <c r="BM72" s="10">
        <f t="shared" si="172"/>
        <v>43</v>
      </c>
      <c r="CT72" s="24">
        <f>SUM(CT64:CT69)</f>
        <v>159</v>
      </c>
      <c r="CU72" s="10">
        <f>SUM(CU64:CU69)</f>
        <v>87</v>
      </c>
      <c r="CV72" s="10">
        <f>SUM(CV64:CV69)</f>
        <v>89</v>
      </c>
    </row>
    <row r="73" spans="1:100" ht="15" thickBot="1" x14ac:dyDescent="0.4">
      <c r="A73" s="63" t="s">
        <v>11</v>
      </c>
      <c r="B73" s="25">
        <f t="shared" ref="B73:K73" si="173">B71+B72</f>
        <v>179</v>
      </c>
      <c r="C73" s="11">
        <f t="shared" si="173"/>
        <v>220</v>
      </c>
      <c r="D73" s="11">
        <f t="shared" si="173"/>
        <v>183</v>
      </c>
      <c r="E73" s="11">
        <f t="shared" si="173"/>
        <v>255</v>
      </c>
      <c r="F73" s="11">
        <f t="shared" si="173"/>
        <v>98</v>
      </c>
      <c r="G73" s="11">
        <f t="shared" si="173"/>
        <v>280</v>
      </c>
      <c r="H73" s="11">
        <f t="shared" si="173"/>
        <v>222</v>
      </c>
      <c r="I73" s="11">
        <f t="shared" si="173"/>
        <v>178</v>
      </c>
      <c r="J73" s="11">
        <f t="shared" si="173"/>
        <v>217</v>
      </c>
      <c r="K73" s="11">
        <f t="shared" si="173"/>
        <v>223</v>
      </c>
      <c r="N73" s="25">
        <f>N71+N72</f>
        <v>536</v>
      </c>
      <c r="O73" s="11">
        <f>O71+O72</f>
        <v>225</v>
      </c>
      <c r="P73" s="11">
        <f>P71+P72</f>
        <v>173</v>
      </c>
      <c r="Q73" s="11">
        <f>Q71+Q72</f>
        <v>264</v>
      </c>
      <c r="R73" s="11">
        <f>R71+R72</f>
        <v>179</v>
      </c>
      <c r="BD73" s="25">
        <f t="shared" ref="BD73:BM73" si="174">BD71+BD72</f>
        <v>135</v>
      </c>
      <c r="BE73" s="11">
        <f t="shared" si="174"/>
        <v>128</v>
      </c>
      <c r="BF73" s="11">
        <f t="shared" si="174"/>
        <v>111</v>
      </c>
      <c r="BG73" s="11">
        <f t="shared" si="174"/>
        <v>127</v>
      </c>
      <c r="BH73" s="11">
        <f t="shared" si="174"/>
        <v>109</v>
      </c>
      <c r="BI73" s="11">
        <f t="shared" si="174"/>
        <v>114</v>
      </c>
      <c r="BJ73" s="11">
        <f t="shared" si="174"/>
        <v>159</v>
      </c>
      <c r="BK73" s="11">
        <f t="shared" si="174"/>
        <v>108</v>
      </c>
      <c r="BL73" s="11">
        <f t="shared" si="174"/>
        <v>126</v>
      </c>
      <c r="BM73" s="11">
        <f t="shared" si="174"/>
        <v>97</v>
      </c>
      <c r="CT73" s="25">
        <f t="shared" ref="CT73:CV73" si="175">CT71+CT72</f>
        <v>291</v>
      </c>
      <c r="CU73" s="11">
        <f t="shared" si="175"/>
        <v>297</v>
      </c>
      <c r="CV73" s="11">
        <f t="shared" si="175"/>
        <v>197</v>
      </c>
    </row>
    <row r="74" spans="1:100" ht="24" thickBot="1" x14ac:dyDescent="0.6">
      <c r="A74" s="225" t="s">
        <v>144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N74" s="217" t="s">
        <v>154</v>
      </c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BD74" s="218" t="s">
        <v>159</v>
      </c>
      <c r="BE74" s="218"/>
      <c r="BF74" s="218"/>
      <c r="BG74" s="218"/>
      <c r="BH74" s="218"/>
      <c r="BI74" s="218"/>
      <c r="BJ74" s="218"/>
      <c r="BK74" s="218"/>
      <c r="BL74" s="218"/>
      <c r="BM74" s="218"/>
    </row>
    <row r="75" spans="1:100" ht="15" customHeight="1" x14ac:dyDescent="0.35">
      <c r="A75" s="221" t="str">
        <f t="shared" ref="A75:A87" si="176">A61</f>
        <v>déi gréng</v>
      </c>
      <c r="B75" s="210">
        <f>52</f>
        <v>52</v>
      </c>
      <c r="C75" s="210">
        <f>B75+1</f>
        <v>53</v>
      </c>
      <c r="D75" s="210">
        <f t="shared" ref="D75:K75" si="177">C75+1</f>
        <v>54</v>
      </c>
      <c r="E75" s="210">
        <f t="shared" si="177"/>
        <v>55</v>
      </c>
      <c r="F75" s="210">
        <f t="shared" si="177"/>
        <v>56</v>
      </c>
      <c r="G75" s="210">
        <f t="shared" si="177"/>
        <v>57</v>
      </c>
      <c r="H75" s="210">
        <f t="shared" si="177"/>
        <v>58</v>
      </c>
      <c r="I75" s="210">
        <f t="shared" si="177"/>
        <v>59</v>
      </c>
      <c r="J75" s="210">
        <f t="shared" si="177"/>
        <v>60</v>
      </c>
      <c r="K75" s="213">
        <f t="shared" si="177"/>
        <v>61</v>
      </c>
      <c r="N75" s="210">
        <v>1</v>
      </c>
      <c r="O75" s="210">
        <f t="shared" ref="O75:Z75" si="178">N75+1</f>
        <v>2</v>
      </c>
      <c r="P75" s="210">
        <f t="shared" si="178"/>
        <v>3</v>
      </c>
      <c r="Q75" s="210">
        <f t="shared" si="178"/>
        <v>4</v>
      </c>
      <c r="R75" s="210">
        <f t="shared" si="178"/>
        <v>5</v>
      </c>
      <c r="S75" s="210">
        <f t="shared" si="178"/>
        <v>6</v>
      </c>
      <c r="T75" s="210">
        <f t="shared" si="178"/>
        <v>7</v>
      </c>
      <c r="U75" s="210">
        <f t="shared" si="178"/>
        <v>8</v>
      </c>
      <c r="V75" s="210">
        <f t="shared" si="178"/>
        <v>9</v>
      </c>
      <c r="W75" s="210">
        <f t="shared" si="178"/>
        <v>10</v>
      </c>
      <c r="X75" s="210">
        <f t="shared" si="178"/>
        <v>11</v>
      </c>
      <c r="Y75" s="213">
        <f t="shared" si="178"/>
        <v>12</v>
      </c>
      <c r="Z75" s="213">
        <f t="shared" si="178"/>
        <v>13</v>
      </c>
      <c r="BD75" s="210">
        <v>1</v>
      </c>
      <c r="BE75" s="210">
        <f>BD75+1</f>
        <v>2</v>
      </c>
      <c r="BF75" s="210">
        <f t="shared" ref="BF75:BM75" si="179">BE75+1</f>
        <v>3</v>
      </c>
      <c r="BG75" s="210">
        <f t="shared" si="179"/>
        <v>4</v>
      </c>
      <c r="BH75" s="210">
        <f t="shared" si="179"/>
        <v>5</v>
      </c>
      <c r="BI75" s="210">
        <f t="shared" si="179"/>
        <v>6</v>
      </c>
      <c r="BJ75" s="210">
        <f t="shared" si="179"/>
        <v>7</v>
      </c>
      <c r="BK75" s="210">
        <f t="shared" si="179"/>
        <v>8</v>
      </c>
      <c r="BL75" s="210">
        <f t="shared" si="179"/>
        <v>9</v>
      </c>
      <c r="BM75" s="213">
        <f t="shared" si="179"/>
        <v>10</v>
      </c>
    </row>
    <row r="76" spans="1:100" x14ac:dyDescent="0.35">
      <c r="A76" s="222"/>
      <c r="B76" s="211"/>
      <c r="C76" s="211"/>
      <c r="D76" s="211"/>
      <c r="E76" s="211"/>
      <c r="F76" s="211"/>
      <c r="G76" s="211"/>
      <c r="H76" s="211"/>
      <c r="I76" s="211"/>
      <c r="J76" s="211"/>
      <c r="K76" s="214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4"/>
      <c r="Z76" s="214"/>
      <c r="BD76" s="211"/>
      <c r="BE76" s="211"/>
      <c r="BF76" s="211"/>
      <c r="BG76" s="211"/>
      <c r="BH76" s="211"/>
      <c r="BI76" s="211"/>
      <c r="BJ76" s="211"/>
      <c r="BK76" s="211"/>
      <c r="BL76" s="211"/>
      <c r="BM76" s="214"/>
    </row>
    <row r="77" spans="1:100" ht="15" thickBot="1" x14ac:dyDescent="0.4">
      <c r="A77" s="223"/>
      <c r="B77" s="212"/>
      <c r="C77" s="212"/>
      <c r="D77" s="212"/>
      <c r="E77" s="212"/>
      <c r="F77" s="212"/>
      <c r="G77" s="212"/>
      <c r="H77" s="212"/>
      <c r="I77" s="212"/>
      <c r="J77" s="212"/>
      <c r="K77" s="215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5"/>
      <c r="Z77" s="215"/>
      <c r="BD77" s="212"/>
      <c r="BE77" s="212"/>
      <c r="BF77" s="212"/>
      <c r="BG77" s="212"/>
      <c r="BH77" s="212"/>
      <c r="BI77" s="212"/>
      <c r="BJ77" s="212"/>
      <c r="BK77" s="212"/>
      <c r="BL77" s="212"/>
      <c r="BM77" s="215"/>
    </row>
    <row r="78" spans="1:100" ht="15" thickBot="1" x14ac:dyDescent="0.4">
      <c r="A78" s="19" t="str">
        <f t="shared" si="176"/>
        <v>METZ Tilly</v>
      </c>
      <c r="B78" s="14">
        <v>50</v>
      </c>
      <c r="C78" s="6">
        <v>52</v>
      </c>
      <c r="D78" s="6">
        <v>56</v>
      </c>
      <c r="E78" s="6">
        <v>43</v>
      </c>
      <c r="F78" s="6">
        <v>38</v>
      </c>
      <c r="G78" s="6">
        <v>76</v>
      </c>
      <c r="H78" s="6">
        <v>51</v>
      </c>
      <c r="I78" s="6">
        <v>68</v>
      </c>
      <c r="J78" s="6">
        <v>41</v>
      </c>
      <c r="K78" s="12">
        <v>32</v>
      </c>
      <c r="N78" s="14">
        <v>54</v>
      </c>
      <c r="O78" s="6">
        <v>41</v>
      </c>
      <c r="P78" s="6">
        <v>52</v>
      </c>
      <c r="Q78" s="6">
        <v>36</v>
      </c>
      <c r="R78" s="6">
        <v>35</v>
      </c>
      <c r="S78" s="6">
        <v>44</v>
      </c>
      <c r="T78" s="6">
        <v>29</v>
      </c>
      <c r="U78" s="6">
        <v>57</v>
      </c>
      <c r="V78" s="6">
        <v>37</v>
      </c>
      <c r="W78" s="12">
        <v>79</v>
      </c>
      <c r="X78" s="12">
        <v>26</v>
      </c>
      <c r="Y78" s="12">
        <v>29</v>
      </c>
      <c r="Z78" s="12">
        <v>28</v>
      </c>
      <c r="BD78" s="14">
        <v>64</v>
      </c>
      <c r="BE78" s="6">
        <v>14</v>
      </c>
      <c r="BF78" s="6">
        <v>11</v>
      </c>
      <c r="BG78" s="6">
        <v>15</v>
      </c>
      <c r="BH78" s="6">
        <v>28</v>
      </c>
      <c r="BI78" s="6">
        <v>21</v>
      </c>
      <c r="BJ78" s="6">
        <v>37</v>
      </c>
      <c r="BK78" s="6">
        <v>20</v>
      </c>
      <c r="BL78" s="6">
        <v>30</v>
      </c>
      <c r="BM78" s="12">
        <v>22</v>
      </c>
    </row>
    <row r="79" spans="1:100" ht="15" thickBot="1" x14ac:dyDescent="0.4">
      <c r="A79" s="19" t="str">
        <f t="shared" si="176"/>
        <v>COSTA Fabricio</v>
      </c>
      <c r="B79" s="15">
        <v>20</v>
      </c>
      <c r="C79" s="7">
        <v>23</v>
      </c>
      <c r="D79" s="7">
        <v>17</v>
      </c>
      <c r="E79" s="7">
        <v>23</v>
      </c>
      <c r="F79" s="7">
        <v>25</v>
      </c>
      <c r="G79" s="7">
        <v>49</v>
      </c>
      <c r="H79" s="7">
        <v>24</v>
      </c>
      <c r="I79" s="7">
        <v>20</v>
      </c>
      <c r="J79" s="7">
        <v>20</v>
      </c>
      <c r="K79" s="13">
        <v>14</v>
      </c>
      <c r="N79" s="15">
        <v>25</v>
      </c>
      <c r="O79" s="7">
        <v>17</v>
      </c>
      <c r="P79" s="7">
        <v>15</v>
      </c>
      <c r="Q79" s="7">
        <v>5</v>
      </c>
      <c r="R79" s="7">
        <v>12</v>
      </c>
      <c r="S79" s="7">
        <v>13</v>
      </c>
      <c r="T79" s="7">
        <v>12</v>
      </c>
      <c r="U79" s="7">
        <v>24</v>
      </c>
      <c r="V79" s="7">
        <v>18</v>
      </c>
      <c r="W79" s="13">
        <v>22</v>
      </c>
      <c r="X79" s="13">
        <v>5</v>
      </c>
      <c r="Y79" s="13">
        <v>7</v>
      </c>
      <c r="Z79" s="13">
        <v>15</v>
      </c>
      <c r="BD79" s="15">
        <v>16</v>
      </c>
      <c r="BE79" s="7">
        <v>4</v>
      </c>
      <c r="BF79" s="7">
        <v>7</v>
      </c>
      <c r="BG79" s="7">
        <v>6</v>
      </c>
      <c r="BH79" s="7">
        <v>6</v>
      </c>
      <c r="BI79" s="7">
        <v>15</v>
      </c>
      <c r="BJ79" s="7">
        <v>11</v>
      </c>
      <c r="BK79" s="7">
        <v>5</v>
      </c>
      <c r="BL79" s="7">
        <v>17</v>
      </c>
      <c r="BM79" s="13">
        <v>8</v>
      </c>
    </row>
    <row r="80" spans="1:100" ht="15" thickBot="1" x14ac:dyDescent="0.4">
      <c r="A80" s="19" t="str">
        <f t="shared" si="176"/>
        <v>BAUSCH François</v>
      </c>
      <c r="B80" s="15">
        <v>15</v>
      </c>
      <c r="C80" s="7">
        <v>20</v>
      </c>
      <c r="D80" s="7">
        <v>17</v>
      </c>
      <c r="E80" s="7">
        <v>21</v>
      </c>
      <c r="F80" s="7">
        <v>21</v>
      </c>
      <c r="G80" s="7">
        <v>29</v>
      </c>
      <c r="H80" s="7">
        <v>22</v>
      </c>
      <c r="I80" s="7">
        <v>24</v>
      </c>
      <c r="J80" s="7">
        <v>14</v>
      </c>
      <c r="K80" s="13">
        <v>22</v>
      </c>
      <c r="N80" s="15">
        <v>16</v>
      </c>
      <c r="O80" s="7">
        <v>9</v>
      </c>
      <c r="P80" s="7">
        <v>21</v>
      </c>
      <c r="Q80" s="7">
        <v>8</v>
      </c>
      <c r="R80" s="7">
        <v>12</v>
      </c>
      <c r="S80" s="7">
        <v>23</v>
      </c>
      <c r="T80" s="7">
        <v>14</v>
      </c>
      <c r="U80" s="7">
        <v>46</v>
      </c>
      <c r="V80" s="7">
        <v>39</v>
      </c>
      <c r="W80" s="13">
        <v>49</v>
      </c>
      <c r="X80" s="13">
        <v>11</v>
      </c>
      <c r="Y80" s="13">
        <v>14</v>
      </c>
      <c r="Z80" s="13">
        <v>6</v>
      </c>
      <c r="BD80" s="15">
        <v>33</v>
      </c>
      <c r="BE80" s="7">
        <v>7</v>
      </c>
      <c r="BF80" s="7">
        <v>5</v>
      </c>
      <c r="BG80" s="7">
        <v>15</v>
      </c>
      <c r="BH80" s="7">
        <v>11</v>
      </c>
      <c r="BI80" s="7">
        <v>19</v>
      </c>
      <c r="BJ80" s="7">
        <v>18</v>
      </c>
      <c r="BK80" s="7">
        <v>6</v>
      </c>
      <c r="BL80" s="7">
        <v>11</v>
      </c>
      <c r="BM80" s="13">
        <v>10</v>
      </c>
    </row>
    <row r="81" spans="1:65" ht="15" thickBot="1" x14ac:dyDescent="0.4">
      <c r="A81" s="19" t="str">
        <f t="shared" si="176"/>
        <v>BERNARD Djuna</v>
      </c>
      <c r="B81" s="15">
        <v>11</v>
      </c>
      <c r="C81" s="7">
        <v>10</v>
      </c>
      <c r="D81" s="7">
        <v>10</v>
      </c>
      <c r="E81" s="7">
        <v>10</v>
      </c>
      <c r="F81" s="7">
        <v>19</v>
      </c>
      <c r="G81" s="7">
        <v>16</v>
      </c>
      <c r="H81" s="7">
        <v>17</v>
      </c>
      <c r="I81" s="7">
        <v>20</v>
      </c>
      <c r="J81" s="7">
        <v>8</v>
      </c>
      <c r="K81" s="13">
        <v>14</v>
      </c>
      <c r="N81" s="15">
        <v>48</v>
      </c>
      <c r="O81" s="7">
        <v>16</v>
      </c>
      <c r="P81" s="7">
        <v>19</v>
      </c>
      <c r="Q81" s="7">
        <v>19</v>
      </c>
      <c r="R81" s="7">
        <v>18</v>
      </c>
      <c r="S81" s="7">
        <v>24</v>
      </c>
      <c r="T81" s="7">
        <v>20</v>
      </c>
      <c r="U81" s="7">
        <v>38</v>
      </c>
      <c r="V81" s="7">
        <v>28</v>
      </c>
      <c r="W81" s="13">
        <v>35</v>
      </c>
      <c r="X81" s="13">
        <v>12</v>
      </c>
      <c r="Y81" s="13">
        <v>8</v>
      </c>
      <c r="Z81" s="13">
        <v>13</v>
      </c>
      <c r="BD81" s="15">
        <v>21</v>
      </c>
      <c r="BE81" s="7">
        <v>5</v>
      </c>
      <c r="BF81" s="7">
        <v>2</v>
      </c>
      <c r="BG81" s="7">
        <v>5</v>
      </c>
      <c r="BH81" s="7">
        <v>1</v>
      </c>
      <c r="BI81" s="7">
        <v>4</v>
      </c>
      <c r="BJ81" s="7">
        <v>12</v>
      </c>
      <c r="BK81" s="7">
        <v>8</v>
      </c>
      <c r="BL81" s="7">
        <v>12</v>
      </c>
      <c r="BM81" s="13">
        <v>7</v>
      </c>
    </row>
    <row r="82" spans="1:65" ht="15" thickBot="1" x14ac:dyDescent="0.4">
      <c r="A82" s="19" t="str">
        <f t="shared" si="176"/>
        <v>GARY Chantal</v>
      </c>
      <c r="B82" s="15">
        <v>8</v>
      </c>
      <c r="C82" s="7">
        <v>10</v>
      </c>
      <c r="D82" s="7">
        <v>12</v>
      </c>
      <c r="E82" s="7">
        <v>13</v>
      </c>
      <c r="F82" s="7">
        <v>18</v>
      </c>
      <c r="G82" s="7">
        <v>13</v>
      </c>
      <c r="H82" s="7">
        <v>18</v>
      </c>
      <c r="I82" s="7">
        <v>20</v>
      </c>
      <c r="J82" s="7">
        <v>12</v>
      </c>
      <c r="K82" s="13">
        <v>9</v>
      </c>
      <c r="N82" s="15">
        <v>22</v>
      </c>
      <c r="O82" s="7">
        <v>10</v>
      </c>
      <c r="P82" s="7">
        <v>11</v>
      </c>
      <c r="Q82" s="7">
        <v>3</v>
      </c>
      <c r="R82" s="7">
        <v>12</v>
      </c>
      <c r="S82" s="7">
        <v>8</v>
      </c>
      <c r="T82" s="7">
        <v>4</v>
      </c>
      <c r="U82" s="7">
        <v>11</v>
      </c>
      <c r="V82" s="7">
        <v>3</v>
      </c>
      <c r="W82" s="13">
        <v>10</v>
      </c>
      <c r="X82" s="13">
        <v>4</v>
      </c>
      <c r="Y82" s="13">
        <v>4</v>
      </c>
      <c r="Z82" s="13">
        <v>8</v>
      </c>
      <c r="BD82" s="15">
        <v>8</v>
      </c>
      <c r="BE82" s="7">
        <v>6</v>
      </c>
      <c r="BF82" s="7">
        <v>2</v>
      </c>
      <c r="BG82" s="7">
        <v>1</v>
      </c>
      <c r="BH82" s="7">
        <v>1</v>
      </c>
      <c r="BI82" s="7">
        <v>9</v>
      </c>
      <c r="BJ82" s="7">
        <v>14</v>
      </c>
      <c r="BK82" s="7">
        <v>4</v>
      </c>
      <c r="BL82" s="7">
        <v>3</v>
      </c>
      <c r="BM82" s="13">
        <v>7</v>
      </c>
    </row>
    <row r="83" spans="1:65" ht="15" thickBot="1" x14ac:dyDescent="0.4">
      <c r="A83" s="19" t="str">
        <f t="shared" si="176"/>
        <v>HURST Patrick</v>
      </c>
      <c r="B83" s="15">
        <v>4</v>
      </c>
      <c r="C83" s="7">
        <v>1</v>
      </c>
      <c r="D83" s="7">
        <v>6</v>
      </c>
      <c r="E83" s="7">
        <v>6</v>
      </c>
      <c r="F83" s="7">
        <v>1</v>
      </c>
      <c r="G83" s="7">
        <v>8</v>
      </c>
      <c r="H83" s="7">
        <v>8</v>
      </c>
      <c r="I83" s="7">
        <v>15</v>
      </c>
      <c r="J83" s="7">
        <v>4</v>
      </c>
      <c r="K83" s="13">
        <v>1</v>
      </c>
      <c r="N83" s="15">
        <v>11</v>
      </c>
      <c r="O83" s="7">
        <v>4</v>
      </c>
      <c r="P83" s="7">
        <v>6</v>
      </c>
      <c r="Q83" s="7">
        <v>2</v>
      </c>
      <c r="R83" s="7">
        <v>3</v>
      </c>
      <c r="S83" s="7">
        <v>3</v>
      </c>
      <c r="T83" s="7">
        <v>2</v>
      </c>
      <c r="U83" s="7">
        <v>9</v>
      </c>
      <c r="V83" s="7">
        <v>2</v>
      </c>
      <c r="W83" s="13">
        <v>1</v>
      </c>
      <c r="X83" s="13">
        <v>2</v>
      </c>
      <c r="Y83" s="13">
        <v>0</v>
      </c>
      <c r="Z83" s="13">
        <v>4</v>
      </c>
      <c r="BD83" s="15">
        <v>4</v>
      </c>
      <c r="BE83" s="7">
        <v>3</v>
      </c>
      <c r="BF83" s="7">
        <v>1</v>
      </c>
      <c r="BG83" s="7">
        <v>3</v>
      </c>
      <c r="BH83" s="7">
        <v>1</v>
      </c>
      <c r="BI83" s="7">
        <v>7</v>
      </c>
      <c r="BJ83" s="7">
        <v>3</v>
      </c>
      <c r="BK83" s="7">
        <v>0</v>
      </c>
      <c r="BL83" s="7">
        <v>3</v>
      </c>
      <c r="BM83" s="13">
        <v>2</v>
      </c>
    </row>
    <row r="84" spans="1:65" x14ac:dyDescent="0.35">
      <c r="A84" s="62" t="str">
        <f t="shared" si="176"/>
        <v>Suffrages par Liste</v>
      </c>
      <c r="B84" s="23">
        <v>29</v>
      </c>
      <c r="C84" s="9">
        <v>25</v>
      </c>
      <c r="D84" s="9">
        <v>13</v>
      </c>
      <c r="E84" s="9">
        <v>28</v>
      </c>
      <c r="F84" s="9">
        <v>28</v>
      </c>
      <c r="G84" s="9">
        <v>39</v>
      </c>
      <c r="H84" s="9">
        <v>39</v>
      </c>
      <c r="I84" s="9">
        <v>37</v>
      </c>
      <c r="J84" s="9">
        <v>32</v>
      </c>
      <c r="K84" s="9">
        <v>34</v>
      </c>
      <c r="N84" s="23">
        <v>34</v>
      </c>
      <c r="O84" s="9">
        <v>22</v>
      </c>
      <c r="P84" s="9">
        <v>26</v>
      </c>
      <c r="Q84" s="9">
        <v>41</v>
      </c>
      <c r="R84" s="9">
        <v>24</v>
      </c>
      <c r="S84" s="9">
        <v>20</v>
      </c>
      <c r="T84" s="9">
        <v>22</v>
      </c>
      <c r="U84" s="9">
        <v>22</v>
      </c>
      <c r="V84" s="9">
        <v>42</v>
      </c>
      <c r="W84" s="9">
        <v>33</v>
      </c>
      <c r="X84" s="9">
        <v>16</v>
      </c>
      <c r="Y84" s="9">
        <v>23</v>
      </c>
      <c r="Z84" s="9">
        <v>18</v>
      </c>
      <c r="BD84" s="23">
        <v>29</v>
      </c>
      <c r="BE84" s="9">
        <v>12</v>
      </c>
      <c r="BF84" s="9">
        <v>15</v>
      </c>
      <c r="BG84" s="9">
        <v>10</v>
      </c>
      <c r="BH84" s="9">
        <v>25</v>
      </c>
      <c r="BI84" s="9">
        <v>18</v>
      </c>
      <c r="BJ84" s="9">
        <v>13</v>
      </c>
      <c r="BK84" s="9">
        <v>15</v>
      </c>
      <c r="BL84" s="9">
        <v>25</v>
      </c>
      <c r="BM84" s="9">
        <v>11</v>
      </c>
    </row>
    <row r="85" spans="1:65" x14ac:dyDescent="0.35">
      <c r="A85" s="60" t="str">
        <f t="shared" si="176"/>
        <v>Total suffrages de liste :</v>
      </c>
      <c r="B85" s="24">
        <f>B84*6</f>
        <v>174</v>
      </c>
      <c r="C85" s="24">
        <f t="shared" ref="C85:K85" si="180">C84*6</f>
        <v>150</v>
      </c>
      <c r="D85" s="24">
        <f t="shared" si="180"/>
        <v>78</v>
      </c>
      <c r="E85" s="24">
        <f t="shared" si="180"/>
        <v>168</v>
      </c>
      <c r="F85" s="24">
        <f t="shared" si="180"/>
        <v>168</v>
      </c>
      <c r="G85" s="24">
        <f t="shared" si="180"/>
        <v>234</v>
      </c>
      <c r="H85" s="24">
        <f t="shared" si="180"/>
        <v>234</v>
      </c>
      <c r="I85" s="24">
        <f t="shared" si="180"/>
        <v>222</v>
      </c>
      <c r="J85" s="24">
        <f t="shared" si="180"/>
        <v>192</v>
      </c>
      <c r="K85" s="24">
        <f t="shared" si="180"/>
        <v>204</v>
      </c>
      <c r="N85" s="24">
        <f t="shared" ref="N85:Z85" si="181">N84*6</f>
        <v>204</v>
      </c>
      <c r="O85" s="24">
        <f t="shared" si="181"/>
        <v>132</v>
      </c>
      <c r="P85" s="24">
        <f t="shared" si="181"/>
        <v>156</v>
      </c>
      <c r="Q85" s="24">
        <f t="shared" si="181"/>
        <v>246</v>
      </c>
      <c r="R85" s="24">
        <f t="shared" si="181"/>
        <v>144</v>
      </c>
      <c r="S85" s="24">
        <f t="shared" si="181"/>
        <v>120</v>
      </c>
      <c r="T85" s="24">
        <f t="shared" si="181"/>
        <v>132</v>
      </c>
      <c r="U85" s="24">
        <f t="shared" si="181"/>
        <v>132</v>
      </c>
      <c r="V85" s="24">
        <f t="shared" si="181"/>
        <v>252</v>
      </c>
      <c r="W85" s="24">
        <f t="shared" si="181"/>
        <v>198</v>
      </c>
      <c r="X85" s="24">
        <f t="shared" si="181"/>
        <v>96</v>
      </c>
      <c r="Y85" s="24">
        <f t="shared" si="181"/>
        <v>138</v>
      </c>
      <c r="Z85" s="24">
        <f t="shared" si="181"/>
        <v>108</v>
      </c>
      <c r="BD85" s="24">
        <f>BD84*6</f>
        <v>174</v>
      </c>
      <c r="BE85" s="24">
        <f t="shared" ref="BE85:BM85" si="182">BE84*6</f>
        <v>72</v>
      </c>
      <c r="BF85" s="24">
        <f t="shared" si="182"/>
        <v>90</v>
      </c>
      <c r="BG85" s="24">
        <f t="shared" si="182"/>
        <v>60</v>
      </c>
      <c r="BH85" s="24">
        <f t="shared" si="182"/>
        <v>150</v>
      </c>
      <c r="BI85" s="24">
        <f t="shared" si="182"/>
        <v>108</v>
      </c>
      <c r="BJ85" s="24">
        <f t="shared" si="182"/>
        <v>78</v>
      </c>
      <c r="BK85" s="24">
        <f t="shared" si="182"/>
        <v>90</v>
      </c>
      <c r="BL85" s="24">
        <f t="shared" si="182"/>
        <v>150</v>
      </c>
      <c r="BM85" s="24">
        <f t="shared" si="182"/>
        <v>66</v>
      </c>
    </row>
    <row r="86" spans="1:65" x14ac:dyDescent="0.35">
      <c r="A86" s="61" t="str">
        <f t="shared" si="176"/>
        <v>Total suffrages nominatifs :</v>
      </c>
      <c r="B86" s="24">
        <f t="shared" ref="B86:K86" si="183">SUM(B78:B83)</f>
        <v>108</v>
      </c>
      <c r="C86" s="10">
        <f t="shared" si="183"/>
        <v>116</v>
      </c>
      <c r="D86" s="10">
        <f t="shared" si="183"/>
        <v>118</v>
      </c>
      <c r="E86" s="10">
        <f t="shared" si="183"/>
        <v>116</v>
      </c>
      <c r="F86" s="10">
        <f t="shared" si="183"/>
        <v>122</v>
      </c>
      <c r="G86" s="10">
        <f t="shared" si="183"/>
        <v>191</v>
      </c>
      <c r="H86" s="10">
        <f t="shared" si="183"/>
        <v>140</v>
      </c>
      <c r="I86" s="10">
        <f t="shared" si="183"/>
        <v>167</v>
      </c>
      <c r="J86" s="10">
        <f t="shared" si="183"/>
        <v>99</v>
      </c>
      <c r="K86" s="10">
        <f t="shared" si="183"/>
        <v>92</v>
      </c>
      <c r="N86" s="24">
        <f t="shared" ref="N86:Z86" si="184">SUM(N78:N83)</f>
        <v>176</v>
      </c>
      <c r="O86" s="10">
        <f t="shared" si="184"/>
        <v>97</v>
      </c>
      <c r="P86" s="10">
        <f t="shared" si="184"/>
        <v>124</v>
      </c>
      <c r="Q86" s="10">
        <f t="shared" si="184"/>
        <v>73</v>
      </c>
      <c r="R86" s="10">
        <f t="shared" si="184"/>
        <v>92</v>
      </c>
      <c r="S86" s="10">
        <f t="shared" si="184"/>
        <v>115</v>
      </c>
      <c r="T86" s="10">
        <f t="shared" si="184"/>
        <v>81</v>
      </c>
      <c r="U86" s="10">
        <f t="shared" si="184"/>
        <v>185</v>
      </c>
      <c r="V86" s="10">
        <f t="shared" si="184"/>
        <v>127</v>
      </c>
      <c r="W86" s="10">
        <f t="shared" si="184"/>
        <v>196</v>
      </c>
      <c r="X86" s="10">
        <f t="shared" si="184"/>
        <v>60</v>
      </c>
      <c r="Y86" s="10">
        <f t="shared" si="184"/>
        <v>62</v>
      </c>
      <c r="Z86" s="10">
        <f t="shared" si="184"/>
        <v>74</v>
      </c>
      <c r="BD86" s="24">
        <f t="shared" ref="BD86:BM86" si="185">SUM(BD78:BD83)</f>
        <v>146</v>
      </c>
      <c r="BE86" s="10">
        <f t="shared" si="185"/>
        <v>39</v>
      </c>
      <c r="BF86" s="10">
        <f t="shared" si="185"/>
        <v>28</v>
      </c>
      <c r="BG86" s="10">
        <f t="shared" si="185"/>
        <v>45</v>
      </c>
      <c r="BH86" s="10">
        <f t="shared" si="185"/>
        <v>48</v>
      </c>
      <c r="BI86" s="10">
        <f t="shared" si="185"/>
        <v>75</v>
      </c>
      <c r="BJ86" s="10">
        <f t="shared" si="185"/>
        <v>95</v>
      </c>
      <c r="BK86" s="10">
        <f t="shared" si="185"/>
        <v>43</v>
      </c>
      <c r="BL86" s="10">
        <f t="shared" si="185"/>
        <v>76</v>
      </c>
      <c r="BM86" s="10">
        <f t="shared" si="185"/>
        <v>56</v>
      </c>
    </row>
    <row r="87" spans="1:65" ht="15" thickBot="1" x14ac:dyDescent="0.4">
      <c r="A87" s="63" t="str">
        <f t="shared" si="176"/>
        <v>Total général :</v>
      </c>
      <c r="B87" s="25">
        <f t="shared" ref="B87:K87" si="186">B85+B86</f>
        <v>282</v>
      </c>
      <c r="C87" s="11">
        <f t="shared" si="186"/>
        <v>266</v>
      </c>
      <c r="D87" s="11">
        <f t="shared" si="186"/>
        <v>196</v>
      </c>
      <c r="E87" s="11">
        <f t="shared" si="186"/>
        <v>284</v>
      </c>
      <c r="F87" s="11">
        <f t="shared" si="186"/>
        <v>290</v>
      </c>
      <c r="G87" s="11">
        <f t="shared" si="186"/>
        <v>425</v>
      </c>
      <c r="H87" s="11">
        <f t="shared" si="186"/>
        <v>374</v>
      </c>
      <c r="I87" s="11">
        <f t="shared" si="186"/>
        <v>389</v>
      </c>
      <c r="J87" s="11">
        <f t="shared" si="186"/>
        <v>291</v>
      </c>
      <c r="K87" s="11">
        <f t="shared" si="186"/>
        <v>296</v>
      </c>
      <c r="N87" s="25">
        <f t="shared" ref="N87:Z87" si="187">N85+N86</f>
        <v>380</v>
      </c>
      <c r="O87" s="11">
        <f t="shared" si="187"/>
        <v>229</v>
      </c>
      <c r="P87" s="11">
        <f t="shared" si="187"/>
        <v>280</v>
      </c>
      <c r="Q87" s="11">
        <f t="shared" si="187"/>
        <v>319</v>
      </c>
      <c r="R87" s="11">
        <f t="shared" si="187"/>
        <v>236</v>
      </c>
      <c r="S87" s="11">
        <f t="shared" si="187"/>
        <v>235</v>
      </c>
      <c r="T87" s="11">
        <f t="shared" si="187"/>
        <v>213</v>
      </c>
      <c r="U87" s="11">
        <f t="shared" si="187"/>
        <v>317</v>
      </c>
      <c r="V87" s="11">
        <f t="shared" si="187"/>
        <v>379</v>
      </c>
      <c r="W87" s="11">
        <f t="shared" si="187"/>
        <v>394</v>
      </c>
      <c r="X87" s="11">
        <f t="shared" si="187"/>
        <v>156</v>
      </c>
      <c r="Y87" s="11">
        <f t="shared" si="187"/>
        <v>200</v>
      </c>
      <c r="Z87" s="11">
        <f t="shared" si="187"/>
        <v>182</v>
      </c>
      <c r="BD87" s="25">
        <f t="shared" ref="BD87:BM87" si="188">BD85+BD86</f>
        <v>320</v>
      </c>
      <c r="BE87" s="11">
        <f t="shared" si="188"/>
        <v>111</v>
      </c>
      <c r="BF87" s="11">
        <f t="shared" si="188"/>
        <v>118</v>
      </c>
      <c r="BG87" s="11">
        <f t="shared" si="188"/>
        <v>105</v>
      </c>
      <c r="BH87" s="11">
        <f t="shared" si="188"/>
        <v>198</v>
      </c>
      <c r="BI87" s="11">
        <f t="shared" si="188"/>
        <v>183</v>
      </c>
      <c r="BJ87" s="11">
        <f t="shared" si="188"/>
        <v>173</v>
      </c>
      <c r="BK87" s="11">
        <f t="shared" si="188"/>
        <v>133</v>
      </c>
      <c r="BL87" s="11">
        <f t="shared" si="188"/>
        <v>226</v>
      </c>
      <c r="BM87" s="11">
        <f t="shared" si="188"/>
        <v>122</v>
      </c>
    </row>
    <row r="88" spans="1:65" x14ac:dyDescent="0.35">
      <c r="A88" s="180"/>
      <c r="B88" s="5"/>
      <c r="C88" s="5"/>
      <c r="D88" s="5"/>
      <c r="E88" s="5"/>
      <c r="F88" s="5"/>
      <c r="G88" s="5"/>
      <c r="H88" s="5"/>
      <c r="I88" s="5"/>
      <c r="J88" s="5"/>
      <c r="K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s="20" customFormat="1" x14ac:dyDescent="0.35">
      <c r="A89" s="180"/>
      <c r="B89" s="5"/>
      <c r="C89" s="5"/>
      <c r="D89" s="5"/>
      <c r="E89" s="5"/>
      <c r="F89" s="5"/>
      <c r="G89" s="5"/>
      <c r="H89" s="5"/>
      <c r="I89" s="5"/>
      <c r="J89" s="5"/>
      <c r="K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24" thickBot="1" x14ac:dyDescent="0.6">
      <c r="A90" s="225" t="s">
        <v>144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N90" s="218" t="s">
        <v>155</v>
      </c>
      <c r="O90" s="218"/>
      <c r="P90" s="218"/>
      <c r="Q90" s="218"/>
      <c r="R90" s="218"/>
      <c r="S90" s="218"/>
      <c r="T90" s="218"/>
      <c r="U90" s="218"/>
      <c r="V90" s="218"/>
      <c r="BD90" s="218" t="s">
        <v>159</v>
      </c>
      <c r="BE90" s="218"/>
      <c r="BF90" s="218"/>
      <c r="BG90" s="218"/>
      <c r="BH90" s="218"/>
      <c r="BI90" s="218"/>
      <c r="BJ90" s="218"/>
      <c r="BK90" s="218"/>
      <c r="BL90" s="218"/>
      <c r="BM90" s="218"/>
    </row>
    <row r="91" spans="1:65" ht="15" customHeight="1" x14ac:dyDescent="0.35">
      <c r="A91" s="221" t="str">
        <f>A75</f>
        <v>déi gréng</v>
      </c>
      <c r="B91" s="210">
        <v>62</v>
      </c>
      <c r="C91" s="210">
        <f>B91+1</f>
        <v>63</v>
      </c>
      <c r="D91" s="210">
        <f t="shared" ref="D91:K91" si="189">C91+1</f>
        <v>64</v>
      </c>
      <c r="E91" s="210">
        <f t="shared" si="189"/>
        <v>65</v>
      </c>
      <c r="F91" s="210">
        <f t="shared" si="189"/>
        <v>66</v>
      </c>
      <c r="G91" s="210">
        <f t="shared" si="189"/>
        <v>67</v>
      </c>
      <c r="H91" s="210">
        <f t="shared" si="189"/>
        <v>68</v>
      </c>
      <c r="I91" s="210">
        <f t="shared" si="189"/>
        <v>69</v>
      </c>
      <c r="J91" s="210">
        <f t="shared" si="189"/>
        <v>70</v>
      </c>
      <c r="K91" s="213">
        <f t="shared" si="189"/>
        <v>71</v>
      </c>
      <c r="N91" s="210">
        <v>1</v>
      </c>
      <c r="O91" s="210">
        <f>N91+1</f>
        <v>2</v>
      </c>
      <c r="P91" s="210">
        <f>O91+1</f>
        <v>3</v>
      </c>
      <c r="Q91" s="210">
        <f>P91+1</f>
        <v>4</v>
      </c>
      <c r="R91" s="210">
        <f>Q91+1</f>
        <v>5</v>
      </c>
      <c r="S91" s="213">
        <f>R91+1</f>
        <v>6</v>
      </c>
      <c r="T91" s="213">
        <f t="shared" ref="T91:V91" si="190">S91+1</f>
        <v>7</v>
      </c>
      <c r="U91" s="213">
        <f t="shared" si="190"/>
        <v>8</v>
      </c>
      <c r="V91" s="213">
        <f t="shared" si="190"/>
        <v>9</v>
      </c>
      <c r="BD91" s="210">
        <v>11</v>
      </c>
      <c r="BE91" s="210">
        <f>BD91+1</f>
        <v>12</v>
      </c>
      <c r="BF91" s="210">
        <f t="shared" ref="BF91:BM91" si="191">BE91+1</f>
        <v>13</v>
      </c>
      <c r="BG91" s="210">
        <f t="shared" si="191"/>
        <v>14</v>
      </c>
      <c r="BH91" s="210">
        <f t="shared" si="191"/>
        <v>15</v>
      </c>
      <c r="BI91" s="210">
        <f t="shared" si="191"/>
        <v>16</v>
      </c>
      <c r="BJ91" s="210">
        <f t="shared" si="191"/>
        <v>17</v>
      </c>
      <c r="BK91" s="210">
        <f t="shared" si="191"/>
        <v>18</v>
      </c>
      <c r="BL91" s="210">
        <f t="shared" si="191"/>
        <v>19</v>
      </c>
      <c r="BM91" s="213">
        <f t="shared" si="191"/>
        <v>20</v>
      </c>
    </row>
    <row r="92" spans="1:65" x14ac:dyDescent="0.35">
      <c r="A92" s="222"/>
      <c r="B92" s="211"/>
      <c r="C92" s="211"/>
      <c r="D92" s="211"/>
      <c r="E92" s="211"/>
      <c r="F92" s="211"/>
      <c r="G92" s="211"/>
      <c r="H92" s="211"/>
      <c r="I92" s="211"/>
      <c r="J92" s="211"/>
      <c r="K92" s="214"/>
      <c r="N92" s="211"/>
      <c r="O92" s="211"/>
      <c r="P92" s="211"/>
      <c r="Q92" s="211"/>
      <c r="R92" s="211"/>
      <c r="S92" s="214"/>
      <c r="T92" s="214"/>
      <c r="U92" s="214"/>
      <c r="V92" s="214"/>
      <c r="BD92" s="211"/>
      <c r="BE92" s="211"/>
      <c r="BF92" s="211"/>
      <c r="BG92" s="211"/>
      <c r="BH92" s="211"/>
      <c r="BI92" s="211"/>
      <c r="BJ92" s="211"/>
      <c r="BK92" s="211"/>
      <c r="BL92" s="211"/>
      <c r="BM92" s="214"/>
    </row>
    <row r="93" spans="1:65" ht="15" thickBot="1" x14ac:dyDescent="0.4">
      <c r="A93" s="223"/>
      <c r="B93" s="212"/>
      <c r="C93" s="212"/>
      <c r="D93" s="212"/>
      <c r="E93" s="212"/>
      <c r="F93" s="212"/>
      <c r="G93" s="212"/>
      <c r="H93" s="212"/>
      <c r="I93" s="212"/>
      <c r="J93" s="212"/>
      <c r="K93" s="215"/>
      <c r="N93" s="212"/>
      <c r="O93" s="212"/>
      <c r="P93" s="212"/>
      <c r="Q93" s="212"/>
      <c r="R93" s="212"/>
      <c r="S93" s="215"/>
      <c r="T93" s="215"/>
      <c r="U93" s="215"/>
      <c r="V93" s="215"/>
      <c r="BD93" s="212"/>
      <c r="BE93" s="212"/>
      <c r="BF93" s="212"/>
      <c r="BG93" s="212"/>
      <c r="BH93" s="212"/>
      <c r="BI93" s="212"/>
      <c r="BJ93" s="212"/>
      <c r="BK93" s="212"/>
      <c r="BL93" s="212"/>
      <c r="BM93" s="215"/>
    </row>
    <row r="94" spans="1:65" ht="15" thickBot="1" x14ac:dyDescent="0.4">
      <c r="A94" s="19" t="str">
        <f t="shared" ref="A94:A99" si="192">A78</f>
        <v>METZ Tilly</v>
      </c>
      <c r="B94" s="14">
        <v>33</v>
      </c>
      <c r="C94" s="6">
        <v>52</v>
      </c>
      <c r="D94" s="6">
        <v>52</v>
      </c>
      <c r="E94" s="6">
        <v>60</v>
      </c>
      <c r="F94" s="6">
        <v>34</v>
      </c>
      <c r="G94" s="6">
        <v>33</v>
      </c>
      <c r="H94" s="6">
        <v>23</v>
      </c>
      <c r="I94" s="6">
        <v>54</v>
      </c>
      <c r="J94" s="6">
        <v>57</v>
      </c>
      <c r="K94" s="12">
        <v>83</v>
      </c>
      <c r="N94" s="14">
        <v>55</v>
      </c>
      <c r="O94" s="6">
        <v>46</v>
      </c>
      <c r="P94" s="6">
        <v>58</v>
      </c>
      <c r="Q94" s="6">
        <v>44</v>
      </c>
      <c r="R94" s="6">
        <v>35</v>
      </c>
      <c r="S94" s="12">
        <v>34</v>
      </c>
      <c r="T94" s="12">
        <v>31</v>
      </c>
      <c r="U94" s="12">
        <v>30</v>
      </c>
      <c r="V94" s="12">
        <v>25</v>
      </c>
      <c r="BD94" s="14">
        <v>19</v>
      </c>
      <c r="BE94" s="6">
        <v>11</v>
      </c>
      <c r="BF94" s="6">
        <v>23</v>
      </c>
      <c r="BG94" s="6">
        <v>31</v>
      </c>
      <c r="BH94" s="6">
        <v>37</v>
      </c>
      <c r="BI94" s="6">
        <v>27</v>
      </c>
      <c r="BJ94" s="6">
        <v>26</v>
      </c>
      <c r="BK94" s="6">
        <v>24</v>
      </c>
      <c r="BL94" s="6">
        <v>51</v>
      </c>
      <c r="BM94" s="12">
        <v>21</v>
      </c>
    </row>
    <row r="95" spans="1:65" ht="15" thickBot="1" x14ac:dyDescent="0.4">
      <c r="A95" s="19" t="str">
        <f t="shared" si="192"/>
        <v>COSTA Fabricio</v>
      </c>
      <c r="B95" s="15">
        <v>16</v>
      </c>
      <c r="C95" s="7">
        <v>12</v>
      </c>
      <c r="D95" s="7">
        <v>27</v>
      </c>
      <c r="E95" s="7">
        <v>27</v>
      </c>
      <c r="F95" s="7">
        <v>17</v>
      </c>
      <c r="G95" s="7">
        <v>44</v>
      </c>
      <c r="H95" s="7">
        <v>18</v>
      </c>
      <c r="I95" s="7">
        <v>24</v>
      </c>
      <c r="J95" s="7">
        <v>43</v>
      </c>
      <c r="K95" s="13">
        <v>39</v>
      </c>
      <c r="N95" s="15">
        <v>11</v>
      </c>
      <c r="O95" s="7">
        <v>12</v>
      </c>
      <c r="P95" s="7">
        <v>6</v>
      </c>
      <c r="Q95" s="7">
        <v>18</v>
      </c>
      <c r="R95" s="7">
        <v>18</v>
      </c>
      <c r="S95" s="13">
        <v>6</v>
      </c>
      <c r="T95" s="13">
        <v>7</v>
      </c>
      <c r="U95" s="13">
        <v>17</v>
      </c>
      <c r="V95" s="13">
        <v>14</v>
      </c>
      <c r="BD95" s="15">
        <v>13</v>
      </c>
      <c r="BE95" s="7">
        <v>2</v>
      </c>
      <c r="BF95" s="7">
        <v>7</v>
      </c>
      <c r="BG95" s="7">
        <v>4</v>
      </c>
      <c r="BH95" s="7">
        <v>12</v>
      </c>
      <c r="BI95" s="7">
        <v>13</v>
      </c>
      <c r="BJ95" s="7">
        <v>16</v>
      </c>
      <c r="BK95" s="7">
        <v>11</v>
      </c>
      <c r="BL95" s="7">
        <v>9</v>
      </c>
      <c r="BM95" s="13">
        <v>5</v>
      </c>
    </row>
    <row r="96" spans="1:65" ht="15" thickBot="1" x14ac:dyDescent="0.4">
      <c r="A96" s="19" t="str">
        <f t="shared" si="192"/>
        <v>BAUSCH François</v>
      </c>
      <c r="B96" s="15">
        <v>12</v>
      </c>
      <c r="C96" s="7">
        <v>6</v>
      </c>
      <c r="D96" s="7">
        <v>23</v>
      </c>
      <c r="E96" s="7">
        <v>15</v>
      </c>
      <c r="F96" s="7">
        <v>22</v>
      </c>
      <c r="G96" s="7">
        <v>33</v>
      </c>
      <c r="H96" s="7">
        <v>16</v>
      </c>
      <c r="I96" s="7">
        <v>30</v>
      </c>
      <c r="J96" s="7">
        <v>23</v>
      </c>
      <c r="K96" s="13">
        <v>57</v>
      </c>
      <c r="N96" s="15">
        <v>34</v>
      </c>
      <c r="O96" s="7">
        <v>22</v>
      </c>
      <c r="P96" s="7">
        <v>28</v>
      </c>
      <c r="Q96" s="7">
        <v>11</v>
      </c>
      <c r="R96" s="7">
        <v>15</v>
      </c>
      <c r="S96" s="13">
        <v>16</v>
      </c>
      <c r="T96" s="13">
        <v>7</v>
      </c>
      <c r="U96" s="13">
        <v>14</v>
      </c>
      <c r="V96" s="13">
        <v>15</v>
      </c>
      <c r="BD96" s="15">
        <v>5</v>
      </c>
      <c r="BE96" s="7">
        <v>4</v>
      </c>
      <c r="BF96" s="7">
        <v>15</v>
      </c>
      <c r="BG96" s="7">
        <v>14</v>
      </c>
      <c r="BH96" s="7">
        <v>14</v>
      </c>
      <c r="BI96" s="7">
        <v>16</v>
      </c>
      <c r="BJ96" s="7">
        <v>10</v>
      </c>
      <c r="BK96" s="7">
        <v>18</v>
      </c>
      <c r="BL96" s="7">
        <v>26</v>
      </c>
      <c r="BM96" s="13">
        <v>2</v>
      </c>
    </row>
    <row r="97" spans="1:65" ht="15" thickBot="1" x14ac:dyDescent="0.4">
      <c r="A97" s="19" t="str">
        <f t="shared" si="192"/>
        <v>BERNARD Djuna</v>
      </c>
      <c r="B97" s="15">
        <v>14</v>
      </c>
      <c r="C97" s="7">
        <v>13</v>
      </c>
      <c r="D97" s="7">
        <v>8</v>
      </c>
      <c r="E97" s="7">
        <v>6</v>
      </c>
      <c r="F97" s="7">
        <v>6</v>
      </c>
      <c r="G97" s="7">
        <v>11</v>
      </c>
      <c r="H97" s="7">
        <v>7</v>
      </c>
      <c r="I97" s="7">
        <v>15</v>
      </c>
      <c r="J97" s="7">
        <v>14</v>
      </c>
      <c r="K97" s="13">
        <v>30</v>
      </c>
      <c r="N97" s="15">
        <v>20</v>
      </c>
      <c r="O97" s="7">
        <v>14</v>
      </c>
      <c r="P97" s="7">
        <v>23</v>
      </c>
      <c r="Q97" s="7">
        <v>12</v>
      </c>
      <c r="R97" s="7">
        <v>16</v>
      </c>
      <c r="S97" s="13">
        <v>12</v>
      </c>
      <c r="T97" s="13">
        <v>17</v>
      </c>
      <c r="U97" s="13">
        <v>9</v>
      </c>
      <c r="V97" s="13">
        <v>5</v>
      </c>
      <c r="BD97" s="15">
        <v>5</v>
      </c>
      <c r="BE97" s="7">
        <v>0</v>
      </c>
      <c r="BF97" s="7">
        <v>5</v>
      </c>
      <c r="BG97" s="7">
        <v>4</v>
      </c>
      <c r="BH97" s="7">
        <v>12</v>
      </c>
      <c r="BI97" s="7">
        <v>12</v>
      </c>
      <c r="BJ97" s="7">
        <v>11</v>
      </c>
      <c r="BK97" s="7">
        <v>5</v>
      </c>
      <c r="BL97" s="7">
        <v>9</v>
      </c>
      <c r="BM97" s="13">
        <v>7</v>
      </c>
    </row>
    <row r="98" spans="1:65" ht="15" thickBot="1" x14ac:dyDescent="0.4">
      <c r="A98" s="19" t="str">
        <f t="shared" si="192"/>
        <v>GARY Chantal</v>
      </c>
      <c r="B98" s="15">
        <v>5</v>
      </c>
      <c r="C98" s="7">
        <v>14</v>
      </c>
      <c r="D98" s="7">
        <v>10</v>
      </c>
      <c r="E98" s="7">
        <v>10</v>
      </c>
      <c r="F98" s="7">
        <v>7</v>
      </c>
      <c r="G98" s="7">
        <v>10</v>
      </c>
      <c r="H98" s="7">
        <v>11</v>
      </c>
      <c r="I98" s="7">
        <v>9</v>
      </c>
      <c r="J98" s="7">
        <v>8</v>
      </c>
      <c r="K98" s="13">
        <v>28</v>
      </c>
      <c r="N98" s="15">
        <v>15</v>
      </c>
      <c r="O98" s="7">
        <v>5</v>
      </c>
      <c r="P98" s="7">
        <v>9</v>
      </c>
      <c r="Q98" s="7">
        <v>16</v>
      </c>
      <c r="R98" s="7">
        <v>15</v>
      </c>
      <c r="S98" s="13">
        <v>4</v>
      </c>
      <c r="T98" s="13">
        <v>5</v>
      </c>
      <c r="U98" s="13">
        <v>9</v>
      </c>
      <c r="V98" s="13">
        <v>5</v>
      </c>
      <c r="BD98" s="15">
        <v>4</v>
      </c>
      <c r="BE98" s="7">
        <v>0</v>
      </c>
      <c r="BF98" s="7">
        <v>4</v>
      </c>
      <c r="BG98" s="7">
        <v>5</v>
      </c>
      <c r="BH98" s="7">
        <v>14</v>
      </c>
      <c r="BI98" s="7">
        <v>6</v>
      </c>
      <c r="BJ98" s="7">
        <v>9</v>
      </c>
      <c r="BK98" s="7">
        <v>4</v>
      </c>
      <c r="BL98" s="7">
        <v>5</v>
      </c>
      <c r="BM98" s="13">
        <v>6</v>
      </c>
    </row>
    <row r="99" spans="1:65" ht="15" thickBot="1" x14ac:dyDescent="0.4">
      <c r="A99" s="19" t="str">
        <f t="shared" si="192"/>
        <v>HURST Patrick</v>
      </c>
      <c r="B99" s="15">
        <v>4</v>
      </c>
      <c r="C99" s="7">
        <v>10</v>
      </c>
      <c r="D99" s="7">
        <v>5</v>
      </c>
      <c r="E99" s="7">
        <v>9</v>
      </c>
      <c r="F99" s="7">
        <v>5</v>
      </c>
      <c r="G99" s="7">
        <v>3</v>
      </c>
      <c r="H99" s="7">
        <v>5</v>
      </c>
      <c r="I99" s="7">
        <v>4</v>
      </c>
      <c r="J99" s="7">
        <v>7</v>
      </c>
      <c r="K99" s="13">
        <v>8</v>
      </c>
      <c r="N99" s="15">
        <v>8</v>
      </c>
      <c r="O99" s="7">
        <v>3</v>
      </c>
      <c r="P99" s="7">
        <v>1</v>
      </c>
      <c r="Q99" s="7">
        <v>5</v>
      </c>
      <c r="R99" s="7">
        <v>5</v>
      </c>
      <c r="S99" s="13">
        <v>0</v>
      </c>
      <c r="T99" s="13">
        <v>1</v>
      </c>
      <c r="U99" s="13">
        <v>5</v>
      </c>
      <c r="V99" s="13">
        <v>0</v>
      </c>
      <c r="BD99" s="15">
        <v>1</v>
      </c>
      <c r="BE99" s="7">
        <v>1</v>
      </c>
      <c r="BF99" s="7">
        <v>4</v>
      </c>
      <c r="BG99" s="7">
        <v>2</v>
      </c>
      <c r="BH99" s="7">
        <v>1</v>
      </c>
      <c r="BI99" s="7">
        <v>5</v>
      </c>
      <c r="BJ99" s="7">
        <v>4</v>
      </c>
      <c r="BK99" s="7">
        <v>1</v>
      </c>
      <c r="BL99" s="7">
        <v>4</v>
      </c>
      <c r="BM99" s="13">
        <v>1</v>
      </c>
    </row>
    <row r="100" spans="1:65" x14ac:dyDescent="0.35">
      <c r="A100" s="62" t="s">
        <v>17</v>
      </c>
      <c r="B100" s="23">
        <v>34</v>
      </c>
      <c r="C100" s="9">
        <v>29</v>
      </c>
      <c r="D100" s="9">
        <v>26</v>
      </c>
      <c r="E100" s="9">
        <v>30</v>
      </c>
      <c r="F100" s="9">
        <v>27</v>
      </c>
      <c r="G100" s="9">
        <v>21</v>
      </c>
      <c r="H100" s="9">
        <v>25</v>
      </c>
      <c r="I100" s="9">
        <v>31</v>
      </c>
      <c r="J100" s="9">
        <v>30</v>
      </c>
      <c r="K100" s="9">
        <v>54</v>
      </c>
      <c r="N100" s="23">
        <v>17</v>
      </c>
      <c r="O100" s="9">
        <v>23</v>
      </c>
      <c r="P100" s="9">
        <v>29</v>
      </c>
      <c r="Q100" s="9">
        <v>18</v>
      </c>
      <c r="R100" s="9">
        <v>25</v>
      </c>
      <c r="S100" s="9">
        <v>22</v>
      </c>
      <c r="T100" s="9">
        <v>15</v>
      </c>
      <c r="U100" s="9">
        <v>13</v>
      </c>
      <c r="V100" s="9">
        <v>12</v>
      </c>
      <c r="BD100" s="23">
        <v>11</v>
      </c>
      <c r="BE100" s="9">
        <v>13</v>
      </c>
      <c r="BF100" s="9">
        <v>9</v>
      </c>
      <c r="BG100" s="9">
        <v>20</v>
      </c>
      <c r="BH100" s="9">
        <v>18</v>
      </c>
      <c r="BI100" s="9">
        <v>28</v>
      </c>
      <c r="BJ100" s="9">
        <v>13</v>
      </c>
      <c r="BK100" s="9">
        <v>11</v>
      </c>
      <c r="BL100" s="9">
        <v>35</v>
      </c>
      <c r="BM100" s="9">
        <v>18</v>
      </c>
    </row>
    <row r="101" spans="1:65" x14ac:dyDescent="0.35">
      <c r="A101" s="60" t="s">
        <v>9</v>
      </c>
      <c r="B101" s="24">
        <f>B100*6</f>
        <v>204</v>
      </c>
      <c r="C101" s="24">
        <f t="shared" ref="C101:K101" si="193">C100*6</f>
        <v>174</v>
      </c>
      <c r="D101" s="24">
        <f t="shared" si="193"/>
        <v>156</v>
      </c>
      <c r="E101" s="24">
        <f t="shared" si="193"/>
        <v>180</v>
      </c>
      <c r="F101" s="24">
        <f t="shared" si="193"/>
        <v>162</v>
      </c>
      <c r="G101" s="24">
        <f t="shared" si="193"/>
        <v>126</v>
      </c>
      <c r="H101" s="24">
        <f t="shared" si="193"/>
        <v>150</v>
      </c>
      <c r="I101" s="24">
        <f t="shared" si="193"/>
        <v>186</v>
      </c>
      <c r="J101" s="24">
        <f t="shared" si="193"/>
        <v>180</v>
      </c>
      <c r="K101" s="24">
        <f t="shared" si="193"/>
        <v>324</v>
      </c>
      <c r="N101" s="24">
        <f t="shared" ref="N101:V101" si="194">N100*6</f>
        <v>102</v>
      </c>
      <c r="O101" s="24">
        <f t="shared" si="194"/>
        <v>138</v>
      </c>
      <c r="P101" s="24">
        <f t="shared" si="194"/>
        <v>174</v>
      </c>
      <c r="Q101" s="24">
        <f t="shared" si="194"/>
        <v>108</v>
      </c>
      <c r="R101" s="24">
        <f t="shared" si="194"/>
        <v>150</v>
      </c>
      <c r="S101" s="24">
        <f t="shared" si="194"/>
        <v>132</v>
      </c>
      <c r="T101" s="24">
        <f t="shared" si="194"/>
        <v>90</v>
      </c>
      <c r="U101" s="24">
        <f t="shared" si="194"/>
        <v>78</v>
      </c>
      <c r="V101" s="24">
        <f t="shared" si="194"/>
        <v>72</v>
      </c>
      <c r="BD101" s="24">
        <f>BD100*6</f>
        <v>66</v>
      </c>
      <c r="BE101" s="24">
        <f t="shared" ref="BE101:BM101" si="195">BE100*6</f>
        <v>78</v>
      </c>
      <c r="BF101" s="24">
        <f t="shared" si="195"/>
        <v>54</v>
      </c>
      <c r="BG101" s="24">
        <f t="shared" si="195"/>
        <v>120</v>
      </c>
      <c r="BH101" s="24">
        <f t="shared" si="195"/>
        <v>108</v>
      </c>
      <c r="BI101" s="24">
        <f t="shared" si="195"/>
        <v>168</v>
      </c>
      <c r="BJ101" s="24">
        <f t="shared" si="195"/>
        <v>78</v>
      </c>
      <c r="BK101" s="24">
        <f t="shared" si="195"/>
        <v>66</v>
      </c>
      <c r="BL101" s="24">
        <f t="shared" si="195"/>
        <v>210</v>
      </c>
      <c r="BM101" s="24">
        <f t="shared" si="195"/>
        <v>108</v>
      </c>
    </row>
    <row r="102" spans="1:65" x14ac:dyDescent="0.35">
      <c r="A102" s="61" t="s">
        <v>10</v>
      </c>
      <c r="B102" s="24">
        <f t="shared" ref="B102:K102" si="196">SUM(B94:B99)</f>
        <v>84</v>
      </c>
      <c r="C102" s="10">
        <f t="shared" si="196"/>
        <v>107</v>
      </c>
      <c r="D102" s="10">
        <f t="shared" si="196"/>
        <v>125</v>
      </c>
      <c r="E102" s="10">
        <f t="shared" si="196"/>
        <v>127</v>
      </c>
      <c r="F102" s="10">
        <f t="shared" si="196"/>
        <v>91</v>
      </c>
      <c r="G102" s="10">
        <f t="shared" si="196"/>
        <v>134</v>
      </c>
      <c r="H102" s="10">
        <f t="shared" si="196"/>
        <v>80</v>
      </c>
      <c r="I102" s="10">
        <f t="shared" si="196"/>
        <v>136</v>
      </c>
      <c r="J102" s="10">
        <f t="shared" si="196"/>
        <v>152</v>
      </c>
      <c r="K102" s="10">
        <f t="shared" si="196"/>
        <v>245</v>
      </c>
      <c r="N102" s="24">
        <f t="shared" ref="N102:V102" si="197">SUM(N94:N99)</f>
        <v>143</v>
      </c>
      <c r="O102" s="10">
        <f t="shared" si="197"/>
        <v>102</v>
      </c>
      <c r="P102" s="10">
        <f t="shared" si="197"/>
        <v>125</v>
      </c>
      <c r="Q102" s="10">
        <f t="shared" si="197"/>
        <v>106</v>
      </c>
      <c r="R102" s="10">
        <f t="shared" si="197"/>
        <v>104</v>
      </c>
      <c r="S102" s="10">
        <f t="shared" si="197"/>
        <v>72</v>
      </c>
      <c r="T102" s="10">
        <f t="shared" si="197"/>
        <v>68</v>
      </c>
      <c r="U102" s="10">
        <f t="shared" si="197"/>
        <v>84</v>
      </c>
      <c r="V102" s="10">
        <f t="shared" si="197"/>
        <v>64</v>
      </c>
      <c r="BD102" s="24">
        <f t="shared" ref="BD102:BM102" si="198">SUM(BD94:BD99)</f>
        <v>47</v>
      </c>
      <c r="BE102" s="10">
        <f t="shared" si="198"/>
        <v>18</v>
      </c>
      <c r="BF102" s="10">
        <f t="shared" si="198"/>
        <v>58</v>
      </c>
      <c r="BG102" s="10">
        <f t="shared" si="198"/>
        <v>60</v>
      </c>
      <c r="BH102" s="10">
        <f t="shared" si="198"/>
        <v>90</v>
      </c>
      <c r="BI102" s="10">
        <f t="shared" si="198"/>
        <v>79</v>
      </c>
      <c r="BJ102" s="10">
        <f t="shared" si="198"/>
        <v>76</v>
      </c>
      <c r="BK102" s="10">
        <f t="shared" si="198"/>
        <v>63</v>
      </c>
      <c r="BL102" s="10">
        <f t="shared" si="198"/>
        <v>104</v>
      </c>
      <c r="BM102" s="10">
        <f t="shared" si="198"/>
        <v>42</v>
      </c>
    </row>
    <row r="103" spans="1:65" ht="15" thickBot="1" x14ac:dyDescent="0.4">
      <c r="A103" s="63" t="s">
        <v>11</v>
      </c>
      <c r="B103" s="25">
        <f t="shared" ref="B103:K103" si="199">B101+B102</f>
        <v>288</v>
      </c>
      <c r="C103" s="11">
        <f t="shared" si="199"/>
        <v>281</v>
      </c>
      <c r="D103" s="11">
        <f t="shared" si="199"/>
        <v>281</v>
      </c>
      <c r="E103" s="11">
        <f t="shared" si="199"/>
        <v>307</v>
      </c>
      <c r="F103" s="11">
        <f t="shared" si="199"/>
        <v>253</v>
      </c>
      <c r="G103" s="11">
        <f t="shared" si="199"/>
        <v>260</v>
      </c>
      <c r="H103" s="11">
        <f t="shared" si="199"/>
        <v>230</v>
      </c>
      <c r="I103" s="11">
        <f t="shared" si="199"/>
        <v>322</v>
      </c>
      <c r="J103" s="11">
        <f t="shared" si="199"/>
        <v>332</v>
      </c>
      <c r="K103" s="11">
        <f t="shared" si="199"/>
        <v>569</v>
      </c>
      <c r="N103" s="25">
        <f t="shared" ref="N103:V103" si="200">N101+N102</f>
        <v>245</v>
      </c>
      <c r="O103" s="11">
        <f t="shared" si="200"/>
        <v>240</v>
      </c>
      <c r="P103" s="11">
        <f t="shared" si="200"/>
        <v>299</v>
      </c>
      <c r="Q103" s="11">
        <f t="shared" si="200"/>
        <v>214</v>
      </c>
      <c r="R103" s="11">
        <f t="shared" si="200"/>
        <v>254</v>
      </c>
      <c r="S103" s="11">
        <f t="shared" si="200"/>
        <v>204</v>
      </c>
      <c r="T103" s="11">
        <f t="shared" si="200"/>
        <v>158</v>
      </c>
      <c r="U103" s="11">
        <f t="shared" si="200"/>
        <v>162</v>
      </c>
      <c r="V103" s="11">
        <f t="shared" si="200"/>
        <v>136</v>
      </c>
      <c r="BD103" s="25">
        <f t="shared" ref="BD103:BM103" si="201">BD101+BD102</f>
        <v>113</v>
      </c>
      <c r="BE103" s="11">
        <f t="shared" si="201"/>
        <v>96</v>
      </c>
      <c r="BF103" s="11">
        <f t="shared" si="201"/>
        <v>112</v>
      </c>
      <c r="BG103" s="11">
        <f t="shared" si="201"/>
        <v>180</v>
      </c>
      <c r="BH103" s="11">
        <f t="shared" si="201"/>
        <v>198</v>
      </c>
      <c r="BI103" s="11">
        <f t="shared" si="201"/>
        <v>247</v>
      </c>
      <c r="BJ103" s="11">
        <f t="shared" si="201"/>
        <v>154</v>
      </c>
      <c r="BK103" s="11">
        <f t="shared" si="201"/>
        <v>129</v>
      </c>
      <c r="BL103" s="11">
        <f t="shared" si="201"/>
        <v>314</v>
      </c>
      <c r="BM103" s="11">
        <f t="shared" si="201"/>
        <v>150</v>
      </c>
    </row>
    <row r="104" spans="1:65" ht="24" thickBot="1" x14ac:dyDescent="0.6">
      <c r="A104" s="225" t="s">
        <v>144</v>
      </c>
      <c r="B104" s="225"/>
      <c r="C104" s="225"/>
      <c r="D104" s="225"/>
      <c r="E104" s="225"/>
      <c r="F104" s="225"/>
      <c r="G104" s="225"/>
      <c r="H104" s="225"/>
      <c r="I104" s="225"/>
      <c r="J104" s="225"/>
      <c r="K104" s="225"/>
      <c r="BD104" s="218" t="s">
        <v>159</v>
      </c>
      <c r="BE104" s="218"/>
      <c r="BF104" s="218"/>
      <c r="BG104" s="218"/>
      <c r="BH104" s="218"/>
      <c r="BI104" s="218"/>
      <c r="BJ104" s="218"/>
      <c r="BK104" s="218"/>
      <c r="BL104" s="218"/>
      <c r="BM104" s="218"/>
    </row>
    <row r="105" spans="1:65" ht="15" customHeight="1" x14ac:dyDescent="0.35">
      <c r="A105" s="221" t="str">
        <f t="shared" ref="A105:A117" si="202">A91</f>
        <v>déi gréng</v>
      </c>
      <c r="B105" s="210">
        <v>72</v>
      </c>
      <c r="C105" s="210">
        <f>B105+1</f>
        <v>73</v>
      </c>
      <c r="D105" s="210">
        <f t="shared" ref="D105:K105" si="203">C105+1</f>
        <v>74</v>
      </c>
      <c r="E105" s="210">
        <f t="shared" si="203"/>
        <v>75</v>
      </c>
      <c r="F105" s="210">
        <f t="shared" si="203"/>
        <v>76</v>
      </c>
      <c r="G105" s="210">
        <f t="shared" si="203"/>
        <v>77</v>
      </c>
      <c r="H105" s="210">
        <f t="shared" si="203"/>
        <v>78</v>
      </c>
      <c r="I105" s="210">
        <f t="shared" si="203"/>
        <v>79</v>
      </c>
      <c r="J105" s="210">
        <f t="shared" si="203"/>
        <v>80</v>
      </c>
      <c r="K105" s="213">
        <f t="shared" si="203"/>
        <v>81</v>
      </c>
      <c r="BD105" s="210">
        <v>21</v>
      </c>
      <c r="BE105" s="210">
        <f>BD105+1</f>
        <v>22</v>
      </c>
      <c r="BF105" s="210">
        <f t="shared" ref="BF105:BM105" si="204">BE105+1</f>
        <v>23</v>
      </c>
      <c r="BG105" s="210">
        <f t="shared" si="204"/>
        <v>24</v>
      </c>
      <c r="BH105" s="210">
        <f t="shared" si="204"/>
        <v>25</v>
      </c>
      <c r="BI105" s="210">
        <f t="shared" si="204"/>
        <v>26</v>
      </c>
      <c r="BJ105" s="210">
        <f t="shared" si="204"/>
        <v>27</v>
      </c>
      <c r="BK105" s="210">
        <f t="shared" si="204"/>
        <v>28</v>
      </c>
      <c r="BL105" s="210">
        <f t="shared" si="204"/>
        <v>29</v>
      </c>
      <c r="BM105" s="213">
        <f t="shared" si="204"/>
        <v>30</v>
      </c>
    </row>
    <row r="106" spans="1:65" x14ac:dyDescent="0.35">
      <c r="A106" s="222"/>
      <c r="B106" s="211"/>
      <c r="C106" s="211"/>
      <c r="D106" s="211"/>
      <c r="E106" s="211"/>
      <c r="F106" s="211"/>
      <c r="G106" s="211"/>
      <c r="H106" s="211"/>
      <c r="I106" s="211"/>
      <c r="J106" s="211"/>
      <c r="K106" s="214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4"/>
    </row>
    <row r="107" spans="1:65" ht="15" thickBot="1" x14ac:dyDescent="0.4">
      <c r="A107" s="223"/>
      <c r="B107" s="212"/>
      <c r="C107" s="212"/>
      <c r="D107" s="212"/>
      <c r="E107" s="212"/>
      <c r="F107" s="212"/>
      <c r="G107" s="212"/>
      <c r="H107" s="212"/>
      <c r="I107" s="212"/>
      <c r="J107" s="212"/>
      <c r="K107" s="215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5"/>
    </row>
    <row r="108" spans="1:65" ht="15" thickBot="1" x14ac:dyDescent="0.4">
      <c r="A108" s="19" t="str">
        <f t="shared" si="202"/>
        <v>METZ Tilly</v>
      </c>
      <c r="B108" s="14">
        <v>24</v>
      </c>
      <c r="C108" s="6">
        <v>73</v>
      </c>
      <c r="D108" s="6">
        <v>81</v>
      </c>
      <c r="E108" s="6">
        <v>100</v>
      </c>
      <c r="F108" s="6">
        <v>95</v>
      </c>
      <c r="G108" s="6">
        <v>98</v>
      </c>
      <c r="H108" s="6">
        <v>118</v>
      </c>
      <c r="I108" s="6">
        <v>87</v>
      </c>
      <c r="J108" s="6">
        <v>89</v>
      </c>
      <c r="K108" s="12">
        <v>83</v>
      </c>
      <c r="BD108" s="14">
        <v>23</v>
      </c>
      <c r="BE108" s="6">
        <v>20</v>
      </c>
      <c r="BF108" s="6">
        <v>33</v>
      </c>
      <c r="BG108" s="6">
        <v>15</v>
      </c>
      <c r="BH108" s="6">
        <v>26</v>
      </c>
      <c r="BI108" s="6">
        <v>22</v>
      </c>
      <c r="BJ108" s="6">
        <v>80</v>
      </c>
      <c r="BK108" s="6">
        <v>85</v>
      </c>
      <c r="BL108" s="6">
        <v>65</v>
      </c>
      <c r="BM108" s="12">
        <v>66</v>
      </c>
    </row>
    <row r="109" spans="1:65" ht="15" thickBot="1" x14ac:dyDescent="0.4">
      <c r="A109" s="19" t="str">
        <f t="shared" si="202"/>
        <v>COSTA Fabricio</v>
      </c>
      <c r="B109" s="15">
        <v>15</v>
      </c>
      <c r="C109" s="7">
        <v>46</v>
      </c>
      <c r="D109" s="7">
        <v>26</v>
      </c>
      <c r="E109" s="7">
        <v>33</v>
      </c>
      <c r="F109" s="7">
        <v>42</v>
      </c>
      <c r="G109" s="7">
        <v>38</v>
      </c>
      <c r="H109" s="7">
        <v>63</v>
      </c>
      <c r="I109" s="7">
        <v>36</v>
      </c>
      <c r="J109" s="7">
        <v>35</v>
      </c>
      <c r="K109" s="13">
        <v>37</v>
      </c>
      <c r="BD109" s="15">
        <v>7</v>
      </c>
      <c r="BE109" s="7">
        <v>12</v>
      </c>
      <c r="BF109" s="7">
        <v>4</v>
      </c>
      <c r="BG109" s="7">
        <v>7</v>
      </c>
      <c r="BH109" s="7">
        <v>11</v>
      </c>
      <c r="BI109" s="7">
        <v>11</v>
      </c>
      <c r="BJ109" s="7">
        <v>9</v>
      </c>
      <c r="BK109" s="7">
        <v>17</v>
      </c>
      <c r="BL109" s="7">
        <v>16</v>
      </c>
      <c r="BM109" s="13">
        <v>12</v>
      </c>
    </row>
    <row r="110" spans="1:65" ht="15" thickBot="1" x14ac:dyDescent="0.4">
      <c r="A110" s="19" t="str">
        <f t="shared" si="202"/>
        <v>BAUSCH François</v>
      </c>
      <c r="B110" s="15">
        <v>24</v>
      </c>
      <c r="C110" s="7">
        <v>40</v>
      </c>
      <c r="D110" s="7">
        <v>58</v>
      </c>
      <c r="E110" s="7">
        <v>37</v>
      </c>
      <c r="F110" s="7">
        <v>40</v>
      </c>
      <c r="G110" s="7">
        <v>52</v>
      </c>
      <c r="H110" s="7">
        <v>54</v>
      </c>
      <c r="I110" s="7">
        <v>51</v>
      </c>
      <c r="J110" s="7">
        <v>38</v>
      </c>
      <c r="K110" s="13">
        <v>39</v>
      </c>
      <c r="BD110" s="15">
        <v>4</v>
      </c>
      <c r="BE110" s="7">
        <v>10</v>
      </c>
      <c r="BF110" s="7">
        <v>15</v>
      </c>
      <c r="BG110" s="7">
        <v>13</v>
      </c>
      <c r="BH110" s="7">
        <v>18</v>
      </c>
      <c r="BI110" s="7">
        <v>8</v>
      </c>
      <c r="BJ110" s="7">
        <v>26</v>
      </c>
      <c r="BK110" s="7">
        <v>30</v>
      </c>
      <c r="BL110" s="7">
        <v>44</v>
      </c>
      <c r="BM110" s="13">
        <v>37</v>
      </c>
    </row>
    <row r="111" spans="1:65" ht="15" thickBot="1" x14ac:dyDescent="0.4">
      <c r="A111" s="19" t="str">
        <f t="shared" si="202"/>
        <v>BERNARD Djuna</v>
      </c>
      <c r="B111" s="15">
        <v>6</v>
      </c>
      <c r="C111" s="7">
        <v>10</v>
      </c>
      <c r="D111" s="7">
        <v>20</v>
      </c>
      <c r="E111" s="7">
        <v>28</v>
      </c>
      <c r="F111" s="7">
        <v>25</v>
      </c>
      <c r="G111" s="7">
        <v>47</v>
      </c>
      <c r="H111" s="7">
        <v>29</v>
      </c>
      <c r="I111" s="7">
        <v>26</v>
      </c>
      <c r="J111" s="7">
        <v>20</v>
      </c>
      <c r="K111" s="13">
        <v>23</v>
      </c>
      <c r="BD111" s="15">
        <v>8</v>
      </c>
      <c r="BE111" s="7">
        <v>11</v>
      </c>
      <c r="BF111" s="7">
        <v>13</v>
      </c>
      <c r="BG111" s="7">
        <v>5</v>
      </c>
      <c r="BH111" s="7">
        <v>12</v>
      </c>
      <c r="BI111" s="7">
        <v>5</v>
      </c>
      <c r="BJ111" s="7">
        <v>18</v>
      </c>
      <c r="BK111" s="7">
        <v>20</v>
      </c>
      <c r="BL111" s="7">
        <v>24</v>
      </c>
      <c r="BM111" s="13">
        <v>17</v>
      </c>
    </row>
    <row r="112" spans="1:65" ht="15" thickBot="1" x14ac:dyDescent="0.4">
      <c r="A112" s="19" t="str">
        <f t="shared" si="202"/>
        <v>GARY Chantal</v>
      </c>
      <c r="B112" s="15">
        <v>7</v>
      </c>
      <c r="C112" s="7">
        <v>9</v>
      </c>
      <c r="D112" s="7">
        <v>21</v>
      </c>
      <c r="E112" s="7">
        <v>21</v>
      </c>
      <c r="F112" s="7">
        <v>23</v>
      </c>
      <c r="G112" s="7">
        <v>28</v>
      </c>
      <c r="H112" s="7">
        <v>28</v>
      </c>
      <c r="I112" s="7">
        <v>26</v>
      </c>
      <c r="J112" s="7">
        <v>23</v>
      </c>
      <c r="K112" s="13">
        <v>24</v>
      </c>
      <c r="BD112" s="15">
        <v>4</v>
      </c>
      <c r="BE112" s="7">
        <v>7</v>
      </c>
      <c r="BF112" s="7">
        <v>5</v>
      </c>
      <c r="BG112" s="7">
        <v>5</v>
      </c>
      <c r="BH112" s="7">
        <v>4</v>
      </c>
      <c r="BI112" s="7">
        <v>6</v>
      </c>
      <c r="BJ112" s="7">
        <v>13</v>
      </c>
      <c r="BK112" s="7">
        <v>27</v>
      </c>
      <c r="BL112" s="7">
        <v>15</v>
      </c>
      <c r="BM112" s="13">
        <v>12</v>
      </c>
    </row>
    <row r="113" spans="1:65" ht="15" thickBot="1" x14ac:dyDescent="0.4">
      <c r="A113" s="19" t="str">
        <f t="shared" si="202"/>
        <v>HURST Patrick</v>
      </c>
      <c r="B113" s="15">
        <v>1</v>
      </c>
      <c r="C113" s="7">
        <v>6</v>
      </c>
      <c r="D113" s="7">
        <v>9</v>
      </c>
      <c r="E113" s="7">
        <v>6</v>
      </c>
      <c r="F113" s="7">
        <v>10</v>
      </c>
      <c r="G113" s="7">
        <v>11</v>
      </c>
      <c r="H113" s="7">
        <v>10</v>
      </c>
      <c r="I113" s="7">
        <v>15</v>
      </c>
      <c r="J113" s="7">
        <v>10</v>
      </c>
      <c r="K113" s="13">
        <v>12</v>
      </c>
      <c r="BD113" s="15">
        <v>0</v>
      </c>
      <c r="BE113" s="7">
        <v>2</v>
      </c>
      <c r="BF113" s="7">
        <v>1</v>
      </c>
      <c r="BG113" s="7">
        <v>1</v>
      </c>
      <c r="BH113" s="7">
        <v>4</v>
      </c>
      <c r="BI113" s="7">
        <v>2</v>
      </c>
      <c r="BJ113" s="7">
        <v>2</v>
      </c>
      <c r="BK113" s="7">
        <v>7</v>
      </c>
      <c r="BL113" s="7">
        <v>2</v>
      </c>
      <c r="BM113" s="13">
        <v>6</v>
      </c>
    </row>
    <row r="114" spans="1:65" x14ac:dyDescent="0.35">
      <c r="A114" s="62" t="str">
        <f t="shared" si="202"/>
        <v>Suffrages par Liste</v>
      </c>
      <c r="B114" s="23">
        <v>16</v>
      </c>
      <c r="C114" s="9">
        <v>31</v>
      </c>
      <c r="D114" s="9">
        <v>55</v>
      </c>
      <c r="E114" s="9">
        <v>38</v>
      </c>
      <c r="F114" s="9">
        <v>44</v>
      </c>
      <c r="G114" s="9">
        <v>44</v>
      </c>
      <c r="H114" s="9">
        <v>40</v>
      </c>
      <c r="I114" s="9">
        <v>34</v>
      </c>
      <c r="J114" s="9">
        <v>49</v>
      </c>
      <c r="K114" s="9">
        <v>49</v>
      </c>
      <c r="BD114" s="23">
        <v>20</v>
      </c>
      <c r="BE114" s="9">
        <v>23</v>
      </c>
      <c r="BF114" s="9">
        <v>10</v>
      </c>
      <c r="BG114" s="9">
        <v>14</v>
      </c>
      <c r="BH114" s="9">
        <v>13</v>
      </c>
      <c r="BI114" s="9">
        <v>11</v>
      </c>
      <c r="BJ114" s="9">
        <v>26</v>
      </c>
      <c r="BK114" s="9">
        <v>28</v>
      </c>
      <c r="BL114" s="9">
        <v>27</v>
      </c>
      <c r="BM114" s="9">
        <v>26</v>
      </c>
    </row>
    <row r="115" spans="1:65" x14ac:dyDescent="0.35">
      <c r="A115" s="60" t="str">
        <f t="shared" si="202"/>
        <v>Total suffrages de liste :</v>
      </c>
      <c r="B115" s="24">
        <f>B114*6</f>
        <v>96</v>
      </c>
      <c r="C115" s="24">
        <f t="shared" ref="C115:K115" si="205">C114*6</f>
        <v>186</v>
      </c>
      <c r="D115" s="24">
        <f t="shared" si="205"/>
        <v>330</v>
      </c>
      <c r="E115" s="24">
        <f t="shared" si="205"/>
        <v>228</v>
      </c>
      <c r="F115" s="24">
        <f t="shared" si="205"/>
        <v>264</v>
      </c>
      <c r="G115" s="24">
        <f t="shared" si="205"/>
        <v>264</v>
      </c>
      <c r="H115" s="24">
        <f t="shared" si="205"/>
        <v>240</v>
      </c>
      <c r="I115" s="24">
        <f t="shared" si="205"/>
        <v>204</v>
      </c>
      <c r="J115" s="24">
        <f t="shared" si="205"/>
        <v>294</v>
      </c>
      <c r="K115" s="24">
        <f t="shared" si="205"/>
        <v>294</v>
      </c>
      <c r="BD115" s="24">
        <f>BD114*6</f>
        <v>120</v>
      </c>
      <c r="BE115" s="24">
        <f t="shared" ref="BE115:BM115" si="206">BE114*6</f>
        <v>138</v>
      </c>
      <c r="BF115" s="24">
        <f t="shared" si="206"/>
        <v>60</v>
      </c>
      <c r="BG115" s="24">
        <f t="shared" si="206"/>
        <v>84</v>
      </c>
      <c r="BH115" s="24">
        <f t="shared" si="206"/>
        <v>78</v>
      </c>
      <c r="BI115" s="24">
        <f t="shared" si="206"/>
        <v>66</v>
      </c>
      <c r="BJ115" s="24">
        <f t="shared" si="206"/>
        <v>156</v>
      </c>
      <c r="BK115" s="24">
        <f t="shared" si="206"/>
        <v>168</v>
      </c>
      <c r="BL115" s="24">
        <f t="shared" si="206"/>
        <v>162</v>
      </c>
      <c r="BM115" s="24">
        <f t="shared" si="206"/>
        <v>156</v>
      </c>
    </row>
    <row r="116" spans="1:65" x14ac:dyDescent="0.35">
      <c r="A116" s="61" t="str">
        <f t="shared" si="202"/>
        <v>Total suffrages nominatifs :</v>
      </c>
      <c r="B116" s="24">
        <f t="shared" ref="B116:K116" si="207">SUM(B108:B113)</f>
        <v>77</v>
      </c>
      <c r="C116" s="10">
        <f t="shared" si="207"/>
        <v>184</v>
      </c>
      <c r="D116" s="10">
        <f t="shared" si="207"/>
        <v>215</v>
      </c>
      <c r="E116" s="10">
        <f t="shared" si="207"/>
        <v>225</v>
      </c>
      <c r="F116" s="10">
        <f t="shared" si="207"/>
        <v>235</v>
      </c>
      <c r="G116" s="10">
        <f t="shared" si="207"/>
        <v>274</v>
      </c>
      <c r="H116" s="10">
        <f t="shared" si="207"/>
        <v>302</v>
      </c>
      <c r="I116" s="10">
        <f t="shared" si="207"/>
        <v>241</v>
      </c>
      <c r="J116" s="10">
        <f t="shared" si="207"/>
        <v>215</v>
      </c>
      <c r="K116" s="10">
        <f t="shared" si="207"/>
        <v>218</v>
      </c>
      <c r="BD116" s="24">
        <f t="shared" ref="BD116:BM116" si="208">SUM(BD108:BD113)</f>
        <v>46</v>
      </c>
      <c r="BE116" s="10">
        <f t="shared" si="208"/>
        <v>62</v>
      </c>
      <c r="BF116" s="10">
        <f t="shared" si="208"/>
        <v>71</v>
      </c>
      <c r="BG116" s="10">
        <f t="shared" si="208"/>
        <v>46</v>
      </c>
      <c r="BH116" s="10">
        <f t="shared" si="208"/>
        <v>75</v>
      </c>
      <c r="BI116" s="10">
        <f t="shared" si="208"/>
        <v>54</v>
      </c>
      <c r="BJ116" s="10">
        <f t="shared" si="208"/>
        <v>148</v>
      </c>
      <c r="BK116" s="10">
        <f t="shared" si="208"/>
        <v>186</v>
      </c>
      <c r="BL116" s="10">
        <f t="shared" si="208"/>
        <v>166</v>
      </c>
      <c r="BM116" s="10">
        <f t="shared" si="208"/>
        <v>150</v>
      </c>
    </row>
    <row r="117" spans="1:65" ht="15" thickBot="1" x14ac:dyDescent="0.4">
      <c r="A117" s="63" t="str">
        <f t="shared" si="202"/>
        <v>Total général :</v>
      </c>
      <c r="B117" s="25">
        <f t="shared" ref="B117:K117" si="209">B115+B116</f>
        <v>173</v>
      </c>
      <c r="C117" s="11">
        <f t="shared" si="209"/>
        <v>370</v>
      </c>
      <c r="D117" s="11">
        <f t="shared" si="209"/>
        <v>545</v>
      </c>
      <c r="E117" s="11">
        <f t="shared" si="209"/>
        <v>453</v>
      </c>
      <c r="F117" s="11">
        <f t="shared" si="209"/>
        <v>499</v>
      </c>
      <c r="G117" s="11">
        <f t="shared" si="209"/>
        <v>538</v>
      </c>
      <c r="H117" s="11">
        <f t="shared" si="209"/>
        <v>542</v>
      </c>
      <c r="I117" s="11">
        <f t="shared" si="209"/>
        <v>445</v>
      </c>
      <c r="J117" s="11">
        <f t="shared" si="209"/>
        <v>509</v>
      </c>
      <c r="K117" s="11">
        <f t="shared" si="209"/>
        <v>512</v>
      </c>
      <c r="BD117" s="25">
        <f t="shared" ref="BD117:BM117" si="210">BD115+BD116</f>
        <v>166</v>
      </c>
      <c r="BE117" s="11">
        <f t="shared" si="210"/>
        <v>200</v>
      </c>
      <c r="BF117" s="11">
        <f t="shared" si="210"/>
        <v>131</v>
      </c>
      <c r="BG117" s="11">
        <f t="shared" si="210"/>
        <v>130</v>
      </c>
      <c r="BH117" s="11">
        <f t="shared" si="210"/>
        <v>153</v>
      </c>
      <c r="BI117" s="11">
        <f t="shared" si="210"/>
        <v>120</v>
      </c>
      <c r="BJ117" s="11">
        <f t="shared" si="210"/>
        <v>304</v>
      </c>
      <c r="BK117" s="11">
        <f t="shared" si="210"/>
        <v>354</v>
      </c>
      <c r="BL117" s="11">
        <f t="shared" si="210"/>
        <v>328</v>
      </c>
      <c r="BM117" s="11">
        <f t="shared" si="210"/>
        <v>306</v>
      </c>
    </row>
    <row r="118" spans="1:65" x14ac:dyDescent="0.35">
      <c r="A118" s="180"/>
      <c r="B118" s="5"/>
      <c r="C118" s="5"/>
      <c r="D118" s="5"/>
      <c r="E118" s="5"/>
      <c r="F118" s="5"/>
      <c r="G118" s="5"/>
      <c r="H118" s="5"/>
      <c r="I118" s="5"/>
      <c r="J118" s="5"/>
      <c r="K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s="20" customFormat="1" x14ac:dyDescent="0.35">
      <c r="A119" s="180"/>
      <c r="B119" s="5"/>
      <c r="C119" s="5"/>
      <c r="D119" s="5"/>
      <c r="E119" s="5"/>
      <c r="F119" s="5"/>
      <c r="G119" s="5"/>
      <c r="H119" s="5"/>
      <c r="I119" s="5"/>
      <c r="J119" s="5"/>
      <c r="K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24" thickBot="1" x14ac:dyDescent="0.6">
      <c r="A120" s="225" t="s">
        <v>144</v>
      </c>
      <c r="B120" s="225"/>
      <c r="C120" s="225"/>
      <c r="D120" s="225"/>
      <c r="E120" s="225"/>
      <c r="F120" s="225"/>
      <c r="G120" s="225"/>
      <c r="H120" s="225"/>
      <c r="I120" s="110"/>
      <c r="J120" s="110"/>
      <c r="K120" s="110"/>
      <c r="BD120" s="218" t="s">
        <v>160</v>
      </c>
      <c r="BE120" s="218"/>
      <c r="BF120" s="218"/>
      <c r="BG120" s="218"/>
      <c r="BH120" s="218"/>
      <c r="BI120" s="218"/>
      <c r="BJ120" s="218"/>
      <c r="BK120" s="218"/>
      <c r="BL120" s="218"/>
      <c r="BM120" s="218"/>
    </row>
    <row r="121" spans="1:65" ht="15" customHeight="1" x14ac:dyDescent="0.35">
      <c r="A121" s="221" t="str">
        <f>A105</f>
        <v>déi gréng</v>
      </c>
      <c r="B121" s="210">
        <v>82</v>
      </c>
      <c r="C121" s="210">
        <f>B121+1</f>
        <v>83</v>
      </c>
      <c r="D121" s="210">
        <f t="shared" ref="D121:H121" si="211">C121+1</f>
        <v>84</v>
      </c>
      <c r="E121" s="210">
        <f t="shared" si="211"/>
        <v>85</v>
      </c>
      <c r="F121" s="210">
        <f t="shared" si="211"/>
        <v>86</v>
      </c>
      <c r="G121" s="210">
        <f t="shared" si="211"/>
        <v>87</v>
      </c>
      <c r="H121" s="213">
        <f t="shared" si="211"/>
        <v>88</v>
      </c>
      <c r="BD121" s="210">
        <v>1</v>
      </c>
      <c r="BE121" s="210">
        <f>BD121+1</f>
        <v>2</v>
      </c>
      <c r="BF121" s="210">
        <f t="shared" ref="BF121:BM121" si="212">BE121+1</f>
        <v>3</v>
      </c>
      <c r="BG121" s="210">
        <f t="shared" si="212"/>
        <v>4</v>
      </c>
      <c r="BH121" s="210">
        <f t="shared" si="212"/>
        <v>5</v>
      </c>
      <c r="BI121" s="210">
        <f t="shared" si="212"/>
        <v>6</v>
      </c>
      <c r="BJ121" s="210">
        <f t="shared" si="212"/>
        <v>7</v>
      </c>
      <c r="BK121" s="210">
        <f t="shared" si="212"/>
        <v>8</v>
      </c>
      <c r="BL121" s="210">
        <f t="shared" si="212"/>
        <v>9</v>
      </c>
      <c r="BM121" s="213">
        <f t="shared" si="212"/>
        <v>10</v>
      </c>
    </row>
    <row r="122" spans="1:65" x14ac:dyDescent="0.35">
      <c r="A122" s="222"/>
      <c r="B122" s="211"/>
      <c r="C122" s="211"/>
      <c r="D122" s="211"/>
      <c r="E122" s="211"/>
      <c r="F122" s="211"/>
      <c r="G122" s="211"/>
      <c r="H122" s="214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4"/>
    </row>
    <row r="123" spans="1:65" ht="15" thickBot="1" x14ac:dyDescent="0.4">
      <c r="A123" s="223"/>
      <c r="B123" s="212"/>
      <c r="C123" s="212"/>
      <c r="D123" s="212"/>
      <c r="E123" s="212"/>
      <c r="F123" s="212"/>
      <c r="G123" s="212"/>
      <c r="H123" s="215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5"/>
    </row>
    <row r="124" spans="1:65" ht="15" thickBot="1" x14ac:dyDescent="0.4">
      <c r="A124" s="19" t="str">
        <f t="shared" ref="A124:A129" si="213">A108</f>
        <v>METZ Tilly</v>
      </c>
      <c r="B124" s="14">
        <v>86</v>
      </c>
      <c r="C124" s="6">
        <v>74</v>
      </c>
      <c r="D124" s="6">
        <v>104</v>
      </c>
      <c r="E124" s="6">
        <v>104</v>
      </c>
      <c r="F124" s="6">
        <v>60</v>
      </c>
      <c r="G124" s="6">
        <v>84</v>
      </c>
      <c r="H124" s="12">
        <v>66</v>
      </c>
      <c r="BD124" s="14">
        <v>62</v>
      </c>
      <c r="BE124" s="6">
        <v>9</v>
      </c>
      <c r="BF124" s="6">
        <v>28</v>
      </c>
      <c r="BG124" s="6">
        <v>21</v>
      </c>
      <c r="BH124" s="6">
        <v>13</v>
      </c>
      <c r="BI124" s="6">
        <v>19</v>
      </c>
      <c r="BJ124" s="6">
        <v>10</v>
      </c>
      <c r="BK124" s="6">
        <v>8</v>
      </c>
      <c r="BL124" s="6">
        <v>31</v>
      </c>
      <c r="BM124" s="12">
        <v>24</v>
      </c>
    </row>
    <row r="125" spans="1:65" ht="15" thickBot="1" x14ac:dyDescent="0.4">
      <c r="A125" s="19" t="str">
        <f t="shared" si="213"/>
        <v>COSTA Fabricio</v>
      </c>
      <c r="B125" s="15">
        <v>38</v>
      </c>
      <c r="C125" s="7">
        <v>29</v>
      </c>
      <c r="D125" s="7">
        <v>34</v>
      </c>
      <c r="E125" s="7">
        <v>46</v>
      </c>
      <c r="F125" s="7">
        <v>24</v>
      </c>
      <c r="G125" s="7">
        <v>17</v>
      </c>
      <c r="H125" s="13">
        <v>33</v>
      </c>
      <c r="BD125" s="15">
        <v>21</v>
      </c>
      <c r="BE125" s="7">
        <v>6</v>
      </c>
      <c r="BF125" s="7">
        <v>12</v>
      </c>
      <c r="BG125" s="7">
        <v>7</v>
      </c>
      <c r="BH125" s="7">
        <v>4</v>
      </c>
      <c r="BI125" s="7">
        <v>4</v>
      </c>
      <c r="BJ125" s="7">
        <v>4</v>
      </c>
      <c r="BK125" s="7">
        <v>3</v>
      </c>
      <c r="BL125" s="7">
        <v>4</v>
      </c>
      <c r="BM125" s="13">
        <v>8</v>
      </c>
    </row>
    <row r="126" spans="1:65" ht="15" thickBot="1" x14ac:dyDescent="0.4">
      <c r="A126" s="19" t="str">
        <f t="shared" si="213"/>
        <v>BAUSCH François</v>
      </c>
      <c r="B126" s="15">
        <v>39</v>
      </c>
      <c r="C126" s="7">
        <v>47</v>
      </c>
      <c r="D126" s="7">
        <v>39</v>
      </c>
      <c r="E126" s="7">
        <v>36</v>
      </c>
      <c r="F126" s="7">
        <v>35</v>
      </c>
      <c r="G126" s="7">
        <v>36</v>
      </c>
      <c r="H126" s="13">
        <v>36</v>
      </c>
      <c r="BD126" s="15">
        <v>26</v>
      </c>
      <c r="BE126" s="7">
        <v>3</v>
      </c>
      <c r="BF126" s="7">
        <v>11</v>
      </c>
      <c r="BG126" s="7">
        <v>18</v>
      </c>
      <c r="BH126" s="7">
        <v>6</v>
      </c>
      <c r="BI126" s="7">
        <v>9</v>
      </c>
      <c r="BJ126" s="7">
        <v>9</v>
      </c>
      <c r="BK126" s="7">
        <v>4</v>
      </c>
      <c r="BL126" s="7">
        <v>5</v>
      </c>
      <c r="BM126" s="13">
        <v>11</v>
      </c>
    </row>
    <row r="127" spans="1:65" ht="15" thickBot="1" x14ac:dyDescent="0.4">
      <c r="A127" s="19" t="str">
        <f t="shared" si="213"/>
        <v>BERNARD Djuna</v>
      </c>
      <c r="B127" s="15">
        <v>24</v>
      </c>
      <c r="C127" s="7">
        <v>35</v>
      </c>
      <c r="D127" s="7">
        <v>25</v>
      </c>
      <c r="E127" s="7">
        <v>37</v>
      </c>
      <c r="F127" s="7">
        <v>19</v>
      </c>
      <c r="G127" s="7">
        <v>16</v>
      </c>
      <c r="H127" s="13">
        <v>24</v>
      </c>
      <c r="BD127" s="15">
        <v>19</v>
      </c>
      <c r="BE127" s="7">
        <v>4</v>
      </c>
      <c r="BF127" s="7">
        <v>2</v>
      </c>
      <c r="BG127" s="7">
        <v>2</v>
      </c>
      <c r="BH127" s="7">
        <v>4</v>
      </c>
      <c r="BI127" s="7">
        <v>6</v>
      </c>
      <c r="BJ127" s="7">
        <v>7</v>
      </c>
      <c r="BK127" s="7">
        <v>1</v>
      </c>
      <c r="BL127" s="7">
        <v>5</v>
      </c>
      <c r="BM127" s="13">
        <v>7</v>
      </c>
    </row>
    <row r="128" spans="1:65" ht="15" thickBot="1" x14ac:dyDescent="0.4">
      <c r="A128" s="19" t="str">
        <f t="shared" si="213"/>
        <v>GARY Chantal</v>
      </c>
      <c r="B128" s="15">
        <v>21</v>
      </c>
      <c r="C128" s="7">
        <v>27</v>
      </c>
      <c r="D128" s="7">
        <v>25</v>
      </c>
      <c r="E128" s="7">
        <v>23</v>
      </c>
      <c r="F128" s="7">
        <v>21</v>
      </c>
      <c r="G128" s="7">
        <v>20</v>
      </c>
      <c r="H128" s="13">
        <v>17</v>
      </c>
      <c r="BD128" s="15">
        <v>16</v>
      </c>
      <c r="BE128" s="7">
        <v>2</v>
      </c>
      <c r="BF128" s="7">
        <v>3</v>
      </c>
      <c r="BG128" s="7">
        <v>1</v>
      </c>
      <c r="BH128" s="7">
        <v>3</v>
      </c>
      <c r="BI128" s="7">
        <v>6</v>
      </c>
      <c r="BJ128" s="7">
        <v>4</v>
      </c>
      <c r="BK128" s="7">
        <v>0</v>
      </c>
      <c r="BL128" s="7">
        <v>2</v>
      </c>
      <c r="BM128" s="13">
        <v>7</v>
      </c>
    </row>
    <row r="129" spans="1:65" ht="15" thickBot="1" x14ac:dyDescent="0.4">
      <c r="A129" s="19" t="str">
        <f t="shared" si="213"/>
        <v>HURST Patrick</v>
      </c>
      <c r="B129" s="15">
        <v>5</v>
      </c>
      <c r="C129" s="7">
        <v>2</v>
      </c>
      <c r="D129" s="7">
        <v>9</v>
      </c>
      <c r="E129" s="7">
        <v>7</v>
      </c>
      <c r="F129" s="7">
        <v>7</v>
      </c>
      <c r="G129" s="7">
        <v>11</v>
      </c>
      <c r="H129" s="13">
        <v>5</v>
      </c>
      <c r="BD129" s="15">
        <v>2</v>
      </c>
      <c r="BE129" s="7">
        <v>0</v>
      </c>
      <c r="BF129" s="7">
        <v>1</v>
      </c>
      <c r="BG129" s="7">
        <v>4</v>
      </c>
      <c r="BH129" s="7">
        <v>1</v>
      </c>
      <c r="BI129" s="7">
        <v>2</v>
      </c>
      <c r="BJ129" s="7">
        <v>2</v>
      </c>
      <c r="BK129" s="7">
        <v>2</v>
      </c>
      <c r="BL129" s="7">
        <v>0</v>
      </c>
      <c r="BM129" s="13">
        <v>5</v>
      </c>
    </row>
    <row r="130" spans="1:65" x14ac:dyDescent="0.35">
      <c r="A130" s="62" t="s">
        <v>17</v>
      </c>
      <c r="B130" s="23">
        <v>32</v>
      </c>
      <c r="C130" s="9">
        <v>39</v>
      </c>
      <c r="D130" s="9">
        <v>44</v>
      </c>
      <c r="E130" s="9">
        <v>48</v>
      </c>
      <c r="F130" s="9">
        <v>38</v>
      </c>
      <c r="G130" s="9">
        <v>43</v>
      </c>
      <c r="H130" s="9">
        <v>41</v>
      </c>
      <c r="BD130" s="23">
        <v>23</v>
      </c>
      <c r="BE130" s="9">
        <v>8</v>
      </c>
      <c r="BF130" s="9">
        <v>9</v>
      </c>
      <c r="BG130" s="9">
        <v>16</v>
      </c>
      <c r="BH130" s="9">
        <v>23</v>
      </c>
      <c r="BI130" s="9">
        <v>15</v>
      </c>
      <c r="BJ130" s="9">
        <v>19</v>
      </c>
      <c r="BK130" s="9">
        <v>23</v>
      </c>
      <c r="BL130" s="9">
        <v>17</v>
      </c>
      <c r="BM130" s="9">
        <v>22</v>
      </c>
    </row>
    <row r="131" spans="1:65" x14ac:dyDescent="0.35">
      <c r="A131" s="60" t="s">
        <v>9</v>
      </c>
      <c r="B131" s="24">
        <f>B130*6</f>
        <v>192</v>
      </c>
      <c r="C131" s="24">
        <f t="shared" ref="C131:H131" si="214">C130*6</f>
        <v>234</v>
      </c>
      <c r="D131" s="24">
        <f t="shared" si="214"/>
        <v>264</v>
      </c>
      <c r="E131" s="24">
        <f t="shared" si="214"/>
        <v>288</v>
      </c>
      <c r="F131" s="24">
        <f t="shared" si="214"/>
        <v>228</v>
      </c>
      <c r="G131" s="24">
        <f t="shared" si="214"/>
        <v>258</v>
      </c>
      <c r="H131" s="24">
        <f t="shared" si="214"/>
        <v>246</v>
      </c>
      <c r="BD131" s="24">
        <f>BD130*6</f>
        <v>138</v>
      </c>
      <c r="BE131" s="24">
        <f t="shared" ref="BE131:BM131" si="215">BE130*6</f>
        <v>48</v>
      </c>
      <c r="BF131" s="24">
        <f t="shared" si="215"/>
        <v>54</v>
      </c>
      <c r="BG131" s="24">
        <f t="shared" si="215"/>
        <v>96</v>
      </c>
      <c r="BH131" s="24">
        <f t="shared" si="215"/>
        <v>138</v>
      </c>
      <c r="BI131" s="24">
        <f t="shared" si="215"/>
        <v>90</v>
      </c>
      <c r="BJ131" s="24">
        <f t="shared" si="215"/>
        <v>114</v>
      </c>
      <c r="BK131" s="24">
        <f t="shared" si="215"/>
        <v>138</v>
      </c>
      <c r="BL131" s="24">
        <f t="shared" si="215"/>
        <v>102</v>
      </c>
      <c r="BM131" s="24">
        <f t="shared" si="215"/>
        <v>132</v>
      </c>
    </row>
    <row r="132" spans="1:65" x14ac:dyDescent="0.35">
      <c r="A132" s="61" t="s">
        <v>10</v>
      </c>
      <c r="B132" s="24">
        <f t="shared" ref="B132:H132" si="216">SUM(B124:B129)</f>
        <v>213</v>
      </c>
      <c r="C132" s="10">
        <f t="shared" si="216"/>
        <v>214</v>
      </c>
      <c r="D132" s="10">
        <f t="shared" si="216"/>
        <v>236</v>
      </c>
      <c r="E132" s="10">
        <f t="shared" si="216"/>
        <v>253</v>
      </c>
      <c r="F132" s="10">
        <f t="shared" si="216"/>
        <v>166</v>
      </c>
      <c r="G132" s="10">
        <f t="shared" si="216"/>
        <v>184</v>
      </c>
      <c r="H132" s="10">
        <f t="shared" si="216"/>
        <v>181</v>
      </c>
      <c r="BD132" s="24">
        <f t="shared" ref="BD132:BM132" si="217">SUM(BD124:BD129)</f>
        <v>146</v>
      </c>
      <c r="BE132" s="10">
        <f t="shared" si="217"/>
        <v>24</v>
      </c>
      <c r="BF132" s="10">
        <f t="shared" si="217"/>
        <v>57</v>
      </c>
      <c r="BG132" s="10">
        <f t="shared" si="217"/>
        <v>53</v>
      </c>
      <c r="BH132" s="10">
        <f t="shared" si="217"/>
        <v>31</v>
      </c>
      <c r="BI132" s="10">
        <f t="shared" si="217"/>
        <v>46</v>
      </c>
      <c r="BJ132" s="10">
        <f t="shared" si="217"/>
        <v>36</v>
      </c>
      <c r="BK132" s="10">
        <f t="shared" si="217"/>
        <v>18</v>
      </c>
      <c r="BL132" s="10">
        <f t="shared" si="217"/>
        <v>47</v>
      </c>
      <c r="BM132" s="10">
        <f t="shared" si="217"/>
        <v>62</v>
      </c>
    </row>
    <row r="133" spans="1:65" ht="15" thickBot="1" x14ac:dyDescent="0.4">
      <c r="A133" s="63" t="s">
        <v>11</v>
      </c>
      <c r="B133" s="25">
        <f t="shared" ref="B133:H133" si="218">B131+B132</f>
        <v>405</v>
      </c>
      <c r="C133" s="11">
        <f t="shared" si="218"/>
        <v>448</v>
      </c>
      <c r="D133" s="11">
        <f t="shared" si="218"/>
        <v>500</v>
      </c>
      <c r="E133" s="11">
        <f t="shared" si="218"/>
        <v>541</v>
      </c>
      <c r="F133" s="11">
        <f t="shared" si="218"/>
        <v>394</v>
      </c>
      <c r="G133" s="11">
        <f t="shared" si="218"/>
        <v>442</v>
      </c>
      <c r="H133" s="11">
        <f t="shared" si="218"/>
        <v>427</v>
      </c>
      <c r="BD133" s="25">
        <f t="shared" ref="BD133:BM133" si="219">BD131+BD132</f>
        <v>284</v>
      </c>
      <c r="BE133" s="11">
        <f t="shared" si="219"/>
        <v>72</v>
      </c>
      <c r="BF133" s="11">
        <f t="shared" si="219"/>
        <v>111</v>
      </c>
      <c r="BG133" s="11">
        <f t="shared" si="219"/>
        <v>149</v>
      </c>
      <c r="BH133" s="11">
        <f t="shared" si="219"/>
        <v>169</v>
      </c>
      <c r="BI133" s="11">
        <f t="shared" si="219"/>
        <v>136</v>
      </c>
      <c r="BJ133" s="11">
        <f t="shared" si="219"/>
        <v>150</v>
      </c>
      <c r="BK133" s="11">
        <f t="shared" si="219"/>
        <v>156</v>
      </c>
      <c r="BL133" s="11">
        <f t="shared" si="219"/>
        <v>149</v>
      </c>
      <c r="BM133" s="11">
        <f t="shared" si="219"/>
        <v>194</v>
      </c>
    </row>
    <row r="134" spans="1:65" ht="24" thickBot="1" x14ac:dyDescent="0.6">
      <c r="A134" s="224" t="s">
        <v>19</v>
      </c>
      <c r="B134" s="224"/>
      <c r="C134" s="224"/>
      <c r="D134" s="224"/>
      <c r="E134" s="224"/>
      <c r="F134" s="224"/>
      <c r="G134" s="224"/>
      <c r="H134" s="224"/>
      <c r="I134" s="109"/>
      <c r="J134" s="109"/>
      <c r="K134" s="109"/>
      <c r="BD134" s="218" t="s">
        <v>160</v>
      </c>
      <c r="BE134" s="218"/>
      <c r="BF134" s="218"/>
      <c r="BG134" s="218"/>
      <c r="BH134" s="218"/>
      <c r="BI134" s="218"/>
      <c r="BJ134" s="218"/>
      <c r="BK134" s="218"/>
      <c r="BL134" s="218"/>
      <c r="BM134" s="218"/>
    </row>
    <row r="135" spans="1:65" ht="15" customHeight="1" x14ac:dyDescent="0.35">
      <c r="A135" s="221" t="str">
        <f>A121</f>
        <v>déi gréng</v>
      </c>
      <c r="B135" s="210">
        <v>1</v>
      </c>
      <c r="C135" s="210">
        <f>B135+1</f>
        <v>2</v>
      </c>
      <c r="D135" s="210">
        <f t="shared" ref="D135:H135" si="220">C135+1</f>
        <v>3</v>
      </c>
      <c r="E135" s="210">
        <f t="shared" si="220"/>
        <v>4</v>
      </c>
      <c r="F135" s="210">
        <f t="shared" si="220"/>
        <v>5</v>
      </c>
      <c r="G135" s="210">
        <f t="shared" si="220"/>
        <v>6</v>
      </c>
      <c r="H135" s="213">
        <f t="shared" si="220"/>
        <v>7</v>
      </c>
      <c r="BD135" s="210">
        <v>11</v>
      </c>
      <c r="BE135" s="210">
        <f>BD135+1</f>
        <v>12</v>
      </c>
      <c r="BF135" s="210">
        <f t="shared" ref="BF135:BM135" si="221">BE135+1</f>
        <v>13</v>
      </c>
      <c r="BG135" s="210">
        <f t="shared" si="221"/>
        <v>14</v>
      </c>
      <c r="BH135" s="210">
        <f t="shared" si="221"/>
        <v>15</v>
      </c>
      <c r="BI135" s="210">
        <f t="shared" si="221"/>
        <v>16</v>
      </c>
      <c r="BJ135" s="210">
        <f t="shared" si="221"/>
        <v>17</v>
      </c>
      <c r="BK135" s="210">
        <f t="shared" si="221"/>
        <v>18</v>
      </c>
      <c r="BL135" s="210">
        <f t="shared" si="221"/>
        <v>19</v>
      </c>
      <c r="BM135" s="213">
        <f t="shared" si="221"/>
        <v>20</v>
      </c>
    </row>
    <row r="136" spans="1:65" x14ac:dyDescent="0.35">
      <c r="A136" s="222"/>
      <c r="B136" s="211"/>
      <c r="C136" s="211"/>
      <c r="D136" s="211"/>
      <c r="E136" s="211"/>
      <c r="F136" s="211"/>
      <c r="G136" s="211"/>
      <c r="H136" s="214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4"/>
    </row>
    <row r="137" spans="1:65" ht="15" thickBot="1" x14ac:dyDescent="0.4">
      <c r="A137" s="223"/>
      <c r="B137" s="212"/>
      <c r="C137" s="212"/>
      <c r="D137" s="212"/>
      <c r="E137" s="212"/>
      <c r="F137" s="212"/>
      <c r="G137" s="212"/>
      <c r="H137" s="215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5"/>
    </row>
    <row r="138" spans="1:65" ht="15" thickBot="1" x14ac:dyDescent="0.4">
      <c r="A138" s="19" t="str">
        <f t="shared" ref="A138:A143" si="222">A124</f>
        <v>METZ Tilly</v>
      </c>
      <c r="B138" s="14">
        <v>90</v>
      </c>
      <c r="C138" s="6">
        <v>98</v>
      </c>
      <c r="D138" s="6">
        <v>41</v>
      </c>
      <c r="E138" s="6">
        <v>67</v>
      </c>
      <c r="F138" s="6">
        <v>65</v>
      </c>
      <c r="G138" s="6">
        <v>59</v>
      </c>
      <c r="H138" s="12">
        <v>62</v>
      </c>
      <c r="BD138" s="14">
        <v>35</v>
      </c>
      <c r="BE138" s="6">
        <v>28</v>
      </c>
      <c r="BF138" s="6">
        <v>23</v>
      </c>
      <c r="BG138" s="6">
        <v>15</v>
      </c>
      <c r="BH138" s="6">
        <v>9</v>
      </c>
      <c r="BI138" s="6">
        <v>18</v>
      </c>
      <c r="BJ138" s="6">
        <v>19</v>
      </c>
      <c r="BK138" s="6">
        <v>7</v>
      </c>
      <c r="BL138" s="6">
        <v>5</v>
      </c>
      <c r="BM138" s="12">
        <v>19</v>
      </c>
    </row>
    <row r="139" spans="1:65" ht="15" thickBot="1" x14ac:dyDescent="0.4">
      <c r="A139" s="19" t="str">
        <f t="shared" si="222"/>
        <v>COSTA Fabricio</v>
      </c>
      <c r="B139" s="15">
        <v>44</v>
      </c>
      <c r="C139" s="7">
        <v>45</v>
      </c>
      <c r="D139" s="7">
        <v>12</v>
      </c>
      <c r="E139" s="7">
        <v>21</v>
      </c>
      <c r="F139" s="7">
        <v>20</v>
      </c>
      <c r="G139" s="7">
        <v>24</v>
      </c>
      <c r="H139" s="13">
        <v>27</v>
      </c>
      <c r="BD139" s="15">
        <v>15</v>
      </c>
      <c r="BE139" s="7">
        <v>2</v>
      </c>
      <c r="BF139" s="7">
        <v>11</v>
      </c>
      <c r="BG139" s="7">
        <v>3</v>
      </c>
      <c r="BH139" s="7">
        <v>0</v>
      </c>
      <c r="BI139" s="7">
        <v>9</v>
      </c>
      <c r="BJ139" s="7">
        <v>1</v>
      </c>
      <c r="BK139" s="7">
        <v>3</v>
      </c>
      <c r="BL139" s="7">
        <v>3</v>
      </c>
      <c r="BM139" s="13">
        <v>12</v>
      </c>
    </row>
    <row r="140" spans="1:65" ht="15" thickBot="1" x14ac:dyDescent="0.4">
      <c r="A140" s="19" t="str">
        <f t="shared" si="222"/>
        <v>BAUSCH François</v>
      </c>
      <c r="B140" s="15">
        <v>58</v>
      </c>
      <c r="C140" s="7">
        <v>68</v>
      </c>
      <c r="D140" s="7">
        <v>18</v>
      </c>
      <c r="E140" s="7">
        <v>30</v>
      </c>
      <c r="F140" s="7">
        <v>15</v>
      </c>
      <c r="G140" s="7">
        <v>29</v>
      </c>
      <c r="H140" s="13">
        <v>35</v>
      </c>
      <c r="BD140" s="15">
        <v>17</v>
      </c>
      <c r="BE140" s="7">
        <v>18</v>
      </c>
      <c r="BF140" s="7">
        <v>10</v>
      </c>
      <c r="BG140" s="7">
        <v>9</v>
      </c>
      <c r="BH140" s="7">
        <v>2</v>
      </c>
      <c r="BI140" s="7">
        <v>22</v>
      </c>
      <c r="BJ140" s="7">
        <v>9</v>
      </c>
      <c r="BK140" s="7">
        <v>7</v>
      </c>
      <c r="BL140" s="7">
        <v>5</v>
      </c>
      <c r="BM140" s="13">
        <v>14</v>
      </c>
    </row>
    <row r="141" spans="1:65" ht="15" thickBot="1" x14ac:dyDescent="0.4">
      <c r="A141" s="19" t="str">
        <f t="shared" si="222"/>
        <v>BERNARD Djuna</v>
      </c>
      <c r="B141" s="15">
        <v>28</v>
      </c>
      <c r="C141" s="7">
        <v>35</v>
      </c>
      <c r="D141" s="7">
        <v>9</v>
      </c>
      <c r="E141" s="7">
        <v>20</v>
      </c>
      <c r="F141" s="7">
        <v>14</v>
      </c>
      <c r="G141" s="7">
        <v>12</v>
      </c>
      <c r="H141" s="13">
        <v>19</v>
      </c>
      <c r="BD141" s="15">
        <v>16</v>
      </c>
      <c r="BE141" s="7">
        <v>4</v>
      </c>
      <c r="BF141" s="7">
        <v>0</v>
      </c>
      <c r="BG141" s="7">
        <v>4</v>
      </c>
      <c r="BH141" s="7">
        <v>2</v>
      </c>
      <c r="BI141" s="7">
        <v>7</v>
      </c>
      <c r="BJ141" s="7">
        <v>3</v>
      </c>
      <c r="BK141" s="7">
        <v>1</v>
      </c>
      <c r="BL141" s="7">
        <v>1</v>
      </c>
      <c r="BM141" s="13">
        <v>6</v>
      </c>
    </row>
    <row r="142" spans="1:65" ht="15" thickBot="1" x14ac:dyDescent="0.4">
      <c r="A142" s="19" t="str">
        <f t="shared" si="222"/>
        <v>GARY Chantal</v>
      </c>
      <c r="B142" s="15">
        <v>14</v>
      </c>
      <c r="C142" s="7">
        <v>24</v>
      </c>
      <c r="D142" s="7">
        <v>10</v>
      </c>
      <c r="E142" s="7">
        <v>12</v>
      </c>
      <c r="F142" s="7">
        <v>12</v>
      </c>
      <c r="G142" s="7">
        <v>13</v>
      </c>
      <c r="H142" s="13">
        <v>11</v>
      </c>
      <c r="BD142" s="15">
        <v>9</v>
      </c>
      <c r="BE142" s="7">
        <v>4</v>
      </c>
      <c r="BF142" s="7">
        <v>1</v>
      </c>
      <c r="BG142" s="7">
        <v>1</v>
      </c>
      <c r="BH142" s="7">
        <v>0</v>
      </c>
      <c r="BI142" s="7">
        <v>4</v>
      </c>
      <c r="BJ142" s="7">
        <v>2</v>
      </c>
      <c r="BK142" s="7">
        <v>1</v>
      </c>
      <c r="BL142" s="7">
        <v>2</v>
      </c>
      <c r="BM142" s="13">
        <v>5</v>
      </c>
    </row>
    <row r="143" spans="1:65" ht="15" thickBot="1" x14ac:dyDescent="0.4">
      <c r="A143" s="19" t="str">
        <f t="shared" si="222"/>
        <v>HURST Patrick</v>
      </c>
      <c r="B143" s="15">
        <v>1</v>
      </c>
      <c r="C143" s="7">
        <v>10</v>
      </c>
      <c r="D143" s="7">
        <v>5</v>
      </c>
      <c r="E143" s="7">
        <v>1</v>
      </c>
      <c r="F143" s="7">
        <v>0</v>
      </c>
      <c r="G143" s="7">
        <v>3</v>
      </c>
      <c r="H143" s="13">
        <v>6</v>
      </c>
      <c r="BD143" s="15">
        <v>7</v>
      </c>
      <c r="BE143" s="7">
        <v>6</v>
      </c>
      <c r="BF143" s="7">
        <v>4</v>
      </c>
      <c r="BG143" s="7">
        <v>1</v>
      </c>
      <c r="BH143" s="7">
        <v>0</v>
      </c>
      <c r="BI143" s="7">
        <v>2</v>
      </c>
      <c r="BJ143" s="7">
        <v>0</v>
      </c>
      <c r="BK143" s="7">
        <v>0</v>
      </c>
      <c r="BL143" s="7">
        <v>1</v>
      </c>
      <c r="BM143" s="13">
        <v>3</v>
      </c>
    </row>
    <row r="144" spans="1:65" x14ac:dyDescent="0.35">
      <c r="A144" s="62" t="s">
        <v>17</v>
      </c>
      <c r="B144" s="23">
        <v>32</v>
      </c>
      <c r="C144" s="9">
        <v>32</v>
      </c>
      <c r="D144" s="9">
        <v>26</v>
      </c>
      <c r="E144" s="9">
        <v>22</v>
      </c>
      <c r="F144" s="9">
        <v>33</v>
      </c>
      <c r="G144" s="9">
        <v>32</v>
      </c>
      <c r="H144" s="9">
        <v>18</v>
      </c>
      <c r="BD144" s="23">
        <v>35</v>
      </c>
      <c r="BE144" s="9">
        <v>8</v>
      </c>
      <c r="BF144" s="9">
        <v>16</v>
      </c>
      <c r="BG144" s="9">
        <v>14</v>
      </c>
      <c r="BH144" s="9">
        <v>11</v>
      </c>
      <c r="BI144" s="9">
        <v>10</v>
      </c>
      <c r="BJ144" s="9">
        <v>20</v>
      </c>
      <c r="BK144" s="9">
        <v>13</v>
      </c>
      <c r="BL144" s="9">
        <v>7</v>
      </c>
      <c r="BM144" s="9">
        <v>32</v>
      </c>
    </row>
    <row r="145" spans="1:65" x14ac:dyDescent="0.35">
      <c r="A145" s="60" t="s">
        <v>9</v>
      </c>
      <c r="B145" s="24">
        <f>B144*6</f>
        <v>192</v>
      </c>
      <c r="C145" s="24">
        <f t="shared" ref="C145:H145" si="223">C144*6</f>
        <v>192</v>
      </c>
      <c r="D145" s="24">
        <f t="shared" si="223"/>
        <v>156</v>
      </c>
      <c r="E145" s="24">
        <f t="shared" si="223"/>
        <v>132</v>
      </c>
      <c r="F145" s="24">
        <f t="shared" si="223"/>
        <v>198</v>
      </c>
      <c r="G145" s="24">
        <f t="shared" si="223"/>
        <v>192</v>
      </c>
      <c r="H145" s="24">
        <f t="shared" si="223"/>
        <v>108</v>
      </c>
      <c r="BD145" s="24">
        <f>BD144*6</f>
        <v>210</v>
      </c>
      <c r="BE145" s="24">
        <f t="shared" ref="BE145:BM145" si="224">BE144*6</f>
        <v>48</v>
      </c>
      <c r="BF145" s="24">
        <f t="shared" si="224"/>
        <v>96</v>
      </c>
      <c r="BG145" s="24">
        <f t="shared" si="224"/>
        <v>84</v>
      </c>
      <c r="BH145" s="24">
        <f t="shared" si="224"/>
        <v>66</v>
      </c>
      <c r="BI145" s="24">
        <f t="shared" si="224"/>
        <v>60</v>
      </c>
      <c r="BJ145" s="24">
        <f t="shared" si="224"/>
        <v>120</v>
      </c>
      <c r="BK145" s="24">
        <f t="shared" si="224"/>
        <v>78</v>
      </c>
      <c r="BL145" s="24">
        <f t="shared" si="224"/>
        <v>42</v>
      </c>
      <c r="BM145" s="24">
        <f t="shared" si="224"/>
        <v>192</v>
      </c>
    </row>
    <row r="146" spans="1:65" x14ac:dyDescent="0.35">
      <c r="A146" s="61" t="s">
        <v>10</v>
      </c>
      <c r="B146" s="24">
        <f t="shared" ref="B146:H146" si="225">SUM(B138:B143)</f>
        <v>235</v>
      </c>
      <c r="C146" s="10">
        <f t="shared" si="225"/>
        <v>280</v>
      </c>
      <c r="D146" s="10">
        <f t="shared" si="225"/>
        <v>95</v>
      </c>
      <c r="E146" s="10">
        <f t="shared" si="225"/>
        <v>151</v>
      </c>
      <c r="F146" s="10">
        <f t="shared" si="225"/>
        <v>126</v>
      </c>
      <c r="G146" s="10">
        <f t="shared" si="225"/>
        <v>140</v>
      </c>
      <c r="H146" s="10">
        <f t="shared" si="225"/>
        <v>160</v>
      </c>
      <c r="BD146" s="24">
        <f t="shared" ref="BD146:BM146" si="226">SUM(BD138:BD143)</f>
        <v>99</v>
      </c>
      <c r="BE146" s="10">
        <f t="shared" si="226"/>
        <v>62</v>
      </c>
      <c r="BF146" s="10">
        <f t="shared" si="226"/>
        <v>49</v>
      </c>
      <c r="BG146" s="10">
        <f t="shared" si="226"/>
        <v>33</v>
      </c>
      <c r="BH146" s="10">
        <f t="shared" si="226"/>
        <v>13</v>
      </c>
      <c r="BI146" s="10">
        <f t="shared" si="226"/>
        <v>62</v>
      </c>
      <c r="BJ146" s="10">
        <f t="shared" si="226"/>
        <v>34</v>
      </c>
      <c r="BK146" s="10">
        <f t="shared" si="226"/>
        <v>19</v>
      </c>
      <c r="BL146" s="10">
        <f t="shared" si="226"/>
        <v>17</v>
      </c>
      <c r="BM146" s="10">
        <f t="shared" si="226"/>
        <v>59</v>
      </c>
    </row>
    <row r="147" spans="1:65" ht="15" thickBot="1" x14ac:dyDescent="0.4">
      <c r="A147" s="63" t="s">
        <v>11</v>
      </c>
      <c r="B147" s="25">
        <f t="shared" ref="B147:H147" si="227">B145+B146</f>
        <v>427</v>
      </c>
      <c r="C147" s="11">
        <f t="shared" si="227"/>
        <v>472</v>
      </c>
      <c r="D147" s="11">
        <f t="shared" si="227"/>
        <v>251</v>
      </c>
      <c r="E147" s="11">
        <f t="shared" si="227"/>
        <v>283</v>
      </c>
      <c r="F147" s="11">
        <f t="shared" si="227"/>
        <v>324</v>
      </c>
      <c r="G147" s="11">
        <f t="shared" si="227"/>
        <v>332</v>
      </c>
      <c r="H147" s="11">
        <f t="shared" si="227"/>
        <v>268</v>
      </c>
      <c r="BD147" s="25">
        <f t="shared" ref="BD147:BM147" si="228">BD145+BD146</f>
        <v>309</v>
      </c>
      <c r="BE147" s="11">
        <f t="shared" si="228"/>
        <v>110</v>
      </c>
      <c r="BF147" s="11">
        <f t="shared" si="228"/>
        <v>145</v>
      </c>
      <c r="BG147" s="11">
        <f t="shared" si="228"/>
        <v>117</v>
      </c>
      <c r="BH147" s="11">
        <f t="shared" si="228"/>
        <v>79</v>
      </c>
      <c r="BI147" s="11">
        <f t="shared" si="228"/>
        <v>122</v>
      </c>
      <c r="BJ147" s="11">
        <f t="shared" si="228"/>
        <v>154</v>
      </c>
      <c r="BK147" s="11">
        <f t="shared" si="228"/>
        <v>97</v>
      </c>
      <c r="BL147" s="11">
        <f t="shared" si="228"/>
        <v>59</v>
      </c>
      <c r="BM147" s="11">
        <f t="shared" si="228"/>
        <v>251</v>
      </c>
    </row>
    <row r="148" spans="1:65" x14ac:dyDescent="0.35">
      <c r="A148" s="180"/>
      <c r="B148" s="5"/>
      <c r="C148" s="5"/>
      <c r="D148" s="5"/>
      <c r="E148" s="5"/>
      <c r="F148" s="5"/>
      <c r="G148" s="5"/>
      <c r="H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s="20" customFormat="1" x14ac:dyDescent="0.35">
      <c r="A149" s="180"/>
      <c r="B149" s="5"/>
      <c r="C149" s="5"/>
      <c r="D149" s="5"/>
      <c r="E149" s="5"/>
      <c r="F149" s="5"/>
      <c r="G149" s="5"/>
      <c r="H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24" thickBot="1" x14ac:dyDescent="0.6">
      <c r="A150" s="224" t="s">
        <v>20</v>
      </c>
      <c r="B150" s="224"/>
      <c r="C150" s="224"/>
      <c r="D150" s="224"/>
      <c r="E150" s="224"/>
      <c r="F150" s="224"/>
      <c r="G150" s="224"/>
      <c r="H150" s="224"/>
      <c r="BD150" s="218" t="s">
        <v>160</v>
      </c>
      <c r="BE150" s="218"/>
      <c r="BF150" s="218"/>
      <c r="BG150" s="218"/>
      <c r="BH150" s="218"/>
      <c r="BI150" s="218"/>
      <c r="BJ150" s="218"/>
      <c r="BK150" s="218"/>
      <c r="BL150" s="218"/>
      <c r="BM150" s="218"/>
    </row>
    <row r="151" spans="1:65" ht="15" customHeight="1" x14ac:dyDescent="0.35">
      <c r="A151" s="221" t="str">
        <f>A135</f>
        <v>déi gréng</v>
      </c>
      <c r="B151" s="210">
        <v>1</v>
      </c>
      <c r="C151" s="210">
        <f>B151+1</f>
        <v>2</v>
      </c>
      <c r="D151" s="210">
        <f t="shared" ref="D151:G151" si="229">C151+1</f>
        <v>3</v>
      </c>
      <c r="E151" s="210">
        <f t="shared" si="229"/>
        <v>4</v>
      </c>
      <c r="F151" s="210">
        <f t="shared" si="229"/>
        <v>5</v>
      </c>
      <c r="G151" s="210">
        <f t="shared" si="229"/>
        <v>6</v>
      </c>
      <c r="BD151" s="210">
        <v>21</v>
      </c>
      <c r="BE151" s="210">
        <f>BD151+1</f>
        <v>22</v>
      </c>
      <c r="BF151" s="210">
        <f t="shared" ref="BF151:BM151" si="230">BE151+1</f>
        <v>23</v>
      </c>
      <c r="BG151" s="210">
        <f t="shared" si="230"/>
        <v>24</v>
      </c>
      <c r="BH151" s="210">
        <f t="shared" si="230"/>
        <v>25</v>
      </c>
      <c r="BI151" s="210">
        <f t="shared" si="230"/>
        <v>26</v>
      </c>
      <c r="BJ151" s="210">
        <f t="shared" si="230"/>
        <v>27</v>
      </c>
      <c r="BK151" s="210">
        <f t="shared" si="230"/>
        <v>28</v>
      </c>
      <c r="BL151" s="210">
        <f t="shared" si="230"/>
        <v>29</v>
      </c>
      <c r="BM151" s="213">
        <f t="shared" si="230"/>
        <v>30</v>
      </c>
    </row>
    <row r="152" spans="1:65" x14ac:dyDescent="0.35">
      <c r="A152" s="222"/>
      <c r="B152" s="211"/>
      <c r="C152" s="211"/>
      <c r="D152" s="211"/>
      <c r="E152" s="211"/>
      <c r="F152" s="211"/>
      <c r="G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4"/>
    </row>
    <row r="153" spans="1:65" ht="15" thickBot="1" x14ac:dyDescent="0.4">
      <c r="A153" s="223"/>
      <c r="B153" s="212"/>
      <c r="C153" s="212"/>
      <c r="D153" s="212"/>
      <c r="E153" s="212"/>
      <c r="F153" s="212"/>
      <c r="G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5"/>
    </row>
    <row r="154" spans="1:65" ht="15" thickBot="1" x14ac:dyDescent="0.4">
      <c r="A154" s="19" t="str">
        <f t="shared" ref="A154:A159" si="231">A138</f>
        <v>METZ Tilly</v>
      </c>
      <c r="B154" s="14">
        <v>87</v>
      </c>
      <c r="C154" s="6">
        <v>46</v>
      </c>
      <c r="D154" s="6">
        <v>51</v>
      </c>
      <c r="E154" s="6">
        <v>45</v>
      </c>
      <c r="F154" s="6">
        <v>55</v>
      </c>
      <c r="G154" s="6">
        <v>39</v>
      </c>
      <c r="BD154" s="14">
        <v>19</v>
      </c>
      <c r="BE154" s="6">
        <v>38</v>
      </c>
      <c r="BF154" s="6">
        <v>33</v>
      </c>
      <c r="BG154" s="6">
        <v>18</v>
      </c>
      <c r="BH154" s="6">
        <v>22</v>
      </c>
      <c r="BI154" s="6">
        <v>39</v>
      </c>
      <c r="BJ154" s="6">
        <v>8</v>
      </c>
      <c r="BK154" s="6">
        <v>12</v>
      </c>
      <c r="BL154" s="6">
        <v>14</v>
      </c>
      <c r="BM154" s="12">
        <v>14</v>
      </c>
    </row>
    <row r="155" spans="1:65" ht="15" thickBot="1" x14ac:dyDescent="0.4">
      <c r="A155" s="19" t="str">
        <f t="shared" si="231"/>
        <v>COSTA Fabricio</v>
      </c>
      <c r="B155" s="15">
        <v>21</v>
      </c>
      <c r="C155" s="7">
        <v>5</v>
      </c>
      <c r="D155" s="7">
        <v>9</v>
      </c>
      <c r="E155" s="7">
        <v>7</v>
      </c>
      <c r="F155" s="7">
        <v>13</v>
      </c>
      <c r="G155" s="7">
        <v>17</v>
      </c>
      <c r="BD155" s="15">
        <v>5</v>
      </c>
      <c r="BE155" s="7">
        <v>13</v>
      </c>
      <c r="BF155" s="7">
        <v>16</v>
      </c>
      <c r="BG155" s="7">
        <v>3</v>
      </c>
      <c r="BH155" s="7">
        <v>5</v>
      </c>
      <c r="BI155" s="7">
        <v>13</v>
      </c>
      <c r="BJ155" s="7">
        <v>5</v>
      </c>
      <c r="BK155" s="7">
        <v>5</v>
      </c>
      <c r="BL155" s="7">
        <v>6</v>
      </c>
      <c r="BM155" s="13">
        <v>13</v>
      </c>
    </row>
    <row r="156" spans="1:65" ht="15" thickBot="1" x14ac:dyDescent="0.4">
      <c r="A156" s="19" t="str">
        <f t="shared" si="231"/>
        <v>BAUSCH François</v>
      </c>
      <c r="B156" s="15">
        <v>46</v>
      </c>
      <c r="C156" s="7">
        <v>15</v>
      </c>
      <c r="D156" s="7">
        <v>11</v>
      </c>
      <c r="E156" s="7">
        <v>33</v>
      </c>
      <c r="F156" s="7">
        <v>25</v>
      </c>
      <c r="G156" s="7">
        <v>17</v>
      </c>
      <c r="BD156" s="15">
        <v>7</v>
      </c>
      <c r="BE156" s="7">
        <v>15</v>
      </c>
      <c r="BF156" s="7">
        <v>10</v>
      </c>
      <c r="BG156" s="7">
        <v>14</v>
      </c>
      <c r="BH156" s="7">
        <v>7</v>
      </c>
      <c r="BI156" s="7">
        <v>21</v>
      </c>
      <c r="BJ156" s="7">
        <v>8</v>
      </c>
      <c r="BK156" s="7">
        <v>3</v>
      </c>
      <c r="BL156" s="7">
        <v>3</v>
      </c>
      <c r="BM156" s="13">
        <v>4</v>
      </c>
    </row>
    <row r="157" spans="1:65" ht="15" thickBot="1" x14ac:dyDescent="0.4">
      <c r="A157" s="19" t="str">
        <f t="shared" si="231"/>
        <v>BERNARD Djuna</v>
      </c>
      <c r="B157" s="15">
        <v>26</v>
      </c>
      <c r="C157" s="7">
        <v>5</v>
      </c>
      <c r="D157" s="7">
        <v>7</v>
      </c>
      <c r="E157" s="7">
        <v>7</v>
      </c>
      <c r="F157" s="7">
        <v>11</v>
      </c>
      <c r="G157" s="7">
        <v>8</v>
      </c>
      <c r="BD157" s="15">
        <v>3</v>
      </c>
      <c r="BE157" s="7">
        <v>11</v>
      </c>
      <c r="BF157" s="7">
        <v>6</v>
      </c>
      <c r="BG157" s="7">
        <v>6</v>
      </c>
      <c r="BH157" s="7">
        <v>4</v>
      </c>
      <c r="BI157" s="7">
        <v>13</v>
      </c>
      <c r="BJ157" s="7">
        <v>6</v>
      </c>
      <c r="BK157" s="7">
        <v>8</v>
      </c>
      <c r="BL157" s="7">
        <v>1</v>
      </c>
      <c r="BM157" s="13">
        <v>2</v>
      </c>
    </row>
    <row r="158" spans="1:65" ht="15" thickBot="1" x14ac:dyDescent="0.4">
      <c r="A158" s="19" t="str">
        <f t="shared" si="231"/>
        <v>GARY Chantal</v>
      </c>
      <c r="B158" s="15">
        <v>18</v>
      </c>
      <c r="C158" s="7">
        <v>9</v>
      </c>
      <c r="D158" s="7">
        <v>9</v>
      </c>
      <c r="E158" s="7">
        <v>10</v>
      </c>
      <c r="F158" s="7">
        <v>9</v>
      </c>
      <c r="G158" s="7">
        <v>2</v>
      </c>
      <c r="BD158" s="15">
        <v>1</v>
      </c>
      <c r="BE158" s="7">
        <v>13</v>
      </c>
      <c r="BF158" s="7">
        <v>10</v>
      </c>
      <c r="BG158" s="7">
        <v>9</v>
      </c>
      <c r="BH158" s="7">
        <v>6</v>
      </c>
      <c r="BI158" s="7">
        <v>7</v>
      </c>
      <c r="BJ158" s="7">
        <v>3</v>
      </c>
      <c r="BK158" s="7">
        <v>8</v>
      </c>
      <c r="BL158" s="7">
        <v>0</v>
      </c>
      <c r="BM158" s="13">
        <v>5</v>
      </c>
    </row>
    <row r="159" spans="1:65" ht="15" thickBot="1" x14ac:dyDescent="0.4">
      <c r="A159" s="19" t="str">
        <f t="shared" si="231"/>
        <v>HURST Patrick</v>
      </c>
      <c r="B159" s="15">
        <v>11</v>
      </c>
      <c r="C159" s="7">
        <v>3</v>
      </c>
      <c r="D159" s="7">
        <v>3</v>
      </c>
      <c r="E159" s="7">
        <v>1</v>
      </c>
      <c r="F159" s="7">
        <v>2</v>
      </c>
      <c r="G159" s="7">
        <v>10</v>
      </c>
      <c r="BD159" s="15">
        <v>2</v>
      </c>
      <c r="BE159" s="7">
        <v>2</v>
      </c>
      <c r="BF159" s="7">
        <v>7</v>
      </c>
      <c r="BG159" s="7">
        <v>4</v>
      </c>
      <c r="BH159" s="7">
        <v>2</v>
      </c>
      <c r="BI159" s="7">
        <v>3</v>
      </c>
      <c r="BJ159" s="7">
        <v>0</v>
      </c>
      <c r="BK159" s="7">
        <v>0</v>
      </c>
      <c r="BL159" s="7">
        <v>0</v>
      </c>
      <c r="BM159" s="13">
        <v>1</v>
      </c>
    </row>
    <row r="160" spans="1:65" x14ac:dyDescent="0.35">
      <c r="A160" s="62" t="s">
        <v>17</v>
      </c>
      <c r="B160" s="23">
        <v>23</v>
      </c>
      <c r="C160" s="9">
        <v>15</v>
      </c>
      <c r="D160" s="9">
        <v>24</v>
      </c>
      <c r="E160" s="9">
        <v>41</v>
      </c>
      <c r="F160" s="9">
        <v>31</v>
      </c>
      <c r="G160" s="9">
        <v>21</v>
      </c>
      <c r="BD160" s="23">
        <v>11</v>
      </c>
      <c r="BE160" s="9">
        <v>21</v>
      </c>
      <c r="BF160" s="9">
        <v>15</v>
      </c>
      <c r="BG160" s="9">
        <v>14</v>
      </c>
      <c r="BH160" s="9">
        <v>17</v>
      </c>
      <c r="BI160" s="9">
        <v>18</v>
      </c>
      <c r="BJ160" s="9">
        <v>17</v>
      </c>
      <c r="BK160" s="9">
        <v>17</v>
      </c>
      <c r="BL160" s="9">
        <v>12</v>
      </c>
      <c r="BM160" s="9">
        <v>5</v>
      </c>
    </row>
    <row r="161" spans="1:68" x14ac:dyDescent="0.35">
      <c r="A161" s="60" t="s">
        <v>9</v>
      </c>
      <c r="B161" s="24">
        <f>B160*6</f>
        <v>138</v>
      </c>
      <c r="C161" s="24">
        <f t="shared" ref="C161:G161" si="232">C160*6</f>
        <v>90</v>
      </c>
      <c r="D161" s="24">
        <f t="shared" si="232"/>
        <v>144</v>
      </c>
      <c r="E161" s="24">
        <f t="shared" si="232"/>
        <v>246</v>
      </c>
      <c r="F161" s="24">
        <f t="shared" si="232"/>
        <v>186</v>
      </c>
      <c r="G161" s="24">
        <f t="shared" si="232"/>
        <v>126</v>
      </c>
      <c r="BD161" s="24">
        <f>BD160*6</f>
        <v>66</v>
      </c>
      <c r="BE161" s="24">
        <f t="shared" ref="BE161:BM161" si="233">BE160*6</f>
        <v>126</v>
      </c>
      <c r="BF161" s="24">
        <f t="shared" si="233"/>
        <v>90</v>
      </c>
      <c r="BG161" s="24">
        <f t="shared" si="233"/>
        <v>84</v>
      </c>
      <c r="BH161" s="24">
        <f t="shared" si="233"/>
        <v>102</v>
      </c>
      <c r="BI161" s="24">
        <f t="shared" si="233"/>
        <v>108</v>
      </c>
      <c r="BJ161" s="24">
        <f t="shared" si="233"/>
        <v>102</v>
      </c>
      <c r="BK161" s="24">
        <f t="shared" si="233"/>
        <v>102</v>
      </c>
      <c r="BL161" s="24">
        <f t="shared" si="233"/>
        <v>72</v>
      </c>
      <c r="BM161" s="24">
        <f t="shared" si="233"/>
        <v>30</v>
      </c>
    </row>
    <row r="162" spans="1:68" x14ac:dyDescent="0.35">
      <c r="A162" s="61" t="s">
        <v>10</v>
      </c>
      <c r="B162" s="24">
        <f>SUM(B154:B159)</f>
        <v>209</v>
      </c>
      <c r="C162" s="24">
        <f t="shared" ref="C162:E162" si="234">SUM(C154:C159)</f>
        <v>83</v>
      </c>
      <c r="D162" s="24">
        <f t="shared" si="234"/>
        <v>90</v>
      </c>
      <c r="E162" s="24">
        <f t="shared" si="234"/>
        <v>103</v>
      </c>
      <c r="F162" s="10">
        <f>SUM(F154:F159)</f>
        <v>115</v>
      </c>
      <c r="G162" s="10">
        <f>SUM(G154:G159)</f>
        <v>93</v>
      </c>
      <c r="BD162" s="24">
        <f t="shared" ref="BD162:BM162" si="235">SUM(BD154:BD159)</f>
        <v>37</v>
      </c>
      <c r="BE162" s="10">
        <f t="shared" si="235"/>
        <v>92</v>
      </c>
      <c r="BF162" s="10">
        <f t="shared" si="235"/>
        <v>82</v>
      </c>
      <c r="BG162" s="10">
        <f t="shared" si="235"/>
        <v>54</v>
      </c>
      <c r="BH162" s="10">
        <f t="shared" si="235"/>
        <v>46</v>
      </c>
      <c r="BI162" s="10">
        <f t="shared" si="235"/>
        <v>96</v>
      </c>
      <c r="BJ162" s="10">
        <f t="shared" si="235"/>
        <v>30</v>
      </c>
      <c r="BK162" s="10">
        <f t="shared" si="235"/>
        <v>36</v>
      </c>
      <c r="BL162" s="10">
        <f t="shared" si="235"/>
        <v>24</v>
      </c>
      <c r="BM162" s="10">
        <f t="shared" si="235"/>
        <v>39</v>
      </c>
    </row>
    <row r="163" spans="1:68" ht="15" thickBot="1" x14ac:dyDescent="0.4">
      <c r="A163" s="63" t="s">
        <v>11</v>
      </c>
      <c r="B163" s="25">
        <f t="shared" ref="B163:G163" si="236">B161+B162</f>
        <v>347</v>
      </c>
      <c r="C163" s="11">
        <f t="shared" si="236"/>
        <v>173</v>
      </c>
      <c r="D163" s="11">
        <f t="shared" si="236"/>
        <v>234</v>
      </c>
      <c r="E163" s="11">
        <f t="shared" si="236"/>
        <v>349</v>
      </c>
      <c r="F163" s="11">
        <f t="shared" si="236"/>
        <v>301</v>
      </c>
      <c r="G163" s="11">
        <f t="shared" si="236"/>
        <v>219</v>
      </c>
      <c r="BD163" s="25">
        <f t="shared" ref="BD163:BM163" si="237">BD161+BD162</f>
        <v>103</v>
      </c>
      <c r="BE163" s="11">
        <f t="shared" si="237"/>
        <v>218</v>
      </c>
      <c r="BF163" s="11">
        <f t="shared" si="237"/>
        <v>172</v>
      </c>
      <c r="BG163" s="11">
        <f t="shared" si="237"/>
        <v>138</v>
      </c>
      <c r="BH163" s="11">
        <f t="shared" si="237"/>
        <v>148</v>
      </c>
      <c r="BI163" s="11">
        <f t="shared" si="237"/>
        <v>204</v>
      </c>
      <c r="BJ163" s="11">
        <f t="shared" si="237"/>
        <v>132</v>
      </c>
      <c r="BK163" s="11">
        <f t="shared" si="237"/>
        <v>138</v>
      </c>
      <c r="BL163" s="11">
        <f t="shared" si="237"/>
        <v>96</v>
      </c>
      <c r="BM163" s="11">
        <f t="shared" si="237"/>
        <v>69</v>
      </c>
    </row>
    <row r="164" spans="1:68" ht="24" thickBot="1" x14ac:dyDescent="0.6">
      <c r="A164" s="225" t="s">
        <v>21</v>
      </c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BD164" s="226" t="s">
        <v>160</v>
      </c>
      <c r="BE164" s="226"/>
      <c r="BF164" s="226"/>
      <c r="BG164" s="226"/>
      <c r="BH164" s="226"/>
      <c r="BI164" s="226"/>
      <c r="BJ164" s="226"/>
      <c r="BK164" s="226"/>
      <c r="BL164" s="111"/>
      <c r="BM164" s="217" t="s">
        <v>166</v>
      </c>
      <c r="BN164" s="217"/>
      <c r="BO164" s="217"/>
      <c r="BP164" s="217"/>
    </row>
    <row r="165" spans="1:68" ht="15" customHeight="1" x14ac:dyDescent="0.35">
      <c r="A165" s="221" t="str">
        <f>A151</f>
        <v>déi gréng</v>
      </c>
      <c r="B165" s="210">
        <v>1</v>
      </c>
      <c r="C165" s="210">
        <f>B165+1</f>
        <v>2</v>
      </c>
      <c r="D165" s="210">
        <f t="shared" ref="D165:K165" si="238">C165+1</f>
        <v>3</v>
      </c>
      <c r="E165" s="210">
        <f t="shared" si="238"/>
        <v>4</v>
      </c>
      <c r="F165" s="210">
        <f t="shared" si="238"/>
        <v>5</v>
      </c>
      <c r="G165" s="210">
        <f t="shared" si="238"/>
        <v>6</v>
      </c>
      <c r="H165" s="210">
        <f t="shared" si="238"/>
        <v>7</v>
      </c>
      <c r="I165" s="210">
        <f t="shared" si="238"/>
        <v>8</v>
      </c>
      <c r="J165" s="210">
        <f t="shared" si="238"/>
        <v>9</v>
      </c>
      <c r="K165" s="213">
        <f t="shared" si="238"/>
        <v>10</v>
      </c>
      <c r="BD165" s="210">
        <v>31</v>
      </c>
      <c r="BE165" s="210">
        <f>BD165+1</f>
        <v>32</v>
      </c>
      <c r="BF165" s="210">
        <f t="shared" ref="BF165:BK165" si="239">BE165+1</f>
        <v>33</v>
      </c>
      <c r="BG165" s="210">
        <f t="shared" si="239"/>
        <v>34</v>
      </c>
      <c r="BH165" s="210">
        <f t="shared" si="239"/>
        <v>35</v>
      </c>
      <c r="BI165" s="210">
        <f t="shared" si="239"/>
        <v>36</v>
      </c>
      <c r="BJ165" s="210">
        <f t="shared" si="239"/>
        <v>37</v>
      </c>
      <c r="BK165" s="210">
        <f t="shared" si="239"/>
        <v>38</v>
      </c>
      <c r="BM165" s="210">
        <v>1</v>
      </c>
      <c r="BN165" s="210">
        <f>BM165+1</f>
        <v>2</v>
      </c>
      <c r="BO165" s="210">
        <f t="shared" ref="BO165:BP165" si="240">BN165+1</f>
        <v>3</v>
      </c>
      <c r="BP165" s="213">
        <f t="shared" si="240"/>
        <v>4</v>
      </c>
    </row>
    <row r="166" spans="1:68" x14ac:dyDescent="0.35">
      <c r="A166" s="222"/>
      <c r="B166" s="211"/>
      <c r="C166" s="211"/>
      <c r="D166" s="211"/>
      <c r="E166" s="211"/>
      <c r="F166" s="211"/>
      <c r="G166" s="211"/>
      <c r="H166" s="211"/>
      <c r="I166" s="211"/>
      <c r="J166" s="211"/>
      <c r="K166" s="214"/>
      <c r="BD166" s="211"/>
      <c r="BE166" s="211"/>
      <c r="BF166" s="211"/>
      <c r="BG166" s="211"/>
      <c r="BH166" s="211"/>
      <c r="BI166" s="211"/>
      <c r="BJ166" s="211"/>
      <c r="BK166" s="211"/>
      <c r="BM166" s="211"/>
      <c r="BN166" s="211"/>
      <c r="BO166" s="211"/>
      <c r="BP166" s="214"/>
    </row>
    <row r="167" spans="1:68" ht="15" thickBot="1" x14ac:dyDescent="0.4">
      <c r="A167" s="223"/>
      <c r="B167" s="212"/>
      <c r="C167" s="212"/>
      <c r="D167" s="212"/>
      <c r="E167" s="212"/>
      <c r="F167" s="212"/>
      <c r="G167" s="212"/>
      <c r="H167" s="212"/>
      <c r="I167" s="212"/>
      <c r="J167" s="212"/>
      <c r="K167" s="215"/>
      <c r="BD167" s="212"/>
      <c r="BE167" s="212"/>
      <c r="BF167" s="212"/>
      <c r="BG167" s="212"/>
      <c r="BH167" s="212"/>
      <c r="BI167" s="212"/>
      <c r="BJ167" s="212"/>
      <c r="BK167" s="212"/>
      <c r="BM167" s="212"/>
      <c r="BN167" s="212"/>
      <c r="BO167" s="212"/>
      <c r="BP167" s="215"/>
    </row>
    <row r="168" spans="1:68" ht="15" thickBot="1" x14ac:dyDescent="0.4">
      <c r="A168" s="19" t="str">
        <f t="shared" ref="A168:A173" si="241">A154</f>
        <v>METZ Tilly</v>
      </c>
      <c r="B168" s="14">
        <v>52</v>
      </c>
      <c r="C168" s="6">
        <v>58</v>
      </c>
      <c r="D168" s="6">
        <v>85</v>
      </c>
      <c r="E168" s="6">
        <v>82</v>
      </c>
      <c r="F168" s="6">
        <v>56</v>
      </c>
      <c r="G168" s="6">
        <v>56</v>
      </c>
      <c r="H168" s="6">
        <v>37</v>
      </c>
      <c r="I168" s="6">
        <v>36</v>
      </c>
      <c r="J168" s="6">
        <v>47</v>
      </c>
      <c r="K168" s="12">
        <v>46</v>
      </c>
      <c r="BD168" s="14">
        <v>12</v>
      </c>
      <c r="BE168" s="6">
        <v>31</v>
      </c>
      <c r="BF168" s="6">
        <v>35</v>
      </c>
      <c r="BG168" s="6">
        <v>20</v>
      </c>
      <c r="BH168" s="6">
        <v>44</v>
      </c>
      <c r="BI168" s="6">
        <v>31</v>
      </c>
      <c r="BJ168" s="6">
        <v>37</v>
      </c>
      <c r="BK168" s="6">
        <v>38</v>
      </c>
      <c r="BM168" s="14">
        <v>67</v>
      </c>
      <c r="BN168" s="6">
        <v>50</v>
      </c>
      <c r="BO168" s="6">
        <v>32</v>
      </c>
      <c r="BP168" s="12">
        <v>26</v>
      </c>
    </row>
    <row r="169" spans="1:68" ht="15" thickBot="1" x14ac:dyDescent="0.4">
      <c r="A169" s="19" t="str">
        <f t="shared" si="241"/>
        <v>COSTA Fabricio</v>
      </c>
      <c r="B169" s="15">
        <v>19</v>
      </c>
      <c r="C169" s="7">
        <v>13</v>
      </c>
      <c r="D169" s="7">
        <v>29</v>
      </c>
      <c r="E169" s="7">
        <v>35</v>
      </c>
      <c r="F169" s="7">
        <v>20</v>
      </c>
      <c r="G169" s="7">
        <v>8</v>
      </c>
      <c r="H169" s="7">
        <v>14</v>
      </c>
      <c r="I169" s="7">
        <v>11</v>
      </c>
      <c r="J169" s="7">
        <v>16</v>
      </c>
      <c r="K169" s="13">
        <v>23</v>
      </c>
      <c r="BD169" s="15">
        <v>6</v>
      </c>
      <c r="BE169" s="7">
        <v>12</v>
      </c>
      <c r="BF169" s="7">
        <v>14</v>
      </c>
      <c r="BG169" s="7">
        <v>6</v>
      </c>
      <c r="BH169" s="7">
        <v>16</v>
      </c>
      <c r="BI169" s="7">
        <v>12</v>
      </c>
      <c r="BJ169" s="7">
        <v>12</v>
      </c>
      <c r="BK169" s="7">
        <v>11</v>
      </c>
      <c r="BM169" s="15">
        <v>16</v>
      </c>
      <c r="BN169" s="7">
        <v>11</v>
      </c>
      <c r="BO169" s="7">
        <v>15</v>
      </c>
      <c r="BP169" s="13">
        <v>6</v>
      </c>
    </row>
    <row r="170" spans="1:68" ht="15" thickBot="1" x14ac:dyDescent="0.4">
      <c r="A170" s="19" t="str">
        <f t="shared" si="241"/>
        <v>BAUSCH François</v>
      </c>
      <c r="B170" s="15">
        <v>16</v>
      </c>
      <c r="C170" s="7">
        <v>42</v>
      </c>
      <c r="D170" s="7">
        <v>55</v>
      </c>
      <c r="E170" s="7">
        <v>55</v>
      </c>
      <c r="F170" s="7">
        <v>25</v>
      </c>
      <c r="G170" s="7">
        <v>15</v>
      </c>
      <c r="H170" s="7">
        <v>23</v>
      </c>
      <c r="I170" s="7">
        <v>10</v>
      </c>
      <c r="J170" s="7">
        <v>9</v>
      </c>
      <c r="K170" s="13">
        <v>20</v>
      </c>
      <c r="BD170" s="15">
        <v>3</v>
      </c>
      <c r="BE170" s="7">
        <v>10</v>
      </c>
      <c r="BF170" s="7">
        <v>13</v>
      </c>
      <c r="BG170" s="7">
        <v>4</v>
      </c>
      <c r="BH170" s="7">
        <v>19</v>
      </c>
      <c r="BI170" s="7">
        <v>21</v>
      </c>
      <c r="BJ170" s="7">
        <v>19</v>
      </c>
      <c r="BK170" s="7">
        <v>12</v>
      </c>
      <c r="BM170" s="15">
        <v>28</v>
      </c>
      <c r="BN170" s="7">
        <v>18</v>
      </c>
      <c r="BO170" s="7">
        <v>20</v>
      </c>
      <c r="BP170" s="13">
        <v>13</v>
      </c>
    </row>
    <row r="171" spans="1:68" ht="15" thickBot="1" x14ac:dyDescent="0.4">
      <c r="A171" s="19" t="str">
        <f t="shared" si="241"/>
        <v>BERNARD Djuna</v>
      </c>
      <c r="B171" s="15">
        <v>13</v>
      </c>
      <c r="C171" s="7">
        <v>27</v>
      </c>
      <c r="D171" s="7">
        <v>31</v>
      </c>
      <c r="E171" s="7">
        <v>21</v>
      </c>
      <c r="F171" s="7">
        <v>9</v>
      </c>
      <c r="G171" s="7">
        <v>8</v>
      </c>
      <c r="H171" s="7">
        <v>7</v>
      </c>
      <c r="I171" s="7">
        <v>15</v>
      </c>
      <c r="J171" s="7">
        <v>7</v>
      </c>
      <c r="K171" s="13">
        <v>8</v>
      </c>
      <c r="BD171" s="15">
        <v>3</v>
      </c>
      <c r="BE171" s="7">
        <v>3</v>
      </c>
      <c r="BF171" s="7">
        <v>11</v>
      </c>
      <c r="BG171" s="7">
        <v>3</v>
      </c>
      <c r="BH171" s="7">
        <v>7</v>
      </c>
      <c r="BI171" s="7">
        <v>10</v>
      </c>
      <c r="BJ171" s="7">
        <v>12</v>
      </c>
      <c r="BK171" s="7">
        <v>11</v>
      </c>
      <c r="BM171" s="15">
        <v>22</v>
      </c>
      <c r="BN171" s="7">
        <v>8</v>
      </c>
      <c r="BO171" s="7">
        <v>12</v>
      </c>
      <c r="BP171" s="13">
        <v>9</v>
      </c>
    </row>
    <row r="172" spans="1:68" ht="15" thickBot="1" x14ac:dyDescent="0.4">
      <c r="A172" s="19" t="str">
        <f t="shared" si="241"/>
        <v>GARY Chantal</v>
      </c>
      <c r="B172" s="15">
        <v>13</v>
      </c>
      <c r="C172" s="7">
        <v>13</v>
      </c>
      <c r="D172" s="7">
        <v>14</v>
      </c>
      <c r="E172" s="7">
        <v>13</v>
      </c>
      <c r="F172" s="7">
        <v>11</v>
      </c>
      <c r="G172" s="7">
        <v>8</v>
      </c>
      <c r="H172" s="7">
        <v>4</v>
      </c>
      <c r="I172" s="7">
        <v>3</v>
      </c>
      <c r="J172" s="7">
        <v>11</v>
      </c>
      <c r="K172" s="13">
        <v>10</v>
      </c>
      <c r="BD172" s="15">
        <v>1</v>
      </c>
      <c r="BE172" s="7">
        <v>5</v>
      </c>
      <c r="BF172" s="7">
        <v>5</v>
      </c>
      <c r="BG172" s="7">
        <v>2</v>
      </c>
      <c r="BH172" s="7">
        <v>11</v>
      </c>
      <c r="BI172" s="7">
        <v>6</v>
      </c>
      <c r="BJ172" s="7">
        <v>6</v>
      </c>
      <c r="BK172" s="7">
        <v>7</v>
      </c>
      <c r="BM172" s="15">
        <v>14</v>
      </c>
      <c r="BN172" s="7">
        <v>10</v>
      </c>
      <c r="BO172" s="7">
        <v>10</v>
      </c>
      <c r="BP172" s="13">
        <v>9</v>
      </c>
    </row>
    <row r="173" spans="1:68" ht="15" thickBot="1" x14ac:dyDescent="0.4">
      <c r="A173" s="19" t="str">
        <f t="shared" si="241"/>
        <v>HURST Patrick</v>
      </c>
      <c r="B173" s="15">
        <v>5</v>
      </c>
      <c r="C173" s="7">
        <v>2</v>
      </c>
      <c r="D173" s="7">
        <v>8</v>
      </c>
      <c r="E173" s="7">
        <v>7</v>
      </c>
      <c r="F173" s="7">
        <v>3</v>
      </c>
      <c r="G173" s="7">
        <v>2</v>
      </c>
      <c r="H173" s="7">
        <v>3</v>
      </c>
      <c r="I173" s="7">
        <v>1</v>
      </c>
      <c r="J173" s="7">
        <v>2</v>
      </c>
      <c r="K173" s="13">
        <v>3</v>
      </c>
      <c r="BD173" s="15">
        <v>1</v>
      </c>
      <c r="BE173" s="7">
        <v>3</v>
      </c>
      <c r="BF173" s="7">
        <v>7</v>
      </c>
      <c r="BG173" s="7">
        <v>2</v>
      </c>
      <c r="BH173" s="7">
        <v>4</v>
      </c>
      <c r="BI173" s="7">
        <v>2</v>
      </c>
      <c r="BJ173" s="7">
        <v>4</v>
      </c>
      <c r="BK173" s="7">
        <v>2</v>
      </c>
      <c r="BM173" s="16">
        <v>11</v>
      </c>
      <c r="BN173" s="17">
        <v>4</v>
      </c>
      <c r="BO173" s="17">
        <v>2</v>
      </c>
      <c r="BP173" s="18">
        <v>1</v>
      </c>
    </row>
    <row r="174" spans="1:68" x14ac:dyDescent="0.35">
      <c r="A174" s="62" t="s">
        <v>17</v>
      </c>
      <c r="B174" s="23">
        <v>31</v>
      </c>
      <c r="C174" s="9">
        <v>20</v>
      </c>
      <c r="D174" s="9">
        <v>36</v>
      </c>
      <c r="E174" s="9">
        <v>30</v>
      </c>
      <c r="F174" s="9">
        <v>17</v>
      </c>
      <c r="G174" s="9">
        <v>35</v>
      </c>
      <c r="H174" s="9">
        <v>21</v>
      </c>
      <c r="I174" s="9">
        <v>38</v>
      </c>
      <c r="J174" s="9">
        <v>31</v>
      </c>
      <c r="K174" s="9">
        <v>28</v>
      </c>
      <c r="BD174" s="23">
        <v>20</v>
      </c>
      <c r="BE174" s="9">
        <v>13</v>
      </c>
      <c r="BF174" s="9">
        <v>19</v>
      </c>
      <c r="BG174" s="9">
        <v>17</v>
      </c>
      <c r="BH174" s="9">
        <v>20</v>
      </c>
      <c r="BI174" s="9">
        <v>15</v>
      </c>
      <c r="BJ174" s="9">
        <v>15</v>
      </c>
      <c r="BK174" s="9">
        <v>19</v>
      </c>
      <c r="BM174" s="23">
        <v>33</v>
      </c>
      <c r="BN174" s="9">
        <v>22</v>
      </c>
      <c r="BO174" s="9">
        <v>28</v>
      </c>
      <c r="BP174" s="9">
        <v>15</v>
      </c>
    </row>
    <row r="175" spans="1:68" x14ac:dyDescent="0.35">
      <c r="A175" s="60" t="s">
        <v>9</v>
      </c>
      <c r="B175" s="24">
        <f>B174*6</f>
        <v>186</v>
      </c>
      <c r="C175" s="24">
        <f t="shared" ref="C175:K175" si="242">C174*6</f>
        <v>120</v>
      </c>
      <c r="D175" s="24">
        <f t="shared" si="242"/>
        <v>216</v>
      </c>
      <c r="E175" s="24">
        <f t="shared" si="242"/>
        <v>180</v>
      </c>
      <c r="F175" s="24">
        <f t="shared" si="242"/>
        <v>102</v>
      </c>
      <c r="G175" s="24">
        <f t="shared" si="242"/>
        <v>210</v>
      </c>
      <c r="H175" s="24">
        <f t="shared" si="242"/>
        <v>126</v>
      </c>
      <c r="I175" s="24">
        <f t="shared" si="242"/>
        <v>228</v>
      </c>
      <c r="J175" s="24">
        <f t="shared" si="242"/>
        <v>186</v>
      </c>
      <c r="K175" s="24">
        <f t="shared" si="242"/>
        <v>168</v>
      </c>
      <c r="BD175" s="24">
        <f>BD174*6</f>
        <v>120</v>
      </c>
      <c r="BE175" s="24">
        <f t="shared" ref="BE175:BK175" si="243">BE174*6</f>
        <v>78</v>
      </c>
      <c r="BF175" s="24">
        <f t="shared" si="243"/>
        <v>114</v>
      </c>
      <c r="BG175" s="24">
        <f t="shared" si="243"/>
        <v>102</v>
      </c>
      <c r="BH175" s="24">
        <f t="shared" si="243"/>
        <v>120</v>
      </c>
      <c r="BI175" s="24">
        <f t="shared" si="243"/>
        <v>90</v>
      </c>
      <c r="BJ175" s="24">
        <f t="shared" si="243"/>
        <v>90</v>
      </c>
      <c r="BK175" s="24">
        <f t="shared" si="243"/>
        <v>114</v>
      </c>
      <c r="BM175" s="24">
        <f>BM174*6</f>
        <v>198</v>
      </c>
      <c r="BN175" s="24">
        <f t="shared" ref="BN175:BP175" si="244">BN174*6</f>
        <v>132</v>
      </c>
      <c r="BO175" s="24">
        <f t="shared" si="244"/>
        <v>168</v>
      </c>
      <c r="BP175" s="24">
        <f t="shared" si="244"/>
        <v>90</v>
      </c>
    </row>
    <row r="176" spans="1:68" x14ac:dyDescent="0.35">
      <c r="A176" s="61" t="s">
        <v>10</v>
      </c>
      <c r="B176" s="24">
        <f t="shared" ref="B176:K176" si="245">SUM(B168:B173)</f>
        <v>118</v>
      </c>
      <c r="C176" s="10">
        <f t="shared" si="245"/>
        <v>155</v>
      </c>
      <c r="D176" s="10">
        <f t="shared" si="245"/>
        <v>222</v>
      </c>
      <c r="E176" s="10">
        <f t="shared" si="245"/>
        <v>213</v>
      </c>
      <c r="F176" s="10">
        <f t="shared" si="245"/>
        <v>124</v>
      </c>
      <c r="G176" s="10">
        <f t="shared" si="245"/>
        <v>97</v>
      </c>
      <c r="H176" s="10">
        <f t="shared" si="245"/>
        <v>88</v>
      </c>
      <c r="I176" s="10">
        <f t="shared" si="245"/>
        <v>76</v>
      </c>
      <c r="J176" s="10">
        <f t="shared" si="245"/>
        <v>92</v>
      </c>
      <c r="K176" s="10">
        <f t="shared" si="245"/>
        <v>110</v>
      </c>
      <c r="BD176" s="24">
        <f t="shared" ref="BD176:BK176" si="246">SUM(BD168:BD173)</f>
        <v>26</v>
      </c>
      <c r="BE176" s="10">
        <f t="shared" si="246"/>
        <v>64</v>
      </c>
      <c r="BF176" s="10">
        <f t="shared" si="246"/>
        <v>85</v>
      </c>
      <c r="BG176" s="10">
        <f t="shared" si="246"/>
        <v>37</v>
      </c>
      <c r="BH176" s="10">
        <f t="shared" si="246"/>
        <v>101</v>
      </c>
      <c r="BI176" s="10">
        <f t="shared" si="246"/>
        <v>82</v>
      </c>
      <c r="BJ176" s="10">
        <f t="shared" si="246"/>
        <v>90</v>
      </c>
      <c r="BK176" s="10">
        <f t="shared" si="246"/>
        <v>81</v>
      </c>
      <c r="BM176" s="24">
        <f>SUM(BM168:BM173)</f>
        <v>158</v>
      </c>
      <c r="BN176" s="10">
        <f>SUM(BN168:BN173)</f>
        <v>101</v>
      </c>
      <c r="BO176" s="10">
        <f>SUM(BO168:BO173)</f>
        <v>91</v>
      </c>
      <c r="BP176" s="10">
        <f>SUM(BP168:BP173)</f>
        <v>64</v>
      </c>
    </row>
    <row r="177" spans="1:68" ht="15" thickBot="1" x14ac:dyDescent="0.4">
      <c r="A177" s="63" t="s">
        <v>11</v>
      </c>
      <c r="B177" s="25">
        <f t="shared" ref="B177:K177" si="247">B175+B176</f>
        <v>304</v>
      </c>
      <c r="C177" s="11">
        <f t="shared" si="247"/>
        <v>275</v>
      </c>
      <c r="D177" s="11">
        <f t="shared" si="247"/>
        <v>438</v>
      </c>
      <c r="E177" s="11">
        <f t="shared" si="247"/>
        <v>393</v>
      </c>
      <c r="F177" s="11">
        <f t="shared" si="247"/>
        <v>226</v>
      </c>
      <c r="G177" s="11">
        <f t="shared" si="247"/>
        <v>307</v>
      </c>
      <c r="H177" s="11">
        <f t="shared" si="247"/>
        <v>214</v>
      </c>
      <c r="I177" s="11">
        <f t="shared" si="247"/>
        <v>304</v>
      </c>
      <c r="J177" s="11">
        <f t="shared" si="247"/>
        <v>278</v>
      </c>
      <c r="K177" s="11">
        <f t="shared" si="247"/>
        <v>278</v>
      </c>
      <c r="BD177" s="25">
        <f t="shared" ref="BD177:BK177" si="248">BD175+BD176</f>
        <v>146</v>
      </c>
      <c r="BE177" s="11">
        <f t="shared" si="248"/>
        <v>142</v>
      </c>
      <c r="BF177" s="11">
        <f t="shared" si="248"/>
        <v>199</v>
      </c>
      <c r="BG177" s="11">
        <f t="shared" si="248"/>
        <v>139</v>
      </c>
      <c r="BH177" s="11">
        <f t="shared" si="248"/>
        <v>221</v>
      </c>
      <c r="BI177" s="11">
        <f t="shared" si="248"/>
        <v>172</v>
      </c>
      <c r="BJ177" s="11">
        <f t="shared" si="248"/>
        <v>180</v>
      </c>
      <c r="BK177" s="11">
        <f t="shared" si="248"/>
        <v>195</v>
      </c>
      <c r="BM177" s="25">
        <f t="shared" ref="BM177:BP177" si="249">BM175+BM176</f>
        <v>356</v>
      </c>
      <c r="BN177" s="11">
        <f t="shared" si="249"/>
        <v>233</v>
      </c>
      <c r="BO177" s="11">
        <f t="shared" si="249"/>
        <v>259</v>
      </c>
      <c r="BP177" s="11">
        <f t="shared" si="249"/>
        <v>154</v>
      </c>
    </row>
    <row r="178" spans="1:68" x14ac:dyDescent="0.35">
      <c r="A178" s="180"/>
      <c r="B178" s="5"/>
      <c r="C178" s="5"/>
      <c r="D178" s="5"/>
      <c r="E178" s="5"/>
      <c r="F178" s="5"/>
      <c r="G178" s="5"/>
      <c r="H178" s="5"/>
      <c r="I178" s="5"/>
      <c r="J178" s="5"/>
      <c r="K178" s="5"/>
      <c r="BD178" s="5"/>
      <c r="BE178" s="5"/>
      <c r="BF178" s="5"/>
      <c r="BG178" s="5"/>
      <c r="BH178" s="5"/>
      <c r="BI178" s="5"/>
      <c r="BJ178" s="5"/>
      <c r="BK178" s="5"/>
      <c r="BM178" s="5"/>
      <c r="BN178" s="5"/>
      <c r="BO178" s="5"/>
      <c r="BP178" s="5"/>
    </row>
    <row r="179" spans="1:68" s="20" customFormat="1" x14ac:dyDescent="0.35">
      <c r="A179" s="180"/>
      <c r="B179" s="5"/>
      <c r="C179" s="5"/>
      <c r="D179" s="5"/>
      <c r="E179" s="5"/>
      <c r="F179" s="5"/>
      <c r="G179" s="5"/>
      <c r="H179" s="5"/>
      <c r="I179" s="5"/>
      <c r="J179" s="5"/>
      <c r="K179" s="5"/>
      <c r="BD179" s="5"/>
      <c r="BE179" s="5"/>
      <c r="BF179" s="5"/>
      <c r="BG179" s="5"/>
      <c r="BH179" s="5"/>
      <c r="BI179" s="5"/>
      <c r="BJ179" s="5"/>
      <c r="BK179" s="5"/>
      <c r="BM179" s="5"/>
      <c r="BN179" s="5"/>
      <c r="BO179" s="5"/>
      <c r="BP179" s="5"/>
    </row>
    <row r="180" spans="1:68" ht="24" thickBot="1" x14ac:dyDescent="0.6">
      <c r="A180" s="218" t="s">
        <v>21</v>
      </c>
      <c r="B180" s="218"/>
      <c r="C180" s="218"/>
      <c r="D180" s="218"/>
      <c r="E180" s="218"/>
      <c r="F180" s="218"/>
      <c r="G180" s="218"/>
      <c r="H180" s="218"/>
      <c r="BD180" s="218" t="s">
        <v>161</v>
      </c>
      <c r="BE180" s="218"/>
      <c r="BF180" s="218"/>
      <c r="BG180" s="218"/>
      <c r="BH180" s="218"/>
      <c r="BI180" s="218"/>
      <c r="BK180" s="217" t="s">
        <v>163</v>
      </c>
      <c r="BL180" s="217"/>
      <c r="BM180" s="217"/>
      <c r="BN180" s="111"/>
    </row>
    <row r="181" spans="1:68" ht="15" customHeight="1" x14ac:dyDescent="0.35">
      <c r="A181" s="221" t="str">
        <f>A165</f>
        <v>déi gréng</v>
      </c>
      <c r="B181" s="210">
        <v>11</v>
      </c>
      <c r="C181" s="210">
        <f>B181+1</f>
        <v>12</v>
      </c>
      <c r="D181" s="210">
        <f t="shared" ref="D181:H181" si="250">C181+1</f>
        <v>13</v>
      </c>
      <c r="E181" s="210">
        <f t="shared" si="250"/>
        <v>14</v>
      </c>
      <c r="F181" s="210">
        <f t="shared" si="250"/>
        <v>15</v>
      </c>
      <c r="G181" s="210">
        <f t="shared" si="250"/>
        <v>16</v>
      </c>
      <c r="H181" s="213">
        <f t="shared" si="250"/>
        <v>17</v>
      </c>
      <c r="BD181" s="210">
        <v>1</v>
      </c>
      <c r="BE181" s="210">
        <f>BD181+1</f>
        <v>2</v>
      </c>
      <c r="BF181" s="210">
        <f>BE181+1</f>
        <v>3</v>
      </c>
      <c r="BG181" s="210">
        <f>BF181+1</f>
        <v>4</v>
      </c>
      <c r="BH181" s="210">
        <f>BG181+1</f>
        <v>5</v>
      </c>
      <c r="BI181" s="213">
        <f>BH181+1</f>
        <v>6</v>
      </c>
      <c r="BK181" s="210">
        <v>1</v>
      </c>
      <c r="BL181" s="210">
        <f>BK181+1</f>
        <v>2</v>
      </c>
      <c r="BM181" s="213">
        <f t="shared" ref="BM181" si="251">BL181+1</f>
        <v>3</v>
      </c>
    </row>
    <row r="182" spans="1:68" x14ac:dyDescent="0.35">
      <c r="A182" s="222"/>
      <c r="B182" s="211"/>
      <c r="C182" s="211"/>
      <c r="D182" s="211"/>
      <c r="E182" s="211"/>
      <c r="F182" s="211"/>
      <c r="G182" s="211"/>
      <c r="H182" s="214"/>
      <c r="BD182" s="211"/>
      <c r="BE182" s="211"/>
      <c r="BF182" s="211"/>
      <c r="BG182" s="211"/>
      <c r="BH182" s="211"/>
      <c r="BI182" s="214"/>
      <c r="BK182" s="211"/>
      <c r="BL182" s="211"/>
      <c r="BM182" s="214"/>
    </row>
    <row r="183" spans="1:68" ht="15" thickBot="1" x14ac:dyDescent="0.4">
      <c r="A183" s="223"/>
      <c r="B183" s="212"/>
      <c r="C183" s="212"/>
      <c r="D183" s="212"/>
      <c r="E183" s="212"/>
      <c r="F183" s="212"/>
      <c r="G183" s="212"/>
      <c r="H183" s="215"/>
      <c r="BD183" s="212"/>
      <c r="BE183" s="212"/>
      <c r="BF183" s="212"/>
      <c r="BG183" s="212"/>
      <c r="BH183" s="212"/>
      <c r="BI183" s="215"/>
      <c r="BK183" s="212"/>
      <c r="BL183" s="212"/>
      <c r="BM183" s="215"/>
    </row>
    <row r="184" spans="1:68" ht="15" thickBot="1" x14ac:dyDescent="0.4">
      <c r="A184" s="19" t="str">
        <f t="shared" ref="A184:A193" si="252">A168</f>
        <v>METZ Tilly</v>
      </c>
      <c r="B184" s="14">
        <v>40</v>
      </c>
      <c r="C184" s="6">
        <v>40</v>
      </c>
      <c r="D184" s="6">
        <v>26</v>
      </c>
      <c r="E184" s="6">
        <v>51</v>
      </c>
      <c r="F184" s="6">
        <v>56</v>
      </c>
      <c r="G184" s="6">
        <v>48</v>
      </c>
      <c r="H184" s="12">
        <v>44</v>
      </c>
      <c r="BD184" s="14">
        <v>22</v>
      </c>
      <c r="BE184" s="6">
        <v>75</v>
      </c>
      <c r="BF184" s="6">
        <v>51</v>
      </c>
      <c r="BG184" s="6">
        <v>33</v>
      </c>
      <c r="BH184" s="6">
        <v>37</v>
      </c>
      <c r="BI184" s="12">
        <v>29</v>
      </c>
      <c r="BK184" s="14">
        <v>85</v>
      </c>
      <c r="BL184" s="6">
        <v>48</v>
      </c>
      <c r="BM184" s="12">
        <v>43</v>
      </c>
    </row>
    <row r="185" spans="1:68" ht="15" thickBot="1" x14ac:dyDescent="0.4">
      <c r="A185" s="19" t="str">
        <f t="shared" si="252"/>
        <v>COSTA Fabricio</v>
      </c>
      <c r="B185" s="15">
        <v>16</v>
      </c>
      <c r="C185" s="7">
        <v>9</v>
      </c>
      <c r="D185" s="7">
        <v>11</v>
      </c>
      <c r="E185" s="7">
        <v>19</v>
      </c>
      <c r="F185" s="7">
        <v>12</v>
      </c>
      <c r="G185" s="7">
        <v>21</v>
      </c>
      <c r="H185" s="13">
        <v>22</v>
      </c>
      <c r="BD185" s="15">
        <v>8</v>
      </c>
      <c r="BE185" s="7">
        <v>17</v>
      </c>
      <c r="BF185" s="7">
        <v>10</v>
      </c>
      <c r="BG185" s="7">
        <v>12</v>
      </c>
      <c r="BH185" s="7">
        <v>12</v>
      </c>
      <c r="BI185" s="13">
        <v>9</v>
      </c>
      <c r="BK185" s="15">
        <v>23</v>
      </c>
      <c r="BL185" s="7">
        <v>13</v>
      </c>
      <c r="BM185" s="13">
        <v>11</v>
      </c>
    </row>
    <row r="186" spans="1:68" ht="15" thickBot="1" x14ac:dyDescent="0.4">
      <c r="A186" s="19" t="str">
        <f t="shared" si="252"/>
        <v>BAUSCH François</v>
      </c>
      <c r="B186" s="15">
        <v>21</v>
      </c>
      <c r="C186" s="7">
        <v>18</v>
      </c>
      <c r="D186" s="7">
        <v>12</v>
      </c>
      <c r="E186" s="7">
        <v>19</v>
      </c>
      <c r="F186" s="7">
        <v>20</v>
      </c>
      <c r="G186" s="7">
        <v>17</v>
      </c>
      <c r="H186" s="13">
        <v>28</v>
      </c>
      <c r="BD186" s="15">
        <v>12</v>
      </c>
      <c r="BE186" s="7">
        <v>25</v>
      </c>
      <c r="BF186" s="7">
        <v>19</v>
      </c>
      <c r="BG186" s="7">
        <v>10</v>
      </c>
      <c r="BH186" s="7">
        <v>22</v>
      </c>
      <c r="BI186" s="13">
        <v>6</v>
      </c>
      <c r="BK186" s="15">
        <v>36</v>
      </c>
      <c r="BL186" s="7">
        <v>28</v>
      </c>
      <c r="BM186" s="13">
        <v>21</v>
      </c>
    </row>
    <row r="187" spans="1:68" ht="15" thickBot="1" x14ac:dyDescent="0.4">
      <c r="A187" s="19" t="str">
        <f t="shared" si="252"/>
        <v>BERNARD Djuna</v>
      </c>
      <c r="B187" s="15">
        <v>6</v>
      </c>
      <c r="C187" s="7">
        <v>11</v>
      </c>
      <c r="D187" s="7">
        <v>4</v>
      </c>
      <c r="E187" s="7">
        <v>12</v>
      </c>
      <c r="F187" s="7">
        <v>11</v>
      </c>
      <c r="G187" s="7">
        <v>16</v>
      </c>
      <c r="H187" s="13">
        <v>5</v>
      </c>
      <c r="BD187" s="15">
        <v>13</v>
      </c>
      <c r="BE187" s="7">
        <v>11</v>
      </c>
      <c r="BF187" s="7">
        <v>7</v>
      </c>
      <c r="BG187" s="7">
        <v>12</v>
      </c>
      <c r="BH187" s="7">
        <v>8</v>
      </c>
      <c r="BI187" s="13">
        <v>3</v>
      </c>
      <c r="BK187" s="15">
        <v>15</v>
      </c>
      <c r="BL187" s="7">
        <v>7</v>
      </c>
      <c r="BM187" s="13">
        <v>12</v>
      </c>
    </row>
    <row r="188" spans="1:68" ht="15" thickBot="1" x14ac:dyDescent="0.4">
      <c r="A188" s="19" t="str">
        <f t="shared" si="252"/>
        <v>GARY Chantal</v>
      </c>
      <c r="B188" s="15">
        <v>15</v>
      </c>
      <c r="C188" s="7">
        <v>11</v>
      </c>
      <c r="D188" s="7">
        <v>7</v>
      </c>
      <c r="E188" s="7">
        <v>12</v>
      </c>
      <c r="F188" s="7">
        <v>13</v>
      </c>
      <c r="G188" s="7">
        <v>7</v>
      </c>
      <c r="H188" s="13">
        <v>3</v>
      </c>
      <c r="BD188" s="15">
        <v>7</v>
      </c>
      <c r="BE188" s="7">
        <v>11</v>
      </c>
      <c r="BF188" s="7">
        <v>9</v>
      </c>
      <c r="BG188" s="7">
        <v>7</v>
      </c>
      <c r="BH188" s="7">
        <v>6</v>
      </c>
      <c r="BI188" s="13">
        <v>6</v>
      </c>
      <c r="BK188" s="15">
        <v>17</v>
      </c>
      <c r="BL188" s="7">
        <v>11</v>
      </c>
      <c r="BM188" s="13">
        <v>8</v>
      </c>
    </row>
    <row r="189" spans="1:68" ht="15" thickBot="1" x14ac:dyDescent="0.4">
      <c r="A189" s="19" t="str">
        <f t="shared" si="252"/>
        <v>HURST Patrick</v>
      </c>
      <c r="B189" s="16">
        <v>3</v>
      </c>
      <c r="C189" s="17">
        <v>4</v>
      </c>
      <c r="D189" s="17">
        <v>2</v>
      </c>
      <c r="E189" s="17">
        <v>3</v>
      </c>
      <c r="F189" s="17">
        <v>2</v>
      </c>
      <c r="G189" s="17">
        <v>3</v>
      </c>
      <c r="H189" s="18">
        <v>4</v>
      </c>
      <c r="BD189" s="15">
        <v>3</v>
      </c>
      <c r="BE189" s="7">
        <v>2</v>
      </c>
      <c r="BF189" s="7">
        <v>1</v>
      </c>
      <c r="BG189" s="7">
        <v>0</v>
      </c>
      <c r="BH189" s="7">
        <v>0</v>
      </c>
      <c r="BI189" s="13">
        <v>1</v>
      </c>
      <c r="BK189" s="16">
        <v>3</v>
      </c>
      <c r="BL189" s="17">
        <v>4</v>
      </c>
      <c r="BM189" s="18">
        <v>1</v>
      </c>
    </row>
    <row r="190" spans="1:68" x14ac:dyDescent="0.35">
      <c r="A190" s="62" t="str">
        <f t="shared" si="252"/>
        <v>Suffrages par Liste</v>
      </c>
      <c r="B190" s="23">
        <v>16</v>
      </c>
      <c r="C190" s="9">
        <v>18</v>
      </c>
      <c r="D190" s="9">
        <v>18</v>
      </c>
      <c r="E190" s="9">
        <v>26</v>
      </c>
      <c r="F190" s="9">
        <v>24</v>
      </c>
      <c r="G190" s="9">
        <v>17</v>
      </c>
      <c r="H190" s="9">
        <v>28</v>
      </c>
      <c r="BD190" s="23">
        <v>23</v>
      </c>
      <c r="BE190" s="9">
        <v>22</v>
      </c>
      <c r="BF190" s="9">
        <v>16</v>
      </c>
      <c r="BG190" s="9">
        <v>18</v>
      </c>
      <c r="BH190" s="9">
        <v>20</v>
      </c>
      <c r="BI190" s="9">
        <v>23</v>
      </c>
      <c r="BK190" s="23">
        <v>27</v>
      </c>
      <c r="BL190" s="9">
        <v>15</v>
      </c>
      <c r="BM190" s="9">
        <v>19</v>
      </c>
    </row>
    <row r="191" spans="1:68" x14ac:dyDescent="0.35">
      <c r="A191" s="60" t="str">
        <f t="shared" si="252"/>
        <v>Total suffrages de liste :</v>
      </c>
      <c r="B191" s="24">
        <f>B190*6</f>
        <v>96</v>
      </c>
      <c r="C191" s="24">
        <f t="shared" ref="C191:H191" si="253">C190*6</f>
        <v>108</v>
      </c>
      <c r="D191" s="24">
        <f t="shared" si="253"/>
        <v>108</v>
      </c>
      <c r="E191" s="24">
        <f t="shared" si="253"/>
        <v>156</v>
      </c>
      <c r="F191" s="24">
        <f t="shared" si="253"/>
        <v>144</v>
      </c>
      <c r="G191" s="24">
        <f t="shared" si="253"/>
        <v>102</v>
      </c>
      <c r="H191" s="24">
        <f t="shared" si="253"/>
        <v>168</v>
      </c>
      <c r="BD191" s="24">
        <f t="shared" ref="BD191:BI191" si="254">BD190*6</f>
        <v>138</v>
      </c>
      <c r="BE191" s="24">
        <f t="shared" si="254"/>
        <v>132</v>
      </c>
      <c r="BF191" s="24">
        <f t="shared" si="254"/>
        <v>96</v>
      </c>
      <c r="BG191" s="24">
        <f t="shared" si="254"/>
        <v>108</v>
      </c>
      <c r="BH191" s="24">
        <f t="shared" si="254"/>
        <v>120</v>
      </c>
      <c r="BI191" s="24">
        <f t="shared" si="254"/>
        <v>138</v>
      </c>
      <c r="BK191" s="24">
        <f>BK190*6</f>
        <v>162</v>
      </c>
      <c r="BL191" s="24">
        <f t="shared" ref="BL191:BM191" si="255">BL190*6</f>
        <v>90</v>
      </c>
      <c r="BM191" s="24">
        <f t="shared" si="255"/>
        <v>114</v>
      </c>
    </row>
    <row r="192" spans="1:68" x14ac:dyDescent="0.35">
      <c r="A192" s="61" t="str">
        <f t="shared" si="252"/>
        <v>Total suffrages nominatifs :</v>
      </c>
      <c r="B192" s="24">
        <f t="shared" ref="B192:H192" si="256">SUM(B184:B189)</f>
        <v>101</v>
      </c>
      <c r="C192" s="10">
        <f t="shared" si="256"/>
        <v>93</v>
      </c>
      <c r="D192" s="10">
        <f t="shared" si="256"/>
        <v>62</v>
      </c>
      <c r="E192" s="10">
        <f t="shared" si="256"/>
        <v>116</v>
      </c>
      <c r="F192" s="10">
        <f t="shared" si="256"/>
        <v>114</v>
      </c>
      <c r="G192" s="10">
        <f t="shared" si="256"/>
        <v>112</v>
      </c>
      <c r="H192" s="10">
        <f t="shared" si="256"/>
        <v>106</v>
      </c>
      <c r="BD192" s="24">
        <f t="shared" ref="BD192:BI192" si="257">SUM(BD184:BD189)</f>
        <v>65</v>
      </c>
      <c r="BE192" s="10">
        <f t="shared" si="257"/>
        <v>141</v>
      </c>
      <c r="BF192" s="10">
        <f t="shared" si="257"/>
        <v>97</v>
      </c>
      <c r="BG192" s="10">
        <f t="shared" si="257"/>
        <v>74</v>
      </c>
      <c r="BH192" s="10">
        <f t="shared" si="257"/>
        <v>85</v>
      </c>
      <c r="BI192" s="10">
        <f t="shared" si="257"/>
        <v>54</v>
      </c>
      <c r="BK192" s="24">
        <f>SUM(BK184:BK189)</f>
        <v>179</v>
      </c>
      <c r="BL192" s="10">
        <f>SUM(BL184:BL189)</f>
        <v>111</v>
      </c>
      <c r="BM192" s="10">
        <f>SUM(BM184:BM189)</f>
        <v>96</v>
      </c>
    </row>
    <row r="193" spans="1:67" ht="15" thickBot="1" x14ac:dyDescent="0.4">
      <c r="A193" s="63" t="str">
        <f t="shared" si="252"/>
        <v>Total général :</v>
      </c>
      <c r="B193" s="25">
        <f t="shared" ref="B193:H193" si="258">B191+B192</f>
        <v>197</v>
      </c>
      <c r="C193" s="11">
        <f t="shared" si="258"/>
        <v>201</v>
      </c>
      <c r="D193" s="11">
        <f t="shared" si="258"/>
        <v>170</v>
      </c>
      <c r="E193" s="11">
        <f t="shared" si="258"/>
        <v>272</v>
      </c>
      <c r="F193" s="11">
        <f t="shared" si="258"/>
        <v>258</v>
      </c>
      <c r="G193" s="11">
        <f t="shared" si="258"/>
        <v>214</v>
      </c>
      <c r="H193" s="11">
        <f t="shared" si="258"/>
        <v>274</v>
      </c>
      <c r="BD193" s="25">
        <f t="shared" ref="BD193:BI193" si="259">BD191+BD192</f>
        <v>203</v>
      </c>
      <c r="BE193" s="11">
        <f t="shared" si="259"/>
        <v>273</v>
      </c>
      <c r="BF193" s="11">
        <f t="shared" si="259"/>
        <v>193</v>
      </c>
      <c r="BG193" s="11">
        <f t="shared" si="259"/>
        <v>182</v>
      </c>
      <c r="BH193" s="11">
        <f t="shared" si="259"/>
        <v>205</v>
      </c>
      <c r="BI193" s="11">
        <f t="shared" si="259"/>
        <v>192</v>
      </c>
      <c r="BK193" s="25">
        <f t="shared" ref="BK193:BM193" si="260">BK191+BK192</f>
        <v>341</v>
      </c>
      <c r="BL193" s="11">
        <f t="shared" si="260"/>
        <v>201</v>
      </c>
      <c r="BM193" s="11">
        <f t="shared" si="260"/>
        <v>210</v>
      </c>
    </row>
    <row r="194" spans="1:67" ht="24" thickBot="1" x14ac:dyDescent="0.6">
      <c r="A194" s="218" t="s">
        <v>22</v>
      </c>
      <c r="B194" s="218"/>
      <c r="C194" s="218"/>
      <c r="D194" s="218"/>
      <c r="E194" s="218"/>
      <c r="F194" s="218"/>
      <c r="G194" s="218"/>
      <c r="H194" s="218"/>
      <c r="I194" s="218"/>
      <c r="BD194" s="217" t="s">
        <v>162</v>
      </c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115"/>
    </row>
    <row r="195" spans="1:67" ht="15" customHeight="1" x14ac:dyDescent="0.35">
      <c r="A195" s="221" t="str">
        <f>A181</f>
        <v>déi gréng</v>
      </c>
      <c r="B195" s="210">
        <v>1</v>
      </c>
      <c r="C195" s="210">
        <f>B195+1</f>
        <v>2</v>
      </c>
      <c r="D195" s="210">
        <f t="shared" ref="D195:I195" si="261">C195+1</f>
        <v>3</v>
      </c>
      <c r="E195" s="210">
        <f t="shared" si="261"/>
        <v>4</v>
      </c>
      <c r="F195" s="210">
        <f t="shared" si="261"/>
        <v>5</v>
      </c>
      <c r="G195" s="210">
        <f t="shared" si="261"/>
        <v>6</v>
      </c>
      <c r="H195" s="210">
        <f t="shared" si="261"/>
        <v>7</v>
      </c>
      <c r="I195" s="213">
        <f t="shared" si="261"/>
        <v>8</v>
      </c>
      <c r="BD195" s="210">
        <v>1</v>
      </c>
      <c r="BE195" s="210">
        <f t="shared" ref="BE195:BN195" si="262">BD195+1</f>
        <v>2</v>
      </c>
      <c r="BF195" s="210">
        <f t="shared" si="262"/>
        <v>3</v>
      </c>
      <c r="BG195" s="210">
        <f t="shared" si="262"/>
        <v>4</v>
      </c>
      <c r="BH195" s="210">
        <f t="shared" si="262"/>
        <v>5</v>
      </c>
      <c r="BI195" s="210">
        <f t="shared" si="262"/>
        <v>6</v>
      </c>
      <c r="BJ195" s="210">
        <f t="shared" si="262"/>
        <v>7</v>
      </c>
      <c r="BK195" s="210">
        <f t="shared" si="262"/>
        <v>8</v>
      </c>
      <c r="BL195" s="210">
        <f t="shared" si="262"/>
        <v>9</v>
      </c>
      <c r="BM195" s="210">
        <f t="shared" si="262"/>
        <v>10</v>
      </c>
      <c r="BN195" s="213">
        <f t="shared" si="262"/>
        <v>11</v>
      </c>
      <c r="BO195" s="20"/>
    </row>
    <row r="196" spans="1:67" x14ac:dyDescent="0.35">
      <c r="A196" s="222"/>
      <c r="B196" s="211"/>
      <c r="C196" s="211"/>
      <c r="D196" s="211"/>
      <c r="E196" s="211"/>
      <c r="F196" s="211"/>
      <c r="G196" s="211"/>
      <c r="H196" s="211"/>
      <c r="I196" s="214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4"/>
    </row>
    <row r="197" spans="1:67" ht="15" thickBot="1" x14ac:dyDescent="0.4">
      <c r="A197" s="223"/>
      <c r="B197" s="212"/>
      <c r="C197" s="212"/>
      <c r="D197" s="212"/>
      <c r="E197" s="212"/>
      <c r="F197" s="212"/>
      <c r="G197" s="212"/>
      <c r="H197" s="212"/>
      <c r="I197" s="215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5"/>
    </row>
    <row r="198" spans="1:67" ht="15" thickBot="1" x14ac:dyDescent="0.4">
      <c r="A198" s="19" t="str">
        <f t="shared" ref="A198:A203" si="263">A184</f>
        <v>METZ Tilly</v>
      </c>
      <c r="B198" s="14">
        <v>89</v>
      </c>
      <c r="C198" s="6">
        <v>67</v>
      </c>
      <c r="D198" s="6">
        <v>74</v>
      </c>
      <c r="E198" s="6">
        <v>67</v>
      </c>
      <c r="F198" s="6">
        <v>43</v>
      </c>
      <c r="G198" s="6">
        <v>32</v>
      </c>
      <c r="H198" s="6">
        <v>54</v>
      </c>
      <c r="I198" s="12">
        <v>38</v>
      </c>
      <c r="BD198" s="14">
        <v>59</v>
      </c>
      <c r="BE198" s="6">
        <v>56</v>
      </c>
      <c r="BF198" s="6">
        <v>13</v>
      </c>
      <c r="BG198" s="6">
        <v>23</v>
      </c>
      <c r="BH198" s="6">
        <v>26</v>
      </c>
      <c r="BI198" s="6">
        <v>10</v>
      </c>
      <c r="BJ198" s="6">
        <v>23</v>
      </c>
      <c r="BK198" s="6">
        <v>28</v>
      </c>
      <c r="BL198" s="6">
        <v>23</v>
      </c>
      <c r="BM198" s="12">
        <v>15</v>
      </c>
      <c r="BN198" s="12">
        <v>19</v>
      </c>
    </row>
    <row r="199" spans="1:67" ht="15" thickBot="1" x14ac:dyDescent="0.4">
      <c r="A199" s="19" t="str">
        <f t="shared" si="263"/>
        <v>COSTA Fabricio</v>
      </c>
      <c r="B199" s="15">
        <v>29</v>
      </c>
      <c r="C199" s="7">
        <v>20</v>
      </c>
      <c r="D199" s="7">
        <v>16</v>
      </c>
      <c r="E199" s="7">
        <v>20</v>
      </c>
      <c r="F199" s="7">
        <v>19</v>
      </c>
      <c r="G199" s="7">
        <v>7</v>
      </c>
      <c r="H199" s="7">
        <v>15</v>
      </c>
      <c r="I199" s="13">
        <v>15</v>
      </c>
      <c r="BD199" s="15">
        <v>17</v>
      </c>
      <c r="BE199" s="7">
        <v>20</v>
      </c>
      <c r="BF199" s="7">
        <v>5</v>
      </c>
      <c r="BG199" s="7">
        <v>4</v>
      </c>
      <c r="BH199" s="7">
        <v>11</v>
      </c>
      <c r="BI199" s="7">
        <v>9</v>
      </c>
      <c r="BJ199" s="7">
        <v>18</v>
      </c>
      <c r="BK199" s="7">
        <v>9</v>
      </c>
      <c r="BL199" s="7">
        <v>1</v>
      </c>
      <c r="BM199" s="13">
        <v>10</v>
      </c>
      <c r="BN199" s="13">
        <v>11</v>
      </c>
    </row>
    <row r="200" spans="1:67" ht="15" thickBot="1" x14ac:dyDescent="0.4">
      <c r="A200" s="19" t="str">
        <f t="shared" si="263"/>
        <v>BAUSCH François</v>
      </c>
      <c r="B200" s="15">
        <v>58</v>
      </c>
      <c r="C200" s="7">
        <v>40</v>
      </c>
      <c r="D200" s="7">
        <v>35</v>
      </c>
      <c r="E200" s="7">
        <v>53</v>
      </c>
      <c r="F200" s="7">
        <v>20</v>
      </c>
      <c r="G200" s="7">
        <v>17</v>
      </c>
      <c r="H200" s="7">
        <v>18</v>
      </c>
      <c r="I200" s="13">
        <v>10</v>
      </c>
      <c r="BD200" s="15">
        <v>26</v>
      </c>
      <c r="BE200" s="7">
        <v>18</v>
      </c>
      <c r="BF200" s="7">
        <v>7</v>
      </c>
      <c r="BG200" s="7">
        <v>3</v>
      </c>
      <c r="BH200" s="7">
        <v>3</v>
      </c>
      <c r="BI200" s="7">
        <v>6</v>
      </c>
      <c r="BJ200" s="7">
        <v>11</v>
      </c>
      <c r="BK200" s="7">
        <v>10</v>
      </c>
      <c r="BL200" s="7">
        <v>18</v>
      </c>
      <c r="BM200" s="13">
        <v>8</v>
      </c>
      <c r="BN200" s="13">
        <v>18</v>
      </c>
    </row>
    <row r="201" spans="1:67" ht="15" thickBot="1" x14ac:dyDescent="0.4">
      <c r="A201" s="19" t="str">
        <f t="shared" si="263"/>
        <v>BERNARD Djuna</v>
      </c>
      <c r="B201" s="15">
        <v>18</v>
      </c>
      <c r="C201" s="7">
        <v>16</v>
      </c>
      <c r="D201" s="7">
        <v>16</v>
      </c>
      <c r="E201" s="7">
        <v>5</v>
      </c>
      <c r="F201" s="7">
        <v>4</v>
      </c>
      <c r="G201" s="7">
        <v>8</v>
      </c>
      <c r="H201" s="7">
        <v>17</v>
      </c>
      <c r="I201" s="13">
        <v>8</v>
      </c>
      <c r="BD201" s="15">
        <v>14</v>
      </c>
      <c r="BE201" s="7">
        <v>20</v>
      </c>
      <c r="BF201" s="7">
        <v>4</v>
      </c>
      <c r="BG201" s="7">
        <v>6</v>
      </c>
      <c r="BH201" s="7">
        <v>11</v>
      </c>
      <c r="BI201" s="7">
        <v>3</v>
      </c>
      <c r="BJ201" s="7">
        <v>6</v>
      </c>
      <c r="BK201" s="7">
        <v>5</v>
      </c>
      <c r="BL201" s="7">
        <v>7</v>
      </c>
      <c r="BM201" s="13">
        <v>7</v>
      </c>
      <c r="BN201" s="13">
        <v>4</v>
      </c>
    </row>
    <row r="202" spans="1:67" ht="15" thickBot="1" x14ac:dyDescent="0.4">
      <c r="A202" s="19" t="str">
        <f t="shared" si="263"/>
        <v>GARY Chantal</v>
      </c>
      <c r="B202" s="15">
        <v>22</v>
      </c>
      <c r="C202" s="7">
        <v>11</v>
      </c>
      <c r="D202" s="7">
        <v>7</v>
      </c>
      <c r="E202" s="7">
        <v>18</v>
      </c>
      <c r="F202" s="7">
        <v>3</v>
      </c>
      <c r="G202" s="7">
        <v>2</v>
      </c>
      <c r="H202" s="7">
        <v>13</v>
      </c>
      <c r="I202" s="13">
        <v>9</v>
      </c>
      <c r="BD202" s="15">
        <v>9</v>
      </c>
      <c r="BE202" s="7">
        <v>10</v>
      </c>
      <c r="BF202" s="7">
        <v>2</v>
      </c>
      <c r="BG202" s="7">
        <v>2</v>
      </c>
      <c r="BH202" s="7">
        <v>2</v>
      </c>
      <c r="BI202" s="7">
        <v>1</v>
      </c>
      <c r="BJ202" s="7">
        <v>8</v>
      </c>
      <c r="BK202" s="7">
        <v>5</v>
      </c>
      <c r="BL202" s="7">
        <v>5</v>
      </c>
      <c r="BM202" s="13">
        <v>4</v>
      </c>
      <c r="BN202" s="13">
        <v>9</v>
      </c>
    </row>
    <row r="203" spans="1:67" ht="15" thickBot="1" x14ac:dyDescent="0.4">
      <c r="A203" s="19" t="str">
        <f t="shared" si="263"/>
        <v>HURST Patrick</v>
      </c>
      <c r="B203" s="15">
        <v>6</v>
      </c>
      <c r="C203" s="7">
        <v>5</v>
      </c>
      <c r="D203" s="7">
        <v>3</v>
      </c>
      <c r="E203" s="7">
        <v>5</v>
      </c>
      <c r="F203" s="7">
        <v>3</v>
      </c>
      <c r="G203" s="7">
        <v>1</v>
      </c>
      <c r="H203" s="7">
        <v>4</v>
      </c>
      <c r="I203" s="13">
        <v>0</v>
      </c>
      <c r="BD203" s="15">
        <v>3</v>
      </c>
      <c r="BE203" s="7">
        <v>3</v>
      </c>
      <c r="BF203" s="7">
        <v>2</v>
      </c>
      <c r="BG203" s="7">
        <v>2</v>
      </c>
      <c r="BH203" s="7">
        <v>3</v>
      </c>
      <c r="BI203" s="7">
        <v>2</v>
      </c>
      <c r="BJ203" s="7">
        <v>0</v>
      </c>
      <c r="BK203" s="7">
        <v>2</v>
      </c>
      <c r="BL203" s="7">
        <v>0</v>
      </c>
      <c r="BM203" s="13">
        <v>2</v>
      </c>
      <c r="BN203" s="13">
        <v>2</v>
      </c>
    </row>
    <row r="204" spans="1:67" x14ac:dyDescent="0.35">
      <c r="A204" s="62" t="s">
        <v>17</v>
      </c>
      <c r="B204" s="23">
        <v>45</v>
      </c>
      <c r="C204" s="9">
        <v>31</v>
      </c>
      <c r="D204" s="9">
        <v>33</v>
      </c>
      <c r="E204" s="9">
        <v>30</v>
      </c>
      <c r="F204" s="9">
        <v>20</v>
      </c>
      <c r="G204" s="9">
        <v>14</v>
      </c>
      <c r="H204" s="9">
        <v>19</v>
      </c>
      <c r="I204" s="9">
        <v>24</v>
      </c>
      <c r="BD204" s="23">
        <v>31</v>
      </c>
      <c r="BE204" s="9">
        <v>20</v>
      </c>
      <c r="BF204" s="9">
        <v>14</v>
      </c>
      <c r="BG204" s="9">
        <v>14</v>
      </c>
      <c r="BH204" s="9">
        <v>21</v>
      </c>
      <c r="BI204" s="9">
        <v>15</v>
      </c>
      <c r="BJ204" s="9">
        <v>14</v>
      </c>
      <c r="BK204" s="9">
        <v>12</v>
      </c>
      <c r="BL204" s="9">
        <v>10</v>
      </c>
      <c r="BM204" s="9">
        <v>11</v>
      </c>
      <c r="BN204" s="9">
        <v>14</v>
      </c>
    </row>
    <row r="205" spans="1:67" x14ac:dyDescent="0.35">
      <c r="A205" s="60" t="s">
        <v>9</v>
      </c>
      <c r="B205" s="24">
        <f>B204*6</f>
        <v>270</v>
      </c>
      <c r="C205" s="24">
        <f t="shared" ref="C205:I205" si="264">C204*6</f>
        <v>186</v>
      </c>
      <c r="D205" s="24">
        <f t="shared" si="264"/>
        <v>198</v>
      </c>
      <c r="E205" s="24">
        <f t="shared" si="264"/>
        <v>180</v>
      </c>
      <c r="F205" s="24">
        <f t="shared" si="264"/>
        <v>120</v>
      </c>
      <c r="G205" s="24">
        <f t="shared" si="264"/>
        <v>84</v>
      </c>
      <c r="H205" s="24">
        <f t="shared" si="264"/>
        <v>114</v>
      </c>
      <c r="I205" s="24">
        <f t="shared" si="264"/>
        <v>144</v>
      </c>
      <c r="BD205" s="24">
        <f t="shared" ref="BD205:BN205" si="265">BD204*6</f>
        <v>186</v>
      </c>
      <c r="BE205" s="24">
        <f t="shared" si="265"/>
        <v>120</v>
      </c>
      <c r="BF205" s="24">
        <f t="shared" si="265"/>
        <v>84</v>
      </c>
      <c r="BG205" s="24">
        <f t="shared" si="265"/>
        <v>84</v>
      </c>
      <c r="BH205" s="24">
        <f t="shared" si="265"/>
        <v>126</v>
      </c>
      <c r="BI205" s="24">
        <f t="shared" si="265"/>
        <v>90</v>
      </c>
      <c r="BJ205" s="24">
        <f t="shared" si="265"/>
        <v>84</v>
      </c>
      <c r="BK205" s="24">
        <f t="shared" si="265"/>
        <v>72</v>
      </c>
      <c r="BL205" s="24">
        <f t="shared" si="265"/>
        <v>60</v>
      </c>
      <c r="BM205" s="24">
        <f t="shared" si="265"/>
        <v>66</v>
      </c>
      <c r="BN205" s="24">
        <f t="shared" si="265"/>
        <v>84</v>
      </c>
    </row>
    <row r="206" spans="1:67" x14ac:dyDescent="0.35">
      <c r="A206" s="61" t="s">
        <v>10</v>
      </c>
      <c r="B206" s="24">
        <f t="shared" ref="B206:I206" si="266">SUM(B198:B203)</f>
        <v>222</v>
      </c>
      <c r="C206" s="10">
        <f t="shared" si="266"/>
        <v>159</v>
      </c>
      <c r="D206" s="10">
        <f t="shared" si="266"/>
        <v>151</v>
      </c>
      <c r="E206" s="10">
        <f t="shared" si="266"/>
        <v>168</v>
      </c>
      <c r="F206" s="10">
        <f t="shared" si="266"/>
        <v>92</v>
      </c>
      <c r="G206" s="10">
        <f t="shared" si="266"/>
        <v>67</v>
      </c>
      <c r="H206" s="10">
        <f t="shared" si="266"/>
        <v>121</v>
      </c>
      <c r="I206" s="10">
        <f t="shared" si="266"/>
        <v>80</v>
      </c>
      <c r="BD206" s="24">
        <f t="shared" ref="BD206:BN206" si="267">SUM(BD198:BD203)</f>
        <v>128</v>
      </c>
      <c r="BE206" s="10">
        <f t="shared" si="267"/>
        <v>127</v>
      </c>
      <c r="BF206" s="10">
        <f t="shared" si="267"/>
        <v>33</v>
      </c>
      <c r="BG206" s="10">
        <f t="shared" si="267"/>
        <v>40</v>
      </c>
      <c r="BH206" s="10">
        <f t="shared" si="267"/>
        <v>56</v>
      </c>
      <c r="BI206" s="10">
        <f t="shared" si="267"/>
        <v>31</v>
      </c>
      <c r="BJ206" s="10">
        <f t="shared" si="267"/>
        <v>66</v>
      </c>
      <c r="BK206" s="10">
        <f t="shared" si="267"/>
        <v>59</v>
      </c>
      <c r="BL206" s="10">
        <f t="shared" si="267"/>
        <v>54</v>
      </c>
      <c r="BM206" s="10">
        <f t="shared" si="267"/>
        <v>46</v>
      </c>
      <c r="BN206" s="10">
        <f t="shared" si="267"/>
        <v>63</v>
      </c>
    </row>
    <row r="207" spans="1:67" ht="15" thickBot="1" x14ac:dyDescent="0.4">
      <c r="A207" s="63" t="s">
        <v>11</v>
      </c>
      <c r="B207" s="25">
        <f t="shared" ref="B207:I207" si="268">B205+B206</f>
        <v>492</v>
      </c>
      <c r="C207" s="11">
        <f t="shared" si="268"/>
        <v>345</v>
      </c>
      <c r="D207" s="11">
        <f t="shared" si="268"/>
        <v>349</v>
      </c>
      <c r="E207" s="11">
        <f t="shared" si="268"/>
        <v>348</v>
      </c>
      <c r="F207" s="11">
        <f t="shared" si="268"/>
        <v>212</v>
      </c>
      <c r="G207" s="11">
        <f t="shared" si="268"/>
        <v>151</v>
      </c>
      <c r="H207" s="11">
        <f t="shared" si="268"/>
        <v>235</v>
      </c>
      <c r="I207" s="11">
        <f t="shared" si="268"/>
        <v>224</v>
      </c>
      <c r="BD207" s="25">
        <f t="shared" ref="BD207:BN207" si="269">BD205+BD206</f>
        <v>314</v>
      </c>
      <c r="BE207" s="11">
        <f t="shared" si="269"/>
        <v>247</v>
      </c>
      <c r="BF207" s="11">
        <f t="shared" si="269"/>
        <v>117</v>
      </c>
      <c r="BG207" s="11">
        <f t="shared" si="269"/>
        <v>124</v>
      </c>
      <c r="BH207" s="11">
        <f t="shared" si="269"/>
        <v>182</v>
      </c>
      <c r="BI207" s="11">
        <f t="shared" si="269"/>
        <v>121</v>
      </c>
      <c r="BJ207" s="11">
        <f t="shared" si="269"/>
        <v>150</v>
      </c>
      <c r="BK207" s="11">
        <f t="shared" si="269"/>
        <v>131</v>
      </c>
      <c r="BL207" s="11">
        <f t="shared" si="269"/>
        <v>114</v>
      </c>
      <c r="BM207" s="11">
        <f t="shared" si="269"/>
        <v>112</v>
      </c>
      <c r="BN207" s="11">
        <f t="shared" si="269"/>
        <v>147</v>
      </c>
    </row>
    <row r="208" spans="1:67" x14ac:dyDescent="0.35">
      <c r="A208" s="180"/>
      <c r="B208" s="5"/>
      <c r="C208" s="5"/>
      <c r="D208" s="5"/>
      <c r="E208" s="5"/>
      <c r="F208" s="5"/>
      <c r="G208" s="5"/>
      <c r="H208" s="5"/>
      <c r="I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</row>
    <row r="209" spans="1:66" s="20" customFormat="1" x14ac:dyDescent="0.35">
      <c r="A209" s="180"/>
      <c r="B209" s="5"/>
      <c r="C209" s="5"/>
      <c r="D209" s="5"/>
      <c r="E209" s="5"/>
      <c r="F209" s="5"/>
      <c r="G209" s="5"/>
      <c r="H209" s="5"/>
      <c r="I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</row>
    <row r="210" spans="1:66" ht="24" thickBot="1" x14ac:dyDescent="0.6">
      <c r="A210" s="218" t="s">
        <v>23</v>
      </c>
      <c r="B210" s="218"/>
      <c r="C210" s="218"/>
      <c r="D210" s="218"/>
      <c r="E210" s="218"/>
      <c r="G210" s="218" t="s">
        <v>25</v>
      </c>
      <c r="H210" s="218"/>
      <c r="I210" s="218"/>
      <c r="J210" s="218"/>
      <c r="K210" s="218"/>
      <c r="BD210" s="217" t="s">
        <v>164</v>
      </c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</row>
    <row r="211" spans="1:66" ht="15" customHeight="1" x14ac:dyDescent="0.35">
      <c r="A211" s="221" t="str">
        <f>A195</f>
        <v>déi gréng</v>
      </c>
      <c r="B211" s="210">
        <v>1</v>
      </c>
      <c r="C211" s="210">
        <f>B211+1</f>
        <v>2</v>
      </c>
      <c r="D211" s="210">
        <f t="shared" ref="D211:E211" si="270">C211+1</f>
        <v>3</v>
      </c>
      <c r="E211" s="213">
        <f t="shared" si="270"/>
        <v>4</v>
      </c>
      <c r="G211" s="210">
        <v>1</v>
      </c>
      <c r="H211" s="210">
        <f>G211+1</f>
        <v>2</v>
      </c>
      <c r="I211" s="210">
        <f t="shared" ref="I211:K211" si="271">H211+1</f>
        <v>3</v>
      </c>
      <c r="J211" s="210">
        <f t="shared" si="271"/>
        <v>4</v>
      </c>
      <c r="K211" s="213">
        <f t="shared" si="271"/>
        <v>5</v>
      </c>
      <c r="BD211" s="210">
        <v>1</v>
      </c>
      <c r="BE211" s="210">
        <f t="shared" ref="BE211:BN211" si="272">BD211+1</f>
        <v>2</v>
      </c>
      <c r="BF211" s="210">
        <f t="shared" si="272"/>
        <v>3</v>
      </c>
      <c r="BG211" s="210">
        <f t="shared" si="272"/>
        <v>4</v>
      </c>
      <c r="BH211" s="210">
        <f t="shared" si="272"/>
        <v>5</v>
      </c>
      <c r="BI211" s="210">
        <f t="shared" si="272"/>
        <v>6</v>
      </c>
      <c r="BJ211" s="210">
        <f t="shared" si="272"/>
        <v>7</v>
      </c>
      <c r="BK211" s="210">
        <f t="shared" si="272"/>
        <v>8</v>
      </c>
      <c r="BL211" s="210">
        <f t="shared" si="272"/>
        <v>9</v>
      </c>
      <c r="BM211" s="210">
        <f t="shared" si="272"/>
        <v>10</v>
      </c>
      <c r="BN211" s="213">
        <f t="shared" si="272"/>
        <v>11</v>
      </c>
    </row>
    <row r="212" spans="1:66" x14ac:dyDescent="0.35">
      <c r="A212" s="222"/>
      <c r="B212" s="211"/>
      <c r="C212" s="211"/>
      <c r="D212" s="211"/>
      <c r="E212" s="214"/>
      <c r="G212" s="211"/>
      <c r="H212" s="211"/>
      <c r="I212" s="211"/>
      <c r="J212" s="211"/>
      <c r="K212" s="214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4"/>
    </row>
    <row r="213" spans="1:66" ht="15" thickBot="1" x14ac:dyDescent="0.4">
      <c r="A213" s="223"/>
      <c r="B213" s="212"/>
      <c r="C213" s="212"/>
      <c r="D213" s="212"/>
      <c r="E213" s="215"/>
      <c r="G213" s="212"/>
      <c r="H213" s="212"/>
      <c r="I213" s="212"/>
      <c r="J213" s="212"/>
      <c r="K213" s="215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5"/>
    </row>
    <row r="214" spans="1:66" ht="15" thickBot="1" x14ac:dyDescent="0.4">
      <c r="A214" s="19" t="str">
        <f t="shared" ref="A214:A219" si="273">A198</f>
        <v>METZ Tilly</v>
      </c>
      <c r="B214" s="14">
        <v>79</v>
      </c>
      <c r="C214" s="6">
        <v>37</v>
      </c>
      <c r="D214" s="6">
        <v>49</v>
      </c>
      <c r="E214" s="12">
        <v>42</v>
      </c>
      <c r="G214" s="14">
        <v>127</v>
      </c>
      <c r="H214" s="6">
        <v>55</v>
      </c>
      <c r="I214" s="6">
        <v>55</v>
      </c>
      <c r="J214" s="6">
        <v>55</v>
      </c>
      <c r="K214" s="12">
        <v>26</v>
      </c>
      <c r="BD214" s="14">
        <v>27</v>
      </c>
      <c r="BE214" s="6">
        <v>18</v>
      </c>
      <c r="BF214" s="6">
        <v>18</v>
      </c>
      <c r="BG214" s="6">
        <v>19</v>
      </c>
      <c r="BH214" s="6">
        <v>25</v>
      </c>
      <c r="BI214" s="6">
        <v>18</v>
      </c>
      <c r="BJ214" s="6">
        <v>11</v>
      </c>
      <c r="BK214" s="6">
        <v>22</v>
      </c>
      <c r="BL214" s="6">
        <v>33</v>
      </c>
      <c r="BM214" s="12">
        <v>61</v>
      </c>
      <c r="BN214" s="12">
        <v>50</v>
      </c>
    </row>
    <row r="215" spans="1:66" ht="15" thickBot="1" x14ac:dyDescent="0.4">
      <c r="A215" s="19" t="str">
        <f t="shared" si="273"/>
        <v>COSTA Fabricio</v>
      </c>
      <c r="B215" s="15">
        <v>34</v>
      </c>
      <c r="C215" s="7">
        <v>15</v>
      </c>
      <c r="D215" s="7">
        <v>26</v>
      </c>
      <c r="E215" s="13">
        <v>25</v>
      </c>
      <c r="G215" s="15">
        <v>26</v>
      </c>
      <c r="H215" s="7">
        <v>16</v>
      </c>
      <c r="I215" s="7">
        <v>26</v>
      </c>
      <c r="J215" s="7">
        <v>22</v>
      </c>
      <c r="K215" s="13">
        <v>5</v>
      </c>
      <c r="BD215" s="15">
        <v>13</v>
      </c>
      <c r="BE215" s="7">
        <v>3</v>
      </c>
      <c r="BF215" s="7">
        <v>4</v>
      </c>
      <c r="BG215" s="7">
        <v>1</v>
      </c>
      <c r="BH215" s="7">
        <v>10</v>
      </c>
      <c r="BI215" s="7">
        <v>6</v>
      </c>
      <c r="BJ215" s="7">
        <v>3</v>
      </c>
      <c r="BK215" s="7">
        <v>7</v>
      </c>
      <c r="BL215" s="7">
        <v>12</v>
      </c>
      <c r="BM215" s="13">
        <v>13</v>
      </c>
      <c r="BN215" s="13">
        <v>15</v>
      </c>
    </row>
    <row r="216" spans="1:66" ht="15" thickBot="1" x14ac:dyDescent="0.4">
      <c r="A216" s="19" t="str">
        <f t="shared" si="273"/>
        <v>BAUSCH François</v>
      </c>
      <c r="B216" s="15">
        <v>34</v>
      </c>
      <c r="C216" s="7">
        <v>23</v>
      </c>
      <c r="D216" s="7">
        <v>21</v>
      </c>
      <c r="E216" s="13">
        <v>9</v>
      </c>
      <c r="G216" s="15">
        <v>72</v>
      </c>
      <c r="H216" s="7">
        <v>20</v>
      </c>
      <c r="I216" s="7">
        <v>25</v>
      </c>
      <c r="J216" s="7">
        <v>13</v>
      </c>
      <c r="K216" s="13">
        <v>13</v>
      </c>
      <c r="BD216" s="15">
        <v>13</v>
      </c>
      <c r="BE216" s="7">
        <v>5</v>
      </c>
      <c r="BF216" s="7">
        <v>11</v>
      </c>
      <c r="BG216" s="7">
        <v>10</v>
      </c>
      <c r="BH216" s="7">
        <v>10</v>
      </c>
      <c r="BI216" s="7">
        <v>9</v>
      </c>
      <c r="BJ216" s="7">
        <v>12</v>
      </c>
      <c r="BK216" s="7">
        <v>11</v>
      </c>
      <c r="BL216" s="7">
        <v>17</v>
      </c>
      <c r="BM216" s="13">
        <v>45</v>
      </c>
      <c r="BN216" s="13">
        <v>37</v>
      </c>
    </row>
    <row r="217" spans="1:66" ht="15" thickBot="1" x14ac:dyDescent="0.4">
      <c r="A217" s="19" t="str">
        <f t="shared" si="273"/>
        <v>BERNARD Djuna</v>
      </c>
      <c r="B217" s="15">
        <v>21</v>
      </c>
      <c r="C217" s="7">
        <v>14</v>
      </c>
      <c r="D217" s="7">
        <v>21</v>
      </c>
      <c r="E217" s="13">
        <v>12</v>
      </c>
      <c r="G217" s="15">
        <v>32</v>
      </c>
      <c r="H217" s="7">
        <v>11</v>
      </c>
      <c r="I217" s="7">
        <v>10</v>
      </c>
      <c r="J217" s="7">
        <v>16</v>
      </c>
      <c r="K217" s="13">
        <v>8</v>
      </c>
      <c r="BD217" s="15">
        <v>15</v>
      </c>
      <c r="BE217" s="7">
        <v>1</v>
      </c>
      <c r="BF217" s="7">
        <v>5</v>
      </c>
      <c r="BG217" s="7">
        <v>4</v>
      </c>
      <c r="BH217" s="7">
        <v>9</v>
      </c>
      <c r="BI217" s="7">
        <v>3</v>
      </c>
      <c r="BJ217" s="7">
        <v>4</v>
      </c>
      <c r="BK217" s="7">
        <v>5</v>
      </c>
      <c r="BL217" s="7">
        <v>6</v>
      </c>
      <c r="BM217" s="13">
        <v>17</v>
      </c>
      <c r="BN217" s="13">
        <v>10</v>
      </c>
    </row>
    <row r="218" spans="1:66" ht="15" thickBot="1" x14ac:dyDescent="0.4">
      <c r="A218" s="19" t="str">
        <f t="shared" si="273"/>
        <v>GARY Chantal</v>
      </c>
      <c r="B218" s="15">
        <v>11</v>
      </c>
      <c r="C218" s="7">
        <v>11</v>
      </c>
      <c r="D218" s="7">
        <v>12</v>
      </c>
      <c r="E218" s="13">
        <v>7</v>
      </c>
      <c r="G218" s="15">
        <v>22</v>
      </c>
      <c r="H218" s="7">
        <v>13</v>
      </c>
      <c r="I218" s="7">
        <v>7</v>
      </c>
      <c r="J218" s="7">
        <v>11</v>
      </c>
      <c r="K218" s="13">
        <v>6</v>
      </c>
      <c r="BD218" s="15">
        <v>10</v>
      </c>
      <c r="BE218" s="7">
        <v>2</v>
      </c>
      <c r="BF218" s="7">
        <v>6</v>
      </c>
      <c r="BG218" s="7">
        <v>3</v>
      </c>
      <c r="BH218" s="7">
        <v>6</v>
      </c>
      <c r="BI218" s="7">
        <v>3</v>
      </c>
      <c r="BJ218" s="7">
        <v>1</v>
      </c>
      <c r="BK218" s="7">
        <v>2</v>
      </c>
      <c r="BL218" s="7">
        <v>2</v>
      </c>
      <c r="BM218" s="13">
        <v>16</v>
      </c>
      <c r="BN218" s="13">
        <v>9</v>
      </c>
    </row>
    <row r="219" spans="1:66" ht="15" thickBot="1" x14ac:dyDescent="0.4">
      <c r="A219" s="19" t="str">
        <f t="shared" si="273"/>
        <v>HURST Patrick</v>
      </c>
      <c r="B219" s="15">
        <v>1</v>
      </c>
      <c r="C219" s="7">
        <v>0</v>
      </c>
      <c r="D219" s="7">
        <v>10</v>
      </c>
      <c r="E219" s="13">
        <v>1</v>
      </c>
      <c r="G219" s="16">
        <v>2</v>
      </c>
      <c r="H219" s="17">
        <v>3</v>
      </c>
      <c r="I219" s="17">
        <v>2</v>
      </c>
      <c r="J219" s="17">
        <v>3</v>
      </c>
      <c r="K219" s="18">
        <v>2</v>
      </c>
      <c r="BD219" s="15">
        <v>3</v>
      </c>
      <c r="BE219" s="7">
        <v>1</v>
      </c>
      <c r="BF219" s="7">
        <v>4</v>
      </c>
      <c r="BG219" s="7">
        <v>1</v>
      </c>
      <c r="BH219" s="7">
        <v>0</v>
      </c>
      <c r="BI219" s="7">
        <v>3</v>
      </c>
      <c r="BJ219" s="7">
        <v>1</v>
      </c>
      <c r="BK219" s="7">
        <v>2</v>
      </c>
      <c r="BL219" s="7">
        <v>5</v>
      </c>
      <c r="BM219" s="13">
        <v>7</v>
      </c>
      <c r="BN219" s="13">
        <v>1</v>
      </c>
    </row>
    <row r="220" spans="1:66" x14ac:dyDescent="0.35">
      <c r="A220" s="62" t="s">
        <v>17</v>
      </c>
      <c r="B220" s="23">
        <v>37</v>
      </c>
      <c r="C220" s="9">
        <v>28</v>
      </c>
      <c r="D220" s="9">
        <v>20</v>
      </c>
      <c r="E220" s="9">
        <v>40</v>
      </c>
      <c r="G220" s="23">
        <v>43</v>
      </c>
      <c r="H220" s="9">
        <v>37</v>
      </c>
      <c r="I220" s="9">
        <v>20</v>
      </c>
      <c r="J220" s="9">
        <v>30</v>
      </c>
      <c r="K220" s="9">
        <v>29</v>
      </c>
      <c r="BD220" s="23">
        <v>17</v>
      </c>
      <c r="BE220" s="9">
        <v>13</v>
      </c>
      <c r="BF220" s="9">
        <v>12</v>
      </c>
      <c r="BG220" s="9">
        <v>14</v>
      </c>
      <c r="BH220" s="9">
        <v>12</v>
      </c>
      <c r="BI220" s="9">
        <v>12</v>
      </c>
      <c r="BJ220" s="9">
        <v>13</v>
      </c>
      <c r="BK220" s="9">
        <v>23</v>
      </c>
      <c r="BL220" s="9">
        <v>15</v>
      </c>
      <c r="BM220" s="9">
        <v>30</v>
      </c>
      <c r="BN220" s="9">
        <v>16</v>
      </c>
    </row>
    <row r="221" spans="1:66" x14ac:dyDescent="0.35">
      <c r="A221" s="60" t="s">
        <v>9</v>
      </c>
      <c r="B221" s="24">
        <f>B220*6</f>
        <v>222</v>
      </c>
      <c r="C221" s="24">
        <f t="shared" ref="C221:E221" si="274">C220*6</f>
        <v>168</v>
      </c>
      <c r="D221" s="24">
        <f t="shared" si="274"/>
        <v>120</v>
      </c>
      <c r="E221" s="24">
        <f t="shared" si="274"/>
        <v>240</v>
      </c>
      <c r="G221" s="24">
        <f>G220*6</f>
        <v>258</v>
      </c>
      <c r="H221" s="24">
        <f t="shared" ref="H221:K221" si="275">H220*6</f>
        <v>222</v>
      </c>
      <c r="I221" s="24">
        <f t="shared" si="275"/>
        <v>120</v>
      </c>
      <c r="J221" s="24">
        <f t="shared" si="275"/>
        <v>180</v>
      </c>
      <c r="K221" s="24">
        <f t="shared" si="275"/>
        <v>174</v>
      </c>
      <c r="BD221" s="24">
        <f t="shared" ref="BD221:BN221" si="276">BD220*6</f>
        <v>102</v>
      </c>
      <c r="BE221" s="24">
        <f t="shared" si="276"/>
        <v>78</v>
      </c>
      <c r="BF221" s="24">
        <f t="shared" si="276"/>
        <v>72</v>
      </c>
      <c r="BG221" s="24">
        <f t="shared" si="276"/>
        <v>84</v>
      </c>
      <c r="BH221" s="24">
        <f t="shared" si="276"/>
        <v>72</v>
      </c>
      <c r="BI221" s="24">
        <f t="shared" si="276"/>
        <v>72</v>
      </c>
      <c r="BJ221" s="24">
        <f t="shared" si="276"/>
        <v>78</v>
      </c>
      <c r="BK221" s="24">
        <f t="shared" si="276"/>
        <v>138</v>
      </c>
      <c r="BL221" s="24">
        <f t="shared" si="276"/>
        <v>90</v>
      </c>
      <c r="BM221" s="24">
        <f t="shared" si="276"/>
        <v>180</v>
      </c>
      <c r="BN221" s="24">
        <f t="shared" si="276"/>
        <v>96</v>
      </c>
    </row>
    <row r="222" spans="1:66" x14ac:dyDescent="0.35">
      <c r="A222" s="61" t="s">
        <v>10</v>
      </c>
      <c r="B222" s="24">
        <f>SUM(B214:B219)</f>
        <v>180</v>
      </c>
      <c r="C222" s="10">
        <f>SUM(C214:C219)</f>
        <v>100</v>
      </c>
      <c r="D222" s="10">
        <f>SUM(D214:D219)</f>
        <v>139</v>
      </c>
      <c r="E222" s="10">
        <f>SUM(E214:E219)</f>
        <v>96</v>
      </c>
      <c r="G222" s="24">
        <f>SUM(G214:G219)</f>
        <v>281</v>
      </c>
      <c r="H222" s="10">
        <f>SUM(H214:H219)</f>
        <v>118</v>
      </c>
      <c r="I222" s="10">
        <f>SUM(I214:I219)</f>
        <v>125</v>
      </c>
      <c r="J222" s="10">
        <f>SUM(J214:J219)</f>
        <v>120</v>
      </c>
      <c r="K222" s="10">
        <f>SUM(K214:K219)</f>
        <v>60</v>
      </c>
      <c r="BD222" s="24">
        <f t="shared" ref="BD222:BN222" si="277">SUM(BD214:BD219)</f>
        <v>81</v>
      </c>
      <c r="BE222" s="10">
        <f t="shared" si="277"/>
        <v>30</v>
      </c>
      <c r="BF222" s="10">
        <f t="shared" si="277"/>
        <v>48</v>
      </c>
      <c r="BG222" s="10">
        <f t="shared" si="277"/>
        <v>38</v>
      </c>
      <c r="BH222" s="10">
        <f t="shared" si="277"/>
        <v>60</v>
      </c>
      <c r="BI222" s="10">
        <f t="shared" si="277"/>
        <v>42</v>
      </c>
      <c r="BJ222" s="10">
        <f t="shared" si="277"/>
        <v>32</v>
      </c>
      <c r="BK222" s="10">
        <f t="shared" si="277"/>
        <v>49</v>
      </c>
      <c r="BL222" s="10">
        <f t="shared" si="277"/>
        <v>75</v>
      </c>
      <c r="BM222" s="10">
        <f t="shared" si="277"/>
        <v>159</v>
      </c>
      <c r="BN222" s="10">
        <f t="shared" si="277"/>
        <v>122</v>
      </c>
    </row>
    <row r="223" spans="1:66" ht="15" thickBot="1" x14ac:dyDescent="0.4">
      <c r="A223" s="63" t="s">
        <v>11</v>
      </c>
      <c r="B223" s="25">
        <f t="shared" ref="B223:E223" si="278">B221+B222</f>
        <v>402</v>
      </c>
      <c r="C223" s="11">
        <f t="shared" si="278"/>
        <v>268</v>
      </c>
      <c r="D223" s="11">
        <f t="shared" si="278"/>
        <v>259</v>
      </c>
      <c r="E223" s="11">
        <f t="shared" si="278"/>
        <v>336</v>
      </c>
      <c r="G223" s="25">
        <f t="shared" ref="G223:K223" si="279">G221+G222</f>
        <v>539</v>
      </c>
      <c r="H223" s="11">
        <f t="shared" si="279"/>
        <v>340</v>
      </c>
      <c r="I223" s="11">
        <f t="shared" si="279"/>
        <v>245</v>
      </c>
      <c r="J223" s="11">
        <f t="shared" si="279"/>
        <v>300</v>
      </c>
      <c r="K223" s="11">
        <f t="shared" si="279"/>
        <v>234</v>
      </c>
      <c r="BD223" s="25">
        <f t="shared" ref="BD223:BN223" si="280">BD221+BD222</f>
        <v>183</v>
      </c>
      <c r="BE223" s="11">
        <f t="shared" si="280"/>
        <v>108</v>
      </c>
      <c r="BF223" s="11">
        <f t="shared" si="280"/>
        <v>120</v>
      </c>
      <c r="BG223" s="11">
        <f t="shared" si="280"/>
        <v>122</v>
      </c>
      <c r="BH223" s="11">
        <f t="shared" si="280"/>
        <v>132</v>
      </c>
      <c r="BI223" s="11">
        <f t="shared" si="280"/>
        <v>114</v>
      </c>
      <c r="BJ223" s="11">
        <f t="shared" si="280"/>
        <v>110</v>
      </c>
      <c r="BK223" s="11">
        <f t="shared" si="280"/>
        <v>187</v>
      </c>
      <c r="BL223" s="11">
        <f t="shared" si="280"/>
        <v>165</v>
      </c>
      <c r="BM223" s="11">
        <f t="shared" si="280"/>
        <v>339</v>
      </c>
      <c r="BN223" s="11">
        <f t="shared" si="280"/>
        <v>218</v>
      </c>
    </row>
    <row r="224" spans="1:66" ht="24" thickBot="1" x14ac:dyDescent="0.6">
      <c r="A224" s="220" t="s">
        <v>26</v>
      </c>
      <c r="B224" s="220"/>
      <c r="C224" s="220"/>
      <c r="D224" s="220"/>
      <c r="E224" s="220"/>
      <c r="F224" s="220"/>
      <c r="G224" s="220"/>
      <c r="H224" s="220"/>
      <c r="J224" s="218" t="s">
        <v>24</v>
      </c>
      <c r="K224" s="218"/>
      <c r="L224" s="218"/>
      <c r="M224" s="218"/>
      <c r="BD224" s="226" t="s">
        <v>165</v>
      </c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</row>
    <row r="225" spans="1:66" ht="15" customHeight="1" x14ac:dyDescent="0.35">
      <c r="A225" s="221" t="str">
        <f>A211</f>
        <v>déi gréng</v>
      </c>
      <c r="B225" s="210">
        <v>1</v>
      </c>
      <c r="C225" s="210">
        <f>B225+1</f>
        <v>2</v>
      </c>
      <c r="D225" s="210">
        <f t="shared" ref="D225:H225" si="281">C225+1</f>
        <v>3</v>
      </c>
      <c r="E225" s="210">
        <f t="shared" si="281"/>
        <v>4</v>
      </c>
      <c r="F225" s="210">
        <f t="shared" si="281"/>
        <v>5</v>
      </c>
      <c r="G225" s="210">
        <f t="shared" si="281"/>
        <v>6</v>
      </c>
      <c r="H225" s="213">
        <f t="shared" si="281"/>
        <v>7</v>
      </c>
      <c r="J225" s="210">
        <v>1</v>
      </c>
      <c r="K225" s="210">
        <f>J225+1</f>
        <v>2</v>
      </c>
      <c r="L225" s="210">
        <f t="shared" ref="L225:M225" si="282">K225+1</f>
        <v>3</v>
      </c>
      <c r="M225" s="210">
        <f t="shared" si="282"/>
        <v>4</v>
      </c>
      <c r="BD225" s="210">
        <v>1</v>
      </c>
      <c r="BE225" s="210">
        <f>BD225+1</f>
        <v>2</v>
      </c>
      <c r="BF225" s="210">
        <f t="shared" ref="BF225:BN225" si="283">BE225+1</f>
        <v>3</v>
      </c>
      <c r="BG225" s="210">
        <f t="shared" si="283"/>
        <v>4</v>
      </c>
      <c r="BH225" s="210">
        <f t="shared" si="283"/>
        <v>5</v>
      </c>
      <c r="BI225" s="210">
        <f t="shared" si="283"/>
        <v>6</v>
      </c>
      <c r="BJ225" s="210">
        <f t="shared" si="283"/>
        <v>7</v>
      </c>
      <c r="BK225" s="210">
        <f t="shared" si="283"/>
        <v>8</v>
      </c>
      <c r="BL225" s="210">
        <f t="shared" si="283"/>
        <v>9</v>
      </c>
      <c r="BM225" s="213">
        <f t="shared" si="283"/>
        <v>10</v>
      </c>
      <c r="BN225" s="213">
        <f t="shared" si="283"/>
        <v>11</v>
      </c>
    </row>
    <row r="226" spans="1:66" x14ac:dyDescent="0.35">
      <c r="A226" s="222"/>
      <c r="B226" s="211"/>
      <c r="C226" s="211"/>
      <c r="D226" s="211"/>
      <c r="E226" s="211"/>
      <c r="F226" s="211"/>
      <c r="G226" s="211"/>
      <c r="H226" s="214"/>
      <c r="J226" s="211"/>
      <c r="K226" s="211"/>
      <c r="L226" s="211"/>
      <c r="M226" s="211"/>
      <c r="BD226" s="211"/>
      <c r="BE226" s="211"/>
      <c r="BF226" s="211"/>
      <c r="BG226" s="211"/>
      <c r="BH226" s="211"/>
      <c r="BI226" s="211"/>
      <c r="BJ226" s="211"/>
      <c r="BK226" s="211"/>
      <c r="BL226" s="211"/>
      <c r="BM226" s="214"/>
      <c r="BN226" s="214"/>
    </row>
    <row r="227" spans="1:66" ht="15" thickBot="1" x14ac:dyDescent="0.4">
      <c r="A227" s="223"/>
      <c r="B227" s="212"/>
      <c r="C227" s="212"/>
      <c r="D227" s="212"/>
      <c r="E227" s="212"/>
      <c r="F227" s="212"/>
      <c r="G227" s="212"/>
      <c r="H227" s="215"/>
      <c r="J227" s="212"/>
      <c r="K227" s="212"/>
      <c r="L227" s="212"/>
      <c r="M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5"/>
      <c r="BN227" s="215"/>
    </row>
    <row r="228" spans="1:66" ht="15" thickBot="1" x14ac:dyDescent="0.4">
      <c r="A228" s="19" t="str">
        <f t="shared" ref="A228:A237" si="284">A214</f>
        <v>METZ Tilly</v>
      </c>
      <c r="B228" s="14">
        <v>73</v>
      </c>
      <c r="C228" s="6">
        <v>65</v>
      </c>
      <c r="D228" s="6">
        <v>43</v>
      </c>
      <c r="E228" s="6">
        <v>50</v>
      </c>
      <c r="F228" s="6">
        <v>36</v>
      </c>
      <c r="G228" s="6">
        <v>44</v>
      </c>
      <c r="H228" s="12">
        <v>31</v>
      </c>
      <c r="J228" s="14">
        <v>85</v>
      </c>
      <c r="K228" s="6">
        <v>60</v>
      </c>
      <c r="L228" s="6">
        <v>63</v>
      </c>
      <c r="M228" s="6">
        <v>189</v>
      </c>
      <c r="BD228" s="14">
        <v>44</v>
      </c>
      <c r="BE228" s="6">
        <v>50</v>
      </c>
      <c r="BF228" s="6">
        <v>48</v>
      </c>
      <c r="BG228" s="6">
        <v>21</v>
      </c>
      <c r="BH228" s="6">
        <v>23</v>
      </c>
      <c r="BI228" s="6">
        <v>18</v>
      </c>
      <c r="BJ228" s="6">
        <v>26</v>
      </c>
      <c r="BK228" s="6">
        <v>13</v>
      </c>
      <c r="BL228" s="6">
        <v>24</v>
      </c>
      <c r="BM228" s="12">
        <v>15</v>
      </c>
      <c r="BN228" s="12">
        <v>28</v>
      </c>
    </row>
    <row r="229" spans="1:66" ht="15" thickBot="1" x14ac:dyDescent="0.4">
      <c r="A229" s="19" t="str">
        <f t="shared" si="284"/>
        <v>COSTA Fabricio</v>
      </c>
      <c r="B229" s="15">
        <v>20</v>
      </c>
      <c r="C229" s="7">
        <v>11</v>
      </c>
      <c r="D229" s="7">
        <v>23</v>
      </c>
      <c r="E229" s="7">
        <v>27</v>
      </c>
      <c r="F229" s="7">
        <v>16</v>
      </c>
      <c r="G229" s="7">
        <v>10</v>
      </c>
      <c r="H229" s="13">
        <v>10</v>
      </c>
      <c r="J229" s="15">
        <v>22</v>
      </c>
      <c r="K229" s="7">
        <v>17</v>
      </c>
      <c r="L229" s="7">
        <v>10</v>
      </c>
      <c r="M229" s="7">
        <v>30</v>
      </c>
      <c r="BD229" s="15">
        <v>17</v>
      </c>
      <c r="BE229" s="7">
        <v>10</v>
      </c>
      <c r="BF229" s="7">
        <v>16</v>
      </c>
      <c r="BG229" s="7">
        <v>17</v>
      </c>
      <c r="BH229" s="7">
        <v>17</v>
      </c>
      <c r="BI229" s="7">
        <v>11</v>
      </c>
      <c r="BJ229" s="7">
        <v>2</v>
      </c>
      <c r="BK229" s="7">
        <v>5</v>
      </c>
      <c r="BL229" s="7">
        <v>10</v>
      </c>
      <c r="BM229" s="13">
        <v>3</v>
      </c>
      <c r="BN229" s="13">
        <v>10</v>
      </c>
    </row>
    <row r="230" spans="1:66" ht="15" thickBot="1" x14ac:dyDescent="0.4">
      <c r="A230" s="19" t="str">
        <f t="shared" si="284"/>
        <v>BAUSCH François</v>
      </c>
      <c r="B230" s="15">
        <v>33</v>
      </c>
      <c r="C230" s="7">
        <v>44</v>
      </c>
      <c r="D230" s="7">
        <v>23</v>
      </c>
      <c r="E230" s="7">
        <v>17</v>
      </c>
      <c r="F230" s="7">
        <v>19</v>
      </c>
      <c r="G230" s="7">
        <v>24</v>
      </c>
      <c r="H230" s="13">
        <v>15</v>
      </c>
      <c r="J230" s="15">
        <v>23</v>
      </c>
      <c r="K230" s="7">
        <v>15</v>
      </c>
      <c r="L230" s="7">
        <v>15</v>
      </c>
      <c r="M230" s="7">
        <v>28</v>
      </c>
      <c r="BD230" s="15">
        <v>30</v>
      </c>
      <c r="BE230" s="7">
        <v>25</v>
      </c>
      <c r="BF230" s="7">
        <v>14</v>
      </c>
      <c r="BG230" s="7">
        <v>16</v>
      </c>
      <c r="BH230" s="7">
        <v>13</v>
      </c>
      <c r="BI230" s="7">
        <v>11</v>
      </c>
      <c r="BJ230" s="7">
        <v>12</v>
      </c>
      <c r="BK230" s="7">
        <v>8</v>
      </c>
      <c r="BL230" s="7">
        <v>5</v>
      </c>
      <c r="BM230" s="13">
        <v>3</v>
      </c>
      <c r="BN230" s="13">
        <v>16</v>
      </c>
    </row>
    <row r="231" spans="1:66" ht="15" thickBot="1" x14ac:dyDescent="0.4">
      <c r="A231" s="19" t="str">
        <f t="shared" si="284"/>
        <v>BERNARD Djuna</v>
      </c>
      <c r="B231" s="15">
        <v>20</v>
      </c>
      <c r="C231" s="7">
        <v>13</v>
      </c>
      <c r="D231" s="7">
        <v>17</v>
      </c>
      <c r="E231" s="7">
        <v>14</v>
      </c>
      <c r="F231" s="7">
        <v>6</v>
      </c>
      <c r="G231" s="7">
        <v>11</v>
      </c>
      <c r="H231" s="13">
        <v>11</v>
      </c>
      <c r="J231" s="15">
        <v>6</v>
      </c>
      <c r="K231" s="7">
        <v>7</v>
      </c>
      <c r="L231" s="7">
        <v>6</v>
      </c>
      <c r="M231" s="7">
        <v>37</v>
      </c>
      <c r="BD231" s="15">
        <v>18</v>
      </c>
      <c r="BE231" s="7">
        <v>20</v>
      </c>
      <c r="BF231" s="7">
        <v>22</v>
      </c>
      <c r="BG231" s="7">
        <v>7</v>
      </c>
      <c r="BH231" s="7">
        <v>4</v>
      </c>
      <c r="BI231" s="7">
        <v>8</v>
      </c>
      <c r="BJ231" s="7">
        <v>9</v>
      </c>
      <c r="BK231" s="7">
        <v>6</v>
      </c>
      <c r="BL231" s="7">
        <v>2</v>
      </c>
      <c r="BM231" s="13">
        <v>1</v>
      </c>
      <c r="BN231" s="13">
        <v>10</v>
      </c>
    </row>
    <row r="232" spans="1:66" ht="15" thickBot="1" x14ac:dyDescent="0.4">
      <c r="A232" s="19" t="str">
        <f t="shared" si="284"/>
        <v>GARY Chantal</v>
      </c>
      <c r="B232" s="15">
        <v>18</v>
      </c>
      <c r="C232" s="7">
        <v>7</v>
      </c>
      <c r="D232" s="7">
        <v>12</v>
      </c>
      <c r="E232" s="7">
        <v>18</v>
      </c>
      <c r="F232" s="7">
        <v>14</v>
      </c>
      <c r="G232" s="7">
        <v>8</v>
      </c>
      <c r="H232" s="13">
        <v>7</v>
      </c>
      <c r="J232" s="15">
        <v>13</v>
      </c>
      <c r="K232" s="7">
        <v>5</v>
      </c>
      <c r="L232" s="7">
        <v>5</v>
      </c>
      <c r="M232" s="7">
        <v>23</v>
      </c>
      <c r="BD232" s="15">
        <v>13</v>
      </c>
      <c r="BE232" s="7">
        <v>5</v>
      </c>
      <c r="BF232" s="7">
        <v>5</v>
      </c>
      <c r="BG232" s="7">
        <v>5</v>
      </c>
      <c r="BH232" s="7">
        <v>4</v>
      </c>
      <c r="BI232" s="7">
        <v>6</v>
      </c>
      <c r="BJ232" s="7">
        <v>0</v>
      </c>
      <c r="BK232" s="7">
        <v>2</v>
      </c>
      <c r="BL232" s="7">
        <v>5</v>
      </c>
      <c r="BM232" s="13">
        <v>4</v>
      </c>
      <c r="BN232" s="13">
        <v>1</v>
      </c>
    </row>
    <row r="233" spans="1:66" ht="15" thickBot="1" x14ac:dyDescent="0.4">
      <c r="A233" s="19" t="str">
        <f t="shared" si="284"/>
        <v>HURST Patrick</v>
      </c>
      <c r="B233" s="16">
        <v>4</v>
      </c>
      <c r="C233" s="17">
        <v>5</v>
      </c>
      <c r="D233" s="17">
        <v>3</v>
      </c>
      <c r="E233" s="17">
        <v>4</v>
      </c>
      <c r="F233" s="17">
        <v>7</v>
      </c>
      <c r="G233" s="17">
        <v>3</v>
      </c>
      <c r="H233" s="18">
        <v>11</v>
      </c>
      <c r="J233" s="16">
        <v>0</v>
      </c>
      <c r="K233" s="17">
        <v>4</v>
      </c>
      <c r="L233" s="17">
        <v>0</v>
      </c>
      <c r="M233" s="17">
        <v>8</v>
      </c>
      <c r="BD233" s="15">
        <v>5</v>
      </c>
      <c r="BE233" s="7">
        <v>5</v>
      </c>
      <c r="BF233" s="7">
        <v>0</v>
      </c>
      <c r="BG233" s="7">
        <v>7</v>
      </c>
      <c r="BH233" s="7">
        <v>6</v>
      </c>
      <c r="BI233" s="7">
        <v>2</v>
      </c>
      <c r="BJ233" s="7">
        <v>4</v>
      </c>
      <c r="BK233" s="7">
        <v>1</v>
      </c>
      <c r="BL233" s="7">
        <v>0</v>
      </c>
      <c r="BM233" s="13">
        <v>1</v>
      </c>
      <c r="BN233" s="13">
        <v>3</v>
      </c>
    </row>
    <row r="234" spans="1:66" x14ac:dyDescent="0.35">
      <c r="A234" s="62" t="str">
        <f t="shared" si="284"/>
        <v>Suffrages par Liste</v>
      </c>
      <c r="B234" s="23">
        <v>38</v>
      </c>
      <c r="C234" s="9">
        <v>26</v>
      </c>
      <c r="D234" s="9">
        <v>30</v>
      </c>
      <c r="E234" s="9">
        <v>30</v>
      </c>
      <c r="F234" s="9">
        <v>20</v>
      </c>
      <c r="G234" s="9">
        <v>21</v>
      </c>
      <c r="H234" s="9">
        <v>28</v>
      </c>
      <c r="J234" s="23">
        <v>21</v>
      </c>
      <c r="K234" s="9">
        <v>22</v>
      </c>
      <c r="L234" s="9">
        <v>33</v>
      </c>
      <c r="M234" s="9">
        <v>34</v>
      </c>
      <c r="BD234" s="23">
        <v>21</v>
      </c>
      <c r="BE234" s="9">
        <v>25</v>
      </c>
      <c r="BF234" s="9">
        <v>31</v>
      </c>
      <c r="BG234" s="9">
        <v>15</v>
      </c>
      <c r="BH234" s="9">
        <v>26</v>
      </c>
      <c r="BI234" s="9">
        <v>17</v>
      </c>
      <c r="BJ234" s="9">
        <v>16</v>
      </c>
      <c r="BK234" s="9">
        <v>16</v>
      </c>
      <c r="BL234" s="9">
        <v>18</v>
      </c>
      <c r="BM234" s="9">
        <v>21</v>
      </c>
      <c r="BN234" s="9">
        <v>16</v>
      </c>
    </row>
    <row r="235" spans="1:66" x14ac:dyDescent="0.35">
      <c r="A235" s="60" t="str">
        <f t="shared" si="284"/>
        <v>Total suffrages de liste :</v>
      </c>
      <c r="B235" s="24">
        <f>B234*6</f>
        <v>228</v>
      </c>
      <c r="C235" s="24">
        <f t="shared" ref="C235:H235" si="285">C234*6</f>
        <v>156</v>
      </c>
      <c r="D235" s="24">
        <f t="shared" si="285"/>
        <v>180</v>
      </c>
      <c r="E235" s="24">
        <f t="shared" si="285"/>
        <v>180</v>
      </c>
      <c r="F235" s="24">
        <f t="shared" si="285"/>
        <v>120</v>
      </c>
      <c r="G235" s="24">
        <f t="shared" si="285"/>
        <v>126</v>
      </c>
      <c r="H235" s="24">
        <f t="shared" si="285"/>
        <v>168</v>
      </c>
      <c r="J235" s="24">
        <f>J234*6</f>
        <v>126</v>
      </c>
      <c r="K235" s="24">
        <f t="shared" ref="K235:M235" si="286">K234*6</f>
        <v>132</v>
      </c>
      <c r="L235" s="24">
        <f t="shared" si="286"/>
        <v>198</v>
      </c>
      <c r="M235" s="24">
        <f t="shared" si="286"/>
        <v>204</v>
      </c>
      <c r="BD235" s="24">
        <f>BD234*6</f>
        <v>126</v>
      </c>
      <c r="BE235" s="24">
        <f t="shared" ref="BE235:BN235" si="287">BE234*6</f>
        <v>150</v>
      </c>
      <c r="BF235" s="24">
        <f t="shared" si="287"/>
        <v>186</v>
      </c>
      <c r="BG235" s="24">
        <f t="shared" si="287"/>
        <v>90</v>
      </c>
      <c r="BH235" s="24">
        <f t="shared" si="287"/>
        <v>156</v>
      </c>
      <c r="BI235" s="24">
        <f t="shared" si="287"/>
        <v>102</v>
      </c>
      <c r="BJ235" s="24">
        <f t="shared" si="287"/>
        <v>96</v>
      </c>
      <c r="BK235" s="24">
        <f t="shared" si="287"/>
        <v>96</v>
      </c>
      <c r="BL235" s="24">
        <f t="shared" si="287"/>
        <v>108</v>
      </c>
      <c r="BM235" s="24">
        <f t="shared" si="287"/>
        <v>126</v>
      </c>
      <c r="BN235" s="24">
        <f t="shared" si="287"/>
        <v>96</v>
      </c>
    </row>
    <row r="236" spans="1:66" x14ac:dyDescent="0.35">
      <c r="A236" s="61" t="str">
        <f t="shared" si="284"/>
        <v>Total suffrages nominatifs :</v>
      </c>
      <c r="B236" s="24">
        <f t="shared" ref="B236:H236" si="288">SUM(B228:B233)</f>
        <v>168</v>
      </c>
      <c r="C236" s="10">
        <f t="shared" si="288"/>
        <v>145</v>
      </c>
      <c r="D236" s="10">
        <f t="shared" si="288"/>
        <v>121</v>
      </c>
      <c r="E236" s="10">
        <f t="shared" si="288"/>
        <v>130</v>
      </c>
      <c r="F236" s="10">
        <f t="shared" si="288"/>
        <v>98</v>
      </c>
      <c r="G236" s="10">
        <f t="shared" si="288"/>
        <v>100</v>
      </c>
      <c r="H236" s="10">
        <f t="shared" si="288"/>
        <v>85</v>
      </c>
      <c r="J236" s="24">
        <f>SUM(J228:J233)</f>
        <v>149</v>
      </c>
      <c r="K236" s="10">
        <f>SUM(K228:K233)</f>
        <v>108</v>
      </c>
      <c r="L236" s="10">
        <f>SUM(L228:L233)</f>
        <v>99</v>
      </c>
      <c r="M236" s="10">
        <f>SUM(M228:M233)</f>
        <v>315</v>
      </c>
      <c r="BD236" s="24">
        <f t="shared" ref="BD236:BN236" si="289">SUM(BD228:BD233)</f>
        <v>127</v>
      </c>
      <c r="BE236" s="10">
        <f t="shared" si="289"/>
        <v>115</v>
      </c>
      <c r="BF236" s="10">
        <f t="shared" si="289"/>
        <v>105</v>
      </c>
      <c r="BG236" s="10">
        <f t="shared" si="289"/>
        <v>73</v>
      </c>
      <c r="BH236" s="10">
        <f t="shared" si="289"/>
        <v>67</v>
      </c>
      <c r="BI236" s="10">
        <f t="shared" si="289"/>
        <v>56</v>
      </c>
      <c r="BJ236" s="10">
        <f t="shared" si="289"/>
        <v>53</v>
      </c>
      <c r="BK236" s="10">
        <f t="shared" si="289"/>
        <v>35</v>
      </c>
      <c r="BL236" s="10">
        <f t="shared" si="289"/>
        <v>46</v>
      </c>
      <c r="BM236" s="10">
        <f t="shared" si="289"/>
        <v>27</v>
      </c>
      <c r="BN236" s="10">
        <f t="shared" si="289"/>
        <v>68</v>
      </c>
    </row>
    <row r="237" spans="1:66" ht="15" thickBot="1" x14ac:dyDescent="0.4">
      <c r="A237" s="63" t="str">
        <f t="shared" si="284"/>
        <v>Total général :</v>
      </c>
      <c r="B237" s="25">
        <f t="shared" ref="B237:H237" si="290">B235+B236</f>
        <v>396</v>
      </c>
      <c r="C237" s="11">
        <f t="shared" si="290"/>
        <v>301</v>
      </c>
      <c r="D237" s="11">
        <f t="shared" si="290"/>
        <v>301</v>
      </c>
      <c r="E237" s="11">
        <f t="shared" si="290"/>
        <v>310</v>
      </c>
      <c r="F237" s="11">
        <f t="shared" si="290"/>
        <v>218</v>
      </c>
      <c r="G237" s="11">
        <f t="shared" si="290"/>
        <v>226</v>
      </c>
      <c r="H237" s="11">
        <f t="shared" si="290"/>
        <v>253</v>
      </c>
      <c r="J237" s="25">
        <f t="shared" ref="J237:M237" si="291">J235+J236</f>
        <v>275</v>
      </c>
      <c r="K237" s="11">
        <f t="shared" si="291"/>
        <v>240</v>
      </c>
      <c r="L237" s="11">
        <f t="shared" si="291"/>
        <v>297</v>
      </c>
      <c r="M237" s="11">
        <f t="shared" si="291"/>
        <v>519</v>
      </c>
      <c r="BD237" s="25">
        <f t="shared" ref="BD237:BN237" si="292">BD235+BD236</f>
        <v>253</v>
      </c>
      <c r="BE237" s="11">
        <f t="shared" si="292"/>
        <v>265</v>
      </c>
      <c r="BF237" s="11">
        <f t="shared" si="292"/>
        <v>291</v>
      </c>
      <c r="BG237" s="11">
        <f t="shared" si="292"/>
        <v>163</v>
      </c>
      <c r="BH237" s="11">
        <f t="shared" si="292"/>
        <v>223</v>
      </c>
      <c r="BI237" s="11">
        <f t="shared" si="292"/>
        <v>158</v>
      </c>
      <c r="BJ237" s="11">
        <f t="shared" si="292"/>
        <v>149</v>
      </c>
      <c r="BK237" s="11">
        <f t="shared" si="292"/>
        <v>131</v>
      </c>
      <c r="BL237" s="11">
        <f t="shared" si="292"/>
        <v>154</v>
      </c>
      <c r="BM237" s="11">
        <f t="shared" si="292"/>
        <v>153</v>
      </c>
      <c r="BN237" s="11">
        <f t="shared" si="292"/>
        <v>164</v>
      </c>
    </row>
    <row r="238" spans="1:66" x14ac:dyDescent="0.35">
      <c r="A238" s="180"/>
      <c r="B238" s="5"/>
      <c r="C238" s="5"/>
      <c r="D238" s="5"/>
      <c r="E238" s="5"/>
      <c r="F238" s="5"/>
      <c r="G238" s="5"/>
      <c r="H238" s="5"/>
      <c r="J238" s="5"/>
      <c r="K238" s="5"/>
      <c r="L238" s="5"/>
      <c r="M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</row>
    <row r="239" spans="1:66" s="20" customFormat="1" x14ac:dyDescent="0.35">
      <c r="A239" s="180"/>
      <c r="B239" s="5"/>
      <c r="C239" s="5"/>
      <c r="D239" s="5"/>
      <c r="E239" s="5"/>
      <c r="F239" s="5"/>
      <c r="G239" s="5"/>
      <c r="H239" s="5"/>
      <c r="J239" s="5"/>
      <c r="K239" s="5"/>
      <c r="L239" s="5"/>
      <c r="M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</row>
    <row r="240" spans="1:66" ht="24" thickBot="1" x14ac:dyDescent="0.6">
      <c r="A240" s="110" t="s">
        <v>27</v>
      </c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BD240" s="218" t="s">
        <v>165</v>
      </c>
      <c r="BE240" s="218"/>
      <c r="BF240" s="218"/>
      <c r="BG240" s="218"/>
      <c r="BH240" s="218"/>
      <c r="BI240" s="218"/>
      <c r="BJ240" s="218"/>
      <c r="BK240" s="218"/>
      <c r="BL240" s="218"/>
      <c r="BM240" s="218"/>
    </row>
    <row r="241" spans="1:66" ht="15.75" customHeight="1" x14ac:dyDescent="0.35">
      <c r="A241" s="221" t="str">
        <f>A225</f>
        <v>déi gréng</v>
      </c>
      <c r="B241" s="210">
        <v>1</v>
      </c>
      <c r="C241" s="210">
        <f>B241+1</f>
        <v>2</v>
      </c>
      <c r="D241" s="210">
        <f t="shared" ref="D241:K241" si="293">C241+1</f>
        <v>3</v>
      </c>
      <c r="E241" s="210">
        <f t="shared" si="293"/>
        <v>4</v>
      </c>
      <c r="F241" s="210">
        <f t="shared" si="293"/>
        <v>5</v>
      </c>
      <c r="G241" s="210">
        <f t="shared" si="293"/>
        <v>6</v>
      </c>
      <c r="H241" s="210">
        <f t="shared" si="293"/>
        <v>7</v>
      </c>
      <c r="I241" s="210">
        <f t="shared" si="293"/>
        <v>8</v>
      </c>
      <c r="J241" s="210">
        <f t="shared" si="293"/>
        <v>9</v>
      </c>
      <c r="K241" s="213">
        <f t="shared" si="293"/>
        <v>10</v>
      </c>
      <c r="BD241" s="210">
        <v>12</v>
      </c>
      <c r="BE241" s="210">
        <f>BD241+1</f>
        <v>13</v>
      </c>
      <c r="BF241" s="210">
        <f t="shared" ref="BF241:BM241" si="294">BE241+1</f>
        <v>14</v>
      </c>
      <c r="BG241" s="210">
        <f t="shared" si="294"/>
        <v>15</v>
      </c>
      <c r="BH241" s="210">
        <f t="shared" si="294"/>
        <v>16</v>
      </c>
      <c r="BI241" s="210">
        <f t="shared" si="294"/>
        <v>17</v>
      </c>
      <c r="BJ241" s="210">
        <f t="shared" si="294"/>
        <v>18</v>
      </c>
      <c r="BK241" s="210">
        <f t="shared" si="294"/>
        <v>19</v>
      </c>
      <c r="BL241" s="210">
        <f t="shared" si="294"/>
        <v>20</v>
      </c>
      <c r="BM241" s="213">
        <f t="shared" si="294"/>
        <v>21</v>
      </c>
    </row>
    <row r="242" spans="1:66" x14ac:dyDescent="0.35">
      <c r="A242" s="222"/>
      <c r="B242" s="211"/>
      <c r="C242" s="211"/>
      <c r="D242" s="211"/>
      <c r="E242" s="211"/>
      <c r="F242" s="211"/>
      <c r="G242" s="211"/>
      <c r="H242" s="211"/>
      <c r="I242" s="211"/>
      <c r="J242" s="211"/>
      <c r="K242" s="214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4"/>
    </row>
    <row r="243" spans="1:66" ht="15" thickBot="1" x14ac:dyDescent="0.4">
      <c r="A243" s="223"/>
      <c r="B243" s="212"/>
      <c r="C243" s="212"/>
      <c r="D243" s="212"/>
      <c r="E243" s="212"/>
      <c r="F243" s="212"/>
      <c r="G243" s="212"/>
      <c r="H243" s="212"/>
      <c r="I243" s="212"/>
      <c r="J243" s="212"/>
      <c r="K243" s="215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5"/>
    </row>
    <row r="244" spans="1:66" ht="15" thickBot="1" x14ac:dyDescent="0.4">
      <c r="A244" s="19" t="str">
        <f t="shared" ref="A244:A249" si="295">A228</f>
        <v>METZ Tilly</v>
      </c>
      <c r="B244" s="14">
        <v>40</v>
      </c>
      <c r="C244" s="6">
        <v>65</v>
      </c>
      <c r="D244" s="6">
        <v>60</v>
      </c>
      <c r="E244" s="6">
        <v>38</v>
      </c>
      <c r="F244" s="6">
        <v>40</v>
      </c>
      <c r="G244" s="6">
        <v>36</v>
      </c>
      <c r="H244" s="6">
        <v>38</v>
      </c>
      <c r="I244" s="6">
        <v>34</v>
      </c>
      <c r="J244" s="6">
        <v>38</v>
      </c>
      <c r="K244" s="12">
        <v>36</v>
      </c>
      <c r="BD244" s="14">
        <v>21</v>
      </c>
      <c r="BE244" s="6">
        <v>10</v>
      </c>
      <c r="BF244" s="6">
        <v>38</v>
      </c>
      <c r="BG244" s="6">
        <v>17</v>
      </c>
      <c r="BH244" s="6">
        <v>12</v>
      </c>
      <c r="BI244" s="6">
        <v>16</v>
      </c>
      <c r="BJ244" s="6">
        <v>22</v>
      </c>
      <c r="BK244" s="6">
        <v>15</v>
      </c>
      <c r="BL244" s="6">
        <v>22</v>
      </c>
      <c r="BM244" s="12">
        <v>25</v>
      </c>
    </row>
    <row r="245" spans="1:66" ht="15" thickBot="1" x14ac:dyDescent="0.4">
      <c r="A245" s="19" t="str">
        <f t="shared" si="295"/>
        <v>COSTA Fabricio</v>
      </c>
      <c r="B245" s="15">
        <v>20</v>
      </c>
      <c r="C245" s="7">
        <v>13</v>
      </c>
      <c r="D245" s="7">
        <v>19</v>
      </c>
      <c r="E245" s="7">
        <v>14</v>
      </c>
      <c r="F245" s="7">
        <v>14</v>
      </c>
      <c r="G245" s="7">
        <v>9</v>
      </c>
      <c r="H245" s="7">
        <v>13</v>
      </c>
      <c r="I245" s="7">
        <v>22</v>
      </c>
      <c r="J245" s="7">
        <v>15</v>
      </c>
      <c r="K245" s="13">
        <v>8</v>
      </c>
      <c r="BD245" s="15">
        <v>13</v>
      </c>
      <c r="BE245" s="7">
        <v>9</v>
      </c>
      <c r="BF245" s="7">
        <v>17</v>
      </c>
      <c r="BG245" s="7">
        <v>6</v>
      </c>
      <c r="BH245" s="7">
        <v>4</v>
      </c>
      <c r="BI245" s="7">
        <v>5</v>
      </c>
      <c r="BJ245" s="7">
        <v>1</v>
      </c>
      <c r="BK245" s="7">
        <v>5</v>
      </c>
      <c r="BL245" s="7">
        <v>8</v>
      </c>
      <c r="BM245" s="13">
        <v>8</v>
      </c>
    </row>
    <row r="246" spans="1:66" ht="15" thickBot="1" x14ac:dyDescent="0.4">
      <c r="A246" s="19" t="str">
        <f t="shared" si="295"/>
        <v>BAUSCH François</v>
      </c>
      <c r="B246" s="15">
        <v>20</v>
      </c>
      <c r="C246" s="7">
        <v>30</v>
      </c>
      <c r="D246" s="7">
        <v>27</v>
      </c>
      <c r="E246" s="7">
        <v>21</v>
      </c>
      <c r="F246" s="7">
        <v>21</v>
      </c>
      <c r="G246" s="7">
        <v>19</v>
      </c>
      <c r="H246" s="7">
        <v>12</v>
      </c>
      <c r="I246" s="7">
        <v>18</v>
      </c>
      <c r="J246" s="7">
        <v>21</v>
      </c>
      <c r="K246" s="13">
        <v>14</v>
      </c>
      <c r="BD246" s="15">
        <v>4</v>
      </c>
      <c r="BE246" s="7">
        <v>6</v>
      </c>
      <c r="BF246" s="7">
        <v>42</v>
      </c>
      <c r="BG246" s="7">
        <v>5</v>
      </c>
      <c r="BH246" s="7">
        <v>5</v>
      </c>
      <c r="BI246" s="7">
        <v>4</v>
      </c>
      <c r="BJ246" s="7">
        <v>7</v>
      </c>
      <c r="BK246" s="7">
        <v>3</v>
      </c>
      <c r="BL246" s="7">
        <v>7</v>
      </c>
      <c r="BM246" s="13">
        <v>12</v>
      </c>
    </row>
    <row r="247" spans="1:66" ht="15" thickBot="1" x14ac:dyDescent="0.4">
      <c r="A247" s="19" t="str">
        <f t="shared" si="295"/>
        <v>BERNARD Djuna</v>
      </c>
      <c r="B247" s="15">
        <v>16</v>
      </c>
      <c r="C247" s="7">
        <v>18</v>
      </c>
      <c r="D247" s="7">
        <v>16</v>
      </c>
      <c r="E247" s="7">
        <v>8</v>
      </c>
      <c r="F247" s="7">
        <v>8</v>
      </c>
      <c r="G247" s="7">
        <v>11</v>
      </c>
      <c r="H247" s="7">
        <v>12</v>
      </c>
      <c r="I247" s="7">
        <v>10</v>
      </c>
      <c r="J247" s="7">
        <v>11</v>
      </c>
      <c r="K247" s="13">
        <v>10</v>
      </c>
      <c r="BD247" s="15">
        <v>3</v>
      </c>
      <c r="BE247" s="7">
        <v>2</v>
      </c>
      <c r="BF247" s="7">
        <v>11</v>
      </c>
      <c r="BG247" s="7">
        <v>4</v>
      </c>
      <c r="BH247" s="7">
        <v>0</v>
      </c>
      <c r="BI247" s="7">
        <v>9</v>
      </c>
      <c r="BJ247" s="7">
        <v>4</v>
      </c>
      <c r="BK247" s="7">
        <v>4</v>
      </c>
      <c r="BL247" s="7">
        <v>3</v>
      </c>
      <c r="BM247" s="13">
        <v>4</v>
      </c>
    </row>
    <row r="248" spans="1:66" ht="15" thickBot="1" x14ac:dyDescent="0.4">
      <c r="A248" s="19" t="str">
        <f t="shared" si="295"/>
        <v>GARY Chantal</v>
      </c>
      <c r="B248" s="15">
        <v>17</v>
      </c>
      <c r="C248" s="7">
        <v>12</v>
      </c>
      <c r="D248" s="7">
        <v>8</v>
      </c>
      <c r="E248" s="7">
        <v>5</v>
      </c>
      <c r="F248" s="7">
        <v>8</v>
      </c>
      <c r="G248" s="7">
        <v>5</v>
      </c>
      <c r="H248" s="7">
        <v>10</v>
      </c>
      <c r="I248" s="7">
        <v>9</v>
      </c>
      <c r="J248" s="7">
        <v>12</v>
      </c>
      <c r="K248" s="13">
        <v>8</v>
      </c>
      <c r="BD248" s="15">
        <v>5</v>
      </c>
      <c r="BE248" s="7">
        <v>5</v>
      </c>
      <c r="BF248" s="7">
        <v>12</v>
      </c>
      <c r="BG248" s="7">
        <v>5</v>
      </c>
      <c r="BH248" s="7">
        <v>0</v>
      </c>
      <c r="BI248" s="7">
        <v>5</v>
      </c>
      <c r="BJ248" s="7">
        <v>3</v>
      </c>
      <c r="BK248" s="7">
        <v>3</v>
      </c>
      <c r="BL248" s="7">
        <v>2</v>
      </c>
      <c r="BM248" s="13">
        <v>3</v>
      </c>
    </row>
    <row r="249" spans="1:66" ht="15" thickBot="1" x14ac:dyDescent="0.4">
      <c r="A249" s="19" t="str">
        <f t="shared" si="295"/>
        <v>HURST Patrick</v>
      </c>
      <c r="B249" s="15">
        <v>4</v>
      </c>
      <c r="C249" s="7">
        <v>7</v>
      </c>
      <c r="D249" s="7">
        <v>4</v>
      </c>
      <c r="E249" s="7">
        <v>8</v>
      </c>
      <c r="F249" s="7">
        <v>4</v>
      </c>
      <c r="G249" s="7">
        <v>0</v>
      </c>
      <c r="H249" s="7">
        <v>5</v>
      </c>
      <c r="I249" s="7">
        <v>6</v>
      </c>
      <c r="J249" s="7">
        <v>7</v>
      </c>
      <c r="K249" s="13">
        <v>4</v>
      </c>
      <c r="BD249" s="15">
        <v>2</v>
      </c>
      <c r="BE249" s="7">
        <v>2</v>
      </c>
      <c r="BF249" s="7">
        <v>2</v>
      </c>
      <c r="BG249" s="7">
        <v>1</v>
      </c>
      <c r="BH249" s="7">
        <v>0</v>
      </c>
      <c r="BI249" s="7">
        <v>2</v>
      </c>
      <c r="BJ249" s="7">
        <v>4</v>
      </c>
      <c r="BK249" s="7">
        <v>1</v>
      </c>
      <c r="BL249" s="7">
        <v>3</v>
      </c>
      <c r="BM249" s="13">
        <v>3</v>
      </c>
    </row>
    <row r="250" spans="1:66" x14ac:dyDescent="0.35">
      <c r="A250" s="62" t="s">
        <v>17</v>
      </c>
      <c r="B250" s="23">
        <v>26</v>
      </c>
      <c r="C250" s="9">
        <v>21</v>
      </c>
      <c r="D250" s="9">
        <v>31</v>
      </c>
      <c r="E250" s="9">
        <v>17</v>
      </c>
      <c r="F250" s="9">
        <v>20</v>
      </c>
      <c r="G250" s="9">
        <v>20</v>
      </c>
      <c r="H250" s="9">
        <v>17</v>
      </c>
      <c r="I250" s="9">
        <v>18</v>
      </c>
      <c r="J250" s="9">
        <v>20</v>
      </c>
      <c r="K250" s="9">
        <v>21</v>
      </c>
      <c r="BD250" s="23">
        <v>19</v>
      </c>
      <c r="BE250" s="9">
        <v>10</v>
      </c>
      <c r="BF250" s="9">
        <v>14</v>
      </c>
      <c r="BG250" s="9">
        <v>21</v>
      </c>
      <c r="BH250" s="9">
        <v>21</v>
      </c>
      <c r="BI250" s="9">
        <v>15</v>
      </c>
      <c r="BJ250" s="9">
        <v>15</v>
      </c>
      <c r="BK250" s="9">
        <v>16</v>
      </c>
      <c r="BL250" s="9">
        <v>14</v>
      </c>
      <c r="BM250" s="9">
        <v>19</v>
      </c>
    </row>
    <row r="251" spans="1:66" x14ac:dyDescent="0.35">
      <c r="A251" s="60" t="s">
        <v>9</v>
      </c>
      <c r="B251" s="24">
        <f>B250*6</f>
        <v>156</v>
      </c>
      <c r="C251" s="24">
        <f t="shared" ref="C251:K251" si="296">C250*6</f>
        <v>126</v>
      </c>
      <c r="D251" s="24">
        <f t="shared" si="296"/>
        <v>186</v>
      </c>
      <c r="E251" s="24">
        <f t="shared" si="296"/>
        <v>102</v>
      </c>
      <c r="F251" s="24">
        <f t="shared" si="296"/>
        <v>120</v>
      </c>
      <c r="G251" s="24">
        <f t="shared" si="296"/>
        <v>120</v>
      </c>
      <c r="H251" s="24">
        <f t="shared" si="296"/>
        <v>102</v>
      </c>
      <c r="I251" s="24">
        <f t="shared" si="296"/>
        <v>108</v>
      </c>
      <c r="J251" s="24">
        <f t="shared" si="296"/>
        <v>120</v>
      </c>
      <c r="K251" s="24">
        <f t="shared" si="296"/>
        <v>126</v>
      </c>
      <c r="BD251" s="24">
        <f>BD250*6</f>
        <v>114</v>
      </c>
      <c r="BE251" s="24">
        <f t="shared" ref="BE251:BM251" si="297">BE250*6</f>
        <v>60</v>
      </c>
      <c r="BF251" s="24">
        <f t="shared" si="297"/>
        <v>84</v>
      </c>
      <c r="BG251" s="24">
        <f t="shared" si="297"/>
        <v>126</v>
      </c>
      <c r="BH251" s="24">
        <f t="shared" si="297"/>
        <v>126</v>
      </c>
      <c r="BI251" s="24">
        <f t="shared" si="297"/>
        <v>90</v>
      </c>
      <c r="BJ251" s="24">
        <f t="shared" si="297"/>
        <v>90</v>
      </c>
      <c r="BK251" s="24">
        <f t="shared" si="297"/>
        <v>96</v>
      </c>
      <c r="BL251" s="24">
        <f t="shared" si="297"/>
        <v>84</v>
      </c>
      <c r="BM251" s="24">
        <f t="shared" si="297"/>
        <v>114</v>
      </c>
    </row>
    <row r="252" spans="1:66" x14ac:dyDescent="0.35">
      <c r="A252" s="61" t="s">
        <v>10</v>
      </c>
      <c r="B252" s="24">
        <f t="shared" ref="B252:K252" si="298">SUM(B244:B249)</f>
        <v>117</v>
      </c>
      <c r="C252" s="10">
        <f t="shared" si="298"/>
        <v>145</v>
      </c>
      <c r="D252" s="10">
        <f t="shared" si="298"/>
        <v>134</v>
      </c>
      <c r="E252" s="10">
        <f t="shared" si="298"/>
        <v>94</v>
      </c>
      <c r="F252" s="10">
        <f t="shared" si="298"/>
        <v>95</v>
      </c>
      <c r="G252" s="10">
        <f t="shared" si="298"/>
        <v>80</v>
      </c>
      <c r="H252" s="10">
        <f t="shared" si="298"/>
        <v>90</v>
      </c>
      <c r="I252" s="10">
        <f t="shared" si="298"/>
        <v>99</v>
      </c>
      <c r="J252" s="10">
        <f t="shared" si="298"/>
        <v>104</v>
      </c>
      <c r="K252" s="10">
        <f t="shared" si="298"/>
        <v>80</v>
      </c>
      <c r="BD252" s="24">
        <f t="shared" ref="BD252:BM252" si="299">SUM(BD244:BD249)</f>
        <v>48</v>
      </c>
      <c r="BE252" s="10">
        <f t="shared" si="299"/>
        <v>34</v>
      </c>
      <c r="BF252" s="10">
        <f t="shared" si="299"/>
        <v>122</v>
      </c>
      <c r="BG252" s="10">
        <f t="shared" si="299"/>
        <v>38</v>
      </c>
      <c r="BH252" s="10">
        <f t="shared" si="299"/>
        <v>21</v>
      </c>
      <c r="BI252" s="10">
        <f t="shared" si="299"/>
        <v>41</v>
      </c>
      <c r="BJ252" s="10">
        <f t="shared" si="299"/>
        <v>41</v>
      </c>
      <c r="BK252" s="10">
        <f t="shared" si="299"/>
        <v>31</v>
      </c>
      <c r="BL252" s="10">
        <f t="shared" si="299"/>
        <v>45</v>
      </c>
      <c r="BM252" s="10">
        <f t="shared" si="299"/>
        <v>55</v>
      </c>
    </row>
    <row r="253" spans="1:66" ht="15" thickBot="1" x14ac:dyDescent="0.4">
      <c r="A253" s="63" t="s">
        <v>11</v>
      </c>
      <c r="B253" s="25">
        <f t="shared" ref="B253:K253" si="300">B251+B252</f>
        <v>273</v>
      </c>
      <c r="C253" s="11">
        <f t="shared" si="300"/>
        <v>271</v>
      </c>
      <c r="D253" s="11">
        <f t="shared" si="300"/>
        <v>320</v>
      </c>
      <c r="E253" s="11">
        <f t="shared" si="300"/>
        <v>196</v>
      </c>
      <c r="F253" s="11">
        <f t="shared" si="300"/>
        <v>215</v>
      </c>
      <c r="G253" s="11">
        <f t="shared" si="300"/>
        <v>200</v>
      </c>
      <c r="H253" s="11">
        <f t="shared" si="300"/>
        <v>192</v>
      </c>
      <c r="I253" s="11">
        <f t="shared" si="300"/>
        <v>207</v>
      </c>
      <c r="J253" s="11">
        <f t="shared" si="300"/>
        <v>224</v>
      </c>
      <c r="K253" s="11">
        <f t="shared" si="300"/>
        <v>206</v>
      </c>
      <c r="BD253" s="25">
        <f t="shared" ref="BD253:BM253" si="301">BD251+BD252</f>
        <v>162</v>
      </c>
      <c r="BE253" s="11">
        <f t="shared" si="301"/>
        <v>94</v>
      </c>
      <c r="BF253" s="11">
        <f t="shared" si="301"/>
        <v>206</v>
      </c>
      <c r="BG253" s="11">
        <f t="shared" si="301"/>
        <v>164</v>
      </c>
      <c r="BH253" s="11">
        <f t="shared" si="301"/>
        <v>147</v>
      </c>
      <c r="BI253" s="11">
        <f t="shared" si="301"/>
        <v>131</v>
      </c>
      <c r="BJ253" s="11">
        <f t="shared" si="301"/>
        <v>131</v>
      </c>
      <c r="BK253" s="11">
        <f t="shared" si="301"/>
        <v>127</v>
      </c>
      <c r="BL253" s="11">
        <f t="shared" si="301"/>
        <v>129</v>
      </c>
      <c r="BM253" s="11">
        <f t="shared" si="301"/>
        <v>169</v>
      </c>
      <c r="BN253" s="20"/>
    </row>
    <row r="254" spans="1:66" ht="24" thickBot="1" x14ac:dyDescent="0.6">
      <c r="A254" s="217" t="s">
        <v>28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BD254" s="220"/>
      <c r="BE254" s="220"/>
      <c r="BF254" s="220"/>
      <c r="BG254" s="220"/>
      <c r="BH254" s="220"/>
      <c r="BI254" s="220"/>
      <c r="BJ254" s="220"/>
      <c r="BK254" s="220"/>
      <c r="BL254" s="220"/>
      <c r="BM254" s="220"/>
      <c r="BN254" s="220"/>
    </row>
    <row r="255" spans="1:66" ht="15" customHeight="1" x14ac:dyDescent="0.35">
      <c r="A255" s="221" t="str">
        <f t="shared" ref="A255:A267" si="302">A241</f>
        <v>déi gréng</v>
      </c>
      <c r="B255" s="210">
        <v>1</v>
      </c>
      <c r="C255" s="210">
        <f>B255+1</f>
        <v>2</v>
      </c>
      <c r="D255" s="210">
        <f t="shared" ref="D255:L255" si="303">C255+1</f>
        <v>3</v>
      </c>
      <c r="E255" s="210">
        <f t="shared" si="303"/>
        <v>4</v>
      </c>
      <c r="F255" s="210">
        <f t="shared" si="303"/>
        <v>5</v>
      </c>
      <c r="G255" s="210">
        <f t="shared" si="303"/>
        <v>6</v>
      </c>
      <c r="H255" s="210">
        <f t="shared" si="303"/>
        <v>7</v>
      </c>
      <c r="I255" s="210">
        <f t="shared" si="303"/>
        <v>8</v>
      </c>
      <c r="J255" s="210">
        <f t="shared" si="303"/>
        <v>9</v>
      </c>
      <c r="K255" s="213">
        <f t="shared" si="303"/>
        <v>10</v>
      </c>
      <c r="L255" s="213">
        <f t="shared" si="303"/>
        <v>11</v>
      </c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</row>
    <row r="256" spans="1:66" x14ac:dyDescent="0.35">
      <c r="A256" s="222"/>
      <c r="B256" s="211"/>
      <c r="C256" s="211"/>
      <c r="D256" s="211"/>
      <c r="E256" s="211"/>
      <c r="F256" s="211"/>
      <c r="G256" s="211"/>
      <c r="H256" s="211"/>
      <c r="I256" s="211"/>
      <c r="J256" s="211"/>
      <c r="K256" s="214"/>
      <c r="L256" s="214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</row>
    <row r="257" spans="1:66" ht="15" thickBot="1" x14ac:dyDescent="0.4">
      <c r="A257" s="223"/>
      <c r="B257" s="211"/>
      <c r="C257" s="211"/>
      <c r="D257" s="211"/>
      <c r="E257" s="211"/>
      <c r="F257" s="211"/>
      <c r="G257" s="211"/>
      <c r="H257" s="211"/>
      <c r="I257" s="211"/>
      <c r="J257" s="211"/>
      <c r="K257" s="214"/>
      <c r="L257" s="214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</row>
    <row r="258" spans="1:66" ht="15" thickBot="1" x14ac:dyDescent="0.4">
      <c r="A258" s="21" t="str">
        <f t="shared" si="302"/>
        <v>METZ Tilly</v>
      </c>
      <c r="B258" s="14">
        <v>50</v>
      </c>
      <c r="C258" s="6">
        <v>58</v>
      </c>
      <c r="D258" s="6">
        <v>64</v>
      </c>
      <c r="E258" s="6">
        <v>66</v>
      </c>
      <c r="F258" s="6">
        <v>40</v>
      </c>
      <c r="G258" s="6">
        <v>41</v>
      </c>
      <c r="H258" s="6">
        <v>47</v>
      </c>
      <c r="I258" s="6">
        <v>26</v>
      </c>
      <c r="J258" s="6">
        <v>52</v>
      </c>
      <c r="K258" s="6">
        <v>36</v>
      </c>
      <c r="L258" s="12">
        <v>35</v>
      </c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</row>
    <row r="259" spans="1:66" ht="15" thickBot="1" x14ac:dyDescent="0.4">
      <c r="A259" s="21" t="str">
        <f t="shared" si="302"/>
        <v>COSTA Fabricio</v>
      </c>
      <c r="B259" s="15">
        <v>17</v>
      </c>
      <c r="C259" s="7">
        <v>18</v>
      </c>
      <c r="D259" s="7">
        <v>27</v>
      </c>
      <c r="E259" s="7">
        <v>34</v>
      </c>
      <c r="F259" s="7">
        <v>15</v>
      </c>
      <c r="G259" s="7">
        <v>25</v>
      </c>
      <c r="H259" s="7">
        <v>15</v>
      </c>
      <c r="I259" s="7">
        <v>12</v>
      </c>
      <c r="J259" s="7">
        <v>30</v>
      </c>
      <c r="K259" s="7">
        <v>11</v>
      </c>
      <c r="L259" s="13">
        <v>22</v>
      </c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</row>
    <row r="260" spans="1:66" ht="15" thickBot="1" x14ac:dyDescent="0.4">
      <c r="A260" s="21" t="str">
        <f t="shared" si="302"/>
        <v>BAUSCH François</v>
      </c>
      <c r="B260" s="15">
        <v>28</v>
      </c>
      <c r="C260" s="7">
        <v>30</v>
      </c>
      <c r="D260" s="7">
        <v>28</v>
      </c>
      <c r="E260" s="7">
        <v>45</v>
      </c>
      <c r="F260" s="7">
        <v>18</v>
      </c>
      <c r="G260" s="7">
        <v>16</v>
      </c>
      <c r="H260" s="7">
        <v>20</v>
      </c>
      <c r="I260" s="7">
        <v>14</v>
      </c>
      <c r="J260" s="7">
        <v>25</v>
      </c>
      <c r="K260" s="7">
        <v>22</v>
      </c>
      <c r="L260" s="13">
        <v>13</v>
      </c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</row>
    <row r="261" spans="1:66" ht="15" thickBot="1" x14ac:dyDescent="0.4">
      <c r="A261" s="21" t="str">
        <f t="shared" si="302"/>
        <v>BERNARD Djuna</v>
      </c>
      <c r="B261" s="15">
        <v>11</v>
      </c>
      <c r="C261" s="7">
        <v>19</v>
      </c>
      <c r="D261" s="7">
        <v>16</v>
      </c>
      <c r="E261" s="7">
        <v>24</v>
      </c>
      <c r="F261" s="7">
        <v>5</v>
      </c>
      <c r="G261" s="7">
        <v>15</v>
      </c>
      <c r="H261" s="7">
        <v>13</v>
      </c>
      <c r="I261" s="7">
        <v>3</v>
      </c>
      <c r="J261" s="7">
        <v>17</v>
      </c>
      <c r="K261" s="7">
        <v>6</v>
      </c>
      <c r="L261" s="13">
        <v>3</v>
      </c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</row>
    <row r="262" spans="1:66" ht="15" thickBot="1" x14ac:dyDescent="0.4">
      <c r="A262" s="21" t="str">
        <f t="shared" si="302"/>
        <v>GARY Chantal</v>
      </c>
      <c r="B262" s="15">
        <v>15</v>
      </c>
      <c r="C262" s="7">
        <v>10</v>
      </c>
      <c r="D262" s="7">
        <v>9</v>
      </c>
      <c r="E262" s="7">
        <v>14</v>
      </c>
      <c r="F262" s="7">
        <v>9</v>
      </c>
      <c r="G262" s="7">
        <v>6</v>
      </c>
      <c r="H262" s="7">
        <v>8</v>
      </c>
      <c r="I262" s="7">
        <v>8</v>
      </c>
      <c r="J262" s="7">
        <v>15</v>
      </c>
      <c r="K262" s="7">
        <v>8</v>
      </c>
      <c r="L262" s="13">
        <v>8</v>
      </c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</row>
    <row r="263" spans="1:66" ht="15" thickBot="1" x14ac:dyDescent="0.4">
      <c r="A263" s="21" t="str">
        <f t="shared" si="302"/>
        <v>HURST Patrick</v>
      </c>
      <c r="B263" s="16">
        <v>5</v>
      </c>
      <c r="C263" s="17">
        <v>5</v>
      </c>
      <c r="D263" s="17">
        <v>5</v>
      </c>
      <c r="E263" s="17">
        <v>5</v>
      </c>
      <c r="F263" s="17">
        <v>1</v>
      </c>
      <c r="G263" s="17">
        <v>3</v>
      </c>
      <c r="H263" s="17">
        <v>10</v>
      </c>
      <c r="I263" s="17">
        <v>13</v>
      </c>
      <c r="J263" s="17">
        <v>5</v>
      </c>
      <c r="K263" s="17">
        <v>4</v>
      </c>
      <c r="L263" s="18">
        <v>4</v>
      </c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</row>
    <row r="264" spans="1:66" x14ac:dyDescent="0.35">
      <c r="A264" s="62" t="str">
        <f t="shared" si="302"/>
        <v>Suffrages par Liste</v>
      </c>
      <c r="B264" s="27">
        <v>22</v>
      </c>
      <c r="C264" s="22">
        <v>25</v>
      </c>
      <c r="D264" s="22">
        <v>34</v>
      </c>
      <c r="E264" s="22">
        <v>22</v>
      </c>
      <c r="F264" s="22">
        <v>28</v>
      </c>
      <c r="G264" s="22">
        <v>15</v>
      </c>
      <c r="H264" s="22">
        <v>22</v>
      </c>
      <c r="I264" s="22">
        <v>25</v>
      </c>
      <c r="J264" s="22">
        <v>32</v>
      </c>
      <c r="K264" s="22">
        <v>27</v>
      </c>
      <c r="L264" s="22">
        <v>26</v>
      </c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</row>
    <row r="265" spans="1:66" x14ac:dyDescent="0.35">
      <c r="A265" s="60" t="str">
        <f t="shared" si="302"/>
        <v>Total suffrages de liste :</v>
      </c>
      <c r="B265" s="24">
        <f>B264*6</f>
        <v>132</v>
      </c>
      <c r="C265" s="24">
        <f t="shared" ref="C265:L265" si="304">C264*6</f>
        <v>150</v>
      </c>
      <c r="D265" s="24">
        <f t="shared" si="304"/>
        <v>204</v>
      </c>
      <c r="E265" s="24">
        <f t="shared" si="304"/>
        <v>132</v>
      </c>
      <c r="F265" s="24">
        <f t="shared" si="304"/>
        <v>168</v>
      </c>
      <c r="G265" s="24">
        <f t="shared" si="304"/>
        <v>90</v>
      </c>
      <c r="H265" s="24">
        <f t="shared" si="304"/>
        <v>132</v>
      </c>
      <c r="I265" s="24">
        <f t="shared" si="304"/>
        <v>150</v>
      </c>
      <c r="J265" s="24">
        <f t="shared" si="304"/>
        <v>192</v>
      </c>
      <c r="K265" s="24">
        <f t="shared" si="304"/>
        <v>162</v>
      </c>
      <c r="L265" s="24">
        <f t="shared" si="304"/>
        <v>156</v>
      </c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</row>
    <row r="266" spans="1:66" x14ac:dyDescent="0.35">
      <c r="A266" s="61" t="str">
        <f t="shared" si="302"/>
        <v>Total suffrages nominatifs :</v>
      </c>
      <c r="B266" s="24">
        <f t="shared" ref="B266:L266" si="305">SUM(B258:B263)</f>
        <v>126</v>
      </c>
      <c r="C266" s="10">
        <f t="shared" si="305"/>
        <v>140</v>
      </c>
      <c r="D266" s="10">
        <f t="shared" si="305"/>
        <v>149</v>
      </c>
      <c r="E266" s="10">
        <f t="shared" si="305"/>
        <v>188</v>
      </c>
      <c r="F266" s="10">
        <f t="shared" si="305"/>
        <v>88</v>
      </c>
      <c r="G266" s="10">
        <f t="shared" si="305"/>
        <v>106</v>
      </c>
      <c r="H266" s="10">
        <f t="shared" si="305"/>
        <v>113</v>
      </c>
      <c r="I266" s="10">
        <f t="shared" si="305"/>
        <v>76</v>
      </c>
      <c r="J266" s="10">
        <f t="shared" si="305"/>
        <v>144</v>
      </c>
      <c r="K266" s="10">
        <f t="shared" si="305"/>
        <v>87</v>
      </c>
      <c r="L266" s="10">
        <f t="shared" si="305"/>
        <v>85</v>
      </c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</row>
    <row r="267" spans="1:66" ht="15" thickBot="1" x14ac:dyDescent="0.4">
      <c r="A267" s="63" t="str">
        <f t="shared" si="302"/>
        <v>Total général :</v>
      </c>
      <c r="B267" s="25">
        <f t="shared" ref="B267:L267" si="306">B265+B266</f>
        <v>258</v>
      </c>
      <c r="C267" s="11">
        <f t="shared" si="306"/>
        <v>290</v>
      </c>
      <c r="D267" s="11">
        <f t="shared" si="306"/>
        <v>353</v>
      </c>
      <c r="E267" s="11">
        <f t="shared" si="306"/>
        <v>320</v>
      </c>
      <c r="F267" s="11">
        <f t="shared" si="306"/>
        <v>256</v>
      </c>
      <c r="G267" s="11">
        <f t="shared" si="306"/>
        <v>196</v>
      </c>
      <c r="H267" s="11">
        <f t="shared" si="306"/>
        <v>245</v>
      </c>
      <c r="I267" s="11">
        <f t="shared" si="306"/>
        <v>226</v>
      </c>
      <c r="J267" s="11">
        <f t="shared" si="306"/>
        <v>336</v>
      </c>
      <c r="K267" s="11">
        <f t="shared" si="306"/>
        <v>249</v>
      </c>
      <c r="L267" s="11">
        <f t="shared" si="306"/>
        <v>241</v>
      </c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</row>
    <row r="268" spans="1:66" x14ac:dyDescent="0.35">
      <c r="A268" s="180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</row>
    <row r="269" spans="1:66" x14ac:dyDescent="0.35">
      <c r="A269" s="180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</row>
    <row r="270" spans="1:66" ht="24" thickBot="1" x14ac:dyDescent="0.6">
      <c r="BD270" s="217" t="s">
        <v>167</v>
      </c>
      <c r="BE270" s="217"/>
      <c r="BF270" s="217"/>
      <c r="BG270" s="217"/>
      <c r="BH270" s="217"/>
      <c r="BI270" s="217"/>
      <c r="BJ270" s="217"/>
      <c r="BK270" s="217"/>
      <c r="BL270" s="115"/>
      <c r="BM270" s="115"/>
      <c r="BN270" s="115"/>
    </row>
    <row r="271" spans="1:66" x14ac:dyDescent="0.35">
      <c r="A271" s="192"/>
      <c r="BD271" s="210">
        <v>1</v>
      </c>
      <c r="BE271" s="210">
        <f>BD271+1</f>
        <v>2</v>
      </c>
      <c r="BF271" s="210">
        <f t="shared" ref="BF271:BK271" si="307">BE271+1</f>
        <v>3</v>
      </c>
      <c r="BG271" s="210">
        <f t="shared" si="307"/>
        <v>4</v>
      </c>
      <c r="BH271" s="210">
        <f t="shared" si="307"/>
        <v>5</v>
      </c>
      <c r="BI271" s="210">
        <f t="shared" si="307"/>
        <v>6</v>
      </c>
      <c r="BJ271" s="210">
        <f t="shared" si="307"/>
        <v>7</v>
      </c>
      <c r="BK271" s="213">
        <f t="shared" si="307"/>
        <v>8</v>
      </c>
      <c r="BL271" s="20"/>
      <c r="BM271" s="20"/>
      <c r="BN271" s="20"/>
    </row>
    <row r="272" spans="1:66" x14ac:dyDescent="0.35">
      <c r="A272" s="192"/>
      <c r="BD272" s="211"/>
      <c r="BE272" s="211"/>
      <c r="BF272" s="211"/>
      <c r="BG272" s="211"/>
      <c r="BH272" s="211"/>
      <c r="BI272" s="211"/>
      <c r="BJ272" s="211"/>
      <c r="BK272" s="214"/>
      <c r="BL272" s="20"/>
      <c r="BM272" s="20"/>
      <c r="BN272" s="20"/>
    </row>
    <row r="273" spans="1:66" ht="15" thickBot="1" x14ac:dyDescent="0.4">
      <c r="A273" s="192"/>
      <c r="BD273" s="212"/>
      <c r="BE273" s="212"/>
      <c r="BF273" s="212"/>
      <c r="BG273" s="212"/>
      <c r="BH273" s="212"/>
      <c r="BI273" s="212"/>
      <c r="BJ273" s="212"/>
      <c r="BK273" s="215"/>
      <c r="BL273" s="20"/>
      <c r="BM273" s="20"/>
      <c r="BN273" s="20"/>
    </row>
    <row r="274" spans="1:66" x14ac:dyDescent="0.35">
      <c r="A274" s="176"/>
      <c r="BD274" s="14">
        <v>50</v>
      </c>
      <c r="BE274" s="6">
        <v>37</v>
      </c>
      <c r="BF274" s="6">
        <v>43</v>
      </c>
      <c r="BG274" s="6">
        <v>36</v>
      </c>
      <c r="BH274" s="6">
        <v>52</v>
      </c>
      <c r="BI274" s="6">
        <v>46</v>
      </c>
      <c r="BJ274" s="6">
        <v>24</v>
      </c>
      <c r="BK274" s="12">
        <v>31</v>
      </c>
      <c r="BL274" s="20"/>
      <c r="BM274" s="20"/>
      <c r="BN274" s="20"/>
    </row>
    <row r="275" spans="1:66" x14ac:dyDescent="0.35">
      <c r="A275" s="176"/>
      <c r="BD275" s="15">
        <v>19</v>
      </c>
      <c r="BE275" s="7">
        <v>6</v>
      </c>
      <c r="BF275" s="7">
        <v>13</v>
      </c>
      <c r="BG275" s="7">
        <v>10</v>
      </c>
      <c r="BH275" s="7">
        <v>17</v>
      </c>
      <c r="BI275" s="7">
        <v>17</v>
      </c>
      <c r="BJ275" s="7">
        <v>5</v>
      </c>
      <c r="BK275" s="13">
        <v>11</v>
      </c>
      <c r="BL275" s="20"/>
      <c r="BM275" s="20"/>
      <c r="BN275" s="20"/>
    </row>
    <row r="276" spans="1:66" x14ac:dyDescent="0.35">
      <c r="A276" s="176"/>
      <c r="BD276" s="15">
        <v>23</v>
      </c>
      <c r="BE276" s="7">
        <v>11</v>
      </c>
      <c r="BF276" s="7">
        <v>17</v>
      </c>
      <c r="BG276" s="7">
        <v>12</v>
      </c>
      <c r="BH276" s="7">
        <v>24</v>
      </c>
      <c r="BI276" s="7">
        <v>29</v>
      </c>
      <c r="BJ276" s="7">
        <v>23</v>
      </c>
      <c r="BK276" s="13">
        <v>23</v>
      </c>
      <c r="BL276" s="20"/>
      <c r="BM276" s="20"/>
      <c r="BN276" s="20"/>
    </row>
    <row r="277" spans="1:66" x14ac:dyDescent="0.35">
      <c r="A277" s="176"/>
      <c r="BD277" s="15">
        <v>9</v>
      </c>
      <c r="BE277" s="7">
        <v>10</v>
      </c>
      <c r="BF277" s="7">
        <v>4</v>
      </c>
      <c r="BG277" s="7">
        <v>13</v>
      </c>
      <c r="BH277" s="7">
        <v>8</v>
      </c>
      <c r="BI277" s="7">
        <v>12</v>
      </c>
      <c r="BJ277" s="7">
        <v>18</v>
      </c>
      <c r="BK277" s="13">
        <v>6</v>
      </c>
      <c r="BL277" s="20"/>
      <c r="BM277" s="20"/>
      <c r="BN277" s="20"/>
    </row>
    <row r="278" spans="1:66" x14ac:dyDescent="0.35">
      <c r="A278" s="176"/>
      <c r="BD278" s="15">
        <v>11</v>
      </c>
      <c r="BE278" s="7">
        <v>7</v>
      </c>
      <c r="BF278" s="7">
        <v>6</v>
      </c>
      <c r="BG278" s="7">
        <v>5</v>
      </c>
      <c r="BH278" s="7">
        <v>8</v>
      </c>
      <c r="BI278" s="7">
        <v>14</v>
      </c>
      <c r="BJ278" s="7">
        <v>8</v>
      </c>
      <c r="BK278" s="13">
        <v>5</v>
      </c>
      <c r="BL278" s="20"/>
      <c r="BM278" s="20"/>
      <c r="BN278" s="20"/>
    </row>
    <row r="279" spans="1:66" ht="15" thickBot="1" x14ac:dyDescent="0.4">
      <c r="A279" s="176"/>
      <c r="BD279" s="15">
        <v>2</v>
      </c>
      <c r="BE279" s="7">
        <v>4</v>
      </c>
      <c r="BF279" s="7">
        <v>5</v>
      </c>
      <c r="BG279" s="7">
        <v>0</v>
      </c>
      <c r="BH279" s="7">
        <v>1</v>
      </c>
      <c r="BI279" s="7">
        <v>4</v>
      </c>
      <c r="BJ279" s="7">
        <v>1</v>
      </c>
      <c r="BK279" s="13">
        <v>3</v>
      </c>
      <c r="BL279" s="20"/>
      <c r="BM279" s="20"/>
      <c r="BN279" s="20"/>
    </row>
    <row r="280" spans="1:66" x14ac:dyDescent="0.35">
      <c r="A280" s="193"/>
      <c r="BD280" s="23">
        <v>21</v>
      </c>
      <c r="BE280" s="9">
        <v>20</v>
      </c>
      <c r="BF280" s="9">
        <v>20</v>
      </c>
      <c r="BG280" s="9">
        <v>30</v>
      </c>
      <c r="BH280" s="9">
        <v>14</v>
      </c>
      <c r="BI280" s="9">
        <v>29</v>
      </c>
      <c r="BJ280" s="9">
        <v>13</v>
      </c>
      <c r="BK280" s="9">
        <v>23</v>
      </c>
      <c r="BL280" s="20"/>
      <c r="BM280" s="20"/>
      <c r="BN280" s="20"/>
    </row>
    <row r="281" spans="1:66" x14ac:dyDescent="0.35">
      <c r="A281" s="180"/>
      <c r="BD281" s="24">
        <f>BD280*6</f>
        <v>126</v>
      </c>
      <c r="BE281" s="24">
        <f t="shared" ref="BE281:BK281" si="308">BE280*6</f>
        <v>120</v>
      </c>
      <c r="BF281" s="24">
        <f t="shared" si="308"/>
        <v>120</v>
      </c>
      <c r="BG281" s="24">
        <f t="shared" si="308"/>
        <v>180</v>
      </c>
      <c r="BH281" s="24">
        <f t="shared" si="308"/>
        <v>84</v>
      </c>
      <c r="BI281" s="24">
        <f t="shared" si="308"/>
        <v>174</v>
      </c>
      <c r="BJ281" s="24">
        <f t="shared" si="308"/>
        <v>78</v>
      </c>
      <c r="BK281" s="24">
        <f t="shared" si="308"/>
        <v>138</v>
      </c>
      <c r="BL281" s="20"/>
      <c r="BM281" s="20"/>
      <c r="BN281" s="20"/>
    </row>
    <row r="282" spans="1:66" x14ac:dyDescent="0.35">
      <c r="A282" s="180"/>
      <c r="BD282" s="24">
        <f t="shared" ref="BD282:BK282" si="309">SUM(BD274:BD279)</f>
        <v>114</v>
      </c>
      <c r="BE282" s="10">
        <f t="shared" si="309"/>
        <v>75</v>
      </c>
      <c r="BF282" s="10">
        <f t="shared" si="309"/>
        <v>88</v>
      </c>
      <c r="BG282" s="10">
        <f t="shared" si="309"/>
        <v>76</v>
      </c>
      <c r="BH282" s="10">
        <f t="shared" si="309"/>
        <v>110</v>
      </c>
      <c r="BI282" s="10">
        <f t="shared" si="309"/>
        <v>122</v>
      </c>
      <c r="BJ282" s="10">
        <f t="shared" si="309"/>
        <v>79</v>
      </c>
      <c r="BK282" s="10">
        <f t="shared" si="309"/>
        <v>79</v>
      </c>
      <c r="BL282" s="20"/>
      <c r="BM282" s="20"/>
      <c r="BN282" s="20"/>
    </row>
    <row r="283" spans="1:66" ht="15" thickBot="1" x14ac:dyDescent="0.4">
      <c r="A283" s="180"/>
      <c r="BD283" s="25">
        <f t="shared" ref="BD283:BK283" si="310">BD281+BD282</f>
        <v>240</v>
      </c>
      <c r="BE283" s="11">
        <f t="shared" si="310"/>
        <v>195</v>
      </c>
      <c r="BF283" s="11">
        <f t="shared" si="310"/>
        <v>208</v>
      </c>
      <c r="BG283" s="11">
        <f t="shared" si="310"/>
        <v>256</v>
      </c>
      <c r="BH283" s="11">
        <f t="shared" si="310"/>
        <v>194</v>
      </c>
      <c r="BI283" s="11">
        <f t="shared" si="310"/>
        <v>296</v>
      </c>
      <c r="BJ283" s="11">
        <f t="shared" si="310"/>
        <v>157</v>
      </c>
      <c r="BK283" s="11">
        <f t="shared" si="310"/>
        <v>217</v>
      </c>
      <c r="BL283" s="20"/>
      <c r="BM283" s="20"/>
      <c r="BN283" s="20"/>
    </row>
    <row r="284" spans="1:66" ht="24" thickBot="1" x14ac:dyDescent="0.6">
      <c r="A284" s="20"/>
      <c r="BD284" s="226" t="s">
        <v>168</v>
      </c>
      <c r="BE284" s="226"/>
      <c r="BF284" s="226"/>
      <c r="BG284" s="226"/>
      <c r="BH284" s="226"/>
      <c r="BI284" s="226"/>
      <c r="BJ284" s="226"/>
    </row>
    <row r="285" spans="1:66" x14ac:dyDescent="0.35">
      <c r="A285" s="192"/>
      <c r="BD285" s="210">
        <v>1</v>
      </c>
      <c r="BE285" s="210">
        <f>BD285+1</f>
        <v>2</v>
      </c>
      <c r="BF285" s="210">
        <f t="shared" ref="BF285:BJ285" si="311">BE285+1</f>
        <v>3</v>
      </c>
      <c r="BG285" s="210">
        <f t="shared" si="311"/>
        <v>4</v>
      </c>
      <c r="BH285" s="210">
        <f t="shared" si="311"/>
        <v>5</v>
      </c>
      <c r="BI285" s="210">
        <f t="shared" si="311"/>
        <v>6</v>
      </c>
      <c r="BJ285" s="213">
        <f t="shared" si="311"/>
        <v>7</v>
      </c>
    </row>
    <row r="286" spans="1:66" x14ac:dyDescent="0.35">
      <c r="A286" s="192"/>
      <c r="BD286" s="211"/>
      <c r="BE286" s="211"/>
      <c r="BF286" s="211"/>
      <c r="BG286" s="211"/>
      <c r="BH286" s="211"/>
      <c r="BI286" s="211"/>
      <c r="BJ286" s="214"/>
    </row>
    <row r="287" spans="1:66" ht="15" thickBot="1" x14ac:dyDescent="0.4">
      <c r="A287" s="192"/>
      <c r="BD287" s="212"/>
      <c r="BE287" s="212"/>
      <c r="BF287" s="212"/>
      <c r="BG287" s="212"/>
      <c r="BH287" s="212"/>
      <c r="BI287" s="212"/>
      <c r="BJ287" s="215"/>
    </row>
    <row r="288" spans="1:66" x14ac:dyDescent="0.35">
      <c r="A288" s="176"/>
      <c r="BD288" s="14">
        <v>22</v>
      </c>
      <c r="BE288" s="6">
        <v>15</v>
      </c>
      <c r="BF288" s="6">
        <v>31</v>
      </c>
      <c r="BG288" s="6">
        <v>18</v>
      </c>
      <c r="BH288" s="6">
        <v>23</v>
      </c>
      <c r="BI288" s="6">
        <v>13</v>
      </c>
      <c r="BJ288" s="12">
        <v>10</v>
      </c>
    </row>
    <row r="289" spans="1:65" x14ac:dyDescent="0.35">
      <c r="A289" s="176"/>
      <c r="BD289" s="15">
        <v>6</v>
      </c>
      <c r="BE289" s="7">
        <v>4</v>
      </c>
      <c r="BF289" s="7">
        <v>3</v>
      </c>
      <c r="BG289" s="7">
        <v>6</v>
      </c>
      <c r="BH289" s="7">
        <v>10</v>
      </c>
      <c r="BI289" s="7">
        <v>10</v>
      </c>
      <c r="BJ289" s="13">
        <v>3</v>
      </c>
    </row>
    <row r="290" spans="1:65" x14ac:dyDescent="0.35">
      <c r="A290" s="176"/>
      <c r="BD290" s="15">
        <v>16</v>
      </c>
      <c r="BE290" s="7">
        <v>6</v>
      </c>
      <c r="BF290" s="7">
        <v>10</v>
      </c>
      <c r="BG290" s="7">
        <v>14</v>
      </c>
      <c r="BH290" s="7">
        <v>8</v>
      </c>
      <c r="BI290" s="7">
        <v>18</v>
      </c>
      <c r="BJ290" s="13">
        <v>9</v>
      </c>
    </row>
    <row r="291" spans="1:65" x14ac:dyDescent="0.35">
      <c r="A291" s="176"/>
      <c r="BD291" s="15">
        <v>9</v>
      </c>
      <c r="BE291" s="7">
        <v>6</v>
      </c>
      <c r="BF291" s="7">
        <v>5</v>
      </c>
      <c r="BG291" s="7">
        <v>3</v>
      </c>
      <c r="BH291" s="7">
        <v>3</v>
      </c>
      <c r="BI291" s="7">
        <v>6</v>
      </c>
      <c r="BJ291" s="13">
        <v>2</v>
      </c>
    </row>
    <row r="292" spans="1:65" x14ac:dyDescent="0.35">
      <c r="A292" s="176"/>
      <c r="BD292" s="15">
        <v>10</v>
      </c>
      <c r="BE292" s="7">
        <v>9</v>
      </c>
      <c r="BF292" s="7">
        <v>3</v>
      </c>
      <c r="BG292" s="7">
        <v>2</v>
      </c>
      <c r="BH292" s="7">
        <v>4</v>
      </c>
      <c r="BI292" s="7">
        <v>6</v>
      </c>
      <c r="BJ292" s="13">
        <v>0</v>
      </c>
    </row>
    <row r="293" spans="1:65" ht="15" thickBot="1" x14ac:dyDescent="0.4">
      <c r="A293" s="176"/>
      <c r="BD293" s="16">
        <v>3</v>
      </c>
      <c r="BE293" s="17">
        <v>0</v>
      </c>
      <c r="BF293" s="17">
        <v>1</v>
      </c>
      <c r="BG293" s="17">
        <v>1</v>
      </c>
      <c r="BH293" s="17">
        <v>2</v>
      </c>
      <c r="BI293" s="17">
        <v>2</v>
      </c>
      <c r="BJ293" s="18">
        <v>1</v>
      </c>
    </row>
    <row r="294" spans="1:65" x14ac:dyDescent="0.35">
      <c r="A294" s="193"/>
      <c r="BD294" s="23">
        <v>10</v>
      </c>
      <c r="BE294" s="9">
        <v>9</v>
      </c>
      <c r="BF294" s="9">
        <v>10</v>
      </c>
      <c r="BG294" s="9">
        <v>14</v>
      </c>
      <c r="BH294" s="9">
        <v>11</v>
      </c>
      <c r="BI294" s="9">
        <v>9</v>
      </c>
      <c r="BJ294" s="9">
        <v>11</v>
      </c>
    </row>
    <row r="295" spans="1:65" x14ac:dyDescent="0.35">
      <c r="A295" s="180"/>
      <c r="BD295" s="24">
        <f>BD294*6</f>
        <v>60</v>
      </c>
      <c r="BE295" s="24">
        <f t="shared" ref="BE295:BJ295" si="312">BE294*6</f>
        <v>54</v>
      </c>
      <c r="BF295" s="24">
        <f t="shared" si="312"/>
        <v>60</v>
      </c>
      <c r="BG295" s="24">
        <f t="shared" si="312"/>
        <v>84</v>
      </c>
      <c r="BH295" s="24">
        <f t="shared" si="312"/>
        <v>66</v>
      </c>
      <c r="BI295" s="24">
        <f t="shared" si="312"/>
        <v>54</v>
      </c>
      <c r="BJ295" s="24">
        <f t="shared" si="312"/>
        <v>66</v>
      </c>
    </row>
    <row r="296" spans="1:65" x14ac:dyDescent="0.35">
      <c r="A296" s="180"/>
      <c r="BD296" s="24">
        <f t="shared" ref="BD296:BJ296" si="313">SUM(BD288:BD293)</f>
        <v>66</v>
      </c>
      <c r="BE296" s="10">
        <f t="shared" si="313"/>
        <v>40</v>
      </c>
      <c r="BF296" s="10">
        <f t="shared" si="313"/>
        <v>53</v>
      </c>
      <c r="BG296" s="10">
        <f t="shared" si="313"/>
        <v>44</v>
      </c>
      <c r="BH296" s="10">
        <f t="shared" si="313"/>
        <v>50</v>
      </c>
      <c r="BI296" s="10">
        <f t="shared" si="313"/>
        <v>55</v>
      </c>
      <c r="BJ296" s="10">
        <f t="shared" si="313"/>
        <v>25</v>
      </c>
    </row>
    <row r="297" spans="1:65" ht="15" thickBot="1" x14ac:dyDescent="0.4">
      <c r="A297" s="180"/>
      <c r="BD297" s="25">
        <f t="shared" ref="BD297:BJ297" si="314">BD295+BD296</f>
        <v>126</v>
      </c>
      <c r="BE297" s="11">
        <f t="shared" si="314"/>
        <v>94</v>
      </c>
      <c r="BF297" s="11">
        <f t="shared" si="314"/>
        <v>113</v>
      </c>
      <c r="BG297" s="11">
        <f t="shared" si="314"/>
        <v>128</v>
      </c>
      <c r="BH297" s="11">
        <f t="shared" si="314"/>
        <v>116</v>
      </c>
      <c r="BI297" s="11">
        <f t="shared" si="314"/>
        <v>109</v>
      </c>
      <c r="BJ297" s="11">
        <f t="shared" si="314"/>
        <v>91</v>
      </c>
    </row>
    <row r="298" spans="1:65" x14ac:dyDescent="0.35">
      <c r="A298" s="180"/>
      <c r="BD298" s="5"/>
      <c r="BE298" s="5"/>
      <c r="BF298" s="5"/>
      <c r="BG298" s="5"/>
      <c r="BH298" s="5"/>
      <c r="BI298" s="5"/>
      <c r="BJ298" s="5"/>
    </row>
    <row r="299" spans="1:65" x14ac:dyDescent="0.35">
      <c r="A299" s="180"/>
      <c r="BD299" s="5"/>
      <c r="BE299" s="5"/>
      <c r="BF299" s="5"/>
      <c r="BG299" s="5"/>
      <c r="BH299" s="5"/>
      <c r="BI299" s="5"/>
      <c r="BJ299" s="5"/>
    </row>
    <row r="300" spans="1:65" x14ac:dyDescent="0.35">
      <c r="A300" s="180"/>
      <c r="BD300" s="5"/>
      <c r="BE300" s="5"/>
      <c r="BF300" s="5"/>
      <c r="BG300" s="5"/>
      <c r="BH300" s="5"/>
      <c r="BI300" s="5"/>
      <c r="BJ300" s="5"/>
    </row>
    <row r="301" spans="1:65" ht="24" thickBot="1" x14ac:dyDescent="0.6">
      <c r="A301" s="20"/>
      <c r="BD301" s="218" t="s">
        <v>169</v>
      </c>
      <c r="BE301" s="218"/>
      <c r="BF301" s="218"/>
      <c r="BG301" s="218"/>
      <c r="BH301" s="218"/>
      <c r="BI301" s="218"/>
      <c r="BJ301" s="218"/>
      <c r="BK301" s="218"/>
      <c r="BL301" s="218"/>
      <c r="BM301" s="218"/>
    </row>
    <row r="302" spans="1:65" ht="15" customHeight="1" x14ac:dyDescent="0.35">
      <c r="A302" s="192"/>
      <c r="BD302" s="210">
        <v>1</v>
      </c>
      <c r="BE302" s="210">
        <f>BD302+1</f>
        <v>2</v>
      </c>
      <c r="BF302" s="210">
        <f t="shared" ref="BF302:BM302" si="315">BE302+1</f>
        <v>3</v>
      </c>
      <c r="BG302" s="210">
        <f t="shared" si="315"/>
        <v>4</v>
      </c>
      <c r="BH302" s="210">
        <f t="shared" si="315"/>
        <v>5</v>
      </c>
      <c r="BI302" s="210">
        <f t="shared" si="315"/>
        <v>6</v>
      </c>
      <c r="BJ302" s="210">
        <f t="shared" si="315"/>
        <v>7</v>
      </c>
      <c r="BK302" s="210">
        <f t="shared" si="315"/>
        <v>8</v>
      </c>
      <c r="BL302" s="210">
        <f t="shared" si="315"/>
        <v>9</v>
      </c>
      <c r="BM302" s="213">
        <f t="shared" si="315"/>
        <v>10</v>
      </c>
    </row>
    <row r="303" spans="1:65" x14ac:dyDescent="0.35">
      <c r="A303" s="192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4"/>
    </row>
    <row r="304" spans="1:65" ht="15" thickBot="1" x14ac:dyDescent="0.4">
      <c r="A304" s="19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5"/>
    </row>
    <row r="305" spans="1:65" x14ac:dyDescent="0.35">
      <c r="A305" s="176"/>
      <c r="BD305" s="14">
        <v>38</v>
      </c>
      <c r="BE305" s="6">
        <v>45</v>
      </c>
      <c r="BF305" s="6">
        <v>30</v>
      </c>
      <c r="BG305" s="6">
        <v>36</v>
      </c>
      <c r="BH305" s="6">
        <v>63</v>
      </c>
      <c r="BI305" s="6">
        <v>41</v>
      </c>
      <c r="BJ305" s="6">
        <v>40</v>
      </c>
      <c r="BK305" s="6">
        <v>23</v>
      </c>
      <c r="BL305" s="6">
        <v>18</v>
      </c>
      <c r="BM305" s="12">
        <v>18</v>
      </c>
    </row>
    <row r="306" spans="1:65" x14ac:dyDescent="0.35">
      <c r="A306" s="176"/>
      <c r="BD306" s="15">
        <v>13</v>
      </c>
      <c r="BE306" s="7">
        <v>11</v>
      </c>
      <c r="BF306" s="7">
        <v>9</v>
      </c>
      <c r="BG306" s="7">
        <v>5</v>
      </c>
      <c r="BH306" s="7">
        <v>13</v>
      </c>
      <c r="BI306" s="7">
        <v>2</v>
      </c>
      <c r="BJ306" s="7">
        <v>9</v>
      </c>
      <c r="BK306" s="7">
        <v>11</v>
      </c>
      <c r="BL306" s="7">
        <v>6</v>
      </c>
      <c r="BM306" s="13">
        <v>10</v>
      </c>
    </row>
    <row r="307" spans="1:65" x14ac:dyDescent="0.35">
      <c r="A307" s="176"/>
      <c r="BD307" s="15">
        <v>20</v>
      </c>
      <c r="BE307" s="7">
        <v>22</v>
      </c>
      <c r="BF307" s="7">
        <v>17</v>
      </c>
      <c r="BG307" s="7">
        <v>13</v>
      </c>
      <c r="BH307" s="7">
        <v>24</v>
      </c>
      <c r="BI307" s="7">
        <v>19</v>
      </c>
      <c r="BJ307" s="7">
        <v>25</v>
      </c>
      <c r="BK307" s="7">
        <v>8</v>
      </c>
      <c r="BL307" s="7">
        <v>6</v>
      </c>
      <c r="BM307" s="13">
        <v>5</v>
      </c>
    </row>
    <row r="308" spans="1:65" x14ac:dyDescent="0.35">
      <c r="A308" s="176"/>
      <c r="BD308" s="15">
        <v>12</v>
      </c>
      <c r="BE308" s="7">
        <v>12</v>
      </c>
      <c r="BF308" s="7">
        <v>14</v>
      </c>
      <c r="BG308" s="7">
        <v>12</v>
      </c>
      <c r="BH308" s="7">
        <v>20</v>
      </c>
      <c r="BI308" s="7">
        <v>9</v>
      </c>
      <c r="BJ308" s="7">
        <v>8</v>
      </c>
      <c r="BK308" s="7">
        <v>4</v>
      </c>
      <c r="BL308" s="7">
        <v>3</v>
      </c>
      <c r="BM308" s="13">
        <v>0</v>
      </c>
    </row>
    <row r="309" spans="1:65" x14ac:dyDescent="0.35">
      <c r="A309" s="176"/>
      <c r="BD309" s="15">
        <v>9</v>
      </c>
      <c r="BE309" s="7">
        <v>11</v>
      </c>
      <c r="BF309" s="7">
        <v>3</v>
      </c>
      <c r="BG309" s="7">
        <v>7</v>
      </c>
      <c r="BH309" s="7">
        <v>9</v>
      </c>
      <c r="BI309" s="7">
        <v>8</v>
      </c>
      <c r="BJ309" s="7">
        <v>3</v>
      </c>
      <c r="BK309" s="7">
        <v>5</v>
      </c>
      <c r="BL309" s="7">
        <v>4</v>
      </c>
      <c r="BM309" s="13">
        <v>1</v>
      </c>
    </row>
    <row r="310" spans="1:65" ht="15" thickBot="1" x14ac:dyDescent="0.4">
      <c r="A310" s="176"/>
      <c r="BD310" s="15">
        <v>2</v>
      </c>
      <c r="BE310" s="7">
        <v>1</v>
      </c>
      <c r="BF310" s="7">
        <v>0</v>
      </c>
      <c r="BG310" s="7">
        <v>5</v>
      </c>
      <c r="BH310" s="7">
        <v>2</v>
      </c>
      <c r="BI310" s="7">
        <v>2</v>
      </c>
      <c r="BJ310" s="7">
        <v>2</v>
      </c>
      <c r="BK310" s="7">
        <v>0</v>
      </c>
      <c r="BL310" s="7">
        <v>0</v>
      </c>
      <c r="BM310" s="13">
        <v>0</v>
      </c>
    </row>
    <row r="311" spans="1:65" x14ac:dyDescent="0.35">
      <c r="A311" s="193"/>
      <c r="BD311" s="23">
        <v>17</v>
      </c>
      <c r="BE311" s="9">
        <v>11</v>
      </c>
      <c r="BF311" s="9">
        <v>19</v>
      </c>
      <c r="BG311" s="9">
        <v>11</v>
      </c>
      <c r="BH311" s="9">
        <v>17</v>
      </c>
      <c r="BI311" s="9">
        <v>16</v>
      </c>
      <c r="BJ311" s="9">
        <v>19</v>
      </c>
      <c r="BK311" s="9">
        <v>13</v>
      </c>
      <c r="BL311" s="9">
        <v>11</v>
      </c>
      <c r="BM311" s="9">
        <v>18</v>
      </c>
    </row>
    <row r="312" spans="1:65" x14ac:dyDescent="0.35">
      <c r="A312" s="180"/>
      <c r="BD312" s="24">
        <f>BD311*6</f>
        <v>102</v>
      </c>
      <c r="BE312" s="24">
        <f t="shared" ref="BE312:BM312" si="316">BE311*6</f>
        <v>66</v>
      </c>
      <c r="BF312" s="24">
        <f t="shared" si="316"/>
        <v>114</v>
      </c>
      <c r="BG312" s="24">
        <f t="shared" si="316"/>
        <v>66</v>
      </c>
      <c r="BH312" s="24">
        <f t="shared" si="316"/>
        <v>102</v>
      </c>
      <c r="BI312" s="24">
        <f t="shared" si="316"/>
        <v>96</v>
      </c>
      <c r="BJ312" s="24">
        <f t="shared" si="316"/>
        <v>114</v>
      </c>
      <c r="BK312" s="24">
        <f t="shared" si="316"/>
        <v>78</v>
      </c>
      <c r="BL312" s="24">
        <f t="shared" si="316"/>
        <v>66</v>
      </c>
      <c r="BM312" s="24">
        <f t="shared" si="316"/>
        <v>108</v>
      </c>
    </row>
    <row r="313" spans="1:65" x14ac:dyDescent="0.35">
      <c r="A313" s="180"/>
      <c r="BD313" s="24">
        <f t="shared" ref="BD313:BM313" si="317">SUM(BD305:BD310)</f>
        <v>94</v>
      </c>
      <c r="BE313" s="10">
        <f t="shared" si="317"/>
        <v>102</v>
      </c>
      <c r="BF313" s="10">
        <f t="shared" si="317"/>
        <v>73</v>
      </c>
      <c r="BG313" s="10">
        <f t="shared" si="317"/>
        <v>78</v>
      </c>
      <c r="BH313" s="10">
        <f t="shared" si="317"/>
        <v>131</v>
      </c>
      <c r="BI313" s="10">
        <f t="shared" si="317"/>
        <v>81</v>
      </c>
      <c r="BJ313" s="10">
        <f t="shared" si="317"/>
        <v>87</v>
      </c>
      <c r="BK313" s="10">
        <f t="shared" si="317"/>
        <v>51</v>
      </c>
      <c r="BL313" s="10">
        <f t="shared" si="317"/>
        <v>37</v>
      </c>
      <c r="BM313" s="10">
        <f t="shared" si="317"/>
        <v>34</v>
      </c>
    </row>
    <row r="314" spans="1:65" ht="15" thickBot="1" x14ac:dyDescent="0.4">
      <c r="A314" s="180"/>
      <c r="BD314" s="25">
        <f t="shared" ref="BD314:BM314" si="318">BD312+BD313</f>
        <v>196</v>
      </c>
      <c r="BE314" s="11">
        <f t="shared" si="318"/>
        <v>168</v>
      </c>
      <c r="BF314" s="11">
        <f t="shared" si="318"/>
        <v>187</v>
      </c>
      <c r="BG314" s="11">
        <f t="shared" si="318"/>
        <v>144</v>
      </c>
      <c r="BH314" s="11">
        <f t="shared" si="318"/>
        <v>233</v>
      </c>
      <c r="BI314" s="11">
        <f t="shared" si="318"/>
        <v>177</v>
      </c>
      <c r="BJ314" s="11">
        <f t="shared" si="318"/>
        <v>201</v>
      </c>
      <c r="BK314" s="11">
        <f t="shared" si="318"/>
        <v>129</v>
      </c>
      <c r="BL314" s="11">
        <f t="shared" si="318"/>
        <v>103</v>
      </c>
      <c r="BM314" s="11">
        <f t="shared" si="318"/>
        <v>142</v>
      </c>
    </row>
    <row r="315" spans="1:65" ht="24" thickBot="1" x14ac:dyDescent="0.6">
      <c r="A315" s="20"/>
      <c r="BD315" s="218" t="s">
        <v>169</v>
      </c>
      <c r="BE315" s="218"/>
      <c r="BF315" s="218"/>
      <c r="BG315" s="218"/>
      <c r="BH315" s="218"/>
      <c r="BI315" s="218"/>
      <c r="BJ315" s="218"/>
      <c r="BK315" s="218"/>
      <c r="BL315" s="218"/>
      <c r="BM315" s="218"/>
    </row>
    <row r="316" spans="1:65" ht="15" customHeight="1" x14ac:dyDescent="0.35">
      <c r="A316" s="192"/>
      <c r="BD316" s="210">
        <v>11</v>
      </c>
      <c r="BE316" s="210">
        <f>BD316+1</f>
        <v>12</v>
      </c>
      <c r="BF316" s="210">
        <f t="shared" ref="BF316:BM316" si="319">BE316+1</f>
        <v>13</v>
      </c>
      <c r="BG316" s="210">
        <f t="shared" si="319"/>
        <v>14</v>
      </c>
      <c r="BH316" s="210">
        <f t="shared" si="319"/>
        <v>15</v>
      </c>
      <c r="BI316" s="210">
        <f t="shared" si="319"/>
        <v>16</v>
      </c>
      <c r="BJ316" s="210">
        <f t="shared" si="319"/>
        <v>17</v>
      </c>
      <c r="BK316" s="210">
        <f t="shared" si="319"/>
        <v>18</v>
      </c>
      <c r="BL316" s="210">
        <f t="shared" si="319"/>
        <v>19</v>
      </c>
      <c r="BM316" s="213">
        <f t="shared" si="319"/>
        <v>20</v>
      </c>
    </row>
    <row r="317" spans="1:65" x14ac:dyDescent="0.35">
      <c r="A317" s="192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4"/>
    </row>
    <row r="318" spans="1:65" ht="15" thickBot="1" x14ac:dyDescent="0.4">
      <c r="A318" s="19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5"/>
    </row>
    <row r="319" spans="1:65" x14ac:dyDescent="0.35">
      <c r="A319" s="176"/>
      <c r="BD319" s="14">
        <v>15</v>
      </c>
      <c r="BE319" s="6">
        <v>10</v>
      </c>
      <c r="BF319" s="6">
        <v>16</v>
      </c>
      <c r="BG319" s="6">
        <v>22</v>
      </c>
      <c r="BH319" s="6">
        <v>23</v>
      </c>
      <c r="BI319" s="6">
        <v>15</v>
      </c>
      <c r="BJ319" s="6">
        <v>13</v>
      </c>
      <c r="BK319" s="6">
        <v>28</v>
      </c>
      <c r="BL319" s="6">
        <v>20</v>
      </c>
      <c r="BM319" s="12">
        <v>19</v>
      </c>
    </row>
    <row r="320" spans="1:65" x14ac:dyDescent="0.35">
      <c r="A320" s="176"/>
      <c r="BD320" s="15">
        <v>2</v>
      </c>
      <c r="BE320" s="7">
        <v>3</v>
      </c>
      <c r="BF320" s="7">
        <v>7</v>
      </c>
      <c r="BG320" s="7">
        <v>6</v>
      </c>
      <c r="BH320" s="7">
        <v>4</v>
      </c>
      <c r="BI320" s="7">
        <v>4</v>
      </c>
      <c r="BJ320" s="7">
        <v>4</v>
      </c>
      <c r="BK320" s="7">
        <v>10</v>
      </c>
      <c r="BL320" s="7">
        <v>3</v>
      </c>
      <c r="BM320" s="13">
        <v>10</v>
      </c>
    </row>
    <row r="321" spans="1:65" x14ac:dyDescent="0.35">
      <c r="A321" s="176"/>
      <c r="BD321" s="15">
        <v>12</v>
      </c>
      <c r="BE321" s="7">
        <v>5</v>
      </c>
      <c r="BF321" s="7">
        <v>4</v>
      </c>
      <c r="BG321" s="7">
        <v>11</v>
      </c>
      <c r="BH321" s="7">
        <v>14</v>
      </c>
      <c r="BI321" s="7">
        <v>5</v>
      </c>
      <c r="BJ321" s="7">
        <v>5</v>
      </c>
      <c r="BK321" s="7">
        <v>4</v>
      </c>
      <c r="BL321" s="7">
        <v>5</v>
      </c>
      <c r="BM321" s="13">
        <v>12</v>
      </c>
    </row>
    <row r="322" spans="1:65" x14ac:dyDescent="0.35">
      <c r="A322" s="176"/>
      <c r="BD322" s="15">
        <v>2</v>
      </c>
      <c r="BE322" s="7">
        <v>1</v>
      </c>
      <c r="BF322" s="7">
        <v>3</v>
      </c>
      <c r="BG322" s="7">
        <v>5</v>
      </c>
      <c r="BH322" s="7">
        <v>4</v>
      </c>
      <c r="BI322" s="7">
        <v>2</v>
      </c>
      <c r="BJ322" s="7">
        <v>5</v>
      </c>
      <c r="BK322" s="7">
        <v>2</v>
      </c>
      <c r="BL322" s="7">
        <v>4</v>
      </c>
      <c r="BM322" s="13">
        <v>8</v>
      </c>
    </row>
    <row r="323" spans="1:65" x14ac:dyDescent="0.35">
      <c r="A323" s="176"/>
      <c r="BD323" s="15">
        <v>2</v>
      </c>
      <c r="BE323" s="7">
        <v>3</v>
      </c>
      <c r="BF323" s="7">
        <v>3</v>
      </c>
      <c r="BG323" s="7">
        <v>1</v>
      </c>
      <c r="BH323" s="7">
        <v>4</v>
      </c>
      <c r="BI323" s="7">
        <v>2</v>
      </c>
      <c r="BJ323" s="7">
        <v>3</v>
      </c>
      <c r="BK323" s="7">
        <v>4</v>
      </c>
      <c r="BL323" s="7">
        <v>5</v>
      </c>
      <c r="BM323" s="13">
        <v>6</v>
      </c>
    </row>
    <row r="324" spans="1:65" ht="15" thickBot="1" x14ac:dyDescent="0.4">
      <c r="A324" s="176"/>
      <c r="BD324" s="15">
        <v>2</v>
      </c>
      <c r="BE324" s="7">
        <v>1</v>
      </c>
      <c r="BF324" s="7">
        <v>1</v>
      </c>
      <c r="BG324" s="7">
        <v>1</v>
      </c>
      <c r="BH324" s="7">
        <v>0</v>
      </c>
      <c r="BI324" s="7">
        <v>1</v>
      </c>
      <c r="BJ324" s="7">
        <v>2</v>
      </c>
      <c r="BK324" s="7">
        <v>1</v>
      </c>
      <c r="BL324" s="7">
        <v>4</v>
      </c>
      <c r="BM324" s="13">
        <v>2</v>
      </c>
    </row>
    <row r="325" spans="1:65" x14ac:dyDescent="0.35">
      <c r="A325" s="193"/>
      <c r="BD325" s="23">
        <v>11</v>
      </c>
      <c r="BE325" s="9">
        <v>12</v>
      </c>
      <c r="BF325" s="9">
        <v>10</v>
      </c>
      <c r="BG325" s="9">
        <v>19</v>
      </c>
      <c r="BH325" s="9">
        <v>26</v>
      </c>
      <c r="BI325" s="9">
        <v>10</v>
      </c>
      <c r="BJ325" s="9">
        <v>14</v>
      </c>
      <c r="BK325" s="9">
        <v>10</v>
      </c>
      <c r="BL325" s="9">
        <v>14</v>
      </c>
      <c r="BM325" s="9">
        <v>5</v>
      </c>
    </row>
    <row r="326" spans="1:65" x14ac:dyDescent="0.35">
      <c r="A326" s="180"/>
      <c r="BD326" s="24">
        <f>BD325*6</f>
        <v>66</v>
      </c>
      <c r="BE326" s="24">
        <f t="shared" ref="BE326:BM326" si="320">BE325*6</f>
        <v>72</v>
      </c>
      <c r="BF326" s="24">
        <f t="shared" si="320"/>
        <v>60</v>
      </c>
      <c r="BG326" s="24">
        <f t="shared" si="320"/>
        <v>114</v>
      </c>
      <c r="BH326" s="24">
        <f t="shared" si="320"/>
        <v>156</v>
      </c>
      <c r="BI326" s="24">
        <f t="shared" si="320"/>
        <v>60</v>
      </c>
      <c r="BJ326" s="24">
        <f t="shared" si="320"/>
        <v>84</v>
      </c>
      <c r="BK326" s="24">
        <f t="shared" si="320"/>
        <v>60</v>
      </c>
      <c r="BL326" s="24">
        <f t="shared" si="320"/>
        <v>84</v>
      </c>
      <c r="BM326" s="24">
        <f t="shared" si="320"/>
        <v>30</v>
      </c>
    </row>
    <row r="327" spans="1:65" x14ac:dyDescent="0.35">
      <c r="A327" s="180"/>
      <c r="BD327" s="24">
        <f t="shared" ref="BD327:BM327" si="321">SUM(BD319:BD324)</f>
        <v>35</v>
      </c>
      <c r="BE327" s="10">
        <f t="shared" si="321"/>
        <v>23</v>
      </c>
      <c r="BF327" s="10">
        <f t="shared" si="321"/>
        <v>34</v>
      </c>
      <c r="BG327" s="10">
        <f t="shared" si="321"/>
        <v>46</v>
      </c>
      <c r="BH327" s="10">
        <f t="shared" si="321"/>
        <v>49</v>
      </c>
      <c r="BI327" s="10">
        <f t="shared" si="321"/>
        <v>29</v>
      </c>
      <c r="BJ327" s="10">
        <f t="shared" si="321"/>
        <v>32</v>
      </c>
      <c r="BK327" s="10">
        <f t="shared" si="321"/>
        <v>49</v>
      </c>
      <c r="BL327" s="10">
        <f t="shared" si="321"/>
        <v>41</v>
      </c>
      <c r="BM327" s="10">
        <f t="shared" si="321"/>
        <v>57</v>
      </c>
    </row>
    <row r="328" spans="1:65" ht="15" thickBot="1" x14ac:dyDescent="0.4">
      <c r="A328" s="180"/>
      <c r="BD328" s="25">
        <f t="shared" ref="BD328:BM328" si="322">BD326+BD327</f>
        <v>101</v>
      </c>
      <c r="BE328" s="11">
        <f t="shared" si="322"/>
        <v>95</v>
      </c>
      <c r="BF328" s="11">
        <f t="shared" si="322"/>
        <v>94</v>
      </c>
      <c r="BG328" s="11">
        <f t="shared" si="322"/>
        <v>160</v>
      </c>
      <c r="BH328" s="11">
        <f t="shared" si="322"/>
        <v>205</v>
      </c>
      <c r="BI328" s="11">
        <f t="shared" si="322"/>
        <v>89</v>
      </c>
      <c r="BJ328" s="11">
        <f t="shared" si="322"/>
        <v>116</v>
      </c>
      <c r="BK328" s="11">
        <f t="shared" si="322"/>
        <v>109</v>
      </c>
      <c r="BL328" s="11">
        <f t="shared" si="322"/>
        <v>125</v>
      </c>
      <c r="BM328" s="11">
        <f t="shared" si="322"/>
        <v>87</v>
      </c>
    </row>
    <row r="329" spans="1:65" x14ac:dyDescent="0.35">
      <c r="A329" s="180"/>
      <c r="BD329" s="5"/>
      <c r="BE329" s="5"/>
      <c r="BF329" s="5"/>
      <c r="BG329" s="5"/>
      <c r="BH329" s="5"/>
      <c r="BI329" s="5"/>
      <c r="BJ329" s="5"/>
      <c r="BK329" s="5"/>
      <c r="BL329" s="5"/>
      <c r="BM329" s="5"/>
    </row>
    <row r="330" spans="1:65" x14ac:dyDescent="0.35">
      <c r="A330" s="180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x14ac:dyDescent="0.35">
      <c r="A331" s="180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ht="24" thickBot="1" x14ac:dyDescent="0.6">
      <c r="A332" s="20"/>
      <c r="BD332" s="218" t="s">
        <v>169</v>
      </c>
      <c r="BE332" s="218"/>
      <c r="BF332" s="218"/>
      <c r="BG332" s="218"/>
      <c r="BH332" s="218"/>
      <c r="BI332" s="218"/>
      <c r="BJ332" s="218"/>
      <c r="BK332" s="218"/>
      <c r="BL332" s="218"/>
      <c r="BM332" s="218"/>
    </row>
    <row r="333" spans="1:65" ht="15" customHeight="1" x14ac:dyDescent="0.35">
      <c r="A333" s="192"/>
      <c r="BD333" s="210">
        <v>21</v>
      </c>
      <c r="BE333" s="210">
        <f>BD333+1</f>
        <v>22</v>
      </c>
      <c r="BF333" s="210">
        <f t="shared" ref="BF333:BK333" si="323">BE333+1</f>
        <v>23</v>
      </c>
      <c r="BG333" s="210">
        <f t="shared" si="323"/>
        <v>24</v>
      </c>
      <c r="BH333" s="210">
        <f t="shared" si="323"/>
        <v>25</v>
      </c>
      <c r="BI333" s="210">
        <f t="shared" si="323"/>
        <v>26</v>
      </c>
      <c r="BJ333" s="210">
        <f t="shared" si="323"/>
        <v>27</v>
      </c>
      <c r="BK333" s="213">
        <f t="shared" si="323"/>
        <v>28</v>
      </c>
    </row>
    <row r="334" spans="1:65" x14ac:dyDescent="0.35">
      <c r="A334" s="192"/>
      <c r="BD334" s="211"/>
      <c r="BE334" s="211"/>
      <c r="BF334" s="211"/>
      <c r="BG334" s="211"/>
      <c r="BH334" s="211"/>
      <c r="BI334" s="211"/>
      <c r="BJ334" s="211"/>
      <c r="BK334" s="214"/>
    </row>
    <row r="335" spans="1:65" ht="15" thickBot="1" x14ac:dyDescent="0.4">
      <c r="A335" s="192"/>
      <c r="BD335" s="212"/>
      <c r="BE335" s="212"/>
      <c r="BF335" s="212"/>
      <c r="BG335" s="212"/>
      <c r="BH335" s="212"/>
      <c r="BI335" s="212"/>
      <c r="BJ335" s="212"/>
      <c r="BK335" s="215"/>
    </row>
    <row r="336" spans="1:65" x14ac:dyDescent="0.35">
      <c r="A336" s="176"/>
      <c r="BD336" s="14">
        <v>37</v>
      </c>
      <c r="BE336" s="6">
        <v>12</v>
      </c>
      <c r="BF336" s="6">
        <v>11</v>
      </c>
      <c r="BG336" s="6">
        <v>23</v>
      </c>
      <c r="BH336" s="6">
        <v>19</v>
      </c>
      <c r="BI336" s="6">
        <v>23</v>
      </c>
      <c r="BJ336" s="6">
        <v>19</v>
      </c>
      <c r="BK336" s="12">
        <v>23</v>
      </c>
    </row>
    <row r="337" spans="1:67" x14ac:dyDescent="0.35">
      <c r="A337" s="176"/>
      <c r="BD337" s="15">
        <v>11</v>
      </c>
      <c r="BE337" s="7">
        <v>6</v>
      </c>
      <c r="BF337" s="7">
        <v>10</v>
      </c>
      <c r="BG337" s="7">
        <v>9</v>
      </c>
      <c r="BH337" s="7">
        <v>8</v>
      </c>
      <c r="BI337" s="7">
        <v>4</v>
      </c>
      <c r="BJ337" s="7">
        <v>4</v>
      </c>
      <c r="BK337" s="13">
        <v>8</v>
      </c>
    </row>
    <row r="338" spans="1:67" x14ac:dyDescent="0.35">
      <c r="A338" s="176"/>
      <c r="BD338" s="15">
        <v>12</v>
      </c>
      <c r="BE338" s="7">
        <v>11</v>
      </c>
      <c r="BF338" s="7">
        <v>4</v>
      </c>
      <c r="BG338" s="7">
        <v>6</v>
      </c>
      <c r="BH338" s="7">
        <v>5</v>
      </c>
      <c r="BI338" s="7">
        <v>10</v>
      </c>
      <c r="BJ338" s="7">
        <v>10</v>
      </c>
      <c r="BK338" s="13">
        <v>8</v>
      </c>
    </row>
    <row r="339" spans="1:67" x14ac:dyDescent="0.35">
      <c r="A339" s="176"/>
      <c r="BD339" s="15">
        <v>4</v>
      </c>
      <c r="BE339" s="7">
        <v>1</v>
      </c>
      <c r="BF339" s="7">
        <v>6</v>
      </c>
      <c r="BG339" s="7">
        <v>4</v>
      </c>
      <c r="BH339" s="7">
        <v>3</v>
      </c>
      <c r="BI339" s="7">
        <v>3</v>
      </c>
      <c r="BJ339" s="7">
        <v>4</v>
      </c>
      <c r="BK339" s="13">
        <v>6</v>
      </c>
    </row>
    <row r="340" spans="1:67" x14ac:dyDescent="0.35">
      <c r="A340" s="176"/>
      <c r="BD340" s="15">
        <v>4</v>
      </c>
      <c r="BE340" s="7">
        <v>1</v>
      </c>
      <c r="BF340" s="7">
        <v>3</v>
      </c>
      <c r="BG340" s="7">
        <v>5</v>
      </c>
      <c r="BH340" s="7">
        <v>6</v>
      </c>
      <c r="BI340" s="7">
        <v>2</v>
      </c>
      <c r="BJ340" s="7">
        <v>2</v>
      </c>
      <c r="BK340" s="13">
        <v>8</v>
      </c>
    </row>
    <row r="341" spans="1:67" ht="15" thickBot="1" x14ac:dyDescent="0.4">
      <c r="A341" s="176"/>
      <c r="BD341" s="15">
        <v>3</v>
      </c>
      <c r="BE341" s="7">
        <v>1</v>
      </c>
      <c r="BF341" s="7">
        <v>4</v>
      </c>
      <c r="BG341" s="7">
        <v>4</v>
      </c>
      <c r="BH341" s="7">
        <v>5</v>
      </c>
      <c r="BI341" s="7">
        <v>1</v>
      </c>
      <c r="BJ341" s="7">
        <v>2</v>
      </c>
      <c r="BK341" s="13">
        <v>3</v>
      </c>
    </row>
    <row r="342" spans="1:67" x14ac:dyDescent="0.35">
      <c r="A342" s="193"/>
      <c r="BD342" s="23">
        <v>15</v>
      </c>
      <c r="BE342" s="9">
        <v>9</v>
      </c>
      <c r="BF342" s="9">
        <v>9</v>
      </c>
      <c r="BG342" s="9">
        <v>13</v>
      </c>
      <c r="BH342" s="9">
        <v>11</v>
      </c>
      <c r="BI342" s="9">
        <v>10</v>
      </c>
      <c r="BJ342" s="9">
        <v>5</v>
      </c>
      <c r="BK342" s="9">
        <v>12</v>
      </c>
    </row>
    <row r="343" spans="1:67" x14ac:dyDescent="0.35">
      <c r="A343" s="180"/>
      <c r="BD343" s="24">
        <f>BD342*6</f>
        <v>90</v>
      </c>
      <c r="BE343" s="24">
        <f t="shared" ref="BE343:BK343" si="324">BE342*6</f>
        <v>54</v>
      </c>
      <c r="BF343" s="24">
        <f t="shared" si="324"/>
        <v>54</v>
      </c>
      <c r="BG343" s="24">
        <f t="shared" si="324"/>
        <v>78</v>
      </c>
      <c r="BH343" s="24">
        <f t="shared" si="324"/>
        <v>66</v>
      </c>
      <c r="BI343" s="24">
        <f t="shared" si="324"/>
        <v>60</v>
      </c>
      <c r="BJ343" s="24">
        <f t="shared" si="324"/>
        <v>30</v>
      </c>
      <c r="BK343" s="24">
        <f t="shared" si="324"/>
        <v>72</v>
      </c>
    </row>
    <row r="344" spans="1:67" x14ac:dyDescent="0.35">
      <c r="A344" s="180"/>
      <c r="BD344" s="24">
        <f t="shared" ref="BD344:BK344" si="325">SUM(BD336:BD341)</f>
        <v>71</v>
      </c>
      <c r="BE344" s="10">
        <f t="shared" si="325"/>
        <v>32</v>
      </c>
      <c r="BF344" s="10">
        <f t="shared" si="325"/>
        <v>38</v>
      </c>
      <c r="BG344" s="10">
        <f t="shared" si="325"/>
        <v>51</v>
      </c>
      <c r="BH344" s="10">
        <f t="shared" si="325"/>
        <v>46</v>
      </c>
      <c r="BI344" s="10">
        <f t="shared" si="325"/>
        <v>43</v>
      </c>
      <c r="BJ344" s="10">
        <f t="shared" si="325"/>
        <v>41</v>
      </c>
      <c r="BK344" s="10">
        <f t="shared" si="325"/>
        <v>56</v>
      </c>
    </row>
    <row r="345" spans="1:67" ht="15" thickBot="1" x14ac:dyDescent="0.4">
      <c r="A345" s="180"/>
      <c r="BD345" s="25">
        <f t="shared" ref="BD345:BK345" si="326">BD343+BD344</f>
        <v>161</v>
      </c>
      <c r="BE345" s="11">
        <f t="shared" si="326"/>
        <v>86</v>
      </c>
      <c r="BF345" s="11">
        <f t="shared" si="326"/>
        <v>92</v>
      </c>
      <c r="BG345" s="11">
        <f t="shared" si="326"/>
        <v>129</v>
      </c>
      <c r="BH345" s="11">
        <f t="shared" si="326"/>
        <v>112</v>
      </c>
      <c r="BI345" s="11">
        <f t="shared" si="326"/>
        <v>103</v>
      </c>
      <c r="BJ345" s="11">
        <f t="shared" si="326"/>
        <v>71</v>
      </c>
      <c r="BK345" s="11">
        <f t="shared" si="326"/>
        <v>128</v>
      </c>
    </row>
    <row r="346" spans="1:67" ht="24" thickBot="1" x14ac:dyDescent="0.6">
      <c r="A346" s="20"/>
      <c r="BD346" s="217" t="s">
        <v>170</v>
      </c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</row>
    <row r="347" spans="1:67" ht="15" customHeight="1" x14ac:dyDescent="0.35">
      <c r="A347" s="192"/>
      <c r="BD347" s="210">
        <v>1</v>
      </c>
      <c r="BE347" s="210">
        <f t="shared" ref="BE347:BO347" si="327">BD347+1</f>
        <v>2</v>
      </c>
      <c r="BF347" s="210">
        <f t="shared" si="327"/>
        <v>3</v>
      </c>
      <c r="BG347" s="210">
        <f t="shared" si="327"/>
        <v>4</v>
      </c>
      <c r="BH347" s="210">
        <f t="shared" si="327"/>
        <v>5</v>
      </c>
      <c r="BI347" s="210">
        <f t="shared" si="327"/>
        <v>6</v>
      </c>
      <c r="BJ347" s="210">
        <f t="shared" si="327"/>
        <v>7</v>
      </c>
      <c r="BK347" s="210">
        <f t="shared" si="327"/>
        <v>8</v>
      </c>
      <c r="BL347" s="210">
        <f t="shared" si="327"/>
        <v>9</v>
      </c>
      <c r="BM347" s="210">
        <f t="shared" si="327"/>
        <v>10</v>
      </c>
      <c r="BN347" s="210">
        <f t="shared" si="327"/>
        <v>11</v>
      </c>
      <c r="BO347" s="213">
        <f t="shared" si="327"/>
        <v>12</v>
      </c>
    </row>
    <row r="348" spans="1:67" x14ac:dyDescent="0.35">
      <c r="A348" s="192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4"/>
    </row>
    <row r="349" spans="1:67" ht="15" thickBot="1" x14ac:dyDescent="0.4">
      <c r="A349" s="19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5"/>
    </row>
    <row r="350" spans="1:67" x14ac:dyDescent="0.35">
      <c r="A350" s="176"/>
      <c r="BD350" s="14">
        <v>41</v>
      </c>
      <c r="BE350" s="6">
        <v>54</v>
      </c>
      <c r="BF350" s="6">
        <v>36</v>
      </c>
      <c r="BG350" s="6">
        <v>24</v>
      </c>
      <c r="BH350" s="6">
        <v>19</v>
      </c>
      <c r="BI350" s="6">
        <v>31</v>
      </c>
      <c r="BJ350" s="6">
        <v>24</v>
      </c>
      <c r="BK350" s="6">
        <v>28</v>
      </c>
      <c r="BL350" s="6">
        <v>27</v>
      </c>
      <c r="BM350" s="12">
        <v>20</v>
      </c>
      <c r="BN350" s="12">
        <v>30</v>
      </c>
      <c r="BO350" s="12">
        <v>35</v>
      </c>
    </row>
    <row r="351" spans="1:67" x14ac:dyDescent="0.35">
      <c r="A351" s="176"/>
      <c r="BD351" s="15">
        <v>12</v>
      </c>
      <c r="BE351" s="7">
        <v>19</v>
      </c>
      <c r="BF351" s="7">
        <v>11</v>
      </c>
      <c r="BG351" s="7">
        <v>15</v>
      </c>
      <c r="BH351" s="7">
        <v>10</v>
      </c>
      <c r="BI351" s="7">
        <v>14</v>
      </c>
      <c r="BJ351" s="7">
        <v>12</v>
      </c>
      <c r="BK351" s="7">
        <v>12</v>
      </c>
      <c r="BL351" s="7">
        <v>16</v>
      </c>
      <c r="BM351" s="13">
        <v>7</v>
      </c>
      <c r="BN351" s="13">
        <v>16</v>
      </c>
      <c r="BO351" s="13">
        <v>9</v>
      </c>
    </row>
    <row r="352" spans="1:67" x14ac:dyDescent="0.35">
      <c r="A352" s="176"/>
      <c r="BD352" s="15">
        <v>25</v>
      </c>
      <c r="BE352" s="7">
        <v>27</v>
      </c>
      <c r="BF352" s="7">
        <v>36</v>
      </c>
      <c r="BG352" s="7">
        <v>8</v>
      </c>
      <c r="BH352" s="7">
        <v>10</v>
      </c>
      <c r="BI352" s="7">
        <v>18</v>
      </c>
      <c r="BJ352" s="7">
        <v>4</v>
      </c>
      <c r="BK352" s="7">
        <v>11</v>
      </c>
      <c r="BL352" s="7">
        <v>14</v>
      </c>
      <c r="BM352" s="13">
        <v>10</v>
      </c>
      <c r="BN352" s="13">
        <v>10</v>
      </c>
      <c r="BO352" s="13">
        <v>12</v>
      </c>
    </row>
    <row r="353" spans="1:67" x14ac:dyDescent="0.35">
      <c r="A353" s="176"/>
      <c r="BD353" s="15">
        <v>12</v>
      </c>
      <c r="BE353" s="7">
        <v>12</v>
      </c>
      <c r="BF353" s="7">
        <v>2</v>
      </c>
      <c r="BG353" s="7">
        <v>9</v>
      </c>
      <c r="BH353" s="7">
        <v>6</v>
      </c>
      <c r="BI353" s="7">
        <v>9</v>
      </c>
      <c r="BJ353" s="7">
        <v>11</v>
      </c>
      <c r="BK353" s="7">
        <v>12</v>
      </c>
      <c r="BL353" s="7">
        <v>11</v>
      </c>
      <c r="BM353" s="13">
        <v>8</v>
      </c>
      <c r="BN353" s="13">
        <v>8</v>
      </c>
      <c r="BO353" s="13">
        <v>5</v>
      </c>
    </row>
    <row r="354" spans="1:67" x14ac:dyDescent="0.35">
      <c r="A354" s="176"/>
      <c r="BD354" s="15">
        <v>17</v>
      </c>
      <c r="BE354" s="7">
        <v>15</v>
      </c>
      <c r="BF354" s="7">
        <v>2</v>
      </c>
      <c r="BG354" s="7">
        <v>5</v>
      </c>
      <c r="BH354" s="7">
        <v>5</v>
      </c>
      <c r="BI354" s="7">
        <v>5</v>
      </c>
      <c r="BJ354" s="7">
        <v>4</v>
      </c>
      <c r="BK354" s="7">
        <v>4</v>
      </c>
      <c r="BL354" s="7">
        <v>5</v>
      </c>
      <c r="BM354" s="13">
        <v>4</v>
      </c>
      <c r="BN354" s="13">
        <v>6</v>
      </c>
      <c r="BO354" s="13">
        <v>8</v>
      </c>
    </row>
    <row r="355" spans="1:67" ht="15" thickBot="1" x14ac:dyDescent="0.4">
      <c r="A355" s="176"/>
      <c r="BD355" s="15">
        <v>2</v>
      </c>
      <c r="BE355" s="7">
        <v>15</v>
      </c>
      <c r="BF355" s="7">
        <v>0</v>
      </c>
      <c r="BG355" s="7">
        <v>9</v>
      </c>
      <c r="BH355" s="7">
        <v>3</v>
      </c>
      <c r="BI355" s="7">
        <v>8</v>
      </c>
      <c r="BJ355" s="7">
        <v>1</v>
      </c>
      <c r="BK355" s="7">
        <v>7</v>
      </c>
      <c r="BL355" s="7">
        <v>4</v>
      </c>
      <c r="BM355" s="13">
        <v>3</v>
      </c>
      <c r="BN355" s="13">
        <v>2</v>
      </c>
      <c r="BO355" s="13">
        <v>3</v>
      </c>
    </row>
    <row r="356" spans="1:67" x14ac:dyDescent="0.35">
      <c r="A356" s="193"/>
      <c r="BD356" s="23">
        <v>15</v>
      </c>
      <c r="BE356" s="9">
        <v>17</v>
      </c>
      <c r="BF356" s="9">
        <v>15</v>
      </c>
      <c r="BG356" s="9">
        <v>23</v>
      </c>
      <c r="BH356" s="9">
        <v>31</v>
      </c>
      <c r="BI356" s="9">
        <v>19</v>
      </c>
      <c r="BJ356" s="9">
        <v>22</v>
      </c>
      <c r="BK356" s="9">
        <v>25</v>
      </c>
      <c r="BL356" s="9">
        <v>23</v>
      </c>
      <c r="BM356" s="9">
        <v>16</v>
      </c>
      <c r="BN356" s="9">
        <v>23</v>
      </c>
      <c r="BO356" s="9">
        <v>20</v>
      </c>
    </row>
    <row r="357" spans="1:67" x14ac:dyDescent="0.35">
      <c r="A357" s="180"/>
      <c r="BD357" s="24">
        <f t="shared" ref="BD357:BO357" si="328">BD356*6</f>
        <v>90</v>
      </c>
      <c r="BE357" s="24">
        <f t="shared" si="328"/>
        <v>102</v>
      </c>
      <c r="BF357" s="24">
        <f t="shared" si="328"/>
        <v>90</v>
      </c>
      <c r="BG357" s="24">
        <f t="shared" si="328"/>
        <v>138</v>
      </c>
      <c r="BH357" s="24">
        <f t="shared" si="328"/>
        <v>186</v>
      </c>
      <c r="BI357" s="24">
        <f t="shared" si="328"/>
        <v>114</v>
      </c>
      <c r="BJ357" s="24">
        <f t="shared" si="328"/>
        <v>132</v>
      </c>
      <c r="BK357" s="24">
        <f t="shared" si="328"/>
        <v>150</v>
      </c>
      <c r="BL357" s="24">
        <f t="shared" si="328"/>
        <v>138</v>
      </c>
      <c r="BM357" s="24">
        <f t="shared" si="328"/>
        <v>96</v>
      </c>
      <c r="BN357" s="24">
        <f t="shared" si="328"/>
        <v>138</v>
      </c>
      <c r="BO357" s="24">
        <f t="shared" si="328"/>
        <v>120</v>
      </c>
    </row>
    <row r="358" spans="1:67" x14ac:dyDescent="0.35">
      <c r="A358" s="180"/>
      <c r="BD358" s="24">
        <f t="shared" ref="BD358:BO358" si="329">SUM(BD350:BD355)</f>
        <v>109</v>
      </c>
      <c r="BE358" s="10">
        <f t="shared" si="329"/>
        <v>142</v>
      </c>
      <c r="BF358" s="10">
        <f t="shared" si="329"/>
        <v>87</v>
      </c>
      <c r="BG358" s="10">
        <f t="shared" si="329"/>
        <v>70</v>
      </c>
      <c r="BH358" s="10">
        <f t="shared" si="329"/>
        <v>53</v>
      </c>
      <c r="BI358" s="10">
        <f t="shared" si="329"/>
        <v>85</v>
      </c>
      <c r="BJ358" s="10">
        <f t="shared" si="329"/>
        <v>56</v>
      </c>
      <c r="BK358" s="10">
        <f t="shared" si="329"/>
        <v>74</v>
      </c>
      <c r="BL358" s="10">
        <f t="shared" si="329"/>
        <v>77</v>
      </c>
      <c r="BM358" s="10">
        <f t="shared" si="329"/>
        <v>52</v>
      </c>
      <c r="BN358" s="10">
        <f t="shared" si="329"/>
        <v>72</v>
      </c>
      <c r="BO358" s="10">
        <f t="shared" si="329"/>
        <v>72</v>
      </c>
    </row>
    <row r="359" spans="1:67" ht="15" thickBot="1" x14ac:dyDescent="0.4">
      <c r="A359" s="180"/>
      <c r="BD359" s="25">
        <f t="shared" ref="BD359:BO359" si="330">BD357+BD358</f>
        <v>199</v>
      </c>
      <c r="BE359" s="11">
        <f t="shared" si="330"/>
        <v>244</v>
      </c>
      <c r="BF359" s="11">
        <f t="shared" si="330"/>
        <v>177</v>
      </c>
      <c r="BG359" s="11">
        <f t="shared" si="330"/>
        <v>208</v>
      </c>
      <c r="BH359" s="11">
        <f t="shared" si="330"/>
        <v>239</v>
      </c>
      <c r="BI359" s="11">
        <f t="shared" si="330"/>
        <v>199</v>
      </c>
      <c r="BJ359" s="11">
        <f t="shared" si="330"/>
        <v>188</v>
      </c>
      <c r="BK359" s="11">
        <f t="shared" si="330"/>
        <v>224</v>
      </c>
      <c r="BL359" s="11">
        <f t="shared" si="330"/>
        <v>215</v>
      </c>
      <c r="BM359" s="11">
        <f t="shared" si="330"/>
        <v>148</v>
      </c>
      <c r="BN359" s="11">
        <f t="shared" si="330"/>
        <v>210</v>
      </c>
      <c r="BO359" s="11">
        <f t="shared" si="330"/>
        <v>192</v>
      </c>
    </row>
  </sheetData>
  <mergeCells count="916">
    <mergeCell ref="A224:H224"/>
    <mergeCell ref="J224:M224"/>
    <mergeCell ref="A1:M1"/>
    <mergeCell ref="A17:A19"/>
    <mergeCell ref="B17:B19"/>
    <mergeCell ref="C17:C19"/>
    <mergeCell ref="D17:D19"/>
    <mergeCell ref="E17:E19"/>
    <mergeCell ref="F17:F19"/>
    <mergeCell ref="G17:G19"/>
    <mergeCell ref="H17:H19"/>
    <mergeCell ref="I17:I19"/>
    <mergeCell ref="J17:J19"/>
    <mergeCell ref="K17:K19"/>
    <mergeCell ref="A45:A47"/>
    <mergeCell ref="B45:B47"/>
    <mergeCell ref="C45:C47"/>
    <mergeCell ref="D45:D47"/>
    <mergeCell ref="E45:E47"/>
    <mergeCell ref="F45:F47"/>
    <mergeCell ref="G45:G47"/>
    <mergeCell ref="H45:H47"/>
    <mergeCell ref="I45:I47"/>
    <mergeCell ref="J45:J47"/>
    <mergeCell ref="BR1:CE1"/>
    <mergeCell ref="BS3:BS5"/>
    <mergeCell ref="BT3:BT5"/>
    <mergeCell ref="BV3:BV5"/>
    <mergeCell ref="BW3:BW5"/>
    <mergeCell ref="BY3:BY5"/>
    <mergeCell ref="BZ3:BZ5"/>
    <mergeCell ref="CA3:CA5"/>
    <mergeCell ref="N1:AA1"/>
    <mergeCell ref="AB1:AO1"/>
    <mergeCell ref="AP1:BC1"/>
    <mergeCell ref="BD1:BQ1"/>
    <mergeCell ref="AB3:AB5"/>
    <mergeCell ref="AC3:AC5"/>
    <mergeCell ref="AD3:AD5"/>
    <mergeCell ref="AE3:AE5"/>
    <mergeCell ref="AF3:AF5"/>
    <mergeCell ref="AG3:AG5"/>
    <mergeCell ref="AH3:AH5"/>
    <mergeCell ref="AI3:AI5"/>
    <mergeCell ref="AK3:AK5"/>
    <mergeCell ref="AL3:AL5"/>
    <mergeCell ref="AM3:AM5"/>
    <mergeCell ref="CF1:CS1"/>
    <mergeCell ref="CT1:DG1"/>
    <mergeCell ref="DH1:DU1"/>
    <mergeCell ref="DV1:EI1"/>
    <mergeCell ref="EJ1:EW1"/>
    <mergeCell ref="EX1:FK1"/>
    <mergeCell ref="A2:K2"/>
    <mergeCell ref="N2:T2"/>
    <mergeCell ref="V2:X2"/>
    <mergeCell ref="AB2:AI2"/>
    <mergeCell ref="AK2:AN2"/>
    <mergeCell ref="AP2:AS2"/>
    <mergeCell ref="AU2:AV2"/>
    <mergeCell ref="AX2:AZ2"/>
    <mergeCell ref="BD2:BO2"/>
    <mergeCell ref="BR2:BT2"/>
    <mergeCell ref="BV2:BW2"/>
    <mergeCell ref="BY2:CA2"/>
    <mergeCell ref="CF2:CJ2"/>
    <mergeCell ref="CL2:CN2"/>
    <mergeCell ref="CP2:CR2"/>
    <mergeCell ref="CT2:CW2"/>
    <mergeCell ref="CY2:DA2"/>
    <mergeCell ref="DC2:DD2"/>
    <mergeCell ref="DH2:DL2"/>
    <mergeCell ref="DN2:DO2"/>
    <mergeCell ref="DQ2:DT2"/>
    <mergeCell ref="DV2:DY2"/>
    <mergeCell ref="EA2:ED2"/>
    <mergeCell ref="EF2:EH2"/>
    <mergeCell ref="EJ2:EL2"/>
    <mergeCell ref="EN2:EQ2"/>
    <mergeCell ref="ES2:ET2"/>
    <mergeCell ref="EX2:EY2"/>
    <mergeCell ref="FA2:FC2"/>
    <mergeCell ref="FE2:FF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N3:N5"/>
    <mergeCell ref="O3:O5"/>
    <mergeCell ref="P3:P5"/>
    <mergeCell ref="Q3:Q5"/>
    <mergeCell ref="R3:R5"/>
    <mergeCell ref="S3:S5"/>
    <mergeCell ref="T3:T5"/>
    <mergeCell ref="V3:V5"/>
    <mergeCell ref="W3:W5"/>
    <mergeCell ref="X3:X5"/>
    <mergeCell ref="AP3:AP5"/>
    <mergeCell ref="AQ3:AQ5"/>
    <mergeCell ref="AR3:AR5"/>
    <mergeCell ref="AS3:AS5"/>
    <mergeCell ref="AU3:AU5"/>
    <mergeCell ref="AV3:AV5"/>
    <mergeCell ref="AX3:AX5"/>
    <mergeCell ref="AY3:AY5"/>
    <mergeCell ref="AN3:AN5"/>
    <mergeCell ref="AZ3:AZ5"/>
    <mergeCell ref="BD3:BD5"/>
    <mergeCell ref="BE3:BE5"/>
    <mergeCell ref="BF3:BF5"/>
    <mergeCell ref="BG3:BG5"/>
    <mergeCell ref="BH3:BH5"/>
    <mergeCell ref="BI3:BI5"/>
    <mergeCell ref="BJ3:BJ5"/>
    <mergeCell ref="BK3:BK5"/>
    <mergeCell ref="BL3:BL5"/>
    <mergeCell ref="BM3:BM5"/>
    <mergeCell ref="BN3:BN5"/>
    <mergeCell ref="BO3:BO5"/>
    <mergeCell ref="BR3:BR5"/>
    <mergeCell ref="CF3:CF5"/>
    <mergeCell ref="CG3:CG5"/>
    <mergeCell ref="CH3:CH5"/>
    <mergeCell ref="CI3:CI5"/>
    <mergeCell ref="CJ3:CJ5"/>
    <mergeCell ref="CL3:CL5"/>
    <mergeCell ref="CM3:CM5"/>
    <mergeCell ref="CN3:CN5"/>
    <mergeCell ref="CP3:CP5"/>
    <mergeCell ref="CQ3:CQ5"/>
    <mergeCell ref="CR3:CR5"/>
    <mergeCell ref="CT3:CT5"/>
    <mergeCell ref="CU3:CU5"/>
    <mergeCell ref="CV3:CV5"/>
    <mergeCell ref="CW3:CW5"/>
    <mergeCell ref="CY3:CY5"/>
    <mergeCell ref="CZ3:CZ5"/>
    <mergeCell ref="DA3:DA5"/>
    <mergeCell ref="DC3:DC5"/>
    <mergeCell ref="DD3:DD5"/>
    <mergeCell ref="DH3:DH5"/>
    <mergeCell ref="DI3:DI5"/>
    <mergeCell ref="DJ3:DJ5"/>
    <mergeCell ref="DK3:DK5"/>
    <mergeCell ref="DL3:DL5"/>
    <mergeCell ref="DN3:DN5"/>
    <mergeCell ref="DO3:DO5"/>
    <mergeCell ref="DQ3:DQ5"/>
    <mergeCell ref="DR3:DR5"/>
    <mergeCell ref="DS3:DS5"/>
    <mergeCell ref="DT3:DT5"/>
    <mergeCell ref="DV3:DV5"/>
    <mergeCell ref="DW3:DW5"/>
    <mergeCell ref="DX3:DX5"/>
    <mergeCell ref="DY3:DY5"/>
    <mergeCell ref="EA3:EA5"/>
    <mergeCell ref="EB3:EB5"/>
    <mergeCell ref="EC3:EC5"/>
    <mergeCell ref="EQ3:EQ5"/>
    <mergeCell ref="ES3:ES5"/>
    <mergeCell ref="ET3:ET5"/>
    <mergeCell ref="EX3:EX5"/>
    <mergeCell ref="EY3:EY5"/>
    <mergeCell ref="FA3:FA5"/>
    <mergeCell ref="FB3:FB5"/>
    <mergeCell ref="FC3:FC5"/>
    <mergeCell ref="ED3:ED5"/>
    <mergeCell ref="EF3:EF5"/>
    <mergeCell ref="EG3:EG5"/>
    <mergeCell ref="EH3:EH5"/>
    <mergeCell ref="EJ3:EJ5"/>
    <mergeCell ref="EK3:EK5"/>
    <mergeCell ref="EL3:EL5"/>
    <mergeCell ref="EN3:EN5"/>
    <mergeCell ref="EO3:EO5"/>
    <mergeCell ref="FE3:FE5"/>
    <mergeCell ref="FF3:FF5"/>
    <mergeCell ref="CK4:CK6"/>
    <mergeCell ref="CO4:CO6"/>
    <mergeCell ref="CS4:CS6"/>
    <mergeCell ref="N16:Y16"/>
    <mergeCell ref="AB16:AG16"/>
    <mergeCell ref="AI16:AK16"/>
    <mergeCell ref="AY16:BB16"/>
    <mergeCell ref="BD16:BG16"/>
    <mergeCell ref="BR16:BY16"/>
    <mergeCell ref="CA16:CC16"/>
    <mergeCell ref="CF16:CK16"/>
    <mergeCell ref="CM16:CO16"/>
    <mergeCell ref="CT16:CU16"/>
    <mergeCell ref="CW16:DC16"/>
    <mergeCell ref="DE16:DF16"/>
    <mergeCell ref="DH16:DJ16"/>
    <mergeCell ref="DL16:DS16"/>
    <mergeCell ref="DV16:EB16"/>
    <mergeCell ref="ED16:EG16"/>
    <mergeCell ref="EJ16:EK16"/>
    <mergeCell ref="EM16:EP16"/>
    <mergeCell ref="EP3:EP5"/>
    <mergeCell ref="N17:N19"/>
    <mergeCell ref="O17:O19"/>
    <mergeCell ref="P17:P19"/>
    <mergeCell ref="Q17:Q19"/>
    <mergeCell ref="R17:R19"/>
    <mergeCell ref="S17:S19"/>
    <mergeCell ref="T17:T19"/>
    <mergeCell ref="U17:U19"/>
    <mergeCell ref="V17:V19"/>
    <mergeCell ref="W17:W19"/>
    <mergeCell ref="X17:X19"/>
    <mergeCell ref="Y17:Y19"/>
    <mergeCell ref="AB17:AB19"/>
    <mergeCell ref="AC17:AC19"/>
    <mergeCell ref="AD17:AD19"/>
    <mergeCell ref="AE17:AE19"/>
    <mergeCell ref="AF17:AF19"/>
    <mergeCell ref="AG17:AG19"/>
    <mergeCell ref="AI17:AI19"/>
    <mergeCell ref="AJ17:AJ19"/>
    <mergeCell ref="AK17:AK19"/>
    <mergeCell ref="AP17:AP19"/>
    <mergeCell ref="AQ17:AQ19"/>
    <mergeCell ref="AR17:AR19"/>
    <mergeCell ref="AS17:AS19"/>
    <mergeCell ref="AT17:AT19"/>
    <mergeCell ref="AU17:AU19"/>
    <mergeCell ref="AV17:AV19"/>
    <mergeCell ref="AW17:AW19"/>
    <mergeCell ref="AY17:AY19"/>
    <mergeCell ref="AZ17:AZ19"/>
    <mergeCell ref="BA17:BA19"/>
    <mergeCell ref="BB17:BB19"/>
    <mergeCell ref="BD17:BD19"/>
    <mergeCell ref="BE17:BE19"/>
    <mergeCell ref="BF17:BF19"/>
    <mergeCell ref="BG17:BG19"/>
    <mergeCell ref="BH17:BH19"/>
    <mergeCell ref="BI17:BI19"/>
    <mergeCell ref="BR17:BR19"/>
    <mergeCell ref="BS17:BS19"/>
    <mergeCell ref="BT17:BT19"/>
    <mergeCell ref="BU17:BU19"/>
    <mergeCell ref="BV17:BV19"/>
    <mergeCell ref="BW17:BW19"/>
    <mergeCell ref="BX17:BX19"/>
    <mergeCell ref="BY17:BY19"/>
    <mergeCell ref="CA17:CA19"/>
    <mergeCell ref="CB17:CB19"/>
    <mergeCell ref="CC17:CC19"/>
    <mergeCell ref="CF17:CF19"/>
    <mergeCell ref="CG17:CG19"/>
    <mergeCell ref="CH17:CH19"/>
    <mergeCell ref="CI17:CI19"/>
    <mergeCell ref="CJ17:CJ19"/>
    <mergeCell ref="CK17:CK19"/>
    <mergeCell ref="CM17:CM19"/>
    <mergeCell ref="CN17:CN19"/>
    <mergeCell ref="CO17:CO19"/>
    <mergeCell ref="CT17:CT19"/>
    <mergeCell ref="CU17:CU19"/>
    <mergeCell ref="CW17:CW19"/>
    <mergeCell ref="CX17:CX19"/>
    <mergeCell ref="CY17:CY19"/>
    <mergeCell ref="CZ17:CZ19"/>
    <mergeCell ref="DA17:DA19"/>
    <mergeCell ref="DB17:DB19"/>
    <mergeCell ref="DC17:DC19"/>
    <mergeCell ref="DE17:DE19"/>
    <mergeCell ref="DF17:DF19"/>
    <mergeCell ref="DH17:DH19"/>
    <mergeCell ref="DI17:DI19"/>
    <mergeCell ref="DJ17:DJ19"/>
    <mergeCell ref="DL17:DL19"/>
    <mergeCell ref="DM17:DM19"/>
    <mergeCell ref="EA17:EA19"/>
    <mergeCell ref="EB17:EB19"/>
    <mergeCell ref="EC17:EC19"/>
    <mergeCell ref="ED17:ED19"/>
    <mergeCell ref="EE17:EE19"/>
    <mergeCell ref="EF17:EF19"/>
    <mergeCell ref="EG17:EG19"/>
    <mergeCell ref="DN17:DN19"/>
    <mergeCell ref="DO17:DO19"/>
    <mergeCell ref="DP17:DP19"/>
    <mergeCell ref="DQ17:DQ19"/>
    <mergeCell ref="DR17:DR19"/>
    <mergeCell ref="DS17:DS19"/>
    <mergeCell ref="DV17:DV19"/>
    <mergeCell ref="DW17:DW19"/>
    <mergeCell ref="DX17:DX19"/>
    <mergeCell ref="EJ17:EJ19"/>
    <mergeCell ref="EK17:EK19"/>
    <mergeCell ref="EM17:EM19"/>
    <mergeCell ref="EN17:EN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CF30:CR30"/>
    <mergeCell ref="CT30:CW30"/>
    <mergeCell ref="CY30:DD30"/>
    <mergeCell ref="DH30:DK30"/>
    <mergeCell ref="DO30:DQ30"/>
    <mergeCell ref="DS30:DT30"/>
    <mergeCell ref="DV30:EE30"/>
    <mergeCell ref="EJ30:EQ30"/>
    <mergeCell ref="DY17:DY19"/>
    <mergeCell ref="DZ17:DZ19"/>
    <mergeCell ref="ES30:ET30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K31:K33"/>
    <mergeCell ref="N31:N33"/>
    <mergeCell ref="O31:O33"/>
    <mergeCell ref="P31:P33"/>
    <mergeCell ref="Q31:Q33"/>
    <mergeCell ref="S31:S33"/>
    <mergeCell ref="T31:T33"/>
    <mergeCell ref="U31:U33"/>
    <mergeCell ref="V31:V33"/>
    <mergeCell ref="W31:W33"/>
    <mergeCell ref="X31:X33"/>
    <mergeCell ref="AB31:AB33"/>
    <mergeCell ref="AC31:AC33"/>
    <mergeCell ref="AD31:AD33"/>
    <mergeCell ref="AE31:AE33"/>
    <mergeCell ref="AF31:AF33"/>
    <mergeCell ref="AG31:AG33"/>
    <mergeCell ref="AH31:AH33"/>
    <mergeCell ref="AP31:AP33"/>
    <mergeCell ref="AQ31:AQ33"/>
    <mergeCell ref="AR31:AR33"/>
    <mergeCell ref="AS31:AS33"/>
    <mergeCell ref="AT31:AT33"/>
    <mergeCell ref="AU31:AU33"/>
    <mergeCell ref="AV31:AV33"/>
    <mergeCell ref="AW31:AW33"/>
    <mergeCell ref="AX31:AX33"/>
    <mergeCell ref="AY31:AY33"/>
    <mergeCell ref="BA31:BA33"/>
    <mergeCell ref="BB31:BB33"/>
    <mergeCell ref="BD31:BD33"/>
    <mergeCell ref="BE31:BE33"/>
    <mergeCell ref="BF31:BF33"/>
    <mergeCell ref="BG31:BG33"/>
    <mergeCell ref="BH31:BH33"/>
    <mergeCell ref="BI31:BI33"/>
    <mergeCell ref="BJ31:BJ33"/>
    <mergeCell ref="BK31:BK33"/>
    <mergeCell ref="BL31:BL33"/>
    <mergeCell ref="BM31:BM33"/>
    <mergeCell ref="BR31:BR33"/>
    <mergeCell ref="BS31:BS33"/>
    <mergeCell ref="BT31:BT33"/>
    <mergeCell ref="BU31:BU33"/>
    <mergeCell ref="BV31:BV33"/>
    <mergeCell ref="BW31:BW33"/>
    <mergeCell ref="BX31:BX33"/>
    <mergeCell ref="CF31:CF33"/>
    <mergeCell ref="CG31:CG33"/>
    <mergeCell ref="CH31:CH33"/>
    <mergeCell ref="CI31:CI33"/>
    <mergeCell ref="CJ31:CJ33"/>
    <mergeCell ref="CK31:CK33"/>
    <mergeCell ref="CL31:CL33"/>
    <mergeCell ref="CM31:CM33"/>
    <mergeCell ref="CN31:CN33"/>
    <mergeCell ref="CO31:CO33"/>
    <mergeCell ref="CP31:CP33"/>
    <mergeCell ref="CQ31:CQ33"/>
    <mergeCell ref="CR31:CR33"/>
    <mergeCell ref="CT31:CT33"/>
    <mergeCell ref="CU31:CU33"/>
    <mergeCell ref="CV31:CV33"/>
    <mergeCell ref="CW31:CW33"/>
    <mergeCell ref="CY31:CY33"/>
    <mergeCell ref="CZ31:CZ33"/>
    <mergeCell ref="DA31:DA33"/>
    <mergeCell ref="DB31:DB33"/>
    <mergeCell ref="DC31:DC33"/>
    <mergeCell ref="DD31:DD33"/>
    <mergeCell ref="DH31:DH33"/>
    <mergeCell ref="DI31:DI33"/>
    <mergeCell ref="DJ31:DJ33"/>
    <mergeCell ref="DK31:DK33"/>
    <mergeCell ref="DM31:DM33"/>
    <mergeCell ref="DO31:DO33"/>
    <mergeCell ref="EK31:EK33"/>
    <mergeCell ref="EL31:EL33"/>
    <mergeCell ref="EM31:EM33"/>
    <mergeCell ref="DP31:DP33"/>
    <mergeCell ref="DQ31:DQ33"/>
    <mergeCell ref="DS31:DS33"/>
    <mergeCell ref="DT31:DT33"/>
    <mergeCell ref="DV31:DV33"/>
    <mergeCell ref="DW31:DW33"/>
    <mergeCell ref="DX31:DX33"/>
    <mergeCell ref="DY31:DY33"/>
    <mergeCell ref="DZ31:DZ33"/>
    <mergeCell ref="EN31:EN33"/>
    <mergeCell ref="EO31:EO33"/>
    <mergeCell ref="EP31:EP33"/>
    <mergeCell ref="EQ31:EQ33"/>
    <mergeCell ref="ES31:ES33"/>
    <mergeCell ref="ET31:ET33"/>
    <mergeCell ref="A44:K44"/>
    <mergeCell ref="N44:V44"/>
    <mergeCell ref="X44:Z44"/>
    <mergeCell ref="AP44:AR44"/>
    <mergeCell ref="AT44:AU44"/>
    <mergeCell ref="AW44:AZ44"/>
    <mergeCell ref="BD44:BM44"/>
    <mergeCell ref="BR44:BU44"/>
    <mergeCell ref="CF44:CK44"/>
    <mergeCell ref="CM44:CR44"/>
    <mergeCell ref="CT44:DF44"/>
    <mergeCell ref="DV44:DW44"/>
    <mergeCell ref="EA31:EA33"/>
    <mergeCell ref="EB31:EB33"/>
    <mergeCell ref="EC31:EC33"/>
    <mergeCell ref="ED31:ED33"/>
    <mergeCell ref="EE31:EE33"/>
    <mergeCell ref="EJ31:EJ33"/>
    <mergeCell ref="K45:K47"/>
    <mergeCell ref="N45:N47"/>
    <mergeCell ref="O45:O47"/>
    <mergeCell ref="P45:P47"/>
    <mergeCell ref="Q45:Q47"/>
    <mergeCell ref="R45:R47"/>
    <mergeCell ref="S45:S47"/>
    <mergeCell ref="T45:T47"/>
    <mergeCell ref="U45:U47"/>
    <mergeCell ref="V45:V47"/>
    <mergeCell ref="X45:X47"/>
    <mergeCell ref="Y45:Y47"/>
    <mergeCell ref="Z45:Z47"/>
    <mergeCell ref="AP45:AP47"/>
    <mergeCell ref="AQ45:AQ47"/>
    <mergeCell ref="AR45:AR47"/>
    <mergeCell ref="AT45:AT47"/>
    <mergeCell ref="AU45:AU47"/>
    <mergeCell ref="AW45:AW47"/>
    <mergeCell ref="AX45:AX47"/>
    <mergeCell ref="AY45:AY47"/>
    <mergeCell ref="AZ45:AZ47"/>
    <mergeCell ref="BD45:BD47"/>
    <mergeCell ref="BE45:BE47"/>
    <mergeCell ref="BF45:BF47"/>
    <mergeCell ref="BG45:BG47"/>
    <mergeCell ref="BH45:BH47"/>
    <mergeCell ref="BI45:BI47"/>
    <mergeCell ref="BJ45:BJ47"/>
    <mergeCell ref="BK45:BK47"/>
    <mergeCell ref="CO45:CO47"/>
    <mergeCell ref="CP45:CP47"/>
    <mergeCell ref="CQ45:CQ47"/>
    <mergeCell ref="CR45:CR47"/>
    <mergeCell ref="BL45:BL47"/>
    <mergeCell ref="BM45:BM47"/>
    <mergeCell ref="BR45:BR47"/>
    <mergeCell ref="BS45:BS47"/>
    <mergeCell ref="BT45:BT47"/>
    <mergeCell ref="BU45:BU47"/>
    <mergeCell ref="CF45:CF47"/>
    <mergeCell ref="CG45:CG47"/>
    <mergeCell ref="CH45:CH47"/>
    <mergeCell ref="DC45:DC47"/>
    <mergeCell ref="DD45:DD47"/>
    <mergeCell ref="DE45:DE47"/>
    <mergeCell ref="DF45:DF47"/>
    <mergeCell ref="DV45:DV47"/>
    <mergeCell ref="DW45:DW47"/>
    <mergeCell ref="A60:K60"/>
    <mergeCell ref="N60:R60"/>
    <mergeCell ref="BD60:BM60"/>
    <mergeCell ref="CT60:CV60"/>
    <mergeCell ref="CT45:CT47"/>
    <mergeCell ref="CU45:CU47"/>
    <mergeCell ref="CV45:CV47"/>
    <mergeCell ref="CW45:CW47"/>
    <mergeCell ref="CX45:CX47"/>
    <mergeCell ref="CY45:CY47"/>
    <mergeCell ref="CZ45:CZ47"/>
    <mergeCell ref="DA45:DA47"/>
    <mergeCell ref="DB45:DB47"/>
    <mergeCell ref="CI45:CI47"/>
    <mergeCell ref="CJ45:CJ47"/>
    <mergeCell ref="CK45:CK47"/>
    <mergeCell ref="CM45:CM47"/>
    <mergeCell ref="CN45:CN47"/>
    <mergeCell ref="A61:A63"/>
    <mergeCell ref="B61:B63"/>
    <mergeCell ref="C61:C63"/>
    <mergeCell ref="D61:D63"/>
    <mergeCell ref="E61:E63"/>
    <mergeCell ref="F61:F63"/>
    <mergeCell ref="G61:G63"/>
    <mergeCell ref="H61:H63"/>
    <mergeCell ref="I61:I63"/>
    <mergeCell ref="J61:J63"/>
    <mergeCell ref="K61:K63"/>
    <mergeCell ref="N61:N63"/>
    <mergeCell ref="O61:O63"/>
    <mergeCell ref="P61:P63"/>
    <mergeCell ref="Q61:Q63"/>
    <mergeCell ref="R61:R63"/>
    <mergeCell ref="BD61:BD63"/>
    <mergeCell ref="BE61:BE63"/>
    <mergeCell ref="BF61:BF63"/>
    <mergeCell ref="BG61:BG63"/>
    <mergeCell ref="BH61:BH63"/>
    <mergeCell ref="BI61:BI63"/>
    <mergeCell ref="BJ61:BJ63"/>
    <mergeCell ref="BK61:BK63"/>
    <mergeCell ref="BL61:BL63"/>
    <mergeCell ref="BM61:BM63"/>
    <mergeCell ref="CT61:CT63"/>
    <mergeCell ref="CU61:CU63"/>
    <mergeCell ref="CV61:CV63"/>
    <mergeCell ref="A74:K74"/>
    <mergeCell ref="N74:Y74"/>
    <mergeCell ref="BD74:BM74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J75:J77"/>
    <mergeCell ref="K75:K77"/>
    <mergeCell ref="N75:N77"/>
    <mergeCell ref="O75:O77"/>
    <mergeCell ref="P75:P77"/>
    <mergeCell ref="Q75:Q77"/>
    <mergeCell ref="R75:R77"/>
    <mergeCell ref="S75:S77"/>
    <mergeCell ref="T75:T77"/>
    <mergeCell ref="U75:U77"/>
    <mergeCell ref="V75:V77"/>
    <mergeCell ref="W75:W77"/>
    <mergeCell ref="X75:X77"/>
    <mergeCell ref="Y75:Y77"/>
    <mergeCell ref="BD75:BD77"/>
    <mergeCell ref="BE75:BE77"/>
    <mergeCell ref="BF75:BF77"/>
    <mergeCell ref="BG75:BG77"/>
    <mergeCell ref="BH75:BH77"/>
    <mergeCell ref="Z75:Z77"/>
    <mergeCell ref="BI75:BI77"/>
    <mergeCell ref="BJ75:BJ77"/>
    <mergeCell ref="BK75:BK77"/>
    <mergeCell ref="BL75:BL77"/>
    <mergeCell ref="BM75:BM77"/>
    <mergeCell ref="A90:K90"/>
    <mergeCell ref="N90:V90"/>
    <mergeCell ref="BD90:BM90"/>
    <mergeCell ref="A91:A93"/>
    <mergeCell ref="B91:B93"/>
    <mergeCell ref="C91:C93"/>
    <mergeCell ref="D91:D93"/>
    <mergeCell ref="E91:E93"/>
    <mergeCell ref="F91:F93"/>
    <mergeCell ref="G91:G93"/>
    <mergeCell ref="H91:H93"/>
    <mergeCell ref="I91:I93"/>
    <mergeCell ref="J91:J93"/>
    <mergeCell ref="K91:K93"/>
    <mergeCell ref="N91:N93"/>
    <mergeCell ref="O91:O93"/>
    <mergeCell ref="P91:P93"/>
    <mergeCell ref="Q91:Q93"/>
    <mergeCell ref="R91:R93"/>
    <mergeCell ref="S91:S93"/>
    <mergeCell ref="T91:T93"/>
    <mergeCell ref="U91:U93"/>
    <mergeCell ref="V91:V93"/>
    <mergeCell ref="BD91:BD93"/>
    <mergeCell ref="BE91:BE93"/>
    <mergeCell ref="BF91:BF93"/>
    <mergeCell ref="BG91:BG93"/>
    <mergeCell ref="BH91:BH93"/>
    <mergeCell ref="BI91:BI93"/>
    <mergeCell ref="BJ91:BJ93"/>
    <mergeCell ref="BK91:BK93"/>
    <mergeCell ref="BL91:BL93"/>
    <mergeCell ref="BM91:BM93"/>
    <mergeCell ref="A104:K104"/>
    <mergeCell ref="BD104:BM104"/>
    <mergeCell ref="A105:A107"/>
    <mergeCell ref="B105:B107"/>
    <mergeCell ref="C105:C107"/>
    <mergeCell ref="D105:D107"/>
    <mergeCell ref="E105:E107"/>
    <mergeCell ref="F105:F107"/>
    <mergeCell ref="G105:G107"/>
    <mergeCell ref="H105:H107"/>
    <mergeCell ref="I105:I107"/>
    <mergeCell ref="J105:J107"/>
    <mergeCell ref="K105:K107"/>
    <mergeCell ref="BD105:BD107"/>
    <mergeCell ref="BE105:BE107"/>
    <mergeCell ref="BF105:BF107"/>
    <mergeCell ref="BG105:BG107"/>
    <mergeCell ref="BH105:BH107"/>
    <mergeCell ref="BI105:BI107"/>
    <mergeCell ref="BJ105:BJ107"/>
    <mergeCell ref="BK105:BK107"/>
    <mergeCell ref="BL105:BL107"/>
    <mergeCell ref="BM105:BM107"/>
    <mergeCell ref="A120:H120"/>
    <mergeCell ref="BD120:BM120"/>
    <mergeCell ref="A121:A123"/>
    <mergeCell ref="B121:B123"/>
    <mergeCell ref="C121:C123"/>
    <mergeCell ref="D121:D123"/>
    <mergeCell ref="E121:E123"/>
    <mergeCell ref="F121:F123"/>
    <mergeCell ref="G121:G123"/>
    <mergeCell ref="H121:H123"/>
    <mergeCell ref="BD121:BD123"/>
    <mergeCell ref="BE121:BE123"/>
    <mergeCell ref="BF121:BF123"/>
    <mergeCell ref="BG121:BG123"/>
    <mergeCell ref="BH121:BH123"/>
    <mergeCell ref="BI121:BI123"/>
    <mergeCell ref="BJ121:BJ123"/>
    <mergeCell ref="BK121:BK123"/>
    <mergeCell ref="BL121:BL123"/>
    <mergeCell ref="BM121:BM123"/>
    <mergeCell ref="BD134:BM134"/>
    <mergeCell ref="A135:A137"/>
    <mergeCell ref="BD135:BD137"/>
    <mergeCell ref="BE135:BE137"/>
    <mergeCell ref="BF135:BF137"/>
    <mergeCell ref="BG135:BG137"/>
    <mergeCell ref="BH135:BH137"/>
    <mergeCell ref="BI135:BI137"/>
    <mergeCell ref="BJ135:BJ137"/>
    <mergeCell ref="BK135:BK137"/>
    <mergeCell ref="BL135:BL137"/>
    <mergeCell ref="BM135:BM137"/>
    <mergeCell ref="B135:B137"/>
    <mergeCell ref="C135:C137"/>
    <mergeCell ref="D135:D137"/>
    <mergeCell ref="E135:E137"/>
    <mergeCell ref="F135:F137"/>
    <mergeCell ref="G135:G137"/>
    <mergeCell ref="H135:H137"/>
    <mergeCell ref="A134:H134"/>
    <mergeCell ref="A150:H150"/>
    <mergeCell ref="BD150:BM150"/>
    <mergeCell ref="A151:A153"/>
    <mergeCell ref="B151:B153"/>
    <mergeCell ref="C151:C153"/>
    <mergeCell ref="D151:D153"/>
    <mergeCell ref="E151:E153"/>
    <mergeCell ref="F151:F153"/>
    <mergeCell ref="G151:G153"/>
    <mergeCell ref="BD151:BD153"/>
    <mergeCell ref="BE151:BE153"/>
    <mergeCell ref="BF151:BF153"/>
    <mergeCell ref="BG151:BG153"/>
    <mergeCell ref="BH151:BH153"/>
    <mergeCell ref="BI151:BI153"/>
    <mergeCell ref="BJ151:BJ153"/>
    <mergeCell ref="BK151:BK153"/>
    <mergeCell ref="BL151:BL153"/>
    <mergeCell ref="BM151:BM153"/>
    <mergeCell ref="A164:K164"/>
    <mergeCell ref="BD164:BK164"/>
    <mergeCell ref="BM164:BP164"/>
    <mergeCell ref="A165:A167"/>
    <mergeCell ref="B165:B167"/>
    <mergeCell ref="C165:C167"/>
    <mergeCell ref="D165:D167"/>
    <mergeCell ref="E165:E167"/>
    <mergeCell ref="F165:F167"/>
    <mergeCell ref="G165:G167"/>
    <mergeCell ref="H165:H167"/>
    <mergeCell ref="I165:I167"/>
    <mergeCell ref="J165:J167"/>
    <mergeCell ref="K165:K167"/>
    <mergeCell ref="BD165:BD167"/>
    <mergeCell ref="BE165:BE167"/>
    <mergeCell ref="BF165:BF167"/>
    <mergeCell ref="BG165:BG167"/>
    <mergeCell ref="BH165:BH167"/>
    <mergeCell ref="BI165:BI167"/>
    <mergeCell ref="BJ165:BJ167"/>
    <mergeCell ref="BK165:BK167"/>
    <mergeCell ref="BM165:BM167"/>
    <mergeCell ref="BN165:BN167"/>
    <mergeCell ref="BO165:BO167"/>
    <mergeCell ref="BP165:BP167"/>
    <mergeCell ref="A180:H180"/>
    <mergeCell ref="BD180:BI180"/>
    <mergeCell ref="BK180:BM180"/>
    <mergeCell ref="A181:A183"/>
    <mergeCell ref="B181:B183"/>
    <mergeCell ref="C181:C183"/>
    <mergeCell ref="D181:D183"/>
    <mergeCell ref="E181:E183"/>
    <mergeCell ref="F181:F183"/>
    <mergeCell ref="G181:G183"/>
    <mergeCell ref="H181:H183"/>
    <mergeCell ref="BD181:BD183"/>
    <mergeCell ref="BE181:BE183"/>
    <mergeCell ref="BF181:BF183"/>
    <mergeCell ref="BG181:BG183"/>
    <mergeCell ref="BH181:BH183"/>
    <mergeCell ref="BI181:BI183"/>
    <mergeCell ref="BK181:BK183"/>
    <mergeCell ref="BL181:BL183"/>
    <mergeCell ref="BM181:BM183"/>
    <mergeCell ref="BD194:BN194"/>
    <mergeCell ref="A195:A197"/>
    <mergeCell ref="B195:B197"/>
    <mergeCell ref="C195:C197"/>
    <mergeCell ref="D195:D197"/>
    <mergeCell ref="E195:E197"/>
    <mergeCell ref="F195:F197"/>
    <mergeCell ref="G195:G197"/>
    <mergeCell ref="H195:H197"/>
    <mergeCell ref="I195:I197"/>
    <mergeCell ref="BD195:BD197"/>
    <mergeCell ref="BE195:BE197"/>
    <mergeCell ref="BF195:BF197"/>
    <mergeCell ref="BG195:BG197"/>
    <mergeCell ref="BH195:BH197"/>
    <mergeCell ref="BI195:BI197"/>
    <mergeCell ref="BJ195:BJ197"/>
    <mergeCell ref="BK195:BK197"/>
    <mergeCell ref="BL195:BL197"/>
    <mergeCell ref="BM195:BM197"/>
    <mergeCell ref="BN195:BN197"/>
    <mergeCell ref="A194:I194"/>
    <mergeCell ref="BD210:BN210"/>
    <mergeCell ref="A211:A213"/>
    <mergeCell ref="B211:B213"/>
    <mergeCell ref="C211:C213"/>
    <mergeCell ref="D211:D213"/>
    <mergeCell ref="E211:E213"/>
    <mergeCell ref="G211:G213"/>
    <mergeCell ref="H211:H213"/>
    <mergeCell ref="I211:I213"/>
    <mergeCell ref="J211:J213"/>
    <mergeCell ref="K211:K213"/>
    <mergeCell ref="BD211:BD213"/>
    <mergeCell ref="BE211:BE213"/>
    <mergeCell ref="BF211:BF213"/>
    <mergeCell ref="BG211:BG213"/>
    <mergeCell ref="BH211:BH213"/>
    <mergeCell ref="BI211:BI213"/>
    <mergeCell ref="BJ211:BJ213"/>
    <mergeCell ref="BK211:BK213"/>
    <mergeCell ref="BL211:BL213"/>
    <mergeCell ref="BM211:BM213"/>
    <mergeCell ref="BN211:BN213"/>
    <mergeCell ref="A210:E210"/>
    <mergeCell ref="G210:K210"/>
    <mergeCell ref="BD224:BN224"/>
    <mergeCell ref="A225:A227"/>
    <mergeCell ref="B225:B227"/>
    <mergeCell ref="C225:C227"/>
    <mergeCell ref="D225:D227"/>
    <mergeCell ref="E225:E227"/>
    <mergeCell ref="F225:F227"/>
    <mergeCell ref="G225:G227"/>
    <mergeCell ref="H225:H227"/>
    <mergeCell ref="J225:J227"/>
    <mergeCell ref="K225:K227"/>
    <mergeCell ref="L225:L227"/>
    <mergeCell ref="M225:M227"/>
    <mergeCell ref="BD225:BD227"/>
    <mergeCell ref="BE225:BE227"/>
    <mergeCell ref="BF225:BF227"/>
    <mergeCell ref="BG225:BG227"/>
    <mergeCell ref="BH225:BH227"/>
    <mergeCell ref="BI225:BI227"/>
    <mergeCell ref="BJ225:BJ227"/>
    <mergeCell ref="BK225:BK227"/>
    <mergeCell ref="BL225:BL227"/>
    <mergeCell ref="BM225:BM227"/>
    <mergeCell ref="BN225:BN227"/>
    <mergeCell ref="BD240:BM240"/>
    <mergeCell ref="A241:A243"/>
    <mergeCell ref="B241:B243"/>
    <mergeCell ref="C241:C243"/>
    <mergeCell ref="D241:D243"/>
    <mergeCell ref="E241:E243"/>
    <mergeCell ref="F241:F243"/>
    <mergeCell ref="G241:G243"/>
    <mergeCell ref="H241:H243"/>
    <mergeCell ref="I241:I243"/>
    <mergeCell ref="J241:J243"/>
    <mergeCell ref="K241:K243"/>
    <mergeCell ref="BD241:BD243"/>
    <mergeCell ref="BE241:BE243"/>
    <mergeCell ref="BF241:BF243"/>
    <mergeCell ref="BG241:BG243"/>
    <mergeCell ref="BH241:BH243"/>
    <mergeCell ref="BI241:BI243"/>
    <mergeCell ref="BJ241:BJ243"/>
    <mergeCell ref="BK241:BK243"/>
    <mergeCell ref="BL241:BL243"/>
    <mergeCell ref="BM241:BM243"/>
    <mergeCell ref="A254:L254"/>
    <mergeCell ref="BD254:BN254"/>
    <mergeCell ref="A255:A257"/>
    <mergeCell ref="B255:B257"/>
    <mergeCell ref="C255:C257"/>
    <mergeCell ref="D255:D257"/>
    <mergeCell ref="E255:E257"/>
    <mergeCell ref="F255:F257"/>
    <mergeCell ref="G255:G257"/>
    <mergeCell ref="H255:H257"/>
    <mergeCell ref="I255:I257"/>
    <mergeCell ref="J255:J257"/>
    <mergeCell ref="K255:K257"/>
    <mergeCell ref="L255:L257"/>
    <mergeCell ref="BD255:BD257"/>
    <mergeCell ref="BE255:BE257"/>
    <mergeCell ref="BF255:BF257"/>
    <mergeCell ref="BG255:BG257"/>
    <mergeCell ref="BH255:BH257"/>
    <mergeCell ref="BI255:BI257"/>
    <mergeCell ref="BJ255:BJ257"/>
    <mergeCell ref="BK255:BK257"/>
    <mergeCell ref="BL255:BL257"/>
    <mergeCell ref="BM255:BM257"/>
    <mergeCell ref="BN255:BN257"/>
    <mergeCell ref="BD270:BK270"/>
    <mergeCell ref="BD271:BD273"/>
    <mergeCell ref="BE271:BE273"/>
    <mergeCell ref="BF271:BF273"/>
    <mergeCell ref="BG271:BG273"/>
    <mergeCell ref="BH271:BH273"/>
    <mergeCell ref="BI271:BI273"/>
    <mergeCell ref="BJ271:BJ273"/>
    <mergeCell ref="BK271:BK273"/>
    <mergeCell ref="BD284:BJ284"/>
    <mergeCell ref="BD285:BD287"/>
    <mergeCell ref="BE285:BE287"/>
    <mergeCell ref="BF285:BF287"/>
    <mergeCell ref="BG285:BG287"/>
    <mergeCell ref="BH285:BH287"/>
    <mergeCell ref="BI285:BI287"/>
    <mergeCell ref="BJ285:BJ287"/>
    <mergeCell ref="BD301:BM301"/>
    <mergeCell ref="BM302:BM304"/>
    <mergeCell ref="BD315:BM315"/>
    <mergeCell ref="BD316:BD318"/>
    <mergeCell ref="BE316:BE318"/>
    <mergeCell ref="BF316:BF318"/>
    <mergeCell ref="BG316:BG318"/>
    <mergeCell ref="BH316:BH318"/>
    <mergeCell ref="BI316:BI318"/>
    <mergeCell ref="BJ316:BJ318"/>
    <mergeCell ref="BK316:BK318"/>
    <mergeCell ref="BL316:BL318"/>
    <mergeCell ref="BM316:BM318"/>
    <mergeCell ref="BD302:BD304"/>
    <mergeCell ref="BE302:BE304"/>
    <mergeCell ref="BF302:BF304"/>
    <mergeCell ref="BG302:BG304"/>
    <mergeCell ref="BH302:BH304"/>
    <mergeCell ref="BI302:BI304"/>
    <mergeCell ref="BJ302:BJ304"/>
    <mergeCell ref="BK302:BK304"/>
    <mergeCell ref="BL302:BL304"/>
    <mergeCell ref="BD332:BM332"/>
    <mergeCell ref="BD333:BD335"/>
    <mergeCell ref="BE333:BE335"/>
    <mergeCell ref="BF333:BF335"/>
    <mergeCell ref="BG333:BG335"/>
    <mergeCell ref="BH333:BH335"/>
    <mergeCell ref="BI333:BI335"/>
    <mergeCell ref="BJ333:BJ335"/>
    <mergeCell ref="BK333:BK335"/>
    <mergeCell ref="BD346:BO346"/>
    <mergeCell ref="BD347:BD349"/>
    <mergeCell ref="BE347:BE349"/>
    <mergeCell ref="BF347:BF349"/>
    <mergeCell ref="BG347:BG349"/>
    <mergeCell ref="BH347:BH349"/>
    <mergeCell ref="BI347:BI349"/>
    <mergeCell ref="BJ347:BJ349"/>
    <mergeCell ref="BK347:BK349"/>
    <mergeCell ref="BL347:BL349"/>
    <mergeCell ref="BM347:BM349"/>
    <mergeCell ref="BN347:BN349"/>
    <mergeCell ref="BO347:BO349"/>
  </mergeCell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6962C-EDBC-41EA-8307-C9FEBA5AB6EE}">
  <dimension ref="A1:FK360"/>
  <sheetViews>
    <sheetView zoomScale="70" zoomScaleNormal="70" workbookViewId="0">
      <pane xSplit="1" topLeftCell="CS1" activePane="topRight" state="frozen"/>
      <selection activeCell="A572" sqref="A572"/>
      <selection pane="topRight" activeCell="DL53" sqref="DL53"/>
    </sheetView>
  </sheetViews>
  <sheetFormatPr defaultColWidth="9.1796875" defaultRowHeight="14.5" x14ac:dyDescent="0.35"/>
  <cols>
    <col min="1" max="1" width="44.453125" style="4" bestFit="1" customWidth="1"/>
    <col min="2" max="2" width="6" style="4" customWidth="1"/>
    <col min="3" max="11" width="6" style="4" bestFit="1" customWidth="1"/>
    <col min="12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 t="s">
        <v>212</v>
      </c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 t="s">
        <v>219</v>
      </c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 t="str">
        <f>[1]Parteien!$B$29</f>
        <v>PIRATEN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3">
        <f t="shared" ref="CN3" si="6">CM3+1</f>
        <v>3</v>
      </c>
      <c r="CP3" s="210">
        <v>1</v>
      </c>
      <c r="CQ3" s="210">
        <f>CP3+1</f>
        <v>2</v>
      </c>
      <c r="CR3" s="213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3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4"/>
      <c r="CO4" s="219"/>
      <c r="CP4" s="211"/>
      <c r="CQ4" s="211"/>
      <c r="CR4" s="214"/>
      <c r="CS4" s="219"/>
      <c r="CT4" s="214"/>
      <c r="CU4" s="214"/>
      <c r="CV4" s="214"/>
      <c r="CW4" s="214"/>
      <c r="CY4" s="211"/>
      <c r="CZ4" s="211"/>
      <c r="DA4" s="214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5"/>
      <c r="CO5" s="219"/>
      <c r="CP5" s="212"/>
      <c r="CQ5" s="212"/>
      <c r="CR5" s="215"/>
      <c r="CS5" s="219"/>
      <c r="CT5" s="215"/>
      <c r="CU5" s="215"/>
      <c r="CV5" s="215"/>
      <c r="CW5" s="215"/>
      <c r="CY5" s="212"/>
      <c r="CZ5" s="212"/>
      <c r="DA5" s="215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tr">
        <f>[1]Parteien!B30</f>
        <v>REMAKEL Raymond</v>
      </c>
      <c r="B6" s="6">
        <v>7</v>
      </c>
      <c r="C6" s="6">
        <v>7</v>
      </c>
      <c r="D6" s="6">
        <v>4</v>
      </c>
      <c r="E6" s="6">
        <v>4</v>
      </c>
      <c r="F6" s="6">
        <v>5</v>
      </c>
      <c r="G6" s="6">
        <v>1</v>
      </c>
      <c r="H6" s="6">
        <v>5</v>
      </c>
      <c r="I6" s="6">
        <v>1</v>
      </c>
      <c r="J6" s="6">
        <v>14</v>
      </c>
      <c r="K6" s="12">
        <v>3</v>
      </c>
      <c r="N6" s="14">
        <v>8</v>
      </c>
      <c r="O6" s="6">
        <v>7</v>
      </c>
      <c r="P6" s="6">
        <v>7</v>
      </c>
      <c r="Q6" s="6">
        <v>11</v>
      </c>
      <c r="R6" s="6">
        <v>2</v>
      </c>
      <c r="S6" s="6">
        <v>5</v>
      </c>
      <c r="T6" s="12">
        <v>2</v>
      </c>
      <c r="V6" s="14">
        <v>24</v>
      </c>
      <c r="W6" s="6">
        <v>9</v>
      </c>
      <c r="X6" s="6">
        <v>13</v>
      </c>
      <c r="AB6" s="14">
        <v>12</v>
      </c>
      <c r="AC6" s="6">
        <v>16</v>
      </c>
      <c r="AD6" s="6">
        <v>17</v>
      </c>
      <c r="AE6" s="6">
        <v>14</v>
      </c>
      <c r="AF6" s="6">
        <v>10</v>
      </c>
      <c r="AG6" s="6">
        <v>4</v>
      </c>
      <c r="AH6" s="12">
        <v>1</v>
      </c>
      <c r="AI6" s="12">
        <v>10</v>
      </c>
      <c r="AK6" s="112">
        <v>12</v>
      </c>
      <c r="AL6" s="12">
        <v>9</v>
      </c>
      <c r="AM6" s="12">
        <v>4</v>
      </c>
      <c r="AN6" s="12">
        <v>2</v>
      </c>
      <c r="AP6" s="112">
        <v>16</v>
      </c>
      <c r="AQ6" s="12">
        <v>2</v>
      </c>
      <c r="AR6" s="12">
        <v>9</v>
      </c>
      <c r="AS6" s="12">
        <v>2</v>
      </c>
      <c r="AU6" s="112">
        <v>19</v>
      </c>
      <c r="AV6" s="12">
        <v>7</v>
      </c>
      <c r="AX6" s="112">
        <v>23</v>
      </c>
      <c r="AY6" s="12">
        <v>15</v>
      </c>
      <c r="AZ6" s="12">
        <v>7</v>
      </c>
      <c r="BD6" s="14">
        <v>5</v>
      </c>
      <c r="BE6" s="6">
        <v>6</v>
      </c>
      <c r="BF6" s="6">
        <v>19</v>
      </c>
      <c r="BG6" s="6">
        <v>10</v>
      </c>
      <c r="BH6" s="6">
        <v>3</v>
      </c>
      <c r="BI6" s="6">
        <v>6</v>
      </c>
      <c r="BJ6" s="6">
        <v>2</v>
      </c>
      <c r="BK6" s="6">
        <v>3</v>
      </c>
      <c r="BL6" s="6">
        <v>6</v>
      </c>
      <c r="BM6" s="12">
        <v>4</v>
      </c>
      <c r="BN6" s="12">
        <v>6</v>
      </c>
      <c r="BO6" s="12">
        <v>1</v>
      </c>
      <c r="BR6" s="14">
        <v>8</v>
      </c>
      <c r="BS6" s="6">
        <v>6</v>
      </c>
      <c r="BT6" s="6">
        <v>5</v>
      </c>
      <c r="BV6" s="14">
        <v>6</v>
      </c>
      <c r="BW6" s="6">
        <v>6</v>
      </c>
      <c r="BY6" s="14">
        <v>8</v>
      </c>
      <c r="BZ6" s="6">
        <v>5</v>
      </c>
      <c r="CA6" s="6">
        <v>1</v>
      </c>
      <c r="CF6" s="14">
        <v>5</v>
      </c>
      <c r="CG6" s="6">
        <v>6</v>
      </c>
      <c r="CH6" s="6">
        <v>2</v>
      </c>
      <c r="CI6" s="6">
        <v>20</v>
      </c>
      <c r="CJ6" s="12">
        <v>18</v>
      </c>
      <c r="CK6" s="219"/>
      <c r="CL6" s="14">
        <v>11</v>
      </c>
      <c r="CM6" s="6">
        <v>8</v>
      </c>
      <c r="CN6" s="12">
        <v>2</v>
      </c>
      <c r="CO6" s="219"/>
      <c r="CP6" s="14">
        <v>12</v>
      </c>
      <c r="CQ6" s="6">
        <v>3</v>
      </c>
      <c r="CR6" s="12">
        <v>9</v>
      </c>
      <c r="CS6" s="219"/>
      <c r="CT6" s="14">
        <v>22</v>
      </c>
      <c r="CU6" s="6">
        <v>7</v>
      </c>
      <c r="CV6" s="6">
        <v>11</v>
      </c>
      <c r="CW6" s="12">
        <v>9</v>
      </c>
      <c r="CY6" s="14">
        <v>8</v>
      </c>
      <c r="CZ6" s="6">
        <v>5</v>
      </c>
      <c r="DA6" s="12">
        <v>10</v>
      </c>
      <c r="DC6" s="112">
        <v>8</v>
      </c>
      <c r="DD6" s="12">
        <v>10</v>
      </c>
      <c r="DH6" s="14">
        <v>16</v>
      </c>
      <c r="DI6" s="6">
        <v>15</v>
      </c>
      <c r="DJ6" s="6">
        <v>9</v>
      </c>
      <c r="DK6" s="6">
        <v>2</v>
      </c>
      <c r="DL6" s="12">
        <v>1</v>
      </c>
      <c r="DN6" s="112">
        <v>30</v>
      </c>
      <c r="DO6" s="12">
        <v>13</v>
      </c>
      <c r="DQ6" s="14">
        <v>8</v>
      </c>
      <c r="DR6" s="6">
        <v>11</v>
      </c>
      <c r="DS6" s="6">
        <v>11</v>
      </c>
      <c r="DT6" s="6">
        <v>9</v>
      </c>
      <c r="DV6" s="14">
        <v>10</v>
      </c>
      <c r="DW6" s="6">
        <v>6</v>
      </c>
      <c r="DX6" s="6">
        <v>6</v>
      </c>
      <c r="DY6" s="6">
        <v>11</v>
      </c>
      <c r="EA6" s="14">
        <v>10</v>
      </c>
      <c r="EB6" s="6">
        <v>6</v>
      </c>
      <c r="EC6" s="6">
        <v>9</v>
      </c>
      <c r="ED6" s="6">
        <v>4</v>
      </c>
      <c r="EF6" s="14">
        <v>20</v>
      </c>
      <c r="EG6" s="6">
        <v>7</v>
      </c>
      <c r="EH6" s="12">
        <v>1</v>
      </c>
      <c r="EJ6" s="14">
        <v>7</v>
      </c>
      <c r="EK6" s="6">
        <v>6</v>
      </c>
      <c r="EL6" s="12">
        <v>9</v>
      </c>
      <c r="EN6" s="14">
        <v>19</v>
      </c>
      <c r="EO6" s="6">
        <v>7</v>
      </c>
      <c r="EP6" s="6">
        <v>15</v>
      </c>
      <c r="EQ6" s="12">
        <v>8</v>
      </c>
      <c r="ES6" s="112">
        <v>17</v>
      </c>
      <c r="ET6" s="12">
        <v>6</v>
      </c>
      <c r="EX6" s="112">
        <v>19</v>
      </c>
      <c r="EY6" s="12">
        <v>12</v>
      </c>
      <c r="FA6" s="14">
        <v>10</v>
      </c>
      <c r="FB6" s="6">
        <v>10</v>
      </c>
      <c r="FC6" s="12">
        <v>5</v>
      </c>
      <c r="FE6" s="112">
        <v>22</v>
      </c>
      <c r="FF6" s="12">
        <v>5</v>
      </c>
    </row>
    <row r="7" spans="1:167" ht="15" thickBot="1" x14ac:dyDescent="0.4">
      <c r="A7" s="19" t="str">
        <f>[1]Parteien!B31</f>
        <v>AGOSTINI Lucy</v>
      </c>
      <c r="B7" s="7">
        <v>14</v>
      </c>
      <c r="C7" s="7">
        <v>3</v>
      </c>
      <c r="D7" s="7">
        <v>5</v>
      </c>
      <c r="E7" s="7">
        <v>1</v>
      </c>
      <c r="F7" s="7">
        <v>0</v>
      </c>
      <c r="G7" s="7">
        <v>0</v>
      </c>
      <c r="H7" s="7">
        <v>0</v>
      </c>
      <c r="I7" s="7">
        <v>0</v>
      </c>
      <c r="J7" s="7">
        <v>5</v>
      </c>
      <c r="K7" s="13">
        <v>3</v>
      </c>
      <c r="N7" s="15">
        <v>1</v>
      </c>
      <c r="O7" s="7">
        <v>4</v>
      </c>
      <c r="P7" s="7">
        <v>3</v>
      </c>
      <c r="Q7" s="7">
        <v>3</v>
      </c>
      <c r="R7" s="7">
        <v>0</v>
      </c>
      <c r="S7" s="7">
        <v>3</v>
      </c>
      <c r="T7" s="13">
        <v>1</v>
      </c>
      <c r="V7" s="15">
        <v>7</v>
      </c>
      <c r="W7" s="7">
        <v>6</v>
      </c>
      <c r="X7" s="7">
        <v>5</v>
      </c>
      <c r="AB7" s="15">
        <v>5</v>
      </c>
      <c r="AC7" s="7">
        <v>6</v>
      </c>
      <c r="AD7" s="7">
        <v>3</v>
      </c>
      <c r="AE7" s="7">
        <v>12</v>
      </c>
      <c r="AF7" s="7">
        <v>1</v>
      </c>
      <c r="AG7" s="7">
        <v>3</v>
      </c>
      <c r="AH7" s="13">
        <v>1</v>
      </c>
      <c r="AI7" s="13">
        <v>0</v>
      </c>
      <c r="AK7" s="113">
        <v>2</v>
      </c>
      <c r="AL7" s="13">
        <v>3</v>
      </c>
      <c r="AM7" s="13">
        <v>2</v>
      </c>
      <c r="AN7" s="13">
        <v>0</v>
      </c>
      <c r="AP7" s="113">
        <v>2</v>
      </c>
      <c r="AQ7" s="13">
        <v>1</v>
      </c>
      <c r="AR7" s="13">
        <v>4</v>
      </c>
      <c r="AS7" s="13">
        <v>1</v>
      </c>
      <c r="AU7" s="113">
        <v>7</v>
      </c>
      <c r="AV7" s="13">
        <v>0</v>
      </c>
      <c r="AX7" s="113">
        <v>7</v>
      </c>
      <c r="AY7" s="13">
        <v>10</v>
      </c>
      <c r="AZ7" s="13">
        <v>5</v>
      </c>
      <c r="BD7" s="15">
        <v>2</v>
      </c>
      <c r="BE7" s="7">
        <v>3</v>
      </c>
      <c r="BF7" s="7">
        <v>5</v>
      </c>
      <c r="BG7" s="7">
        <v>8</v>
      </c>
      <c r="BH7" s="7">
        <v>1</v>
      </c>
      <c r="BI7" s="7">
        <v>3</v>
      </c>
      <c r="BJ7" s="7">
        <v>0</v>
      </c>
      <c r="BK7" s="7">
        <v>2</v>
      </c>
      <c r="BL7" s="7">
        <v>5</v>
      </c>
      <c r="BM7" s="13">
        <v>8</v>
      </c>
      <c r="BN7" s="13">
        <v>2</v>
      </c>
      <c r="BO7" s="13">
        <v>1</v>
      </c>
      <c r="BR7" s="15">
        <v>3</v>
      </c>
      <c r="BS7" s="7">
        <v>4</v>
      </c>
      <c r="BT7" s="7">
        <v>8</v>
      </c>
      <c r="BV7" s="15">
        <v>3</v>
      </c>
      <c r="BW7" s="7">
        <v>2</v>
      </c>
      <c r="BY7" s="15">
        <v>2</v>
      </c>
      <c r="BZ7" s="7">
        <v>5</v>
      </c>
      <c r="CA7" s="7">
        <v>2</v>
      </c>
      <c r="CF7" s="15">
        <v>7</v>
      </c>
      <c r="CG7" s="7">
        <v>1</v>
      </c>
      <c r="CH7" s="7">
        <v>1</v>
      </c>
      <c r="CI7" s="7">
        <v>13</v>
      </c>
      <c r="CJ7" s="13">
        <v>3</v>
      </c>
      <c r="CK7" s="2"/>
      <c r="CL7" s="15">
        <v>5</v>
      </c>
      <c r="CM7" s="7">
        <v>3</v>
      </c>
      <c r="CN7" s="13">
        <v>1</v>
      </c>
      <c r="CO7" s="2"/>
      <c r="CP7" s="15">
        <v>4</v>
      </c>
      <c r="CQ7" s="7">
        <v>1</v>
      </c>
      <c r="CR7" s="13">
        <v>2</v>
      </c>
      <c r="CS7" s="2"/>
      <c r="CT7" s="15">
        <v>13</v>
      </c>
      <c r="CU7" s="7">
        <v>3</v>
      </c>
      <c r="CV7" s="7">
        <v>6</v>
      </c>
      <c r="CW7" s="13">
        <v>6</v>
      </c>
      <c r="CY7" s="15">
        <v>2</v>
      </c>
      <c r="CZ7" s="7">
        <v>1</v>
      </c>
      <c r="DA7" s="13">
        <v>4</v>
      </c>
      <c r="DC7" s="113">
        <v>3</v>
      </c>
      <c r="DD7" s="13">
        <v>5</v>
      </c>
      <c r="DH7" s="15">
        <v>11</v>
      </c>
      <c r="DI7" s="7">
        <v>2</v>
      </c>
      <c r="DJ7" s="7">
        <v>7</v>
      </c>
      <c r="DK7" s="7">
        <v>4</v>
      </c>
      <c r="DL7" s="13">
        <v>1</v>
      </c>
      <c r="DN7" s="113">
        <v>6</v>
      </c>
      <c r="DO7" s="13">
        <v>3</v>
      </c>
      <c r="DQ7" s="15">
        <v>0</v>
      </c>
      <c r="DR7" s="7">
        <v>0</v>
      </c>
      <c r="DS7" s="7">
        <v>1</v>
      </c>
      <c r="DT7" s="7">
        <v>3</v>
      </c>
      <c r="DV7" s="15">
        <v>5</v>
      </c>
      <c r="DW7" s="7">
        <v>4</v>
      </c>
      <c r="DX7" s="7">
        <v>0</v>
      </c>
      <c r="DY7" s="7">
        <v>4</v>
      </c>
      <c r="EA7" s="15">
        <v>5</v>
      </c>
      <c r="EB7" s="7">
        <v>8</v>
      </c>
      <c r="EC7" s="7">
        <v>6</v>
      </c>
      <c r="ED7" s="7">
        <v>3</v>
      </c>
      <c r="EF7" s="15">
        <v>10</v>
      </c>
      <c r="EG7" s="7">
        <v>0</v>
      </c>
      <c r="EH7" s="13">
        <v>2</v>
      </c>
      <c r="EJ7" s="15">
        <v>6</v>
      </c>
      <c r="EK7" s="7">
        <v>0</v>
      </c>
      <c r="EL7" s="13">
        <v>4</v>
      </c>
      <c r="EN7" s="15">
        <v>9</v>
      </c>
      <c r="EO7" s="7">
        <v>1</v>
      </c>
      <c r="EP7" s="7">
        <v>6</v>
      </c>
      <c r="EQ7" s="13">
        <v>6</v>
      </c>
      <c r="ES7" s="113">
        <v>8</v>
      </c>
      <c r="ET7" s="13">
        <v>2</v>
      </c>
      <c r="EX7" s="113">
        <v>5</v>
      </c>
      <c r="EY7" s="13">
        <v>3</v>
      </c>
      <c r="FA7" s="15">
        <v>5</v>
      </c>
      <c r="FB7" s="7">
        <v>9</v>
      </c>
      <c r="FC7" s="13">
        <v>3</v>
      </c>
      <c r="FE7" s="113">
        <v>7</v>
      </c>
      <c r="FF7" s="13">
        <v>0</v>
      </c>
    </row>
    <row r="8" spans="1:167" ht="15" thickBot="1" x14ac:dyDescent="0.4">
      <c r="A8" s="19" t="str">
        <f>[1]Parteien!B32</f>
        <v>DO CARMO Nadine</v>
      </c>
      <c r="B8" s="7">
        <v>9</v>
      </c>
      <c r="C8" s="7">
        <v>5</v>
      </c>
      <c r="D8" s="7">
        <v>4</v>
      </c>
      <c r="E8" s="7">
        <v>2</v>
      </c>
      <c r="F8" s="7">
        <v>2</v>
      </c>
      <c r="G8" s="7">
        <v>2</v>
      </c>
      <c r="H8" s="7">
        <v>0</v>
      </c>
      <c r="I8" s="7">
        <v>1</v>
      </c>
      <c r="J8" s="7">
        <v>2</v>
      </c>
      <c r="K8" s="13">
        <v>2</v>
      </c>
      <c r="N8" s="15">
        <v>2</v>
      </c>
      <c r="O8" s="7">
        <v>2</v>
      </c>
      <c r="P8" s="7">
        <v>4</v>
      </c>
      <c r="Q8" s="7">
        <v>2</v>
      </c>
      <c r="R8" s="7">
        <v>1</v>
      </c>
      <c r="S8" s="7">
        <v>0</v>
      </c>
      <c r="T8" s="13">
        <v>1</v>
      </c>
      <c r="V8" s="15">
        <v>3</v>
      </c>
      <c r="W8" s="7">
        <v>4</v>
      </c>
      <c r="X8" s="7">
        <v>5</v>
      </c>
      <c r="AB8" s="15">
        <v>7</v>
      </c>
      <c r="AC8" s="7">
        <v>2</v>
      </c>
      <c r="AD8" s="7">
        <v>10</v>
      </c>
      <c r="AE8" s="7">
        <v>5</v>
      </c>
      <c r="AF8" s="7">
        <v>5</v>
      </c>
      <c r="AG8" s="7">
        <v>1</v>
      </c>
      <c r="AH8" s="13">
        <v>1</v>
      </c>
      <c r="AI8" s="13">
        <v>0</v>
      </c>
      <c r="AK8" s="113">
        <v>2</v>
      </c>
      <c r="AL8" s="13">
        <v>3</v>
      </c>
      <c r="AM8" s="13">
        <v>3</v>
      </c>
      <c r="AN8" s="13">
        <v>0</v>
      </c>
      <c r="AP8" s="113">
        <v>1</v>
      </c>
      <c r="AQ8" s="13">
        <v>2</v>
      </c>
      <c r="AR8" s="13">
        <v>2</v>
      </c>
      <c r="AS8" s="13">
        <v>2</v>
      </c>
      <c r="AU8" s="113">
        <v>7</v>
      </c>
      <c r="AV8" s="13">
        <v>6</v>
      </c>
      <c r="AX8" s="113">
        <v>6</v>
      </c>
      <c r="AY8" s="13">
        <v>7</v>
      </c>
      <c r="AZ8" s="13">
        <v>3</v>
      </c>
      <c r="BD8" s="15">
        <v>2</v>
      </c>
      <c r="BE8" s="7">
        <v>3</v>
      </c>
      <c r="BF8" s="7">
        <v>2</v>
      </c>
      <c r="BG8" s="7">
        <v>0</v>
      </c>
      <c r="BH8" s="7">
        <v>4</v>
      </c>
      <c r="BI8" s="7">
        <v>3</v>
      </c>
      <c r="BJ8" s="7">
        <v>0</v>
      </c>
      <c r="BK8" s="7">
        <v>2</v>
      </c>
      <c r="BL8" s="7">
        <v>4</v>
      </c>
      <c r="BM8" s="13">
        <v>3</v>
      </c>
      <c r="BN8" s="13">
        <v>1</v>
      </c>
      <c r="BO8" s="13">
        <v>1</v>
      </c>
      <c r="BR8" s="15">
        <v>9</v>
      </c>
      <c r="BS8" s="7">
        <v>2</v>
      </c>
      <c r="BT8" s="7">
        <v>6</v>
      </c>
      <c r="BV8" s="15">
        <v>5</v>
      </c>
      <c r="BW8" s="7">
        <v>1</v>
      </c>
      <c r="BY8" s="15">
        <v>2</v>
      </c>
      <c r="BZ8" s="7">
        <v>3</v>
      </c>
      <c r="CA8" s="7">
        <v>1</v>
      </c>
      <c r="CF8" s="15">
        <v>1</v>
      </c>
      <c r="CG8" s="7">
        <v>1</v>
      </c>
      <c r="CH8" s="7">
        <v>1</v>
      </c>
      <c r="CI8" s="7">
        <v>2</v>
      </c>
      <c r="CJ8" s="13">
        <v>8</v>
      </c>
      <c r="CK8" s="2"/>
      <c r="CL8" s="15">
        <v>5</v>
      </c>
      <c r="CM8" s="7">
        <v>1</v>
      </c>
      <c r="CN8" s="13">
        <v>1</v>
      </c>
      <c r="CO8" s="2"/>
      <c r="CP8" s="15">
        <v>3</v>
      </c>
      <c r="CQ8" s="7">
        <v>6</v>
      </c>
      <c r="CR8" s="13">
        <v>1</v>
      </c>
      <c r="CS8" s="2"/>
      <c r="CT8" s="15">
        <v>8</v>
      </c>
      <c r="CU8" s="7">
        <v>2</v>
      </c>
      <c r="CV8" s="7">
        <v>8</v>
      </c>
      <c r="CW8" s="13">
        <v>3</v>
      </c>
      <c r="CY8" s="15">
        <v>4</v>
      </c>
      <c r="CZ8" s="7">
        <v>1</v>
      </c>
      <c r="DA8" s="13">
        <v>5</v>
      </c>
      <c r="DC8" s="113">
        <v>1</v>
      </c>
      <c r="DD8" s="13">
        <v>6</v>
      </c>
      <c r="DH8" s="15">
        <v>8</v>
      </c>
      <c r="DI8" s="7">
        <v>3</v>
      </c>
      <c r="DJ8" s="7">
        <v>5</v>
      </c>
      <c r="DK8" s="7">
        <v>2</v>
      </c>
      <c r="DL8" s="13">
        <v>2</v>
      </c>
      <c r="DN8" s="113">
        <v>4</v>
      </c>
      <c r="DO8" s="13">
        <v>2</v>
      </c>
      <c r="DQ8" s="15">
        <v>4</v>
      </c>
      <c r="DR8" s="7">
        <v>9</v>
      </c>
      <c r="DS8" s="7">
        <v>2</v>
      </c>
      <c r="DT8" s="7">
        <v>3</v>
      </c>
      <c r="DV8" s="15">
        <v>3</v>
      </c>
      <c r="DW8" s="7">
        <v>4</v>
      </c>
      <c r="DX8" s="7">
        <v>1</v>
      </c>
      <c r="DY8" s="7">
        <v>3</v>
      </c>
      <c r="EA8" s="15">
        <v>7</v>
      </c>
      <c r="EB8" s="7">
        <v>8</v>
      </c>
      <c r="EC8" s="7">
        <v>5</v>
      </c>
      <c r="ED8" s="7">
        <v>1</v>
      </c>
      <c r="EF8" s="15">
        <v>11</v>
      </c>
      <c r="EG8" s="7">
        <v>0</v>
      </c>
      <c r="EH8" s="13">
        <v>0</v>
      </c>
      <c r="EJ8" s="15">
        <v>2</v>
      </c>
      <c r="EK8" s="7">
        <v>0</v>
      </c>
      <c r="EL8" s="13">
        <v>3</v>
      </c>
      <c r="EN8" s="15">
        <v>7</v>
      </c>
      <c r="EO8" s="7">
        <v>7</v>
      </c>
      <c r="EP8" s="7">
        <v>5</v>
      </c>
      <c r="EQ8" s="13">
        <v>1</v>
      </c>
      <c r="ES8" s="113">
        <v>6</v>
      </c>
      <c r="ET8" s="13">
        <v>1</v>
      </c>
      <c r="EX8" s="113">
        <v>1</v>
      </c>
      <c r="EY8" s="13">
        <v>2</v>
      </c>
      <c r="FA8" s="15">
        <v>2</v>
      </c>
      <c r="FB8" s="7">
        <v>4</v>
      </c>
      <c r="FC8" s="13">
        <v>3</v>
      </c>
      <c r="FE8" s="113">
        <v>5</v>
      </c>
      <c r="FF8" s="13">
        <v>3</v>
      </c>
    </row>
    <row r="9" spans="1:167" ht="15" thickBot="1" x14ac:dyDescent="0.4">
      <c r="A9" s="19" t="str">
        <f>[1]Parteien!B33</f>
        <v>FLOR Starsky</v>
      </c>
      <c r="B9" s="7">
        <v>3</v>
      </c>
      <c r="C9" s="7">
        <v>0</v>
      </c>
      <c r="D9" s="7">
        <v>4</v>
      </c>
      <c r="E9" s="7">
        <v>1</v>
      </c>
      <c r="F9" s="7">
        <v>1</v>
      </c>
      <c r="G9" s="7">
        <v>1</v>
      </c>
      <c r="H9" s="7">
        <v>1</v>
      </c>
      <c r="I9" s="7">
        <v>1</v>
      </c>
      <c r="J9" s="7">
        <v>4</v>
      </c>
      <c r="K9" s="13">
        <v>3</v>
      </c>
      <c r="N9" s="15">
        <v>0</v>
      </c>
      <c r="O9" s="7">
        <v>6</v>
      </c>
      <c r="P9" s="7">
        <v>6</v>
      </c>
      <c r="Q9" s="7">
        <v>12</v>
      </c>
      <c r="R9" s="7">
        <v>3</v>
      </c>
      <c r="S9" s="7">
        <v>0</v>
      </c>
      <c r="T9" s="13">
        <v>3</v>
      </c>
      <c r="V9" s="15">
        <v>4</v>
      </c>
      <c r="W9" s="7">
        <v>3</v>
      </c>
      <c r="X9" s="7">
        <v>6</v>
      </c>
      <c r="AB9" s="15">
        <v>1</v>
      </c>
      <c r="AC9" s="7">
        <v>1</v>
      </c>
      <c r="AD9" s="7">
        <v>0</v>
      </c>
      <c r="AE9" s="7">
        <v>7</v>
      </c>
      <c r="AF9" s="7">
        <v>0</v>
      </c>
      <c r="AG9" s="7">
        <v>2</v>
      </c>
      <c r="AH9" s="13">
        <v>3</v>
      </c>
      <c r="AI9" s="13">
        <v>2</v>
      </c>
      <c r="AK9" s="113">
        <v>3</v>
      </c>
      <c r="AL9" s="13">
        <v>5</v>
      </c>
      <c r="AM9" s="13">
        <v>1</v>
      </c>
      <c r="AN9" s="13">
        <v>0</v>
      </c>
      <c r="AP9" s="113">
        <v>3</v>
      </c>
      <c r="AQ9" s="13">
        <v>3</v>
      </c>
      <c r="AR9" s="13">
        <v>0</v>
      </c>
      <c r="AS9" s="13">
        <v>3</v>
      </c>
      <c r="AU9" s="113">
        <v>3</v>
      </c>
      <c r="AV9" s="13">
        <v>2</v>
      </c>
      <c r="AX9" s="113">
        <v>3</v>
      </c>
      <c r="AY9" s="13">
        <v>9</v>
      </c>
      <c r="AZ9" s="13">
        <v>1</v>
      </c>
      <c r="BD9" s="15">
        <v>1</v>
      </c>
      <c r="BE9" s="7">
        <v>11</v>
      </c>
      <c r="BF9" s="7">
        <v>6</v>
      </c>
      <c r="BG9" s="7">
        <v>3</v>
      </c>
      <c r="BH9" s="7">
        <v>2</v>
      </c>
      <c r="BI9" s="7">
        <v>3</v>
      </c>
      <c r="BJ9" s="7">
        <v>0</v>
      </c>
      <c r="BK9" s="7">
        <v>1</v>
      </c>
      <c r="BL9" s="7">
        <v>2</v>
      </c>
      <c r="BM9" s="13">
        <v>5</v>
      </c>
      <c r="BN9" s="13">
        <v>4</v>
      </c>
      <c r="BO9" s="13">
        <v>3</v>
      </c>
      <c r="BR9" s="15">
        <v>3</v>
      </c>
      <c r="BS9" s="7">
        <v>1</v>
      </c>
      <c r="BT9" s="7">
        <v>3</v>
      </c>
      <c r="BV9" s="15">
        <v>6</v>
      </c>
      <c r="BW9" s="7">
        <v>0</v>
      </c>
      <c r="BY9" s="15">
        <v>2</v>
      </c>
      <c r="BZ9" s="7">
        <v>3</v>
      </c>
      <c r="CA9" s="7">
        <v>0</v>
      </c>
      <c r="CF9" s="15">
        <v>0</v>
      </c>
      <c r="CG9" s="7">
        <v>1</v>
      </c>
      <c r="CH9" s="7">
        <v>0</v>
      </c>
      <c r="CI9" s="7">
        <v>5</v>
      </c>
      <c r="CJ9" s="13">
        <v>3</v>
      </c>
      <c r="CK9" s="2"/>
      <c r="CL9" s="15">
        <v>10</v>
      </c>
      <c r="CM9" s="7">
        <v>4</v>
      </c>
      <c r="CN9" s="13">
        <v>5</v>
      </c>
      <c r="CO9" s="2"/>
      <c r="CP9" s="15">
        <v>0</v>
      </c>
      <c r="CQ9" s="7">
        <v>1</v>
      </c>
      <c r="CR9" s="13">
        <v>0</v>
      </c>
      <c r="CS9" s="2"/>
      <c r="CT9" s="15">
        <v>7</v>
      </c>
      <c r="CU9" s="7">
        <v>4</v>
      </c>
      <c r="CV9" s="7">
        <v>3</v>
      </c>
      <c r="CW9" s="13">
        <v>1</v>
      </c>
      <c r="CY9" s="15">
        <v>14</v>
      </c>
      <c r="CZ9" s="7">
        <v>5</v>
      </c>
      <c r="DA9" s="13">
        <v>5</v>
      </c>
      <c r="DC9" s="113">
        <v>2</v>
      </c>
      <c r="DD9" s="13">
        <v>5</v>
      </c>
      <c r="DH9" s="15">
        <v>12</v>
      </c>
      <c r="DI9" s="7">
        <v>4</v>
      </c>
      <c r="DJ9" s="7">
        <v>3</v>
      </c>
      <c r="DK9" s="7">
        <v>2</v>
      </c>
      <c r="DL9" s="13">
        <v>2</v>
      </c>
      <c r="DN9" s="113">
        <v>5</v>
      </c>
      <c r="DO9" s="13">
        <v>6</v>
      </c>
      <c r="DQ9" s="15">
        <v>2</v>
      </c>
      <c r="DR9" s="7">
        <v>6</v>
      </c>
      <c r="DS9" s="7">
        <v>3</v>
      </c>
      <c r="DT9" s="7">
        <v>2</v>
      </c>
      <c r="DV9" s="15">
        <v>3</v>
      </c>
      <c r="DW9" s="7">
        <v>7</v>
      </c>
      <c r="DX9" s="7">
        <v>1</v>
      </c>
      <c r="DY9" s="7">
        <v>0</v>
      </c>
      <c r="EA9" s="15">
        <v>7</v>
      </c>
      <c r="EB9" s="7">
        <v>2</v>
      </c>
      <c r="EC9" s="7">
        <v>0</v>
      </c>
      <c r="ED9" s="7">
        <v>1</v>
      </c>
      <c r="EF9" s="15">
        <v>2</v>
      </c>
      <c r="EG9" s="7">
        <v>1</v>
      </c>
      <c r="EH9" s="13">
        <v>1</v>
      </c>
      <c r="EJ9" s="15">
        <v>4</v>
      </c>
      <c r="EK9" s="7">
        <v>2</v>
      </c>
      <c r="EL9" s="13">
        <v>4</v>
      </c>
      <c r="EN9" s="15">
        <v>7</v>
      </c>
      <c r="EO9" s="7">
        <v>1</v>
      </c>
      <c r="EP9" s="7">
        <v>1</v>
      </c>
      <c r="EQ9" s="13">
        <v>9</v>
      </c>
      <c r="ES9" s="113">
        <v>7</v>
      </c>
      <c r="ET9" s="13">
        <v>1</v>
      </c>
      <c r="EX9" s="113">
        <v>8</v>
      </c>
      <c r="EY9" s="13">
        <v>0</v>
      </c>
      <c r="FA9" s="15">
        <v>4</v>
      </c>
      <c r="FB9" s="7">
        <v>2</v>
      </c>
      <c r="FC9" s="13">
        <v>4</v>
      </c>
      <c r="FE9" s="113">
        <v>7</v>
      </c>
      <c r="FF9" s="13">
        <v>1</v>
      </c>
    </row>
    <row r="10" spans="1:167" ht="15" thickBot="1" x14ac:dyDescent="0.4">
      <c r="A10" s="19" t="str">
        <f>[1]Parteien!B34</f>
        <v>LAU Rebecca</v>
      </c>
      <c r="B10" s="7">
        <v>5</v>
      </c>
      <c r="C10" s="7">
        <v>5</v>
      </c>
      <c r="D10" s="7">
        <v>2</v>
      </c>
      <c r="E10" s="7">
        <v>0</v>
      </c>
      <c r="F10" s="7">
        <v>1</v>
      </c>
      <c r="G10" s="7">
        <v>1</v>
      </c>
      <c r="H10" s="7">
        <v>0</v>
      </c>
      <c r="I10" s="7">
        <v>0</v>
      </c>
      <c r="J10" s="7">
        <v>2</v>
      </c>
      <c r="K10" s="13">
        <v>3</v>
      </c>
      <c r="N10" s="15">
        <v>2</v>
      </c>
      <c r="O10" s="7">
        <v>0</v>
      </c>
      <c r="P10" s="7">
        <v>2</v>
      </c>
      <c r="Q10" s="7">
        <v>9</v>
      </c>
      <c r="R10" s="7">
        <v>0</v>
      </c>
      <c r="S10" s="7">
        <v>2</v>
      </c>
      <c r="T10" s="13">
        <v>1</v>
      </c>
      <c r="V10" s="15">
        <v>1</v>
      </c>
      <c r="W10" s="7">
        <v>1</v>
      </c>
      <c r="X10" s="7">
        <v>2</v>
      </c>
      <c r="AB10" s="15">
        <v>3</v>
      </c>
      <c r="AC10" s="7">
        <v>3</v>
      </c>
      <c r="AD10" s="7">
        <v>3</v>
      </c>
      <c r="AE10" s="7">
        <v>9</v>
      </c>
      <c r="AF10" s="7">
        <v>2</v>
      </c>
      <c r="AG10" s="7">
        <v>1</v>
      </c>
      <c r="AH10" s="13">
        <v>0</v>
      </c>
      <c r="AI10" s="13">
        <v>2</v>
      </c>
      <c r="AK10" s="113">
        <v>1</v>
      </c>
      <c r="AL10" s="13">
        <v>0</v>
      </c>
      <c r="AM10" s="13">
        <v>1</v>
      </c>
      <c r="AN10" s="13">
        <v>0</v>
      </c>
      <c r="AP10" s="113">
        <v>2</v>
      </c>
      <c r="AQ10" s="13">
        <v>0</v>
      </c>
      <c r="AR10" s="13">
        <v>1</v>
      </c>
      <c r="AS10" s="13">
        <v>2</v>
      </c>
      <c r="AU10" s="113">
        <v>6</v>
      </c>
      <c r="AV10" s="13">
        <v>2</v>
      </c>
      <c r="AX10" s="113">
        <v>0</v>
      </c>
      <c r="AY10" s="13">
        <v>2</v>
      </c>
      <c r="AZ10" s="13">
        <v>1</v>
      </c>
      <c r="BD10" s="15">
        <v>1</v>
      </c>
      <c r="BE10" s="7">
        <v>1</v>
      </c>
      <c r="BF10" s="7">
        <v>3</v>
      </c>
      <c r="BG10" s="7">
        <v>3</v>
      </c>
      <c r="BH10" s="7">
        <v>0</v>
      </c>
      <c r="BI10" s="7">
        <v>2</v>
      </c>
      <c r="BJ10" s="7">
        <v>1</v>
      </c>
      <c r="BK10" s="7">
        <v>3</v>
      </c>
      <c r="BL10" s="7">
        <v>4</v>
      </c>
      <c r="BM10" s="13">
        <v>4</v>
      </c>
      <c r="BN10" s="13">
        <v>3</v>
      </c>
      <c r="BO10" s="13">
        <v>2</v>
      </c>
      <c r="BR10" s="15">
        <v>3</v>
      </c>
      <c r="BS10" s="7">
        <v>1</v>
      </c>
      <c r="BT10" s="7">
        <v>1</v>
      </c>
      <c r="BV10" s="15">
        <v>0</v>
      </c>
      <c r="BW10" s="7">
        <v>1</v>
      </c>
      <c r="BY10" s="15">
        <v>4</v>
      </c>
      <c r="BZ10" s="7">
        <v>1</v>
      </c>
      <c r="CA10" s="7">
        <v>0</v>
      </c>
      <c r="CF10" s="15">
        <v>2</v>
      </c>
      <c r="CG10" s="7">
        <v>0</v>
      </c>
      <c r="CH10" s="7">
        <v>1</v>
      </c>
      <c r="CI10" s="7">
        <v>2</v>
      </c>
      <c r="CJ10" s="13">
        <v>5</v>
      </c>
      <c r="CK10" s="2"/>
      <c r="CL10" s="15">
        <v>1</v>
      </c>
      <c r="CM10" s="7">
        <v>1</v>
      </c>
      <c r="CN10" s="13">
        <v>1</v>
      </c>
      <c r="CO10" s="2"/>
      <c r="CP10" s="15">
        <v>2</v>
      </c>
      <c r="CQ10" s="7">
        <v>2</v>
      </c>
      <c r="CR10" s="13">
        <v>1</v>
      </c>
      <c r="CS10" s="2"/>
      <c r="CT10" s="15">
        <v>3</v>
      </c>
      <c r="CU10" s="7">
        <v>3</v>
      </c>
      <c r="CV10" s="7">
        <v>0</v>
      </c>
      <c r="CW10" s="13">
        <v>3</v>
      </c>
      <c r="CY10" s="15">
        <v>6</v>
      </c>
      <c r="CZ10" s="7">
        <v>0</v>
      </c>
      <c r="DA10" s="13">
        <v>1</v>
      </c>
      <c r="DC10" s="113">
        <v>1</v>
      </c>
      <c r="DD10" s="13">
        <v>3</v>
      </c>
      <c r="DH10" s="15">
        <v>9</v>
      </c>
      <c r="DI10" s="7">
        <v>2</v>
      </c>
      <c r="DJ10" s="7">
        <v>4</v>
      </c>
      <c r="DK10" s="7">
        <v>2</v>
      </c>
      <c r="DL10" s="13">
        <v>1</v>
      </c>
      <c r="DN10" s="113">
        <v>2</v>
      </c>
      <c r="DO10" s="13">
        <v>1</v>
      </c>
      <c r="DQ10" s="15">
        <v>1</v>
      </c>
      <c r="DR10" s="7">
        <v>1</v>
      </c>
      <c r="DS10" s="7">
        <v>1</v>
      </c>
      <c r="DT10" s="7">
        <v>1</v>
      </c>
      <c r="DV10" s="15">
        <v>2</v>
      </c>
      <c r="DW10" s="7">
        <v>5</v>
      </c>
      <c r="DX10" s="7">
        <v>0</v>
      </c>
      <c r="DY10" s="7">
        <v>1</v>
      </c>
      <c r="EA10" s="15">
        <v>6</v>
      </c>
      <c r="EB10" s="7">
        <v>2</v>
      </c>
      <c r="EC10" s="7">
        <v>2</v>
      </c>
      <c r="ED10" s="7">
        <v>0</v>
      </c>
      <c r="EF10" s="15">
        <v>9</v>
      </c>
      <c r="EG10" s="7">
        <v>0</v>
      </c>
      <c r="EH10" s="13">
        <v>0</v>
      </c>
      <c r="EJ10" s="15">
        <v>3</v>
      </c>
      <c r="EK10" s="7">
        <v>1</v>
      </c>
      <c r="EL10" s="13">
        <v>2</v>
      </c>
      <c r="EN10" s="15">
        <v>3</v>
      </c>
      <c r="EO10" s="7">
        <v>1</v>
      </c>
      <c r="EP10" s="7">
        <v>2</v>
      </c>
      <c r="EQ10" s="13">
        <v>1</v>
      </c>
      <c r="ES10" s="113">
        <v>7</v>
      </c>
      <c r="ET10" s="13">
        <v>3</v>
      </c>
      <c r="EX10" s="113">
        <v>1</v>
      </c>
      <c r="EY10" s="13">
        <v>1</v>
      </c>
      <c r="FA10" s="15">
        <v>0</v>
      </c>
      <c r="FB10" s="7">
        <v>2</v>
      </c>
      <c r="FC10" s="13">
        <v>0</v>
      </c>
      <c r="FE10" s="113">
        <v>14</v>
      </c>
      <c r="FF10" s="13">
        <v>0</v>
      </c>
    </row>
    <row r="11" spans="1:167" ht="15" thickBot="1" x14ac:dyDescent="0.4">
      <c r="A11" s="19" t="str">
        <f>[1]Parteien!B35</f>
        <v>TURCARELLI Vincenzo</v>
      </c>
      <c r="B11" s="7">
        <v>5</v>
      </c>
      <c r="C11" s="7">
        <v>1</v>
      </c>
      <c r="D11" s="7">
        <v>2</v>
      </c>
      <c r="E11" s="7">
        <v>2</v>
      </c>
      <c r="F11" s="7">
        <v>3</v>
      </c>
      <c r="G11" s="7">
        <v>1</v>
      </c>
      <c r="H11" s="7">
        <v>0</v>
      </c>
      <c r="I11" s="7">
        <v>1</v>
      </c>
      <c r="J11" s="7">
        <v>2</v>
      </c>
      <c r="K11" s="13">
        <v>0</v>
      </c>
      <c r="N11" s="15">
        <v>3</v>
      </c>
      <c r="O11" s="7">
        <v>5</v>
      </c>
      <c r="P11" s="7">
        <v>2</v>
      </c>
      <c r="Q11" s="7">
        <v>2</v>
      </c>
      <c r="R11" s="7">
        <v>1</v>
      </c>
      <c r="S11" s="7">
        <v>2</v>
      </c>
      <c r="T11" s="13">
        <v>3</v>
      </c>
      <c r="V11" s="15">
        <v>2</v>
      </c>
      <c r="W11" s="7">
        <v>3</v>
      </c>
      <c r="X11" s="7">
        <v>5</v>
      </c>
      <c r="AB11" s="15">
        <v>6</v>
      </c>
      <c r="AC11" s="7">
        <v>5</v>
      </c>
      <c r="AD11" s="7">
        <v>6</v>
      </c>
      <c r="AE11" s="7">
        <v>1</v>
      </c>
      <c r="AF11" s="7">
        <v>5</v>
      </c>
      <c r="AG11" s="7">
        <v>2</v>
      </c>
      <c r="AH11" s="13">
        <v>0</v>
      </c>
      <c r="AI11" s="13">
        <v>2</v>
      </c>
      <c r="AK11" s="113">
        <v>9</v>
      </c>
      <c r="AL11" s="13">
        <v>0</v>
      </c>
      <c r="AM11" s="13">
        <v>2</v>
      </c>
      <c r="AN11" s="13">
        <v>0</v>
      </c>
      <c r="AP11" s="113">
        <v>6</v>
      </c>
      <c r="AQ11" s="13">
        <v>0</v>
      </c>
      <c r="AR11" s="13">
        <v>1</v>
      </c>
      <c r="AS11" s="13">
        <v>1</v>
      </c>
      <c r="AU11" s="113">
        <v>5</v>
      </c>
      <c r="AV11" s="13">
        <v>3</v>
      </c>
      <c r="AX11" s="113">
        <v>13</v>
      </c>
      <c r="AY11" s="13">
        <v>1</v>
      </c>
      <c r="AZ11" s="13">
        <v>1</v>
      </c>
      <c r="BD11" s="15">
        <v>0</v>
      </c>
      <c r="BE11" s="7">
        <v>3</v>
      </c>
      <c r="BF11" s="7">
        <v>7</v>
      </c>
      <c r="BG11" s="7">
        <v>1</v>
      </c>
      <c r="BH11" s="7">
        <v>5</v>
      </c>
      <c r="BI11" s="7">
        <v>2</v>
      </c>
      <c r="BJ11" s="7">
        <v>0</v>
      </c>
      <c r="BK11" s="7">
        <v>1</v>
      </c>
      <c r="BL11" s="7">
        <v>1</v>
      </c>
      <c r="BM11" s="13">
        <v>2</v>
      </c>
      <c r="BN11" s="13">
        <v>0</v>
      </c>
      <c r="BO11" s="13">
        <v>0</v>
      </c>
      <c r="BR11" s="15">
        <v>5</v>
      </c>
      <c r="BS11" s="7">
        <v>0</v>
      </c>
      <c r="BT11" s="7">
        <v>1</v>
      </c>
      <c r="BV11" s="15">
        <v>3</v>
      </c>
      <c r="BW11" s="7">
        <v>0</v>
      </c>
      <c r="BY11" s="15">
        <v>6</v>
      </c>
      <c r="BZ11" s="7">
        <v>2</v>
      </c>
      <c r="CA11" s="7">
        <v>0</v>
      </c>
      <c r="CF11" s="15">
        <v>2</v>
      </c>
      <c r="CG11" s="7">
        <v>1</v>
      </c>
      <c r="CH11" s="7">
        <v>0</v>
      </c>
      <c r="CI11" s="7">
        <v>7</v>
      </c>
      <c r="CJ11" s="13">
        <v>5</v>
      </c>
      <c r="CK11" s="2"/>
      <c r="CL11" s="15">
        <v>5</v>
      </c>
      <c r="CM11" s="7">
        <v>1</v>
      </c>
      <c r="CN11" s="13">
        <v>2</v>
      </c>
      <c r="CO11" s="2"/>
      <c r="CP11" s="15">
        <v>7</v>
      </c>
      <c r="CQ11" s="7">
        <v>0</v>
      </c>
      <c r="CR11" s="13">
        <v>2</v>
      </c>
      <c r="CS11" s="2"/>
      <c r="CT11" s="15">
        <v>0</v>
      </c>
      <c r="CU11" s="7">
        <v>0</v>
      </c>
      <c r="CV11" s="7">
        <v>4</v>
      </c>
      <c r="CW11" s="13">
        <v>1</v>
      </c>
      <c r="CY11" s="15">
        <v>6</v>
      </c>
      <c r="CZ11" s="7">
        <v>2</v>
      </c>
      <c r="DA11" s="13">
        <v>3</v>
      </c>
      <c r="DC11" s="113">
        <v>3</v>
      </c>
      <c r="DD11" s="13">
        <v>2</v>
      </c>
      <c r="DH11" s="15">
        <v>6</v>
      </c>
      <c r="DI11" s="7">
        <v>1</v>
      </c>
      <c r="DJ11" s="7">
        <v>1</v>
      </c>
      <c r="DK11" s="7">
        <v>1</v>
      </c>
      <c r="DL11" s="13">
        <v>1</v>
      </c>
      <c r="DN11" s="113">
        <v>5</v>
      </c>
      <c r="DO11" s="13">
        <v>1</v>
      </c>
      <c r="DQ11" s="15">
        <v>5</v>
      </c>
      <c r="DR11" s="7">
        <v>9</v>
      </c>
      <c r="DS11" s="7">
        <v>1</v>
      </c>
      <c r="DT11" s="7">
        <v>1</v>
      </c>
      <c r="DV11" s="15">
        <v>2</v>
      </c>
      <c r="DW11" s="7">
        <v>7</v>
      </c>
      <c r="DX11" s="7">
        <v>1</v>
      </c>
      <c r="DY11" s="7">
        <v>2</v>
      </c>
      <c r="EA11" s="15">
        <v>3</v>
      </c>
      <c r="EB11" s="7">
        <v>1</v>
      </c>
      <c r="EC11" s="7">
        <v>6</v>
      </c>
      <c r="ED11" s="7">
        <v>1</v>
      </c>
      <c r="EF11" s="15">
        <v>10</v>
      </c>
      <c r="EG11" s="7">
        <v>5</v>
      </c>
      <c r="EH11" s="13">
        <v>0</v>
      </c>
      <c r="EJ11" s="15">
        <v>0</v>
      </c>
      <c r="EK11" s="7">
        <v>0</v>
      </c>
      <c r="EL11" s="13">
        <v>0</v>
      </c>
      <c r="EN11" s="15">
        <v>7</v>
      </c>
      <c r="EO11" s="7">
        <v>5</v>
      </c>
      <c r="EP11" s="7">
        <v>6</v>
      </c>
      <c r="EQ11" s="13">
        <v>6</v>
      </c>
      <c r="ES11" s="113">
        <v>5</v>
      </c>
      <c r="ET11" s="13">
        <v>1</v>
      </c>
      <c r="EX11" s="113">
        <v>4</v>
      </c>
      <c r="EY11" s="13">
        <v>6</v>
      </c>
      <c r="FA11" s="15">
        <v>1</v>
      </c>
      <c r="FB11" s="7">
        <v>4</v>
      </c>
      <c r="FC11" s="13">
        <v>0</v>
      </c>
      <c r="FE11" s="113">
        <v>4</v>
      </c>
      <c r="FF11" s="13">
        <v>2</v>
      </c>
    </row>
    <row r="12" spans="1:167" x14ac:dyDescent="0.35">
      <c r="A12" s="62" t="s">
        <v>17</v>
      </c>
      <c r="B12" s="23">
        <v>13</v>
      </c>
      <c r="C12" s="9">
        <v>19</v>
      </c>
      <c r="D12" s="9">
        <v>6</v>
      </c>
      <c r="E12" s="9">
        <v>8</v>
      </c>
      <c r="F12" s="9">
        <v>6</v>
      </c>
      <c r="G12" s="9">
        <v>4</v>
      </c>
      <c r="H12" s="9">
        <v>4</v>
      </c>
      <c r="I12" s="9">
        <v>7</v>
      </c>
      <c r="J12" s="9">
        <v>6</v>
      </c>
      <c r="K12" s="9">
        <v>5</v>
      </c>
      <c r="N12" s="23">
        <v>8</v>
      </c>
      <c r="O12" s="9">
        <v>12</v>
      </c>
      <c r="P12" s="9">
        <v>8</v>
      </c>
      <c r="Q12" s="9">
        <v>11</v>
      </c>
      <c r="R12" s="9">
        <v>3</v>
      </c>
      <c r="S12" s="9">
        <v>9</v>
      </c>
      <c r="T12" s="9">
        <v>13</v>
      </c>
      <c r="V12" s="23">
        <v>7</v>
      </c>
      <c r="W12" s="9">
        <v>3</v>
      </c>
      <c r="X12" s="9">
        <v>7</v>
      </c>
      <c r="AB12" s="23">
        <v>33</v>
      </c>
      <c r="AC12" s="9">
        <v>22</v>
      </c>
      <c r="AD12" s="9">
        <v>16</v>
      </c>
      <c r="AE12" s="9">
        <v>11</v>
      </c>
      <c r="AF12" s="9">
        <v>14</v>
      </c>
      <c r="AG12" s="9">
        <v>3</v>
      </c>
      <c r="AH12" s="9">
        <v>11</v>
      </c>
      <c r="AI12" s="9">
        <v>9</v>
      </c>
      <c r="AK12" s="23">
        <v>17</v>
      </c>
      <c r="AL12" s="9">
        <v>10</v>
      </c>
      <c r="AM12" s="9">
        <v>4</v>
      </c>
      <c r="AN12" s="9">
        <v>10</v>
      </c>
      <c r="AP12" s="23">
        <v>21</v>
      </c>
      <c r="AQ12" s="9">
        <v>16</v>
      </c>
      <c r="AR12" s="9">
        <v>21</v>
      </c>
      <c r="AS12" s="9">
        <v>3</v>
      </c>
      <c r="AU12" s="23">
        <v>18</v>
      </c>
      <c r="AV12" s="9">
        <v>10</v>
      </c>
      <c r="AX12" s="23">
        <v>22</v>
      </c>
      <c r="AY12" s="9">
        <v>19</v>
      </c>
      <c r="AZ12" s="9">
        <v>9</v>
      </c>
      <c r="BD12" s="23">
        <v>8</v>
      </c>
      <c r="BE12" s="9">
        <v>14</v>
      </c>
      <c r="BF12" s="9">
        <v>6</v>
      </c>
      <c r="BG12" s="9">
        <v>11</v>
      </c>
      <c r="BH12" s="9">
        <v>5</v>
      </c>
      <c r="BI12" s="9">
        <v>8</v>
      </c>
      <c r="BJ12" s="9">
        <v>8</v>
      </c>
      <c r="BK12" s="9">
        <v>7</v>
      </c>
      <c r="BL12" s="9">
        <v>5</v>
      </c>
      <c r="BM12" s="9">
        <v>5</v>
      </c>
      <c r="BN12" s="9">
        <v>8</v>
      </c>
      <c r="BO12" s="9">
        <v>6</v>
      </c>
      <c r="BR12" s="23">
        <v>20</v>
      </c>
      <c r="BS12" s="9">
        <v>26</v>
      </c>
      <c r="BT12" s="9">
        <v>19</v>
      </c>
      <c r="BV12" s="23">
        <v>12</v>
      </c>
      <c r="BW12" s="9">
        <v>4</v>
      </c>
      <c r="BY12" s="23">
        <v>7</v>
      </c>
      <c r="BZ12" s="9">
        <v>7</v>
      </c>
      <c r="CA12" s="9">
        <v>1</v>
      </c>
      <c r="CF12" s="23">
        <v>7</v>
      </c>
      <c r="CG12" s="9">
        <v>7</v>
      </c>
      <c r="CH12" s="9">
        <v>9</v>
      </c>
      <c r="CI12" s="9">
        <v>7</v>
      </c>
      <c r="CJ12" s="9">
        <v>8</v>
      </c>
      <c r="CK12" s="2"/>
      <c r="CL12" s="23">
        <v>10</v>
      </c>
      <c r="CM12" s="9">
        <v>13</v>
      </c>
      <c r="CN12" s="9">
        <v>4</v>
      </c>
      <c r="CO12" s="2"/>
      <c r="CP12" s="23">
        <v>11</v>
      </c>
      <c r="CQ12" s="9">
        <v>7</v>
      </c>
      <c r="CR12" s="9">
        <v>16</v>
      </c>
      <c r="CS12" s="2"/>
      <c r="CT12" s="23">
        <v>24</v>
      </c>
      <c r="CU12" s="9">
        <v>8</v>
      </c>
      <c r="CV12" s="9">
        <v>19</v>
      </c>
      <c r="CW12" s="9">
        <v>19</v>
      </c>
      <c r="CY12" s="23">
        <v>17</v>
      </c>
      <c r="CZ12" s="9">
        <v>25</v>
      </c>
      <c r="DA12" s="9">
        <v>12</v>
      </c>
      <c r="DC12" s="23">
        <v>6</v>
      </c>
      <c r="DD12" s="9">
        <v>10</v>
      </c>
      <c r="DH12" s="23">
        <v>25</v>
      </c>
      <c r="DI12" s="9">
        <v>26</v>
      </c>
      <c r="DJ12" s="9">
        <v>7</v>
      </c>
      <c r="DK12" s="9">
        <v>8</v>
      </c>
      <c r="DL12" s="9">
        <v>7</v>
      </c>
      <c r="DN12" s="23">
        <v>23</v>
      </c>
      <c r="DO12" s="9">
        <v>9</v>
      </c>
      <c r="DQ12" s="23">
        <v>13</v>
      </c>
      <c r="DR12" s="9">
        <v>16</v>
      </c>
      <c r="DS12" s="9">
        <v>9</v>
      </c>
      <c r="DT12" s="9">
        <v>17</v>
      </c>
      <c r="DV12" s="23">
        <v>10</v>
      </c>
      <c r="DW12" s="9">
        <v>13</v>
      </c>
      <c r="DX12" s="9">
        <v>10</v>
      </c>
      <c r="DY12" s="9">
        <v>10</v>
      </c>
      <c r="EA12" s="23">
        <v>25</v>
      </c>
      <c r="EB12" s="9">
        <v>13</v>
      </c>
      <c r="EC12" s="9">
        <v>13</v>
      </c>
      <c r="ED12" s="9">
        <v>7</v>
      </c>
      <c r="EF12" s="23">
        <v>18</v>
      </c>
      <c r="EG12" s="9">
        <v>12</v>
      </c>
      <c r="EH12" s="9">
        <v>8</v>
      </c>
      <c r="EJ12" s="23">
        <v>22</v>
      </c>
      <c r="EK12" s="9">
        <v>8</v>
      </c>
      <c r="EL12" s="9">
        <v>24</v>
      </c>
      <c r="EN12" s="23">
        <v>20</v>
      </c>
      <c r="EO12" s="9">
        <v>22</v>
      </c>
      <c r="EP12" s="9">
        <v>16</v>
      </c>
      <c r="EQ12" s="9">
        <v>24</v>
      </c>
      <c r="ES12" s="23">
        <v>49</v>
      </c>
      <c r="ET12" s="9">
        <v>22</v>
      </c>
      <c r="EX12" s="23">
        <v>15</v>
      </c>
      <c r="EY12" s="9">
        <v>6</v>
      </c>
      <c r="FA12" s="23">
        <v>12</v>
      </c>
      <c r="FB12" s="9">
        <v>19</v>
      </c>
      <c r="FC12" s="9">
        <v>11</v>
      </c>
      <c r="FE12" s="23">
        <v>18</v>
      </c>
      <c r="FF12" s="9">
        <v>10</v>
      </c>
    </row>
    <row r="13" spans="1:167" x14ac:dyDescent="0.35">
      <c r="A13" s="60" t="s">
        <v>9</v>
      </c>
      <c r="B13" s="24">
        <f>B12*6</f>
        <v>78</v>
      </c>
      <c r="C13" s="24">
        <f t="shared" ref="C13:K13" si="12">C12*6</f>
        <v>114</v>
      </c>
      <c r="D13" s="24">
        <f t="shared" si="12"/>
        <v>36</v>
      </c>
      <c r="E13" s="24">
        <f t="shared" si="12"/>
        <v>48</v>
      </c>
      <c r="F13" s="24">
        <f t="shared" si="12"/>
        <v>36</v>
      </c>
      <c r="G13" s="24">
        <f t="shared" si="12"/>
        <v>24</v>
      </c>
      <c r="H13" s="24">
        <f t="shared" si="12"/>
        <v>24</v>
      </c>
      <c r="I13" s="24">
        <f t="shared" si="12"/>
        <v>42</v>
      </c>
      <c r="J13" s="24">
        <f t="shared" si="12"/>
        <v>36</v>
      </c>
      <c r="K13" s="24">
        <f t="shared" si="12"/>
        <v>30</v>
      </c>
      <c r="N13" s="24">
        <f>N12*6</f>
        <v>48</v>
      </c>
      <c r="O13" s="24">
        <f t="shared" ref="O13:T13" si="13">O12*6</f>
        <v>72</v>
      </c>
      <c r="P13" s="24">
        <f t="shared" si="13"/>
        <v>48</v>
      </c>
      <c r="Q13" s="24">
        <f t="shared" si="13"/>
        <v>66</v>
      </c>
      <c r="R13" s="24">
        <f t="shared" si="13"/>
        <v>18</v>
      </c>
      <c r="S13" s="24">
        <f t="shared" si="13"/>
        <v>54</v>
      </c>
      <c r="T13" s="24">
        <f t="shared" si="13"/>
        <v>78</v>
      </c>
      <c r="V13" s="24">
        <f>V12*6</f>
        <v>42</v>
      </c>
      <c r="W13" s="24">
        <f t="shared" ref="W13:X13" si="14">W12*6</f>
        <v>18</v>
      </c>
      <c r="X13" s="24">
        <f t="shared" si="14"/>
        <v>42</v>
      </c>
      <c r="AB13" s="24">
        <f>AB12*6</f>
        <v>198</v>
      </c>
      <c r="AC13" s="24">
        <f t="shared" ref="AC13:AI13" si="15">AC12*6</f>
        <v>132</v>
      </c>
      <c r="AD13" s="24">
        <f t="shared" si="15"/>
        <v>96</v>
      </c>
      <c r="AE13" s="24">
        <f t="shared" si="15"/>
        <v>66</v>
      </c>
      <c r="AF13" s="24">
        <f t="shared" si="15"/>
        <v>84</v>
      </c>
      <c r="AG13" s="24">
        <f t="shared" si="15"/>
        <v>18</v>
      </c>
      <c r="AH13" s="24">
        <f t="shared" si="15"/>
        <v>66</v>
      </c>
      <c r="AI13" s="24">
        <f t="shared" si="15"/>
        <v>54</v>
      </c>
      <c r="AK13" s="24">
        <f>AK12*6</f>
        <v>102</v>
      </c>
      <c r="AL13" s="24">
        <f>AL12*6</f>
        <v>60</v>
      </c>
      <c r="AM13" s="24">
        <f>AM12*6</f>
        <v>24</v>
      </c>
      <c r="AN13" s="24">
        <f>AN12*6</f>
        <v>60</v>
      </c>
      <c r="AP13" s="24">
        <f>AP12*6</f>
        <v>126</v>
      </c>
      <c r="AQ13" s="24">
        <f>AQ12*6</f>
        <v>96</v>
      </c>
      <c r="AR13" s="24">
        <f>AR12*6</f>
        <v>126</v>
      </c>
      <c r="AS13" s="24">
        <f>AS12*6</f>
        <v>18</v>
      </c>
      <c r="AU13" s="24">
        <f>AU12*6</f>
        <v>108</v>
      </c>
      <c r="AV13" s="24">
        <f>AV12*6</f>
        <v>60</v>
      </c>
      <c r="AX13" s="24">
        <f>AX12*6</f>
        <v>132</v>
      </c>
      <c r="AY13" s="24">
        <f>AY12*6</f>
        <v>114</v>
      </c>
      <c r="AZ13" s="24">
        <f>AZ12*6</f>
        <v>54</v>
      </c>
      <c r="BD13" s="24">
        <f t="shared" ref="BD13:BO13" si="16">BD12*6</f>
        <v>48</v>
      </c>
      <c r="BE13" s="24">
        <f t="shared" si="16"/>
        <v>84</v>
      </c>
      <c r="BF13" s="24">
        <f t="shared" si="16"/>
        <v>36</v>
      </c>
      <c r="BG13" s="24">
        <f t="shared" si="16"/>
        <v>66</v>
      </c>
      <c r="BH13" s="24">
        <f t="shared" si="16"/>
        <v>30</v>
      </c>
      <c r="BI13" s="24">
        <f t="shared" si="16"/>
        <v>48</v>
      </c>
      <c r="BJ13" s="24">
        <f t="shared" si="16"/>
        <v>48</v>
      </c>
      <c r="BK13" s="24">
        <f t="shared" si="16"/>
        <v>42</v>
      </c>
      <c r="BL13" s="24">
        <f t="shared" si="16"/>
        <v>30</v>
      </c>
      <c r="BM13" s="24">
        <f t="shared" si="16"/>
        <v>30</v>
      </c>
      <c r="BN13" s="24">
        <f t="shared" si="16"/>
        <v>48</v>
      </c>
      <c r="BO13" s="24">
        <f t="shared" si="16"/>
        <v>36</v>
      </c>
      <c r="BR13" s="24">
        <f>BR12*6</f>
        <v>120</v>
      </c>
      <c r="BS13" s="24">
        <f t="shared" ref="BS13:BT13" si="17">BS12*6</f>
        <v>156</v>
      </c>
      <c r="BT13" s="24">
        <f t="shared" si="17"/>
        <v>114</v>
      </c>
      <c r="BV13" s="24">
        <f>BV12*6</f>
        <v>72</v>
      </c>
      <c r="BW13" s="24">
        <f t="shared" ref="BW13" si="18">BW12*6</f>
        <v>24</v>
      </c>
      <c r="BY13" s="24">
        <f>BY12*6</f>
        <v>42</v>
      </c>
      <c r="BZ13" s="24">
        <f t="shared" ref="BZ13:CA13" si="19">BZ12*6</f>
        <v>42</v>
      </c>
      <c r="CA13" s="24">
        <f t="shared" si="19"/>
        <v>6</v>
      </c>
      <c r="CF13" s="24">
        <f>CF12*6</f>
        <v>42</v>
      </c>
      <c r="CG13" s="24">
        <f>CG12*6</f>
        <v>42</v>
      </c>
      <c r="CH13" s="24">
        <f>CH12*6</f>
        <v>54</v>
      </c>
      <c r="CI13" s="24">
        <f>CI12*6</f>
        <v>42</v>
      </c>
      <c r="CJ13" s="24">
        <f>CJ12*6</f>
        <v>48</v>
      </c>
      <c r="CK13" s="3"/>
      <c r="CL13" s="24">
        <f>CL12*6</f>
        <v>60</v>
      </c>
      <c r="CM13" s="24">
        <f t="shared" ref="CM13:CN13" si="20">CM12*6</f>
        <v>78</v>
      </c>
      <c r="CN13" s="24">
        <f t="shared" si="20"/>
        <v>24</v>
      </c>
      <c r="CO13" s="3"/>
      <c r="CP13" s="24">
        <f>CP12*6</f>
        <v>66</v>
      </c>
      <c r="CQ13" s="24">
        <f t="shared" ref="CQ13:CR13" si="21">CQ12*6</f>
        <v>42</v>
      </c>
      <c r="CR13" s="24">
        <f t="shared" si="21"/>
        <v>96</v>
      </c>
      <c r="CS13" s="3"/>
      <c r="CT13" s="24">
        <f>CT12*6</f>
        <v>144</v>
      </c>
      <c r="CU13" s="24">
        <f>CU12*6</f>
        <v>48</v>
      </c>
      <c r="CV13" s="24">
        <f>CV12*6</f>
        <v>114</v>
      </c>
      <c r="CW13" s="24">
        <f>CW12*6</f>
        <v>114</v>
      </c>
      <c r="CY13" s="24">
        <f>CY12*6</f>
        <v>102</v>
      </c>
      <c r="CZ13" s="24">
        <f t="shared" ref="CZ13:DA13" si="22">CZ12*6</f>
        <v>150</v>
      </c>
      <c r="DA13" s="24">
        <f t="shared" si="22"/>
        <v>72</v>
      </c>
      <c r="DC13" s="24">
        <f>DC12*6</f>
        <v>36</v>
      </c>
      <c r="DD13" s="24">
        <f>DD12*6</f>
        <v>60</v>
      </c>
      <c r="DH13" s="24">
        <f>DH12*6</f>
        <v>150</v>
      </c>
      <c r="DI13" s="24">
        <f>DI12*6</f>
        <v>156</v>
      </c>
      <c r="DJ13" s="24">
        <f>DJ12*6</f>
        <v>42</v>
      </c>
      <c r="DK13" s="24">
        <f>DK12*6</f>
        <v>48</v>
      </c>
      <c r="DL13" s="24">
        <f>DL12*6</f>
        <v>42</v>
      </c>
      <c r="DN13" s="24">
        <f>DN12*6</f>
        <v>138</v>
      </c>
      <c r="DO13" s="24">
        <f>DO12*6</f>
        <v>54</v>
      </c>
      <c r="DQ13" s="24">
        <f>DQ12*6</f>
        <v>78</v>
      </c>
      <c r="DR13" s="24">
        <f>DR12*6</f>
        <v>96</v>
      </c>
      <c r="DS13" s="24">
        <f>DS12*6</f>
        <v>54</v>
      </c>
      <c r="DT13" s="24">
        <f>DT12*6</f>
        <v>102</v>
      </c>
      <c r="DV13" s="24">
        <f>DV12*6</f>
        <v>60</v>
      </c>
      <c r="DW13" s="24">
        <f>DW12*6</f>
        <v>78</v>
      </c>
      <c r="DX13" s="24">
        <f>DX12*6</f>
        <v>60</v>
      </c>
      <c r="DY13" s="24">
        <f>DY12*6</f>
        <v>60</v>
      </c>
      <c r="EA13" s="24">
        <f>EA12*6</f>
        <v>150</v>
      </c>
      <c r="EB13" s="24">
        <f>EB12*6</f>
        <v>78</v>
      </c>
      <c r="EC13" s="24">
        <f>EC12*6</f>
        <v>78</v>
      </c>
      <c r="ED13" s="24">
        <f>ED12*6</f>
        <v>42</v>
      </c>
      <c r="EF13" s="24">
        <f>EF12*6</f>
        <v>108</v>
      </c>
      <c r="EG13" s="24">
        <f t="shared" ref="EG13:EH13" si="23">EG12*6</f>
        <v>72</v>
      </c>
      <c r="EH13" s="24">
        <f t="shared" si="23"/>
        <v>48</v>
      </c>
      <c r="EJ13" s="24">
        <f>EJ12*6</f>
        <v>132</v>
      </c>
      <c r="EK13" s="24">
        <f t="shared" ref="EK13:EL13" si="24">EK12*6</f>
        <v>48</v>
      </c>
      <c r="EL13" s="24">
        <f t="shared" si="24"/>
        <v>144</v>
      </c>
      <c r="EN13" s="24">
        <f>EN12*6</f>
        <v>120</v>
      </c>
      <c r="EO13" s="24">
        <f>EO12*6</f>
        <v>132</v>
      </c>
      <c r="EP13" s="24">
        <f>EP12*6</f>
        <v>96</v>
      </c>
      <c r="EQ13" s="24">
        <f>EQ12*6</f>
        <v>144</v>
      </c>
      <c r="ES13" s="24">
        <f>ES12*6</f>
        <v>294</v>
      </c>
      <c r="ET13" s="24">
        <f>ET12*6</f>
        <v>132</v>
      </c>
      <c r="EX13" s="24">
        <f>EX12*6</f>
        <v>90</v>
      </c>
      <c r="EY13" s="24">
        <f>EY12*6</f>
        <v>36</v>
      </c>
      <c r="FA13" s="24">
        <f>FA12*6</f>
        <v>72</v>
      </c>
      <c r="FB13" s="24">
        <f t="shared" ref="FB13:FC13" si="25">FB12*6</f>
        <v>114</v>
      </c>
      <c r="FC13" s="24">
        <f t="shared" si="25"/>
        <v>66</v>
      </c>
      <c r="FE13" s="24">
        <f>FE12*6</f>
        <v>108</v>
      </c>
      <c r="FF13" s="24">
        <f>FF12*6</f>
        <v>60</v>
      </c>
    </row>
    <row r="14" spans="1:167" x14ac:dyDescent="0.35">
      <c r="A14" s="61" t="s">
        <v>10</v>
      </c>
      <c r="B14" s="24">
        <f t="shared" ref="B14:K14" si="26">SUM(B6:B11)</f>
        <v>43</v>
      </c>
      <c r="C14" s="10">
        <f t="shared" si="26"/>
        <v>21</v>
      </c>
      <c r="D14" s="10">
        <f t="shared" si="26"/>
        <v>21</v>
      </c>
      <c r="E14" s="10">
        <f t="shared" si="26"/>
        <v>10</v>
      </c>
      <c r="F14" s="10">
        <f t="shared" si="26"/>
        <v>12</v>
      </c>
      <c r="G14" s="10">
        <f t="shared" si="26"/>
        <v>6</v>
      </c>
      <c r="H14" s="10">
        <f t="shared" si="26"/>
        <v>6</v>
      </c>
      <c r="I14" s="10">
        <f t="shared" si="26"/>
        <v>4</v>
      </c>
      <c r="J14" s="10">
        <f t="shared" si="26"/>
        <v>29</v>
      </c>
      <c r="K14" s="10">
        <f t="shared" si="26"/>
        <v>14</v>
      </c>
      <c r="N14" s="24">
        <f t="shared" ref="N14:T14" si="27">SUM(N6:N11)</f>
        <v>16</v>
      </c>
      <c r="O14" s="10">
        <f t="shared" si="27"/>
        <v>24</v>
      </c>
      <c r="P14" s="10">
        <f t="shared" si="27"/>
        <v>24</v>
      </c>
      <c r="Q14" s="10">
        <f t="shared" si="27"/>
        <v>39</v>
      </c>
      <c r="R14" s="10">
        <f t="shared" si="27"/>
        <v>7</v>
      </c>
      <c r="S14" s="10">
        <f t="shared" si="27"/>
        <v>12</v>
      </c>
      <c r="T14" s="10">
        <f t="shared" si="27"/>
        <v>11</v>
      </c>
      <c r="V14" s="24">
        <f>SUM(V6:V11)</f>
        <v>41</v>
      </c>
      <c r="W14" s="10">
        <f>SUM(W6:W11)</f>
        <v>26</v>
      </c>
      <c r="X14" s="10">
        <f>SUM(X6:X11)</f>
        <v>36</v>
      </c>
      <c r="AB14" s="24">
        <f t="shared" ref="AB14:AI14" si="28">SUM(AB6:AB11)</f>
        <v>34</v>
      </c>
      <c r="AC14" s="10">
        <f t="shared" si="28"/>
        <v>33</v>
      </c>
      <c r="AD14" s="10">
        <f t="shared" si="28"/>
        <v>39</v>
      </c>
      <c r="AE14" s="10">
        <f t="shared" si="28"/>
        <v>48</v>
      </c>
      <c r="AF14" s="10">
        <f t="shared" si="28"/>
        <v>23</v>
      </c>
      <c r="AG14" s="10">
        <f t="shared" si="28"/>
        <v>13</v>
      </c>
      <c r="AH14" s="10">
        <f t="shared" si="28"/>
        <v>6</v>
      </c>
      <c r="AI14" s="10">
        <f t="shared" si="28"/>
        <v>16</v>
      </c>
      <c r="AK14" s="24">
        <f>SUM(AK6:AK11)</f>
        <v>29</v>
      </c>
      <c r="AL14" s="10">
        <f>SUM(AL6:AL11)</f>
        <v>20</v>
      </c>
      <c r="AM14" s="10">
        <f>SUM(AM6:AM11)</f>
        <v>13</v>
      </c>
      <c r="AN14" s="10">
        <f>SUM(AN6:AN11)</f>
        <v>2</v>
      </c>
      <c r="AP14" s="24">
        <f>SUM(AP6:AP11)</f>
        <v>30</v>
      </c>
      <c r="AQ14" s="10">
        <f>SUM(AQ6:AQ11)</f>
        <v>8</v>
      </c>
      <c r="AR14" s="10">
        <f>SUM(AR6:AR11)</f>
        <v>17</v>
      </c>
      <c r="AS14" s="10">
        <f>SUM(AS6:AS11)</f>
        <v>11</v>
      </c>
      <c r="AU14" s="24">
        <f>SUM(AU6:AU11)</f>
        <v>47</v>
      </c>
      <c r="AV14" s="10">
        <f>SUM(AV6:AV11)</f>
        <v>20</v>
      </c>
      <c r="AX14" s="24">
        <f>SUM(AX6:AX11)</f>
        <v>52</v>
      </c>
      <c r="AY14" s="10">
        <f>SUM(AY6:AY11)</f>
        <v>44</v>
      </c>
      <c r="AZ14" s="10">
        <f>SUM(AZ6:AZ11)</f>
        <v>18</v>
      </c>
      <c r="BD14" s="24">
        <f t="shared" ref="BD14:BO14" si="29">SUM(BD6:BD11)</f>
        <v>11</v>
      </c>
      <c r="BE14" s="10">
        <f t="shared" si="29"/>
        <v>27</v>
      </c>
      <c r="BF14" s="10">
        <f t="shared" si="29"/>
        <v>42</v>
      </c>
      <c r="BG14" s="10">
        <f t="shared" si="29"/>
        <v>25</v>
      </c>
      <c r="BH14" s="10">
        <f t="shared" si="29"/>
        <v>15</v>
      </c>
      <c r="BI14" s="10">
        <f t="shared" si="29"/>
        <v>19</v>
      </c>
      <c r="BJ14" s="10">
        <f t="shared" si="29"/>
        <v>3</v>
      </c>
      <c r="BK14" s="10">
        <f t="shared" si="29"/>
        <v>12</v>
      </c>
      <c r="BL14" s="10">
        <f t="shared" si="29"/>
        <v>22</v>
      </c>
      <c r="BM14" s="10">
        <f t="shared" si="29"/>
        <v>26</v>
      </c>
      <c r="BN14" s="10">
        <f t="shared" si="29"/>
        <v>16</v>
      </c>
      <c r="BO14" s="10">
        <f t="shared" si="29"/>
        <v>8</v>
      </c>
      <c r="BR14" s="24">
        <f>SUM(BR6:BR11)</f>
        <v>31</v>
      </c>
      <c r="BS14" s="10">
        <f>SUM(BS6:BS11)</f>
        <v>14</v>
      </c>
      <c r="BT14" s="10">
        <f>SUM(BT6:BT11)</f>
        <v>24</v>
      </c>
      <c r="BV14" s="24">
        <f>SUM(BV6:BV11)</f>
        <v>23</v>
      </c>
      <c r="BW14" s="10">
        <f>SUM(BW6:BW11)</f>
        <v>10</v>
      </c>
      <c r="BY14" s="24">
        <f>SUM(BY6:BY11)</f>
        <v>24</v>
      </c>
      <c r="BZ14" s="10">
        <f>SUM(BZ6:BZ11)</f>
        <v>19</v>
      </c>
      <c r="CA14" s="10">
        <f>SUM(CA6:CA11)</f>
        <v>4</v>
      </c>
      <c r="CF14" s="24">
        <f>SUM(CF6:CF11)</f>
        <v>17</v>
      </c>
      <c r="CG14" s="10">
        <f>SUM(CG6:CG11)</f>
        <v>10</v>
      </c>
      <c r="CH14" s="10">
        <f>SUM(CH6:CH11)</f>
        <v>5</v>
      </c>
      <c r="CI14" s="10">
        <f>SUM(CI6:CI11)</f>
        <v>49</v>
      </c>
      <c r="CJ14" s="10">
        <f>SUM(CJ6:CJ11)</f>
        <v>42</v>
      </c>
      <c r="CK14" s="3"/>
      <c r="CL14" s="24">
        <f>SUM(CL6:CL11)</f>
        <v>37</v>
      </c>
      <c r="CM14" s="10">
        <f>SUM(CM6:CM11)</f>
        <v>18</v>
      </c>
      <c r="CN14" s="10">
        <f>SUM(CN6:CN11)</f>
        <v>12</v>
      </c>
      <c r="CO14" s="3"/>
      <c r="CP14" s="24">
        <f>SUM(CP6:CP11)</f>
        <v>28</v>
      </c>
      <c r="CQ14" s="10">
        <f>SUM(CQ6:CQ11)</f>
        <v>13</v>
      </c>
      <c r="CR14" s="10">
        <f>SUM(CR6:CR11)</f>
        <v>15</v>
      </c>
      <c r="CS14" s="3"/>
      <c r="CT14" s="24">
        <f>SUM(CT6:CT11)</f>
        <v>53</v>
      </c>
      <c r="CU14" s="10">
        <f>SUM(CU6:CU11)</f>
        <v>19</v>
      </c>
      <c r="CV14" s="10">
        <f>SUM(CV6:CV11)</f>
        <v>32</v>
      </c>
      <c r="CW14" s="10">
        <f>SUM(CW6:CW11)</f>
        <v>23</v>
      </c>
      <c r="CY14" s="24">
        <f>SUM(CY6:CY11)</f>
        <v>40</v>
      </c>
      <c r="CZ14" s="10">
        <f>SUM(CZ6:CZ11)</f>
        <v>14</v>
      </c>
      <c r="DA14" s="10">
        <f>SUM(DA6:DA11)</f>
        <v>28</v>
      </c>
      <c r="DC14" s="24">
        <f>SUM(DC6:DC11)</f>
        <v>18</v>
      </c>
      <c r="DD14" s="10">
        <f>SUM(DD6:DD11)</f>
        <v>31</v>
      </c>
      <c r="DH14" s="24">
        <f>SUM(DH6:DH11)</f>
        <v>62</v>
      </c>
      <c r="DI14" s="10">
        <f>SUM(DI6:DI11)</f>
        <v>27</v>
      </c>
      <c r="DJ14" s="10">
        <f>SUM(DJ6:DJ11)</f>
        <v>29</v>
      </c>
      <c r="DK14" s="10">
        <f>SUM(DK6:DK11)</f>
        <v>13</v>
      </c>
      <c r="DL14" s="10">
        <f>SUM(DL6:DL11)</f>
        <v>8</v>
      </c>
      <c r="DN14" s="24">
        <f>SUM(DN6:DN11)</f>
        <v>52</v>
      </c>
      <c r="DO14" s="10">
        <f>SUM(DO6:DO11)</f>
        <v>26</v>
      </c>
      <c r="DQ14" s="24">
        <f>SUM(DQ6:DQ11)</f>
        <v>20</v>
      </c>
      <c r="DR14" s="10">
        <f>SUM(DR6:DR11)</f>
        <v>36</v>
      </c>
      <c r="DS14" s="10">
        <f>SUM(DS6:DS11)</f>
        <v>19</v>
      </c>
      <c r="DT14" s="10">
        <f>SUM(DT6:DT11)</f>
        <v>19</v>
      </c>
      <c r="DV14" s="24">
        <f>SUM(DV6:DV11)</f>
        <v>25</v>
      </c>
      <c r="DW14" s="10">
        <f>SUM(DW6:DW11)</f>
        <v>33</v>
      </c>
      <c r="DX14" s="10">
        <f>SUM(DX6:DX11)</f>
        <v>9</v>
      </c>
      <c r="DY14" s="10">
        <f>SUM(DY6:DY11)</f>
        <v>21</v>
      </c>
      <c r="EA14" s="24">
        <f>SUM(EA6:EA11)</f>
        <v>38</v>
      </c>
      <c r="EB14" s="10">
        <f>SUM(EB6:EB11)</f>
        <v>27</v>
      </c>
      <c r="EC14" s="10">
        <f>SUM(EC6:EC11)</f>
        <v>28</v>
      </c>
      <c r="ED14" s="10">
        <f>SUM(ED6:ED11)</f>
        <v>10</v>
      </c>
      <c r="EF14" s="24">
        <f>SUM(EF6:EF11)</f>
        <v>62</v>
      </c>
      <c r="EG14" s="10">
        <f>SUM(EG6:EG11)</f>
        <v>13</v>
      </c>
      <c r="EH14" s="10">
        <f>SUM(EH6:EH11)</f>
        <v>4</v>
      </c>
      <c r="EJ14" s="24">
        <f>SUM(EJ6:EJ11)</f>
        <v>22</v>
      </c>
      <c r="EK14" s="10">
        <f>SUM(EK6:EK11)</f>
        <v>9</v>
      </c>
      <c r="EL14" s="10">
        <f>SUM(EL6:EL11)</f>
        <v>22</v>
      </c>
      <c r="EN14" s="24">
        <f>SUM(EN6:EN11)</f>
        <v>52</v>
      </c>
      <c r="EO14" s="10">
        <f>SUM(EO6:EO11)</f>
        <v>22</v>
      </c>
      <c r="EP14" s="10">
        <f>SUM(EP6:EP11)</f>
        <v>35</v>
      </c>
      <c r="EQ14" s="10">
        <f>SUM(EQ6:EQ11)</f>
        <v>31</v>
      </c>
      <c r="ES14" s="24">
        <f>SUM(ES6:ES11)</f>
        <v>50</v>
      </c>
      <c r="ET14" s="10">
        <f>SUM(ET6:ET11)</f>
        <v>14</v>
      </c>
      <c r="EX14" s="24">
        <f>SUM(EX6:EX11)</f>
        <v>38</v>
      </c>
      <c r="EY14" s="10">
        <f>SUM(EY6:EY11)</f>
        <v>24</v>
      </c>
      <c r="FA14" s="24">
        <f>SUM(FA6:FA11)</f>
        <v>22</v>
      </c>
      <c r="FB14" s="10">
        <f>SUM(FB6:FB11)</f>
        <v>31</v>
      </c>
      <c r="FC14" s="10">
        <f>SUM(FC6:FC11)</f>
        <v>15</v>
      </c>
      <c r="FE14" s="24">
        <f>SUM(FE6:FE11)</f>
        <v>59</v>
      </c>
      <c r="FF14" s="10">
        <f>SUM(FF6:FF11)</f>
        <v>11</v>
      </c>
    </row>
    <row r="15" spans="1:167" ht="15" thickBot="1" x14ac:dyDescent="0.4">
      <c r="A15" s="63" t="s">
        <v>11</v>
      </c>
      <c r="B15" s="25">
        <f t="shared" ref="B15:K15" si="30">B13+B14</f>
        <v>121</v>
      </c>
      <c r="C15" s="11">
        <f t="shared" si="30"/>
        <v>135</v>
      </c>
      <c r="D15" s="11">
        <f t="shared" si="30"/>
        <v>57</v>
      </c>
      <c r="E15" s="11">
        <f t="shared" si="30"/>
        <v>58</v>
      </c>
      <c r="F15" s="11">
        <f t="shared" si="30"/>
        <v>48</v>
      </c>
      <c r="G15" s="11">
        <f t="shared" si="30"/>
        <v>30</v>
      </c>
      <c r="H15" s="11">
        <f t="shared" si="30"/>
        <v>30</v>
      </c>
      <c r="I15" s="11">
        <f t="shared" si="30"/>
        <v>46</v>
      </c>
      <c r="J15" s="11">
        <f t="shared" si="30"/>
        <v>65</v>
      </c>
      <c r="K15" s="11">
        <f t="shared" si="30"/>
        <v>44</v>
      </c>
      <c r="N15" s="25">
        <f t="shared" ref="N15:T15" si="31">N13+N14</f>
        <v>64</v>
      </c>
      <c r="O15" s="11">
        <f t="shared" si="31"/>
        <v>96</v>
      </c>
      <c r="P15" s="11">
        <f t="shared" si="31"/>
        <v>72</v>
      </c>
      <c r="Q15" s="11">
        <f t="shared" si="31"/>
        <v>105</v>
      </c>
      <c r="R15" s="11">
        <f t="shared" si="31"/>
        <v>25</v>
      </c>
      <c r="S15" s="11">
        <f t="shared" si="31"/>
        <v>66</v>
      </c>
      <c r="T15" s="11">
        <f t="shared" si="31"/>
        <v>89</v>
      </c>
      <c r="V15" s="25">
        <f t="shared" ref="V15:X15" si="32">V13+V14</f>
        <v>83</v>
      </c>
      <c r="W15" s="11">
        <f t="shared" si="32"/>
        <v>44</v>
      </c>
      <c r="X15" s="11">
        <f t="shared" si="32"/>
        <v>78</v>
      </c>
      <c r="AB15" s="25">
        <f t="shared" ref="AB15:AI15" si="33">AB13+AB14</f>
        <v>232</v>
      </c>
      <c r="AC15" s="11">
        <f t="shared" si="33"/>
        <v>165</v>
      </c>
      <c r="AD15" s="11">
        <f t="shared" si="33"/>
        <v>135</v>
      </c>
      <c r="AE15" s="11">
        <f t="shared" si="33"/>
        <v>114</v>
      </c>
      <c r="AF15" s="11">
        <f t="shared" si="33"/>
        <v>107</v>
      </c>
      <c r="AG15" s="11">
        <f t="shared" si="33"/>
        <v>31</v>
      </c>
      <c r="AH15" s="11">
        <f t="shared" si="33"/>
        <v>72</v>
      </c>
      <c r="AI15" s="11">
        <f t="shared" si="33"/>
        <v>70</v>
      </c>
      <c r="AK15" s="25">
        <f>AK13+AK14</f>
        <v>131</v>
      </c>
      <c r="AL15" s="11">
        <f>AL13+AL14</f>
        <v>80</v>
      </c>
      <c r="AM15" s="11">
        <f>AM13+AM14</f>
        <v>37</v>
      </c>
      <c r="AN15" s="11">
        <f>AN13+AN14</f>
        <v>62</v>
      </c>
      <c r="AP15" s="25">
        <f>AP13+AP14</f>
        <v>156</v>
      </c>
      <c r="AQ15" s="11">
        <f>AQ13+AQ14</f>
        <v>104</v>
      </c>
      <c r="AR15" s="11">
        <f>AR13+AR14</f>
        <v>143</v>
      </c>
      <c r="AS15" s="11">
        <f>AS13+AS14</f>
        <v>29</v>
      </c>
      <c r="AU15" s="25">
        <f>AU13+AU14</f>
        <v>155</v>
      </c>
      <c r="AV15" s="11">
        <f>AV13+AV14</f>
        <v>80</v>
      </c>
      <c r="AX15" s="25">
        <f>AX13+AX14</f>
        <v>184</v>
      </c>
      <c r="AY15" s="11">
        <f>AY13+AY14</f>
        <v>158</v>
      </c>
      <c r="AZ15" s="11">
        <f>AZ13+AZ14</f>
        <v>72</v>
      </c>
      <c r="BD15" s="25">
        <f t="shared" ref="BD15:BO15" si="34">BD13+BD14</f>
        <v>59</v>
      </c>
      <c r="BE15" s="11">
        <f t="shared" si="34"/>
        <v>111</v>
      </c>
      <c r="BF15" s="11">
        <f t="shared" si="34"/>
        <v>78</v>
      </c>
      <c r="BG15" s="11">
        <f t="shared" si="34"/>
        <v>91</v>
      </c>
      <c r="BH15" s="11">
        <f t="shared" si="34"/>
        <v>45</v>
      </c>
      <c r="BI15" s="11">
        <f t="shared" si="34"/>
        <v>67</v>
      </c>
      <c r="BJ15" s="11">
        <f t="shared" si="34"/>
        <v>51</v>
      </c>
      <c r="BK15" s="11">
        <f t="shared" si="34"/>
        <v>54</v>
      </c>
      <c r="BL15" s="11">
        <f t="shared" si="34"/>
        <v>52</v>
      </c>
      <c r="BM15" s="11">
        <f t="shared" si="34"/>
        <v>56</v>
      </c>
      <c r="BN15" s="11">
        <f t="shared" si="34"/>
        <v>64</v>
      </c>
      <c r="BO15" s="11">
        <f t="shared" si="34"/>
        <v>44</v>
      </c>
      <c r="BR15" s="25">
        <f t="shared" ref="BR15:BT15" si="35">BR13+BR14</f>
        <v>151</v>
      </c>
      <c r="BS15" s="11">
        <f t="shared" si="35"/>
        <v>170</v>
      </c>
      <c r="BT15" s="11">
        <f t="shared" si="35"/>
        <v>138</v>
      </c>
      <c r="BV15" s="25">
        <f t="shared" ref="BV15:BW15" si="36">BV13+BV14</f>
        <v>95</v>
      </c>
      <c r="BW15" s="11">
        <f t="shared" si="36"/>
        <v>34</v>
      </c>
      <c r="BY15" s="25">
        <f t="shared" ref="BY15:CA15" si="37">BY13+BY14</f>
        <v>66</v>
      </c>
      <c r="BZ15" s="11">
        <f t="shared" si="37"/>
        <v>61</v>
      </c>
      <c r="CA15" s="11">
        <f t="shared" si="37"/>
        <v>10</v>
      </c>
      <c r="CF15" s="25">
        <f>CF13+CF14</f>
        <v>59</v>
      </c>
      <c r="CG15" s="11">
        <f>CG13+CG14</f>
        <v>52</v>
      </c>
      <c r="CH15" s="11">
        <f>CH13+CH14</f>
        <v>59</v>
      </c>
      <c r="CI15" s="11">
        <f>CI13+CI14</f>
        <v>91</v>
      </c>
      <c r="CJ15" s="11">
        <f>CJ13+CJ14</f>
        <v>90</v>
      </c>
      <c r="CK15" s="3"/>
      <c r="CL15" s="25">
        <f t="shared" ref="CL15:CN15" si="38">CL13+CL14</f>
        <v>97</v>
      </c>
      <c r="CM15" s="11">
        <f t="shared" si="38"/>
        <v>96</v>
      </c>
      <c r="CN15" s="11">
        <f t="shared" si="38"/>
        <v>36</v>
      </c>
      <c r="CO15" s="3"/>
      <c r="CP15" s="25">
        <f t="shared" ref="CP15:CR15" si="39">CP13+CP14</f>
        <v>94</v>
      </c>
      <c r="CQ15" s="11">
        <f t="shared" si="39"/>
        <v>55</v>
      </c>
      <c r="CR15" s="11">
        <f t="shared" si="39"/>
        <v>111</v>
      </c>
      <c r="CS15" s="3"/>
      <c r="CT15" s="25">
        <f>CT13+CT14</f>
        <v>197</v>
      </c>
      <c r="CU15" s="11">
        <f>CU13+CU14</f>
        <v>67</v>
      </c>
      <c r="CV15" s="11">
        <f>CV13+CV14</f>
        <v>146</v>
      </c>
      <c r="CW15" s="11">
        <f>CW13+CW14</f>
        <v>137</v>
      </c>
      <c r="CY15" s="25">
        <f t="shared" ref="CY15:DA15" si="40">CY13+CY14</f>
        <v>142</v>
      </c>
      <c r="CZ15" s="11">
        <f t="shared" si="40"/>
        <v>164</v>
      </c>
      <c r="DA15" s="11">
        <f t="shared" si="40"/>
        <v>100</v>
      </c>
      <c r="DC15" s="25">
        <f>DC13+DC14</f>
        <v>54</v>
      </c>
      <c r="DD15" s="11">
        <f>DD13+DD14</f>
        <v>91</v>
      </c>
      <c r="DH15" s="25">
        <f>DH13+DH14</f>
        <v>212</v>
      </c>
      <c r="DI15" s="11">
        <f>DI13+DI14</f>
        <v>183</v>
      </c>
      <c r="DJ15" s="11">
        <f>DJ13+DJ14</f>
        <v>71</v>
      </c>
      <c r="DK15" s="11">
        <f>DK13+DK14</f>
        <v>61</v>
      </c>
      <c r="DL15" s="11">
        <f>DL13+DL14</f>
        <v>50</v>
      </c>
      <c r="DN15" s="25">
        <f>DN13+DN14</f>
        <v>190</v>
      </c>
      <c r="DO15" s="11">
        <f>DO13+DO14</f>
        <v>80</v>
      </c>
      <c r="DQ15" s="25">
        <f>DQ13+DQ14</f>
        <v>98</v>
      </c>
      <c r="DR15" s="11">
        <f>DR13+DR14</f>
        <v>132</v>
      </c>
      <c r="DS15" s="11">
        <f>DS13+DS14</f>
        <v>73</v>
      </c>
      <c r="DT15" s="11">
        <f>DT13+DT14</f>
        <v>121</v>
      </c>
      <c r="DV15" s="25">
        <f>DV13+DV14</f>
        <v>85</v>
      </c>
      <c r="DW15" s="11">
        <f>DW13+DW14</f>
        <v>111</v>
      </c>
      <c r="DX15" s="11">
        <f>DX13+DX14</f>
        <v>69</v>
      </c>
      <c r="DY15" s="11">
        <f>DY13+DY14</f>
        <v>81</v>
      </c>
      <c r="EA15" s="25">
        <f>EA13+EA14</f>
        <v>188</v>
      </c>
      <c r="EB15" s="11">
        <f>EB13+EB14</f>
        <v>105</v>
      </c>
      <c r="EC15" s="11">
        <f>EC13+EC14</f>
        <v>106</v>
      </c>
      <c r="ED15" s="11">
        <f>ED13+ED14</f>
        <v>52</v>
      </c>
      <c r="EF15" s="25">
        <f t="shared" ref="EF15:EH15" si="41">EF13+EF14</f>
        <v>170</v>
      </c>
      <c r="EG15" s="11">
        <f t="shared" si="41"/>
        <v>85</v>
      </c>
      <c r="EH15" s="11">
        <f t="shared" si="41"/>
        <v>52</v>
      </c>
      <c r="EJ15" s="25">
        <f t="shared" ref="EJ15:EL15" si="42">EJ13+EJ14</f>
        <v>154</v>
      </c>
      <c r="EK15" s="11">
        <f t="shared" si="42"/>
        <v>57</v>
      </c>
      <c r="EL15" s="11">
        <f t="shared" si="42"/>
        <v>166</v>
      </c>
      <c r="EN15" s="25">
        <f>EN13+EN14</f>
        <v>172</v>
      </c>
      <c r="EO15" s="11">
        <f>EO13+EO14</f>
        <v>154</v>
      </c>
      <c r="EP15" s="11">
        <f>EP13+EP14</f>
        <v>131</v>
      </c>
      <c r="EQ15" s="11">
        <f>EQ13+EQ14</f>
        <v>175</v>
      </c>
      <c r="ES15" s="25">
        <f>ES13+ES14</f>
        <v>344</v>
      </c>
      <c r="ET15" s="11">
        <f>ET13+ET14</f>
        <v>146</v>
      </c>
      <c r="EX15" s="25">
        <f>EX13+EX14</f>
        <v>128</v>
      </c>
      <c r="EY15" s="11">
        <f>EY13+EY14</f>
        <v>60</v>
      </c>
      <c r="FA15" s="25">
        <f t="shared" ref="FA15:FC15" si="43">FA13+FA14</f>
        <v>94</v>
      </c>
      <c r="FB15" s="11">
        <f t="shared" si="43"/>
        <v>145</v>
      </c>
      <c r="FC15" s="11">
        <f t="shared" si="43"/>
        <v>81</v>
      </c>
      <c r="FE15" s="25">
        <f>FE13+FE14</f>
        <v>167</v>
      </c>
      <c r="FF15" s="11">
        <f>FF13+FF14</f>
        <v>71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[1]Parteien!$B$29</f>
        <v>PIRATEN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3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4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5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REMAKEL Raymond</v>
      </c>
      <c r="B20" s="14">
        <v>14</v>
      </c>
      <c r="C20" s="6">
        <v>14</v>
      </c>
      <c r="D20" s="6">
        <v>7</v>
      </c>
      <c r="E20" s="6">
        <v>9</v>
      </c>
      <c r="F20" s="6">
        <v>7</v>
      </c>
      <c r="G20" s="6">
        <v>8</v>
      </c>
      <c r="H20" s="6">
        <v>9</v>
      </c>
      <c r="I20" s="6">
        <v>6</v>
      </c>
      <c r="J20" s="6">
        <v>9</v>
      </c>
      <c r="K20" s="12">
        <v>8</v>
      </c>
      <c r="N20" s="14">
        <v>4</v>
      </c>
      <c r="O20" s="6">
        <v>12</v>
      </c>
      <c r="P20" s="6">
        <v>7</v>
      </c>
      <c r="Q20" s="6">
        <v>4</v>
      </c>
      <c r="R20" s="6">
        <v>5</v>
      </c>
      <c r="S20" s="6">
        <v>7</v>
      </c>
      <c r="T20" s="6">
        <v>4</v>
      </c>
      <c r="U20" s="6">
        <v>9</v>
      </c>
      <c r="V20" s="6">
        <v>6</v>
      </c>
      <c r="W20" s="12">
        <v>3</v>
      </c>
      <c r="X20" s="12">
        <v>13</v>
      </c>
      <c r="Y20" s="12">
        <v>2</v>
      </c>
      <c r="AB20" s="14">
        <v>17</v>
      </c>
      <c r="AC20" s="6">
        <v>13</v>
      </c>
      <c r="AD20" s="6">
        <v>8</v>
      </c>
      <c r="AE20" s="6">
        <v>9</v>
      </c>
      <c r="AF20" s="6">
        <v>7</v>
      </c>
      <c r="AG20" s="12">
        <v>6</v>
      </c>
      <c r="AI20" s="112">
        <v>16</v>
      </c>
      <c r="AJ20" s="12">
        <v>14</v>
      </c>
      <c r="AK20" s="12">
        <v>3</v>
      </c>
      <c r="AP20" s="14">
        <v>9</v>
      </c>
      <c r="AQ20" s="6">
        <v>3</v>
      </c>
      <c r="AR20" s="6">
        <v>9</v>
      </c>
      <c r="AS20" s="6">
        <v>6</v>
      </c>
      <c r="AT20" s="6">
        <v>7</v>
      </c>
      <c r="AU20" s="6">
        <v>10</v>
      </c>
      <c r="AV20" s="12">
        <v>11</v>
      </c>
      <c r="AW20" s="12">
        <v>8</v>
      </c>
      <c r="AY20" s="112">
        <v>7</v>
      </c>
      <c r="AZ20" s="12">
        <v>4</v>
      </c>
      <c r="BA20" s="12">
        <v>6</v>
      </c>
      <c r="BB20" s="12">
        <v>5</v>
      </c>
      <c r="BD20" s="112">
        <v>0</v>
      </c>
      <c r="BE20" s="12">
        <v>5</v>
      </c>
      <c r="BF20" s="12">
        <v>5</v>
      </c>
      <c r="BG20" s="12">
        <v>6</v>
      </c>
      <c r="BH20" s="12">
        <v>3</v>
      </c>
      <c r="BI20" s="12">
        <v>7</v>
      </c>
      <c r="BR20" s="14">
        <v>13</v>
      </c>
      <c r="BS20" s="6">
        <v>13</v>
      </c>
      <c r="BT20" s="6">
        <v>3</v>
      </c>
      <c r="BU20" s="6">
        <v>3</v>
      </c>
      <c r="BV20" s="6">
        <v>2</v>
      </c>
      <c r="BW20" s="12">
        <v>8</v>
      </c>
      <c r="BX20" s="12">
        <v>8</v>
      </c>
      <c r="BY20" s="12">
        <v>5</v>
      </c>
      <c r="CA20" s="14">
        <v>12</v>
      </c>
      <c r="CB20" s="6">
        <v>19</v>
      </c>
      <c r="CC20" s="12">
        <v>4</v>
      </c>
      <c r="CE20" s="3"/>
      <c r="CF20" s="112">
        <v>5</v>
      </c>
      <c r="CG20" s="12">
        <v>1</v>
      </c>
      <c r="CH20" s="12">
        <v>6</v>
      </c>
      <c r="CI20" s="12">
        <v>4</v>
      </c>
      <c r="CJ20" s="12">
        <v>9</v>
      </c>
      <c r="CK20" s="12">
        <v>13</v>
      </c>
      <c r="CL20" s="3"/>
      <c r="CM20" s="14">
        <v>17</v>
      </c>
      <c r="CN20" s="6">
        <v>9</v>
      </c>
      <c r="CO20" s="12">
        <v>3</v>
      </c>
      <c r="CT20" s="112">
        <v>10</v>
      </c>
      <c r="CU20" s="12">
        <v>5</v>
      </c>
      <c r="CW20" s="112">
        <v>20</v>
      </c>
      <c r="CX20" s="12">
        <v>6</v>
      </c>
      <c r="CY20" s="12">
        <v>4</v>
      </c>
      <c r="CZ20" s="12">
        <v>4</v>
      </c>
      <c r="DA20" s="12">
        <v>9</v>
      </c>
      <c r="DB20" s="12">
        <v>8</v>
      </c>
      <c r="DC20" s="12">
        <v>15</v>
      </c>
      <c r="DE20" s="112">
        <v>5</v>
      </c>
      <c r="DF20" s="12">
        <v>12</v>
      </c>
      <c r="DH20" s="14">
        <v>26</v>
      </c>
      <c r="DI20" s="6">
        <v>12</v>
      </c>
      <c r="DJ20" s="12">
        <v>10</v>
      </c>
      <c r="DL20" s="14">
        <v>17</v>
      </c>
      <c r="DM20" s="6">
        <v>11</v>
      </c>
      <c r="DN20" s="6">
        <v>0</v>
      </c>
      <c r="DO20" s="6">
        <v>4</v>
      </c>
      <c r="DP20" s="6">
        <v>5</v>
      </c>
      <c r="DQ20" s="12">
        <v>16</v>
      </c>
      <c r="DR20" s="12">
        <v>3</v>
      </c>
      <c r="DS20" s="12">
        <v>14</v>
      </c>
      <c r="DV20" s="14">
        <v>13</v>
      </c>
      <c r="DW20" s="6">
        <v>7</v>
      </c>
      <c r="DX20" s="6">
        <v>3</v>
      </c>
      <c r="DY20" s="6">
        <v>9</v>
      </c>
      <c r="DZ20" s="6">
        <v>7</v>
      </c>
      <c r="EA20" s="12">
        <v>9</v>
      </c>
      <c r="EB20" s="12">
        <v>2</v>
      </c>
      <c r="EC20" s="28"/>
      <c r="ED20" s="14">
        <v>12</v>
      </c>
      <c r="EE20" s="6">
        <v>9</v>
      </c>
      <c r="EF20" s="6">
        <v>7</v>
      </c>
      <c r="EG20" s="12">
        <v>11</v>
      </c>
      <c r="EJ20" s="112">
        <v>22</v>
      </c>
      <c r="EK20" s="12">
        <v>2</v>
      </c>
      <c r="EM20" s="14">
        <v>21</v>
      </c>
      <c r="EN20" s="6">
        <v>11</v>
      </c>
      <c r="EO20" s="6">
        <v>2</v>
      </c>
      <c r="EP20" s="12">
        <v>8</v>
      </c>
    </row>
    <row r="21" spans="1:150" ht="15" thickBot="1" x14ac:dyDescent="0.4">
      <c r="A21" s="19" t="str">
        <f t="shared" si="55"/>
        <v>AGOSTINI Lucy</v>
      </c>
      <c r="B21" s="15">
        <v>6</v>
      </c>
      <c r="C21" s="7">
        <v>7</v>
      </c>
      <c r="D21" s="7">
        <v>9</v>
      </c>
      <c r="E21" s="7">
        <v>2</v>
      </c>
      <c r="F21" s="7">
        <v>7</v>
      </c>
      <c r="G21" s="7">
        <v>1</v>
      </c>
      <c r="H21" s="7">
        <v>7</v>
      </c>
      <c r="I21" s="7">
        <v>3</v>
      </c>
      <c r="J21" s="7">
        <v>4</v>
      </c>
      <c r="K21" s="13">
        <v>2</v>
      </c>
      <c r="N21" s="15">
        <v>0</v>
      </c>
      <c r="O21" s="7">
        <v>4</v>
      </c>
      <c r="P21" s="7">
        <v>5</v>
      </c>
      <c r="Q21" s="7">
        <v>3</v>
      </c>
      <c r="R21" s="7">
        <v>3</v>
      </c>
      <c r="S21" s="7">
        <v>5</v>
      </c>
      <c r="T21" s="7">
        <v>0</v>
      </c>
      <c r="U21" s="7">
        <v>4</v>
      </c>
      <c r="V21" s="7">
        <v>12</v>
      </c>
      <c r="W21" s="13">
        <v>3</v>
      </c>
      <c r="X21" s="13">
        <v>3</v>
      </c>
      <c r="Y21" s="13">
        <v>1</v>
      </c>
      <c r="AB21" s="15">
        <v>2</v>
      </c>
      <c r="AC21" s="7">
        <v>5</v>
      </c>
      <c r="AD21" s="7">
        <v>1</v>
      </c>
      <c r="AE21" s="7">
        <v>5</v>
      </c>
      <c r="AF21" s="7">
        <v>5</v>
      </c>
      <c r="AG21" s="13">
        <v>2</v>
      </c>
      <c r="AI21" s="113">
        <v>5</v>
      </c>
      <c r="AJ21" s="13">
        <v>4</v>
      </c>
      <c r="AK21" s="13">
        <v>1</v>
      </c>
      <c r="AP21" s="15">
        <v>3</v>
      </c>
      <c r="AQ21" s="7">
        <v>2</v>
      </c>
      <c r="AR21" s="7">
        <v>6</v>
      </c>
      <c r="AS21" s="7">
        <v>0</v>
      </c>
      <c r="AT21" s="7">
        <v>3</v>
      </c>
      <c r="AU21" s="7">
        <v>6</v>
      </c>
      <c r="AV21" s="13">
        <v>9</v>
      </c>
      <c r="AW21" s="13">
        <v>3</v>
      </c>
      <c r="AY21" s="113">
        <v>3</v>
      </c>
      <c r="AZ21" s="13">
        <v>3</v>
      </c>
      <c r="BA21" s="13">
        <v>4</v>
      </c>
      <c r="BB21" s="13">
        <v>2</v>
      </c>
      <c r="BD21" s="113">
        <v>2</v>
      </c>
      <c r="BE21" s="13">
        <v>4</v>
      </c>
      <c r="BF21" s="13">
        <v>1</v>
      </c>
      <c r="BG21" s="13">
        <v>2</v>
      </c>
      <c r="BH21" s="13">
        <v>1</v>
      </c>
      <c r="BI21" s="13">
        <v>5</v>
      </c>
      <c r="BR21" s="15">
        <v>2</v>
      </c>
      <c r="BS21" s="7">
        <v>2</v>
      </c>
      <c r="BT21" s="7">
        <v>2</v>
      </c>
      <c r="BU21" s="7">
        <v>7</v>
      </c>
      <c r="BV21" s="7">
        <v>0</v>
      </c>
      <c r="BW21" s="13">
        <v>7</v>
      </c>
      <c r="BX21" s="13">
        <v>3</v>
      </c>
      <c r="BY21" s="13">
        <v>2</v>
      </c>
      <c r="CA21" s="15">
        <v>9</v>
      </c>
      <c r="CB21" s="7">
        <v>7</v>
      </c>
      <c r="CC21" s="13">
        <v>2</v>
      </c>
      <c r="CE21" s="20"/>
      <c r="CF21" s="113">
        <v>4</v>
      </c>
      <c r="CG21" s="13">
        <v>1</v>
      </c>
      <c r="CH21" s="13">
        <v>5</v>
      </c>
      <c r="CI21" s="13">
        <v>5</v>
      </c>
      <c r="CJ21" s="13">
        <v>2</v>
      </c>
      <c r="CK21" s="13">
        <v>4</v>
      </c>
      <c r="CL21" s="20"/>
      <c r="CM21" s="15">
        <v>10</v>
      </c>
      <c r="CN21" s="7">
        <v>4</v>
      </c>
      <c r="CO21" s="13">
        <v>5</v>
      </c>
      <c r="CT21" s="113">
        <v>3</v>
      </c>
      <c r="CU21" s="13">
        <v>7</v>
      </c>
      <c r="CW21" s="113">
        <v>8</v>
      </c>
      <c r="CX21" s="13">
        <v>6</v>
      </c>
      <c r="CY21" s="13">
        <v>4</v>
      </c>
      <c r="CZ21" s="13">
        <v>6</v>
      </c>
      <c r="DA21" s="13">
        <v>7</v>
      </c>
      <c r="DB21" s="13">
        <v>10</v>
      </c>
      <c r="DC21" s="13">
        <v>4</v>
      </c>
      <c r="DE21" s="113">
        <v>6</v>
      </c>
      <c r="DF21" s="13">
        <v>6</v>
      </c>
      <c r="DH21" s="15">
        <v>10</v>
      </c>
      <c r="DI21" s="7">
        <v>5</v>
      </c>
      <c r="DJ21" s="13">
        <v>1</v>
      </c>
      <c r="DL21" s="15">
        <v>10</v>
      </c>
      <c r="DM21" s="7">
        <v>7</v>
      </c>
      <c r="DN21" s="7">
        <v>1</v>
      </c>
      <c r="DO21" s="7">
        <v>0</v>
      </c>
      <c r="DP21" s="7">
        <v>7</v>
      </c>
      <c r="DQ21" s="13">
        <v>8</v>
      </c>
      <c r="DR21" s="13">
        <v>1</v>
      </c>
      <c r="DS21" s="13">
        <v>7</v>
      </c>
      <c r="DV21" s="15">
        <v>7</v>
      </c>
      <c r="DW21" s="7">
        <v>5</v>
      </c>
      <c r="DX21" s="7">
        <v>3</v>
      </c>
      <c r="DY21" s="7">
        <v>2</v>
      </c>
      <c r="DZ21" s="7">
        <v>1</v>
      </c>
      <c r="EA21" s="13">
        <v>2</v>
      </c>
      <c r="EB21" s="13">
        <v>7</v>
      </c>
      <c r="EC21" s="28"/>
      <c r="ED21" s="15">
        <v>3</v>
      </c>
      <c r="EE21" s="7">
        <v>3</v>
      </c>
      <c r="EF21" s="7">
        <v>1</v>
      </c>
      <c r="EG21" s="13">
        <v>4</v>
      </c>
      <c r="EJ21" s="113">
        <v>6</v>
      </c>
      <c r="EK21" s="13">
        <v>0</v>
      </c>
      <c r="EM21" s="15">
        <v>9</v>
      </c>
      <c r="EN21" s="7">
        <v>3</v>
      </c>
      <c r="EO21" s="7">
        <v>4</v>
      </c>
      <c r="EP21" s="13">
        <v>4</v>
      </c>
    </row>
    <row r="22" spans="1:150" ht="15" thickBot="1" x14ac:dyDescent="0.4">
      <c r="A22" s="19" t="str">
        <f t="shared" si="55"/>
        <v>DO CARMO Nadine</v>
      </c>
      <c r="B22" s="15">
        <v>2</v>
      </c>
      <c r="C22" s="7">
        <v>8</v>
      </c>
      <c r="D22" s="7">
        <v>7</v>
      </c>
      <c r="E22" s="7">
        <v>4</v>
      </c>
      <c r="F22" s="7">
        <v>3</v>
      </c>
      <c r="G22" s="7">
        <v>1</v>
      </c>
      <c r="H22" s="7">
        <v>1</v>
      </c>
      <c r="I22" s="7">
        <v>3</v>
      </c>
      <c r="J22" s="7">
        <v>5</v>
      </c>
      <c r="K22" s="13">
        <v>2</v>
      </c>
      <c r="N22" s="15">
        <v>5</v>
      </c>
      <c r="O22" s="7">
        <v>2</v>
      </c>
      <c r="P22" s="7">
        <v>3</v>
      </c>
      <c r="Q22" s="7">
        <v>1</v>
      </c>
      <c r="R22" s="7">
        <v>5</v>
      </c>
      <c r="S22" s="7">
        <v>3</v>
      </c>
      <c r="T22" s="7">
        <v>3</v>
      </c>
      <c r="U22" s="7">
        <v>2</v>
      </c>
      <c r="V22" s="7">
        <v>4</v>
      </c>
      <c r="W22" s="13">
        <v>2</v>
      </c>
      <c r="X22" s="13">
        <v>6</v>
      </c>
      <c r="Y22" s="13">
        <v>0</v>
      </c>
      <c r="AB22" s="15">
        <v>2</v>
      </c>
      <c r="AC22" s="7">
        <v>4</v>
      </c>
      <c r="AD22" s="7">
        <v>3</v>
      </c>
      <c r="AE22" s="7">
        <v>3</v>
      </c>
      <c r="AF22" s="7">
        <v>3</v>
      </c>
      <c r="AG22" s="13">
        <v>1</v>
      </c>
      <c r="AI22" s="113">
        <v>2</v>
      </c>
      <c r="AJ22" s="13">
        <v>4</v>
      </c>
      <c r="AK22" s="13">
        <v>1</v>
      </c>
      <c r="AP22" s="15">
        <v>8</v>
      </c>
      <c r="AQ22" s="7">
        <v>5</v>
      </c>
      <c r="AR22" s="7">
        <v>9</v>
      </c>
      <c r="AS22" s="7">
        <v>3</v>
      </c>
      <c r="AT22" s="7">
        <v>0</v>
      </c>
      <c r="AU22" s="7">
        <v>3</v>
      </c>
      <c r="AV22" s="13">
        <v>4</v>
      </c>
      <c r="AW22" s="13">
        <v>2</v>
      </c>
      <c r="AY22" s="113">
        <v>3</v>
      </c>
      <c r="AZ22" s="13">
        <v>4</v>
      </c>
      <c r="BA22" s="13">
        <v>4</v>
      </c>
      <c r="BB22" s="13">
        <v>1</v>
      </c>
      <c r="BD22" s="113">
        <v>2</v>
      </c>
      <c r="BE22" s="13">
        <v>2</v>
      </c>
      <c r="BF22" s="13">
        <v>2</v>
      </c>
      <c r="BG22" s="13">
        <v>1</v>
      </c>
      <c r="BH22" s="13">
        <v>3</v>
      </c>
      <c r="BI22" s="13">
        <v>3</v>
      </c>
      <c r="BR22" s="15">
        <v>2</v>
      </c>
      <c r="BS22" s="7">
        <v>0</v>
      </c>
      <c r="BT22" s="7">
        <v>2</v>
      </c>
      <c r="BU22" s="7">
        <v>0</v>
      </c>
      <c r="BV22" s="7">
        <v>2</v>
      </c>
      <c r="BW22" s="13">
        <v>3</v>
      </c>
      <c r="BX22" s="13">
        <v>1</v>
      </c>
      <c r="BY22" s="13">
        <v>1</v>
      </c>
      <c r="CA22" s="15">
        <v>4</v>
      </c>
      <c r="CB22" s="7">
        <v>2</v>
      </c>
      <c r="CC22" s="13">
        <v>1</v>
      </c>
      <c r="CF22" s="113">
        <v>5</v>
      </c>
      <c r="CG22" s="13">
        <v>3</v>
      </c>
      <c r="CH22" s="13">
        <v>2</v>
      </c>
      <c r="CI22" s="13">
        <v>3</v>
      </c>
      <c r="CJ22" s="13">
        <v>4</v>
      </c>
      <c r="CK22" s="13">
        <v>3</v>
      </c>
      <c r="CM22" s="15">
        <v>9</v>
      </c>
      <c r="CN22" s="7">
        <v>1</v>
      </c>
      <c r="CO22" s="13">
        <v>0</v>
      </c>
      <c r="CT22" s="113">
        <v>5</v>
      </c>
      <c r="CU22" s="13">
        <v>0</v>
      </c>
      <c r="CW22" s="113">
        <v>13</v>
      </c>
      <c r="CX22" s="13">
        <v>2</v>
      </c>
      <c r="CY22" s="13">
        <v>4</v>
      </c>
      <c r="CZ22" s="13">
        <v>1</v>
      </c>
      <c r="DA22" s="13">
        <v>3</v>
      </c>
      <c r="DB22" s="13">
        <v>3</v>
      </c>
      <c r="DC22" s="13">
        <v>7</v>
      </c>
      <c r="DE22" s="113">
        <v>6</v>
      </c>
      <c r="DF22" s="13">
        <v>8</v>
      </c>
      <c r="DH22" s="15">
        <v>5</v>
      </c>
      <c r="DI22" s="7">
        <v>0</v>
      </c>
      <c r="DJ22" s="13">
        <v>0</v>
      </c>
      <c r="DL22" s="15">
        <v>3</v>
      </c>
      <c r="DM22" s="7">
        <v>5</v>
      </c>
      <c r="DN22" s="7">
        <v>1</v>
      </c>
      <c r="DO22" s="7">
        <v>0</v>
      </c>
      <c r="DP22" s="7">
        <v>4</v>
      </c>
      <c r="DQ22" s="13">
        <v>5</v>
      </c>
      <c r="DR22" s="13">
        <v>0</v>
      </c>
      <c r="DS22" s="13">
        <v>2</v>
      </c>
      <c r="DV22" s="15">
        <v>5</v>
      </c>
      <c r="DW22" s="7">
        <v>0</v>
      </c>
      <c r="DX22" s="7">
        <v>1</v>
      </c>
      <c r="DY22" s="7">
        <v>3</v>
      </c>
      <c r="DZ22" s="7">
        <v>1</v>
      </c>
      <c r="EA22" s="13">
        <v>0</v>
      </c>
      <c r="EB22" s="13">
        <v>1</v>
      </c>
      <c r="EC22" s="28"/>
      <c r="ED22" s="15">
        <v>1</v>
      </c>
      <c r="EE22" s="7">
        <v>3</v>
      </c>
      <c r="EF22" s="7">
        <v>3</v>
      </c>
      <c r="EG22" s="13">
        <v>2</v>
      </c>
      <c r="EJ22" s="113">
        <v>10</v>
      </c>
      <c r="EK22" s="13">
        <v>0</v>
      </c>
      <c r="EM22" s="15">
        <v>9</v>
      </c>
      <c r="EN22" s="7">
        <v>4</v>
      </c>
      <c r="EO22" s="7">
        <v>3</v>
      </c>
      <c r="EP22" s="13">
        <v>1</v>
      </c>
    </row>
    <row r="23" spans="1:150" ht="15" thickBot="1" x14ac:dyDescent="0.4">
      <c r="A23" s="19" t="str">
        <f t="shared" si="55"/>
        <v>FLOR Starsky</v>
      </c>
      <c r="B23" s="15">
        <v>4</v>
      </c>
      <c r="C23" s="7">
        <v>3</v>
      </c>
      <c r="D23" s="7">
        <v>6</v>
      </c>
      <c r="E23" s="7">
        <v>2</v>
      </c>
      <c r="F23" s="7">
        <v>2</v>
      </c>
      <c r="G23" s="7">
        <v>1</v>
      </c>
      <c r="H23" s="7">
        <v>2</v>
      </c>
      <c r="I23" s="7">
        <v>3</v>
      </c>
      <c r="J23" s="7">
        <v>5</v>
      </c>
      <c r="K23" s="13">
        <v>2</v>
      </c>
      <c r="N23" s="15">
        <v>2</v>
      </c>
      <c r="O23" s="7">
        <v>2</v>
      </c>
      <c r="P23" s="7">
        <v>3</v>
      </c>
      <c r="Q23" s="7">
        <v>2</v>
      </c>
      <c r="R23" s="7">
        <v>4</v>
      </c>
      <c r="S23" s="7">
        <v>3</v>
      </c>
      <c r="T23" s="7">
        <v>1</v>
      </c>
      <c r="U23" s="7">
        <v>2</v>
      </c>
      <c r="V23" s="7">
        <v>7</v>
      </c>
      <c r="W23" s="13">
        <v>8</v>
      </c>
      <c r="X23" s="13">
        <v>2</v>
      </c>
      <c r="Y23" s="13">
        <v>2</v>
      </c>
      <c r="AB23" s="15">
        <v>4</v>
      </c>
      <c r="AC23" s="7">
        <v>4</v>
      </c>
      <c r="AD23" s="7">
        <v>3</v>
      </c>
      <c r="AE23" s="7">
        <v>3</v>
      </c>
      <c r="AF23" s="7">
        <v>0</v>
      </c>
      <c r="AG23" s="13">
        <v>0</v>
      </c>
      <c r="AI23" s="113">
        <v>3</v>
      </c>
      <c r="AJ23" s="13">
        <v>6</v>
      </c>
      <c r="AK23" s="13">
        <v>0</v>
      </c>
      <c r="AP23" s="15">
        <v>9</v>
      </c>
      <c r="AQ23" s="7">
        <v>4</v>
      </c>
      <c r="AR23" s="7">
        <v>6</v>
      </c>
      <c r="AS23" s="7">
        <v>2</v>
      </c>
      <c r="AT23" s="7">
        <v>0</v>
      </c>
      <c r="AU23" s="7">
        <v>5</v>
      </c>
      <c r="AV23" s="13">
        <v>3</v>
      </c>
      <c r="AW23" s="13">
        <v>3</v>
      </c>
      <c r="AY23" s="113">
        <v>4</v>
      </c>
      <c r="AZ23" s="13">
        <v>2</v>
      </c>
      <c r="BA23" s="13">
        <v>4</v>
      </c>
      <c r="BB23" s="13">
        <v>0</v>
      </c>
      <c r="BD23" s="113">
        <v>0</v>
      </c>
      <c r="BE23" s="13">
        <v>1</v>
      </c>
      <c r="BF23" s="13">
        <v>0</v>
      </c>
      <c r="BG23" s="13">
        <v>1</v>
      </c>
      <c r="BH23" s="13">
        <v>4</v>
      </c>
      <c r="BI23" s="13">
        <v>4</v>
      </c>
      <c r="BR23" s="15">
        <v>2</v>
      </c>
      <c r="BS23" s="7">
        <v>4</v>
      </c>
      <c r="BT23" s="7">
        <v>2</v>
      </c>
      <c r="BU23" s="7">
        <v>0</v>
      </c>
      <c r="BV23" s="7">
        <v>0</v>
      </c>
      <c r="BW23" s="13">
        <v>1</v>
      </c>
      <c r="BX23" s="13">
        <v>0</v>
      </c>
      <c r="BY23" s="13">
        <v>0</v>
      </c>
      <c r="CA23" s="15">
        <v>2</v>
      </c>
      <c r="CB23" s="7">
        <v>2</v>
      </c>
      <c r="CC23" s="13">
        <v>3</v>
      </c>
      <c r="CF23" s="113">
        <v>0</v>
      </c>
      <c r="CG23" s="13">
        <v>1</v>
      </c>
      <c r="CH23" s="13">
        <v>1</v>
      </c>
      <c r="CI23" s="13">
        <v>3</v>
      </c>
      <c r="CJ23" s="13">
        <v>0</v>
      </c>
      <c r="CK23" s="13">
        <v>1</v>
      </c>
      <c r="CM23" s="15">
        <v>3</v>
      </c>
      <c r="CN23" s="7">
        <v>1</v>
      </c>
      <c r="CO23" s="13">
        <v>5</v>
      </c>
      <c r="CT23" s="113">
        <v>3</v>
      </c>
      <c r="CU23" s="13">
        <v>1</v>
      </c>
      <c r="CW23" s="113">
        <v>20</v>
      </c>
      <c r="CX23" s="13">
        <v>7</v>
      </c>
      <c r="CY23" s="13">
        <v>1</v>
      </c>
      <c r="CZ23" s="13">
        <v>8</v>
      </c>
      <c r="DA23" s="13">
        <v>4</v>
      </c>
      <c r="DB23" s="13">
        <v>5</v>
      </c>
      <c r="DC23" s="13">
        <v>13</v>
      </c>
      <c r="DE23" s="113">
        <v>0</v>
      </c>
      <c r="DF23" s="13">
        <v>2</v>
      </c>
      <c r="DH23" s="15">
        <v>9</v>
      </c>
      <c r="DI23" s="7">
        <v>7</v>
      </c>
      <c r="DJ23" s="13">
        <v>3</v>
      </c>
      <c r="DL23" s="15">
        <v>3</v>
      </c>
      <c r="DM23" s="7">
        <v>6</v>
      </c>
      <c r="DN23" s="7">
        <v>3</v>
      </c>
      <c r="DO23" s="7">
        <v>0</v>
      </c>
      <c r="DP23" s="7">
        <v>4</v>
      </c>
      <c r="DQ23" s="13">
        <v>2</v>
      </c>
      <c r="DR23" s="13">
        <v>0</v>
      </c>
      <c r="DS23" s="13">
        <v>8</v>
      </c>
      <c r="DV23" s="15">
        <v>5</v>
      </c>
      <c r="DW23" s="7">
        <v>1</v>
      </c>
      <c r="DX23" s="7">
        <v>4</v>
      </c>
      <c r="DY23" s="7">
        <v>0</v>
      </c>
      <c r="DZ23" s="7">
        <v>0</v>
      </c>
      <c r="EA23" s="13">
        <v>0</v>
      </c>
      <c r="EB23" s="13">
        <v>1</v>
      </c>
      <c r="EC23" s="28"/>
      <c r="ED23" s="15">
        <v>1</v>
      </c>
      <c r="EE23" s="7">
        <v>3</v>
      </c>
      <c r="EF23" s="7">
        <v>0</v>
      </c>
      <c r="EG23" s="13">
        <v>2</v>
      </c>
      <c r="EJ23" s="113">
        <v>5</v>
      </c>
      <c r="EK23" s="13">
        <v>0</v>
      </c>
      <c r="EM23" s="15">
        <v>1</v>
      </c>
      <c r="EN23" s="7">
        <v>5</v>
      </c>
      <c r="EO23" s="7">
        <v>2</v>
      </c>
      <c r="EP23" s="13">
        <v>3</v>
      </c>
    </row>
    <row r="24" spans="1:150" ht="15" thickBot="1" x14ac:dyDescent="0.4">
      <c r="A24" s="19" t="str">
        <f t="shared" si="55"/>
        <v>LAU Rebecca</v>
      </c>
      <c r="B24" s="15">
        <v>2</v>
      </c>
      <c r="C24" s="7">
        <v>3</v>
      </c>
      <c r="D24" s="7">
        <v>7</v>
      </c>
      <c r="E24" s="7">
        <v>5</v>
      </c>
      <c r="F24" s="7">
        <v>4</v>
      </c>
      <c r="G24" s="7">
        <v>3</v>
      </c>
      <c r="H24" s="7">
        <v>2</v>
      </c>
      <c r="I24" s="7">
        <v>5</v>
      </c>
      <c r="J24" s="7">
        <v>6</v>
      </c>
      <c r="K24" s="13">
        <v>8</v>
      </c>
      <c r="N24" s="15">
        <v>1</v>
      </c>
      <c r="O24" s="7">
        <v>4</v>
      </c>
      <c r="P24" s="7">
        <v>7</v>
      </c>
      <c r="Q24" s="7">
        <v>2</v>
      </c>
      <c r="R24" s="7">
        <v>1</v>
      </c>
      <c r="S24" s="7">
        <v>2</v>
      </c>
      <c r="T24" s="7">
        <v>2</v>
      </c>
      <c r="U24" s="7">
        <v>1</v>
      </c>
      <c r="V24" s="7">
        <v>3</v>
      </c>
      <c r="W24" s="13">
        <v>3</v>
      </c>
      <c r="X24" s="13">
        <v>0</v>
      </c>
      <c r="Y24" s="13">
        <v>1</v>
      </c>
      <c r="AB24" s="15">
        <v>4</v>
      </c>
      <c r="AC24" s="7">
        <v>3</v>
      </c>
      <c r="AD24" s="7">
        <v>6</v>
      </c>
      <c r="AE24" s="7">
        <v>2</v>
      </c>
      <c r="AF24" s="7">
        <v>2</v>
      </c>
      <c r="AG24" s="13">
        <v>0</v>
      </c>
      <c r="AI24" s="113">
        <v>4</v>
      </c>
      <c r="AJ24" s="13">
        <v>2</v>
      </c>
      <c r="AK24" s="13">
        <v>0</v>
      </c>
      <c r="AP24" s="15">
        <v>1</v>
      </c>
      <c r="AQ24" s="7">
        <v>7</v>
      </c>
      <c r="AR24" s="7">
        <v>1</v>
      </c>
      <c r="AS24" s="7">
        <v>1</v>
      </c>
      <c r="AT24" s="7">
        <v>5</v>
      </c>
      <c r="AU24" s="7">
        <v>4</v>
      </c>
      <c r="AV24" s="13">
        <v>2</v>
      </c>
      <c r="AW24" s="13">
        <v>4</v>
      </c>
      <c r="AY24" s="113">
        <v>2</v>
      </c>
      <c r="AZ24" s="13">
        <v>3</v>
      </c>
      <c r="BA24" s="13">
        <v>0</v>
      </c>
      <c r="BB24" s="13">
        <v>0</v>
      </c>
      <c r="BD24" s="113">
        <v>0</v>
      </c>
      <c r="BE24" s="13">
        <v>2</v>
      </c>
      <c r="BF24" s="13">
        <v>1</v>
      </c>
      <c r="BG24" s="13">
        <v>2</v>
      </c>
      <c r="BH24" s="13">
        <v>2</v>
      </c>
      <c r="BI24" s="13">
        <v>1</v>
      </c>
      <c r="BR24" s="15">
        <v>3</v>
      </c>
      <c r="BS24" s="7">
        <v>2</v>
      </c>
      <c r="BT24" s="7">
        <v>0</v>
      </c>
      <c r="BU24" s="7">
        <v>0</v>
      </c>
      <c r="BV24" s="7">
        <v>3</v>
      </c>
      <c r="BW24" s="13">
        <v>0</v>
      </c>
      <c r="BX24" s="13">
        <v>0</v>
      </c>
      <c r="BY24" s="13">
        <v>2</v>
      </c>
      <c r="CA24" s="15">
        <v>1</v>
      </c>
      <c r="CB24" s="7">
        <v>2</v>
      </c>
      <c r="CC24" s="13">
        <v>1</v>
      </c>
      <c r="CF24" s="113">
        <v>0</v>
      </c>
      <c r="CG24" s="13">
        <v>2</v>
      </c>
      <c r="CH24" s="13">
        <v>1</v>
      </c>
      <c r="CI24" s="13">
        <v>1</v>
      </c>
      <c r="CJ24" s="13">
        <v>3</v>
      </c>
      <c r="CK24" s="13">
        <v>3</v>
      </c>
      <c r="CM24" s="15">
        <v>2</v>
      </c>
      <c r="CN24" s="7">
        <v>1</v>
      </c>
      <c r="CO24" s="13">
        <v>0</v>
      </c>
      <c r="CT24" s="113">
        <v>4</v>
      </c>
      <c r="CU24" s="13">
        <v>3</v>
      </c>
      <c r="CW24" s="113">
        <v>4</v>
      </c>
      <c r="CX24" s="13">
        <v>1</v>
      </c>
      <c r="CY24" s="13">
        <v>0</v>
      </c>
      <c r="CZ24" s="13">
        <v>0</v>
      </c>
      <c r="DA24" s="13">
        <v>3</v>
      </c>
      <c r="DB24" s="13">
        <v>0</v>
      </c>
      <c r="DC24" s="13">
        <v>1</v>
      </c>
      <c r="DE24" s="113">
        <v>3</v>
      </c>
      <c r="DF24" s="13">
        <v>3</v>
      </c>
      <c r="DH24" s="15">
        <v>3</v>
      </c>
      <c r="DI24" s="7">
        <v>0</v>
      </c>
      <c r="DJ24" s="13">
        <v>0</v>
      </c>
      <c r="DL24" s="15">
        <v>1</v>
      </c>
      <c r="DM24" s="7">
        <v>6</v>
      </c>
      <c r="DN24" s="7">
        <v>2</v>
      </c>
      <c r="DO24" s="7">
        <v>0</v>
      </c>
      <c r="DP24" s="7">
        <v>5</v>
      </c>
      <c r="DQ24" s="13">
        <v>0</v>
      </c>
      <c r="DR24" s="13">
        <v>0</v>
      </c>
      <c r="DS24" s="13">
        <v>4</v>
      </c>
      <c r="DV24" s="15">
        <v>6</v>
      </c>
      <c r="DW24" s="7">
        <v>1</v>
      </c>
      <c r="DX24" s="7">
        <v>1</v>
      </c>
      <c r="DY24" s="7">
        <v>0</v>
      </c>
      <c r="DZ24" s="7">
        <v>6</v>
      </c>
      <c r="EA24" s="13">
        <v>3</v>
      </c>
      <c r="EB24" s="13">
        <v>1</v>
      </c>
      <c r="EC24" s="28"/>
      <c r="ED24" s="15">
        <v>1</v>
      </c>
      <c r="EE24" s="7">
        <v>1</v>
      </c>
      <c r="EF24" s="7">
        <v>2</v>
      </c>
      <c r="EG24" s="13">
        <v>3</v>
      </c>
      <c r="EJ24" s="113">
        <v>3</v>
      </c>
      <c r="EK24" s="13">
        <v>0</v>
      </c>
      <c r="EM24" s="15">
        <v>4</v>
      </c>
      <c r="EN24" s="7">
        <v>2</v>
      </c>
      <c r="EO24" s="7">
        <v>2</v>
      </c>
      <c r="EP24" s="13">
        <v>1</v>
      </c>
    </row>
    <row r="25" spans="1:150" ht="15" thickBot="1" x14ac:dyDescent="0.4">
      <c r="A25" s="19" t="str">
        <f t="shared" si="55"/>
        <v>TURCARELLI Vincenzo</v>
      </c>
      <c r="B25" s="15">
        <v>3</v>
      </c>
      <c r="C25" s="7">
        <v>3</v>
      </c>
      <c r="D25" s="7">
        <v>2</v>
      </c>
      <c r="E25" s="7">
        <v>6</v>
      </c>
      <c r="F25" s="7">
        <v>3</v>
      </c>
      <c r="G25" s="7">
        <v>2</v>
      </c>
      <c r="H25" s="7">
        <v>1</v>
      </c>
      <c r="I25" s="7">
        <v>1</v>
      </c>
      <c r="J25" s="7">
        <v>0</v>
      </c>
      <c r="K25" s="13">
        <v>4</v>
      </c>
      <c r="N25" s="15">
        <v>9</v>
      </c>
      <c r="O25" s="7">
        <v>3</v>
      </c>
      <c r="P25" s="7">
        <v>8</v>
      </c>
      <c r="Q25" s="7">
        <v>5</v>
      </c>
      <c r="R25" s="7">
        <v>8</v>
      </c>
      <c r="S25" s="7">
        <v>4</v>
      </c>
      <c r="T25" s="7">
        <v>7</v>
      </c>
      <c r="U25" s="7">
        <v>6</v>
      </c>
      <c r="V25" s="7">
        <v>2</v>
      </c>
      <c r="W25" s="13">
        <v>15</v>
      </c>
      <c r="X25" s="13">
        <v>9</v>
      </c>
      <c r="Y25" s="13">
        <v>2</v>
      </c>
      <c r="AB25" s="15">
        <v>3</v>
      </c>
      <c r="AC25" s="7">
        <v>4</v>
      </c>
      <c r="AD25" s="7">
        <v>4</v>
      </c>
      <c r="AE25" s="7">
        <v>3</v>
      </c>
      <c r="AF25" s="7">
        <v>0</v>
      </c>
      <c r="AG25" s="13">
        <v>1</v>
      </c>
      <c r="AI25" s="113">
        <v>7</v>
      </c>
      <c r="AJ25" s="13">
        <v>6</v>
      </c>
      <c r="AK25" s="13">
        <v>0</v>
      </c>
      <c r="AP25" s="15">
        <v>5</v>
      </c>
      <c r="AQ25" s="7">
        <v>1</v>
      </c>
      <c r="AR25" s="7">
        <v>5</v>
      </c>
      <c r="AS25" s="7">
        <v>0</v>
      </c>
      <c r="AT25" s="7">
        <v>2</v>
      </c>
      <c r="AU25" s="7">
        <v>2</v>
      </c>
      <c r="AV25" s="13">
        <v>3</v>
      </c>
      <c r="AW25" s="13">
        <v>2</v>
      </c>
      <c r="AY25" s="113">
        <v>5</v>
      </c>
      <c r="AZ25" s="13">
        <v>1</v>
      </c>
      <c r="BA25" s="13">
        <v>1</v>
      </c>
      <c r="BB25" s="13">
        <v>1</v>
      </c>
      <c r="BD25" s="113">
        <v>0</v>
      </c>
      <c r="BE25" s="13">
        <v>0</v>
      </c>
      <c r="BF25" s="13">
        <v>3</v>
      </c>
      <c r="BG25" s="13">
        <v>1</v>
      </c>
      <c r="BH25" s="13">
        <v>1</v>
      </c>
      <c r="BI25" s="13">
        <v>0</v>
      </c>
      <c r="BR25" s="15">
        <v>4</v>
      </c>
      <c r="BS25" s="7">
        <v>2</v>
      </c>
      <c r="BT25" s="7">
        <v>0</v>
      </c>
      <c r="BU25" s="7">
        <v>3</v>
      </c>
      <c r="BV25" s="7">
        <v>2</v>
      </c>
      <c r="BW25" s="13">
        <v>1</v>
      </c>
      <c r="BX25" s="13">
        <v>1</v>
      </c>
      <c r="BY25" s="13">
        <v>0</v>
      </c>
      <c r="CA25" s="15">
        <v>2</v>
      </c>
      <c r="CB25" s="7">
        <v>5</v>
      </c>
      <c r="CC25" s="13">
        <v>3</v>
      </c>
      <c r="CF25" s="113">
        <v>0</v>
      </c>
      <c r="CG25" s="13">
        <v>2</v>
      </c>
      <c r="CH25" s="13">
        <v>2</v>
      </c>
      <c r="CI25" s="13">
        <v>2</v>
      </c>
      <c r="CJ25" s="13">
        <v>0</v>
      </c>
      <c r="CK25" s="13">
        <v>4</v>
      </c>
      <c r="CM25" s="15">
        <v>10</v>
      </c>
      <c r="CN25" s="7">
        <v>1</v>
      </c>
      <c r="CO25" s="13">
        <v>3</v>
      </c>
      <c r="CT25" s="113">
        <v>9</v>
      </c>
      <c r="CU25" s="13">
        <v>1</v>
      </c>
      <c r="CW25" s="113">
        <v>14</v>
      </c>
      <c r="CX25" s="13">
        <v>4</v>
      </c>
      <c r="CY25" s="13">
        <v>1</v>
      </c>
      <c r="CZ25" s="13">
        <v>3</v>
      </c>
      <c r="DA25" s="13">
        <v>4</v>
      </c>
      <c r="DB25" s="13">
        <v>5</v>
      </c>
      <c r="DC25" s="13">
        <v>4</v>
      </c>
      <c r="DE25" s="113">
        <v>4</v>
      </c>
      <c r="DF25" s="13">
        <v>3</v>
      </c>
      <c r="DH25" s="15">
        <v>8</v>
      </c>
      <c r="DI25" s="7">
        <v>0</v>
      </c>
      <c r="DJ25" s="13">
        <v>5</v>
      </c>
      <c r="DL25" s="15">
        <v>1</v>
      </c>
      <c r="DM25" s="7">
        <v>3</v>
      </c>
      <c r="DN25" s="7">
        <v>2</v>
      </c>
      <c r="DO25" s="7">
        <v>0</v>
      </c>
      <c r="DP25" s="7">
        <v>4</v>
      </c>
      <c r="DQ25" s="13">
        <v>0</v>
      </c>
      <c r="DR25" s="13">
        <v>4</v>
      </c>
      <c r="DS25" s="13">
        <v>3</v>
      </c>
      <c r="DV25" s="15">
        <v>3</v>
      </c>
      <c r="DW25" s="7">
        <v>0</v>
      </c>
      <c r="DX25" s="7">
        <v>2</v>
      </c>
      <c r="DY25" s="7">
        <v>0</v>
      </c>
      <c r="DZ25" s="7">
        <v>2</v>
      </c>
      <c r="EA25" s="13">
        <v>1</v>
      </c>
      <c r="EB25" s="13">
        <v>2</v>
      </c>
      <c r="EC25" s="28"/>
      <c r="ED25" s="15">
        <v>3</v>
      </c>
      <c r="EE25" s="7">
        <v>3</v>
      </c>
      <c r="EF25" s="7">
        <v>1</v>
      </c>
      <c r="EG25" s="13">
        <v>0</v>
      </c>
      <c r="EJ25" s="113">
        <v>7</v>
      </c>
      <c r="EK25" s="13">
        <v>0</v>
      </c>
      <c r="EM25" s="15">
        <v>1</v>
      </c>
      <c r="EN25" s="7">
        <v>1</v>
      </c>
      <c r="EO25" s="7">
        <v>0</v>
      </c>
      <c r="EP25" s="13">
        <v>3</v>
      </c>
    </row>
    <row r="26" spans="1:150" x14ac:dyDescent="0.35">
      <c r="A26" s="62" t="s">
        <v>17</v>
      </c>
      <c r="B26" s="23">
        <v>5</v>
      </c>
      <c r="C26" s="9">
        <v>8</v>
      </c>
      <c r="D26" s="9">
        <v>9</v>
      </c>
      <c r="E26" s="9">
        <v>14</v>
      </c>
      <c r="F26" s="9">
        <v>22</v>
      </c>
      <c r="G26" s="9">
        <v>8</v>
      </c>
      <c r="H26" s="9">
        <v>12</v>
      </c>
      <c r="I26" s="9">
        <v>11</v>
      </c>
      <c r="J26" s="9">
        <v>7</v>
      </c>
      <c r="K26" s="9">
        <v>4</v>
      </c>
      <c r="N26" s="23">
        <v>3</v>
      </c>
      <c r="O26" s="9">
        <v>15</v>
      </c>
      <c r="P26" s="9">
        <v>16</v>
      </c>
      <c r="Q26" s="9">
        <v>15</v>
      </c>
      <c r="R26" s="9">
        <v>26</v>
      </c>
      <c r="S26" s="9">
        <v>11</v>
      </c>
      <c r="T26" s="9">
        <v>11</v>
      </c>
      <c r="U26" s="9">
        <v>11</v>
      </c>
      <c r="V26" s="9">
        <v>19</v>
      </c>
      <c r="W26" s="9">
        <v>20</v>
      </c>
      <c r="X26" s="9">
        <v>17</v>
      </c>
      <c r="Y26" s="9">
        <v>22</v>
      </c>
      <c r="AB26" s="23">
        <v>15</v>
      </c>
      <c r="AC26" s="9">
        <v>31</v>
      </c>
      <c r="AD26" s="9">
        <v>17</v>
      </c>
      <c r="AE26" s="9">
        <v>4</v>
      </c>
      <c r="AF26" s="9">
        <v>4</v>
      </c>
      <c r="AG26" s="9">
        <v>21</v>
      </c>
      <c r="AI26" s="23">
        <v>14</v>
      </c>
      <c r="AJ26" s="9">
        <v>14</v>
      </c>
      <c r="AK26" s="9">
        <v>3</v>
      </c>
      <c r="AP26" s="23">
        <v>13</v>
      </c>
      <c r="AQ26" s="9">
        <v>10</v>
      </c>
      <c r="AR26" s="9">
        <v>14</v>
      </c>
      <c r="AS26" s="9">
        <v>9</v>
      </c>
      <c r="AT26" s="9">
        <v>11</v>
      </c>
      <c r="AU26" s="9">
        <v>13</v>
      </c>
      <c r="AV26" s="9">
        <v>11</v>
      </c>
      <c r="AW26" s="9">
        <v>9</v>
      </c>
      <c r="AY26" s="23">
        <v>18</v>
      </c>
      <c r="AZ26" s="9">
        <v>9</v>
      </c>
      <c r="BA26" s="9">
        <v>10</v>
      </c>
      <c r="BB26" s="9">
        <v>9</v>
      </c>
      <c r="BD26" s="23">
        <v>7</v>
      </c>
      <c r="BE26" s="9">
        <v>7</v>
      </c>
      <c r="BF26" s="9">
        <v>6</v>
      </c>
      <c r="BG26" s="9">
        <v>3</v>
      </c>
      <c r="BH26" s="9">
        <v>2</v>
      </c>
      <c r="BI26" s="9">
        <v>3</v>
      </c>
      <c r="BR26" s="23">
        <v>7</v>
      </c>
      <c r="BS26" s="9">
        <v>11</v>
      </c>
      <c r="BT26" s="9">
        <v>5</v>
      </c>
      <c r="BU26" s="9">
        <v>4</v>
      </c>
      <c r="BV26" s="9">
        <v>8</v>
      </c>
      <c r="BW26" s="9">
        <v>3</v>
      </c>
      <c r="BX26" s="9">
        <v>3</v>
      </c>
      <c r="BY26" s="9">
        <v>6</v>
      </c>
      <c r="CA26" s="23">
        <v>11</v>
      </c>
      <c r="CB26" s="9">
        <v>11</v>
      </c>
      <c r="CC26" s="9">
        <v>6</v>
      </c>
      <c r="CF26" s="23">
        <v>6</v>
      </c>
      <c r="CG26" s="9">
        <v>13</v>
      </c>
      <c r="CH26" s="9">
        <v>5</v>
      </c>
      <c r="CI26" s="9">
        <v>18</v>
      </c>
      <c r="CJ26" s="9">
        <v>12</v>
      </c>
      <c r="CK26" s="9">
        <v>15</v>
      </c>
      <c r="CM26" s="23">
        <v>7</v>
      </c>
      <c r="CN26" s="9">
        <v>11</v>
      </c>
      <c r="CO26" s="9">
        <v>11</v>
      </c>
      <c r="CT26" s="23">
        <v>10</v>
      </c>
      <c r="CU26" s="9">
        <v>19</v>
      </c>
      <c r="CW26" s="23">
        <v>22</v>
      </c>
      <c r="CX26" s="9">
        <v>3</v>
      </c>
      <c r="CY26" s="9">
        <v>5</v>
      </c>
      <c r="CZ26" s="9">
        <v>21</v>
      </c>
      <c r="DA26" s="9">
        <v>16</v>
      </c>
      <c r="DB26" s="9">
        <v>13</v>
      </c>
      <c r="DC26" s="9">
        <v>30</v>
      </c>
      <c r="DE26" s="23">
        <v>17</v>
      </c>
      <c r="DF26" s="9">
        <v>27</v>
      </c>
      <c r="DH26" s="23">
        <v>21</v>
      </c>
      <c r="DI26" s="9">
        <v>26</v>
      </c>
      <c r="DJ26" s="9">
        <v>8</v>
      </c>
      <c r="DL26" s="23">
        <v>26</v>
      </c>
      <c r="DM26" s="9">
        <v>15</v>
      </c>
      <c r="DN26" s="9">
        <v>5</v>
      </c>
      <c r="DO26" s="9">
        <v>5</v>
      </c>
      <c r="DP26" s="9">
        <v>13</v>
      </c>
      <c r="DQ26" s="9">
        <v>18</v>
      </c>
      <c r="DR26" s="9">
        <v>10</v>
      </c>
      <c r="DS26" s="9">
        <v>13</v>
      </c>
      <c r="DV26" s="23">
        <v>16</v>
      </c>
      <c r="DW26" s="9">
        <v>11</v>
      </c>
      <c r="DX26" s="9">
        <v>13</v>
      </c>
      <c r="DY26" s="9">
        <v>14</v>
      </c>
      <c r="DZ26" s="9">
        <v>13</v>
      </c>
      <c r="EA26" s="9">
        <v>9</v>
      </c>
      <c r="EB26" s="9">
        <v>3</v>
      </c>
      <c r="EC26" s="5"/>
      <c r="ED26" s="23">
        <v>14</v>
      </c>
      <c r="EE26" s="9">
        <v>19</v>
      </c>
      <c r="EF26" s="9">
        <v>16</v>
      </c>
      <c r="EG26" s="9">
        <v>12</v>
      </c>
      <c r="EJ26" s="23">
        <v>19</v>
      </c>
      <c r="EK26" s="9">
        <v>4</v>
      </c>
      <c r="EM26" s="23">
        <v>21</v>
      </c>
      <c r="EN26" s="9">
        <v>13</v>
      </c>
      <c r="EO26" s="9">
        <v>6</v>
      </c>
      <c r="EP26" s="9">
        <v>12</v>
      </c>
    </row>
    <row r="27" spans="1:150" x14ac:dyDescent="0.35">
      <c r="A27" s="60" t="s">
        <v>9</v>
      </c>
      <c r="B27" s="24">
        <f>B26*6</f>
        <v>30</v>
      </c>
      <c r="C27" s="24">
        <f t="shared" ref="C27:K27" si="56">C26*6</f>
        <v>48</v>
      </c>
      <c r="D27" s="24">
        <f t="shared" si="56"/>
        <v>54</v>
      </c>
      <c r="E27" s="24">
        <f t="shared" si="56"/>
        <v>84</v>
      </c>
      <c r="F27" s="24">
        <f t="shared" si="56"/>
        <v>132</v>
      </c>
      <c r="G27" s="24">
        <f t="shared" si="56"/>
        <v>48</v>
      </c>
      <c r="H27" s="24">
        <f t="shared" si="56"/>
        <v>72</v>
      </c>
      <c r="I27" s="24">
        <f t="shared" si="56"/>
        <v>66</v>
      </c>
      <c r="J27" s="24">
        <f t="shared" si="56"/>
        <v>42</v>
      </c>
      <c r="K27" s="24">
        <f t="shared" si="56"/>
        <v>24</v>
      </c>
      <c r="N27" s="24">
        <f t="shared" ref="N27:Y27" si="57">N26*6</f>
        <v>18</v>
      </c>
      <c r="O27" s="24">
        <f t="shared" si="57"/>
        <v>90</v>
      </c>
      <c r="P27" s="24">
        <f t="shared" si="57"/>
        <v>96</v>
      </c>
      <c r="Q27" s="24">
        <f t="shared" si="57"/>
        <v>90</v>
      </c>
      <c r="R27" s="24">
        <f t="shared" si="57"/>
        <v>156</v>
      </c>
      <c r="S27" s="24">
        <f t="shared" si="57"/>
        <v>66</v>
      </c>
      <c r="T27" s="24">
        <f t="shared" si="57"/>
        <v>66</v>
      </c>
      <c r="U27" s="24">
        <f t="shared" si="57"/>
        <v>66</v>
      </c>
      <c r="V27" s="24">
        <f t="shared" si="57"/>
        <v>114</v>
      </c>
      <c r="W27" s="24">
        <f t="shared" si="57"/>
        <v>120</v>
      </c>
      <c r="X27" s="24">
        <f t="shared" si="57"/>
        <v>102</v>
      </c>
      <c r="Y27" s="24">
        <f t="shared" si="57"/>
        <v>132</v>
      </c>
      <c r="AB27" s="24">
        <f t="shared" ref="AB27:AG27" si="58">AB26*6</f>
        <v>90</v>
      </c>
      <c r="AC27" s="24">
        <f t="shared" si="58"/>
        <v>186</v>
      </c>
      <c r="AD27" s="24">
        <f t="shared" si="58"/>
        <v>102</v>
      </c>
      <c r="AE27" s="24">
        <f t="shared" si="58"/>
        <v>24</v>
      </c>
      <c r="AF27" s="24">
        <f t="shared" si="58"/>
        <v>24</v>
      </c>
      <c r="AG27" s="24">
        <f t="shared" si="58"/>
        <v>126</v>
      </c>
      <c r="AI27" s="24">
        <f>AI26*6</f>
        <v>84</v>
      </c>
      <c r="AJ27" s="24">
        <f>AJ26*6</f>
        <v>84</v>
      </c>
      <c r="AK27" s="24">
        <f>AK26*6</f>
        <v>18</v>
      </c>
      <c r="AP27" s="24">
        <f>AP26*6</f>
        <v>78</v>
      </c>
      <c r="AQ27" s="24">
        <f t="shared" ref="AQ27:AW27" si="59">AQ26*6</f>
        <v>60</v>
      </c>
      <c r="AR27" s="24">
        <f t="shared" si="59"/>
        <v>84</v>
      </c>
      <c r="AS27" s="24">
        <f t="shared" si="59"/>
        <v>54</v>
      </c>
      <c r="AT27" s="24">
        <f t="shared" si="59"/>
        <v>66</v>
      </c>
      <c r="AU27" s="24">
        <f t="shared" si="59"/>
        <v>78</v>
      </c>
      <c r="AV27" s="24">
        <f t="shared" si="59"/>
        <v>66</v>
      </c>
      <c r="AW27" s="24">
        <f t="shared" si="59"/>
        <v>54</v>
      </c>
      <c r="AY27" s="24">
        <f>AY26*6</f>
        <v>108</v>
      </c>
      <c r="AZ27" s="24">
        <f>AZ26*6</f>
        <v>54</v>
      </c>
      <c r="BA27" s="24">
        <f>BA26*6</f>
        <v>60</v>
      </c>
      <c r="BB27" s="24">
        <f>BB26*6</f>
        <v>54</v>
      </c>
      <c r="BD27" s="24">
        <f>BD26*6</f>
        <v>42</v>
      </c>
      <c r="BE27" s="24">
        <f>BE26*6</f>
        <v>42</v>
      </c>
      <c r="BF27" s="24">
        <f>BF26*6</f>
        <v>36</v>
      </c>
      <c r="BG27" s="24">
        <f>BG26*6</f>
        <v>18</v>
      </c>
      <c r="BH27" s="24">
        <f t="shared" ref="BH27:BI27" si="60">BH26*6</f>
        <v>12</v>
      </c>
      <c r="BI27" s="24">
        <f t="shared" si="60"/>
        <v>18</v>
      </c>
      <c r="BR27" s="24">
        <f t="shared" ref="BR27:BY27" si="61">BR26*6</f>
        <v>42</v>
      </c>
      <c r="BS27" s="24">
        <f t="shared" si="61"/>
        <v>66</v>
      </c>
      <c r="BT27" s="24">
        <f t="shared" si="61"/>
        <v>30</v>
      </c>
      <c r="BU27" s="24">
        <f t="shared" si="61"/>
        <v>24</v>
      </c>
      <c r="BV27" s="24">
        <f t="shared" si="61"/>
        <v>48</v>
      </c>
      <c r="BW27" s="24">
        <f t="shared" si="61"/>
        <v>18</v>
      </c>
      <c r="BX27" s="24">
        <f t="shared" si="61"/>
        <v>18</v>
      </c>
      <c r="BY27" s="24">
        <f t="shared" si="61"/>
        <v>36</v>
      </c>
      <c r="CA27" s="24">
        <f>CA26*6</f>
        <v>66</v>
      </c>
      <c r="CB27" s="24">
        <f t="shared" ref="CB27:CC27" si="62">CB26*6</f>
        <v>66</v>
      </c>
      <c r="CC27" s="24">
        <f t="shared" si="62"/>
        <v>36</v>
      </c>
      <c r="CF27" s="24">
        <f>CF26*6</f>
        <v>36</v>
      </c>
      <c r="CG27" s="24">
        <f>CG26*6</f>
        <v>78</v>
      </c>
      <c r="CH27" s="24">
        <f>CH26*6</f>
        <v>30</v>
      </c>
      <c r="CI27" s="24">
        <f>CI26*6</f>
        <v>108</v>
      </c>
      <c r="CJ27" s="24">
        <f t="shared" ref="CJ27:CK27" si="63">CJ26*6</f>
        <v>72</v>
      </c>
      <c r="CK27" s="24">
        <f t="shared" si="63"/>
        <v>90</v>
      </c>
      <c r="CM27" s="24">
        <f>CM26*6</f>
        <v>42</v>
      </c>
      <c r="CN27" s="24">
        <f t="shared" ref="CN27:CO27" si="64">CN26*6</f>
        <v>66</v>
      </c>
      <c r="CO27" s="24">
        <f t="shared" si="64"/>
        <v>66</v>
      </c>
      <c r="CT27" s="24">
        <f>CT26*6</f>
        <v>60</v>
      </c>
      <c r="CU27" s="24">
        <f>CU26*6</f>
        <v>114</v>
      </c>
      <c r="CW27" s="24">
        <f>CW26*6</f>
        <v>132</v>
      </c>
      <c r="CX27" s="24">
        <f>CX26*6</f>
        <v>18</v>
      </c>
      <c r="CY27" s="24">
        <f>CY26*6</f>
        <v>30</v>
      </c>
      <c r="CZ27" s="24">
        <f>CZ26*6</f>
        <v>126</v>
      </c>
      <c r="DA27" s="24">
        <f t="shared" ref="DA27:DC27" si="65">DA26*6</f>
        <v>96</v>
      </c>
      <c r="DB27" s="24">
        <f t="shared" si="65"/>
        <v>78</v>
      </c>
      <c r="DC27" s="24">
        <f t="shared" si="65"/>
        <v>180</v>
      </c>
      <c r="DE27" s="24">
        <f>DE26*6</f>
        <v>102</v>
      </c>
      <c r="DF27" s="24">
        <f>DF26*6</f>
        <v>162</v>
      </c>
      <c r="DH27" s="24">
        <f>DH26*6</f>
        <v>126</v>
      </c>
      <c r="DI27" s="24">
        <f t="shared" ref="DI27:DJ27" si="66">DI26*6</f>
        <v>156</v>
      </c>
      <c r="DJ27" s="24">
        <f t="shared" si="66"/>
        <v>48</v>
      </c>
      <c r="DL27" s="24">
        <f t="shared" ref="DL27:DS27" si="67">DL26*6</f>
        <v>156</v>
      </c>
      <c r="DM27" s="24">
        <f t="shared" si="67"/>
        <v>90</v>
      </c>
      <c r="DN27" s="24">
        <f t="shared" si="67"/>
        <v>30</v>
      </c>
      <c r="DO27" s="24">
        <f t="shared" si="67"/>
        <v>30</v>
      </c>
      <c r="DP27" s="24">
        <f t="shared" si="67"/>
        <v>78</v>
      </c>
      <c r="DQ27" s="24">
        <f t="shared" si="67"/>
        <v>108</v>
      </c>
      <c r="DR27" s="24">
        <f t="shared" si="67"/>
        <v>60</v>
      </c>
      <c r="DS27" s="24">
        <f t="shared" si="67"/>
        <v>78</v>
      </c>
      <c r="DV27" s="24">
        <f t="shared" ref="DV27:EB27" si="68">DV26*6</f>
        <v>96</v>
      </c>
      <c r="DW27" s="24">
        <f t="shared" si="68"/>
        <v>66</v>
      </c>
      <c r="DX27" s="24">
        <f t="shared" si="68"/>
        <v>78</v>
      </c>
      <c r="DY27" s="24">
        <f t="shared" si="68"/>
        <v>84</v>
      </c>
      <c r="DZ27" s="24">
        <f t="shared" si="68"/>
        <v>78</v>
      </c>
      <c r="EA27" s="24">
        <f t="shared" si="68"/>
        <v>54</v>
      </c>
      <c r="EB27" s="24">
        <f t="shared" si="68"/>
        <v>18</v>
      </c>
      <c r="EC27" s="5"/>
      <c r="ED27" s="24">
        <f>ED26*6</f>
        <v>84</v>
      </c>
      <c r="EE27" s="24">
        <f>EE26*6</f>
        <v>114</v>
      </c>
      <c r="EF27" s="24">
        <f>EF26*6</f>
        <v>96</v>
      </c>
      <c r="EG27" s="24">
        <f>EG26*6</f>
        <v>72</v>
      </c>
      <c r="EJ27" s="24">
        <f>EJ26*6</f>
        <v>114</v>
      </c>
      <c r="EK27" s="24">
        <f>EK26*6</f>
        <v>24</v>
      </c>
      <c r="EM27" s="24">
        <f>EM26*6</f>
        <v>126</v>
      </c>
      <c r="EN27" s="24">
        <f>EN26*6</f>
        <v>78</v>
      </c>
      <c r="EO27" s="24">
        <f>EO26*6</f>
        <v>36</v>
      </c>
      <c r="EP27" s="24">
        <f>EP26*6</f>
        <v>72</v>
      </c>
    </row>
    <row r="28" spans="1:150" x14ac:dyDescent="0.35">
      <c r="A28" s="61" t="s">
        <v>10</v>
      </c>
      <c r="B28" s="24">
        <f t="shared" ref="B28:K28" si="69">SUM(B20:B25)</f>
        <v>31</v>
      </c>
      <c r="C28" s="10">
        <f t="shared" si="69"/>
        <v>38</v>
      </c>
      <c r="D28" s="10">
        <f t="shared" si="69"/>
        <v>38</v>
      </c>
      <c r="E28" s="10">
        <f t="shared" si="69"/>
        <v>28</v>
      </c>
      <c r="F28" s="10">
        <f t="shared" si="69"/>
        <v>26</v>
      </c>
      <c r="G28" s="10">
        <f t="shared" si="69"/>
        <v>16</v>
      </c>
      <c r="H28" s="10">
        <f t="shared" si="69"/>
        <v>22</v>
      </c>
      <c r="I28" s="10">
        <f t="shared" si="69"/>
        <v>21</v>
      </c>
      <c r="J28" s="10">
        <f t="shared" si="69"/>
        <v>29</v>
      </c>
      <c r="K28" s="10">
        <f t="shared" si="69"/>
        <v>26</v>
      </c>
      <c r="N28" s="24">
        <f t="shared" ref="N28:Y28" si="70">SUM(N20:N25)</f>
        <v>21</v>
      </c>
      <c r="O28" s="10">
        <f t="shared" si="70"/>
        <v>27</v>
      </c>
      <c r="P28" s="10">
        <f t="shared" si="70"/>
        <v>33</v>
      </c>
      <c r="Q28" s="10">
        <f t="shared" si="70"/>
        <v>17</v>
      </c>
      <c r="R28" s="10">
        <f t="shared" si="70"/>
        <v>26</v>
      </c>
      <c r="S28" s="10">
        <f t="shared" si="70"/>
        <v>24</v>
      </c>
      <c r="T28" s="10">
        <f t="shared" si="70"/>
        <v>17</v>
      </c>
      <c r="U28" s="10">
        <f t="shared" si="70"/>
        <v>24</v>
      </c>
      <c r="V28" s="10">
        <f t="shared" si="70"/>
        <v>34</v>
      </c>
      <c r="W28" s="10">
        <f t="shared" si="70"/>
        <v>34</v>
      </c>
      <c r="X28" s="10">
        <f t="shared" si="70"/>
        <v>33</v>
      </c>
      <c r="Y28" s="10">
        <f t="shared" si="70"/>
        <v>8</v>
      </c>
      <c r="AB28" s="24">
        <f t="shared" ref="AB28:AG28" si="71">SUM(AB20:AB25)</f>
        <v>32</v>
      </c>
      <c r="AC28" s="10">
        <f t="shared" si="71"/>
        <v>33</v>
      </c>
      <c r="AD28" s="10">
        <f t="shared" si="71"/>
        <v>25</v>
      </c>
      <c r="AE28" s="10">
        <f t="shared" si="71"/>
        <v>25</v>
      </c>
      <c r="AF28" s="10">
        <f t="shared" si="71"/>
        <v>17</v>
      </c>
      <c r="AG28" s="10">
        <f t="shared" si="71"/>
        <v>10</v>
      </c>
      <c r="AI28" s="24">
        <f>SUM(AI20:AI25)</f>
        <v>37</v>
      </c>
      <c r="AJ28" s="10">
        <f>SUM(AJ20:AJ25)</f>
        <v>36</v>
      </c>
      <c r="AK28" s="10">
        <f>SUM(AK20:AK25)</f>
        <v>5</v>
      </c>
      <c r="AP28" s="24">
        <f t="shared" ref="AP28:AW28" si="72">SUM(AP20:AP25)</f>
        <v>35</v>
      </c>
      <c r="AQ28" s="10">
        <f t="shared" si="72"/>
        <v>22</v>
      </c>
      <c r="AR28" s="10">
        <f t="shared" si="72"/>
        <v>36</v>
      </c>
      <c r="AS28" s="10">
        <f t="shared" si="72"/>
        <v>12</v>
      </c>
      <c r="AT28" s="10">
        <f t="shared" si="72"/>
        <v>17</v>
      </c>
      <c r="AU28" s="10">
        <f t="shared" si="72"/>
        <v>30</v>
      </c>
      <c r="AV28" s="10">
        <f t="shared" si="72"/>
        <v>32</v>
      </c>
      <c r="AW28" s="10">
        <f t="shared" si="72"/>
        <v>22</v>
      </c>
      <c r="AY28" s="24">
        <f>SUM(AY20:AY25)</f>
        <v>24</v>
      </c>
      <c r="AZ28" s="10">
        <f>SUM(AZ20:AZ25)</f>
        <v>17</v>
      </c>
      <c r="BA28" s="10">
        <f>SUM(BA20:BA25)</f>
        <v>19</v>
      </c>
      <c r="BB28" s="10">
        <f>SUM(BB20:BB25)</f>
        <v>9</v>
      </c>
      <c r="BD28" s="24">
        <f>SUM(BD20:BD25)</f>
        <v>4</v>
      </c>
      <c r="BE28" s="10">
        <f>SUM(BE20:BE25)</f>
        <v>14</v>
      </c>
      <c r="BF28" s="10">
        <f>SUM(BF20:BF25)</f>
        <v>12</v>
      </c>
      <c r="BG28" s="10">
        <f>SUM(BG20:BG25)</f>
        <v>13</v>
      </c>
      <c r="BH28" s="10">
        <f t="shared" ref="BH28:BI28" si="73">SUM(BH20:BH25)</f>
        <v>14</v>
      </c>
      <c r="BI28" s="10">
        <f t="shared" si="73"/>
        <v>20</v>
      </c>
      <c r="BR28" s="24">
        <f t="shared" ref="BR28:BY28" si="74">SUM(BR20:BR25)</f>
        <v>26</v>
      </c>
      <c r="BS28" s="10">
        <f t="shared" si="74"/>
        <v>23</v>
      </c>
      <c r="BT28" s="10">
        <f t="shared" si="74"/>
        <v>9</v>
      </c>
      <c r="BU28" s="10">
        <f t="shared" si="74"/>
        <v>13</v>
      </c>
      <c r="BV28" s="10">
        <f t="shared" si="74"/>
        <v>9</v>
      </c>
      <c r="BW28" s="10">
        <f t="shared" si="74"/>
        <v>20</v>
      </c>
      <c r="BX28" s="10">
        <f t="shared" si="74"/>
        <v>13</v>
      </c>
      <c r="BY28" s="10">
        <f t="shared" si="74"/>
        <v>10</v>
      </c>
      <c r="CA28" s="24">
        <f>SUM(CA20:CA25)</f>
        <v>30</v>
      </c>
      <c r="CB28" s="10">
        <f>SUM(CB20:CB25)</f>
        <v>37</v>
      </c>
      <c r="CC28" s="10">
        <f>SUM(CC20:CC25)</f>
        <v>14</v>
      </c>
      <c r="CF28" s="24">
        <f>SUM(CF20:CF25)</f>
        <v>14</v>
      </c>
      <c r="CG28" s="10">
        <f>SUM(CG20:CG25)</f>
        <v>10</v>
      </c>
      <c r="CH28" s="10">
        <f>SUM(CH20:CH25)</f>
        <v>17</v>
      </c>
      <c r="CI28" s="10">
        <f>SUM(CI20:CI25)</f>
        <v>18</v>
      </c>
      <c r="CJ28" s="10">
        <f t="shared" ref="CJ28:CK28" si="75">SUM(CJ20:CJ25)</f>
        <v>18</v>
      </c>
      <c r="CK28" s="10">
        <f t="shared" si="75"/>
        <v>28</v>
      </c>
      <c r="CM28" s="24">
        <f>SUM(CM20:CM25)</f>
        <v>51</v>
      </c>
      <c r="CN28" s="10">
        <f>SUM(CN20:CN25)</f>
        <v>17</v>
      </c>
      <c r="CO28" s="10">
        <f>SUM(CO20:CO25)</f>
        <v>16</v>
      </c>
      <c r="CT28" s="24">
        <f>SUM(CT20:CT25)</f>
        <v>34</v>
      </c>
      <c r="CU28" s="10">
        <f>SUM(CU20:CU25)</f>
        <v>17</v>
      </c>
      <c r="CW28" s="24">
        <f>SUM(CW20:CW25)</f>
        <v>79</v>
      </c>
      <c r="CX28" s="10">
        <f>SUM(CX20:CX25)</f>
        <v>26</v>
      </c>
      <c r="CY28" s="10">
        <f>SUM(CY20:CY25)</f>
        <v>14</v>
      </c>
      <c r="CZ28" s="10">
        <f>SUM(CZ20:CZ25)</f>
        <v>22</v>
      </c>
      <c r="DA28" s="10">
        <f t="shared" ref="DA28:DC28" si="76">SUM(DA20:DA25)</f>
        <v>30</v>
      </c>
      <c r="DB28" s="10">
        <f t="shared" si="76"/>
        <v>31</v>
      </c>
      <c r="DC28" s="10">
        <f t="shared" si="76"/>
        <v>44</v>
      </c>
      <c r="DE28" s="24">
        <f>SUM(DE20:DE25)</f>
        <v>24</v>
      </c>
      <c r="DF28" s="10">
        <f>SUM(DF20:DF25)</f>
        <v>34</v>
      </c>
      <c r="DH28" s="24">
        <f>SUM(DH20:DH25)</f>
        <v>61</v>
      </c>
      <c r="DI28" s="10">
        <f>SUM(DI20:DI25)</f>
        <v>24</v>
      </c>
      <c r="DJ28" s="10">
        <f>SUM(DJ20:DJ25)</f>
        <v>19</v>
      </c>
      <c r="DL28" s="24">
        <f t="shared" ref="DL28:DS28" si="77">SUM(DL20:DL25)</f>
        <v>35</v>
      </c>
      <c r="DM28" s="10">
        <f t="shared" si="77"/>
        <v>38</v>
      </c>
      <c r="DN28" s="10">
        <f t="shared" si="77"/>
        <v>9</v>
      </c>
      <c r="DO28" s="10">
        <f t="shared" si="77"/>
        <v>4</v>
      </c>
      <c r="DP28" s="10">
        <f t="shared" si="77"/>
        <v>29</v>
      </c>
      <c r="DQ28" s="10">
        <f t="shared" si="77"/>
        <v>31</v>
      </c>
      <c r="DR28" s="10">
        <f t="shared" si="77"/>
        <v>8</v>
      </c>
      <c r="DS28" s="10">
        <f t="shared" si="77"/>
        <v>38</v>
      </c>
      <c r="DV28" s="24">
        <f t="shared" ref="DV28:EB28" si="78">SUM(DV20:DV25)</f>
        <v>39</v>
      </c>
      <c r="DW28" s="10">
        <f t="shared" si="78"/>
        <v>14</v>
      </c>
      <c r="DX28" s="10">
        <f t="shared" si="78"/>
        <v>14</v>
      </c>
      <c r="DY28" s="10">
        <f t="shared" si="78"/>
        <v>14</v>
      </c>
      <c r="DZ28" s="10">
        <f t="shared" si="78"/>
        <v>17</v>
      </c>
      <c r="EA28" s="10">
        <f t="shared" si="78"/>
        <v>15</v>
      </c>
      <c r="EB28" s="10">
        <f t="shared" si="78"/>
        <v>14</v>
      </c>
      <c r="EC28" s="5"/>
      <c r="ED28" s="24">
        <f>SUM(ED20:ED25)</f>
        <v>21</v>
      </c>
      <c r="EE28" s="10">
        <f>SUM(EE20:EE25)</f>
        <v>22</v>
      </c>
      <c r="EF28" s="10">
        <f>SUM(EF20:EF25)</f>
        <v>14</v>
      </c>
      <c r="EG28" s="10">
        <f>SUM(EG20:EG25)</f>
        <v>22</v>
      </c>
      <c r="EJ28" s="24">
        <f>SUM(EJ20:EJ25)</f>
        <v>53</v>
      </c>
      <c r="EK28" s="10">
        <f>SUM(EK20:EK25)</f>
        <v>2</v>
      </c>
      <c r="EM28" s="24">
        <f>SUM(EM20:EM25)</f>
        <v>45</v>
      </c>
      <c r="EN28" s="10">
        <f>SUM(EN20:EN25)</f>
        <v>26</v>
      </c>
      <c r="EO28" s="10">
        <f>SUM(EO20:EO25)</f>
        <v>13</v>
      </c>
      <c r="EP28" s="10">
        <f>SUM(EP20:EP25)</f>
        <v>20</v>
      </c>
    </row>
    <row r="29" spans="1:150" ht="15" thickBot="1" x14ac:dyDescent="0.4">
      <c r="A29" s="63" t="s">
        <v>11</v>
      </c>
      <c r="B29" s="25">
        <f t="shared" ref="B29:K29" si="79">B27+B28</f>
        <v>61</v>
      </c>
      <c r="C29" s="11">
        <f t="shared" si="79"/>
        <v>86</v>
      </c>
      <c r="D29" s="11">
        <f t="shared" si="79"/>
        <v>92</v>
      </c>
      <c r="E29" s="11">
        <f t="shared" si="79"/>
        <v>112</v>
      </c>
      <c r="F29" s="11">
        <f t="shared" si="79"/>
        <v>158</v>
      </c>
      <c r="G29" s="11">
        <f t="shared" si="79"/>
        <v>64</v>
      </c>
      <c r="H29" s="11">
        <f t="shared" si="79"/>
        <v>94</v>
      </c>
      <c r="I29" s="11">
        <f t="shared" si="79"/>
        <v>87</v>
      </c>
      <c r="J29" s="11">
        <f t="shared" si="79"/>
        <v>71</v>
      </c>
      <c r="K29" s="11">
        <f t="shared" si="79"/>
        <v>50</v>
      </c>
      <c r="N29" s="25">
        <f t="shared" ref="N29:Y29" si="80">N27+N28</f>
        <v>39</v>
      </c>
      <c r="O29" s="11">
        <f t="shared" si="80"/>
        <v>117</v>
      </c>
      <c r="P29" s="11">
        <f t="shared" si="80"/>
        <v>129</v>
      </c>
      <c r="Q29" s="11">
        <f t="shared" si="80"/>
        <v>107</v>
      </c>
      <c r="R29" s="11">
        <f t="shared" si="80"/>
        <v>182</v>
      </c>
      <c r="S29" s="11">
        <f t="shared" si="80"/>
        <v>90</v>
      </c>
      <c r="T29" s="11">
        <f t="shared" si="80"/>
        <v>83</v>
      </c>
      <c r="U29" s="11">
        <f t="shared" si="80"/>
        <v>90</v>
      </c>
      <c r="V29" s="11">
        <f t="shared" si="80"/>
        <v>148</v>
      </c>
      <c r="W29" s="11">
        <f t="shared" si="80"/>
        <v>154</v>
      </c>
      <c r="X29" s="11">
        <f t="shared" si="80"/>
        <v>135</v>
      </c>
      <c r="Y29" s="11">
        <f t="shared" si="80"/>
        <v>140</v>
      </c>
      <c r="AB29" s="25">
        <f t="shared" ref="AB29:AG29" si="81">AB27+AB28</f>
        <v>122</v>
      </c>
      <c r="AC29" s="11">
        <f t="shared" si="81"/>
        <v>219</v>
      </c>
      <c r="AD29" s="11">
        <f t="shared" si="81"/>
        <v>127</v>
      </c>
      <c r="AE29" s="11">
        <f t="shared" si="81"/>
        <v>49</v>
      </c>
      <c r="AF29" s="11">
        <f t="shared" si="81"/>
        <v>41</v>
      </c>
      <c r="AG29" s="11">
        <f t="shared" si="81"/>
        <v>136</v>
      </c>
      <c r="AI29" s="25">
        <f>AI27+AI28</f>
        <v>121</v>
      </c>
      <c r="AJ29" s="11">
        <f>AJ27+AJ28</f>
        <v>120</v>
      </c>
      <c r="AK29" s="11">
        <f>AK27+AK28</f>
        <v>23</v>
      </c>
      <c r="AP29" s="25">
        <f t="shared" ref="AP29:AW29" si="82">AP27+AP28</f>
        <v>113</v>
      </c>
      <c r="AQ29" s="11">
        <f t="shared" si="82"/>
        <v>82</v>
      </c>
      <c r="AR29" s="11">
        <f t="shared" si="82"/>
        <v>120</v>
      </c>
      <c r="AS29" s="11">
        <f t="shared" si="82"/>
        <v>66</v>
      </c>
      <c r="AT29" s="11">
        <f t="shared" si="82"/>
        <v>83</v>
      </c>
      <c r="AU29" s="11">
        <f t="shared" si="82"/>
        <v>108</v>
      </c>
      <c r="AV29" s="11">
        <f t="shared" si="82"/>
        <v>98</v>
      </c>
      <c r="AW29" s="11">
        <f t="shared" si="82"/>
        <v>76</v>
      </c>
      <c r="AY29" s="25">
        <f>AY27+AY28</f>
        <v>132</v>
      </c>
      <c r="AZ29" s="11">
        <f>AZ27+AZ28</f>
        <v>71</v>
      </c>
      <c r="BA29" s="11">
        <f>BA27+BA28</f>
        <v>79</v>
      </c>
      <c r="BB29" s="11">
        <f>BB27+BB28</f>
        <v>63</v>
      </c>
      <c r="BD29" s="25">
        <f>BD27+BD28</f>
        <v>46</v>
      </c>
      <c r="BE29" s="11">
        <f>BE27+BE28</f>
        <v>56</v>
      </c>
      <c r="BF29" s="11">
        <f>BF27+BF28</f>
        <v>48</v>
      </c>
      <c r="BG29" s="11">
        <f>BG27+BG28</f>
        <v>31</v>
      </c>
      <c r="BH29" s="11">
        <f t="shared" ref="BH29:BI29" si="83">BH27+BH28</f>
        <v>26</v>
      </c>
      <c r="BI29" s="11">
        <f t="shared" si="83"/>
        <v>38</v>
      </c>
      <c r="BR29" s="25">
        <f t="shared" ref="BR29:BY29" si="84">BR27+BR28</f>
        <v>68</v>
      </c>
      <c r="BS29" s="11">
        <f t="shared" si="84"/>
        <v>89</v>
      </c>
      <c r="BT29" s="11">
        <f t="shared" si="84"/>
        <v>39</v>
      </c>
      <c r="BU29" s="11">
        <f t="shared" si="84"/>
        <v>37</v>
      </c>
      <c r="BV29" s="11">
        <f t="shared" si="84"/>
        <v>57</v>
      </c>
      <c r="BW29" s="11">
        <f t="shared" si="84"/>
        <v>38</v>
      </c>
      <c r="BX29" s="11">
        <f t="shared" si="84"/>
        <v>31</v>
      </c>
      <c r="BY29" s="11">
        <f t="shared" si="84"/>
        <v>46</v>
      </c>
      <c r="CA29" s="25">
        <f t="shared" ref="CA29:CC29" si="85">CA27+CA28</f>
        <v>96</v>
      </c>
      <c r="CB29" s="11">
        <f t="shared" si="85"/>
        <v>103</v>
      </c>
      <c r="CC29" s="11">
        <f t="shared" si="85"/>
        <v>50</v>
      </c>
      <c r="CF29" s="25">
        <f>CF27+CF28</f>
        <v>50</v>
      </c>
      <c r="CG29" s="11">
        <f>CG27+CG28</f>
        <v>88</v>
      </c>
      <c r="CH29" s="11">
        <f>CH27+CH28</f>
        <v>47</v>
      </c>
      <c r="CI29" s="11">
        <f>CI27+CI28</f>
        <v>126</v>
      </c>
      <c r="CJ29" s="11">
        <f t="shared" ref="CJ29:CK29" si="86">CJ27+CJ28</f>
        <v>90</v>
      </c>
      <c r="CK29" s="11">
        <f t="shared" si="86"/>
        <v>118</v>
      </c>
      <c r="CM29" s="25">
        <f t="shared" ref="CM29:CO29" si="87">CM27+CM28</f>
        <v>93</v>
      </c>
      <c r="CN29" s="11">
        <f t="shared" si="87"/>
        <v>83</v>
      </c>
      <c r="CO29" s="11">
        <f t="shared" si="87"/>
        <v>82</v>
      </c>
      <c r="CT29" s="25">
        <f>CT27+CT28</f>
        <v>94</v>
      </c>
      <c r="CU29" s="11">
        <f>CU27+CU28</f>
        <v>131</v>
      </c>
      <c r="CW29" s="25">
        <f>CW27+CW28</f>
        <v>211</v>
      </c>
      <c r="CX29" s="11">
        <f>CX27+CX28</f>
        <v>44</v>
      </c>
      <c r="CY29" s="11">
        <f>CY27+CY28</f>
        <v>44</v>
      </c>
      <c r="CZ29" s="11">
        <f>CZ27+CZ28</f>
        <v>148</v>
      </c>
      <c r="DA29" s="11">
        <f t="shared" ref="DA29:DC29" si="88">DA27+DA28</f>
        <v>126</v>
      </c>
      <c r="DB29" s="11">
        <f t="shared" si="88"/>
        <v>109</v>
      </c>
      <c r="DC29" s="11">
        <f t="shared" si="88"/>
        <v>224</v>
      </c>
      <c r="DE29" s="25">
        <f>DE27+DE28</f>
        <v>126</v>
      </c>
      <c r="DF29" s="11">
        <f>DF27+DF28</f>
        <v>196</v>
      </c>
      <c r="DH29" s="25">
        <f t="shared" ref="DH29:DJ29" si="89">DH27+DH28</f>
        <v>187</v>
      </c>
      <c r="DI29" s="11">
        <f t="shared" si="89"/>
        <v>180</v>
      </c>
      <c r="DJ29" s="11">
        <f t="shared" si="89"/>
        <v>67</v>
      </c>
      <c r="DL29" s="25">
        <f t="shared" ref="DL29:DS29" si="90">DL27+DL28</f>
        <v>191</v>
      </c>
      <c r="DM29" s="11">
        <f t="shared" si="90"/>
        <v>128</v>
      </c>
      <c r="DN29" s="11">
        <f t="shared" si="90"/>
        <v>39</v>
      </c>
      <c r="DO29" s="11">
        <f t="shared" si="90"/>
        <v>34</v>
      </c>
      <c r="DP29" s="11">
        <f t="shared" si="90"/>
        <v>107</v>
      </c>
      <c r="DQ29" s="11">
        <f t="shared" si="90"/>
        <v>139</v>
      </c>
      <c r="DR29" s="11">
        <f t="shared" si="90"/>
        <v>68</v>
      </c>
      <c r="DS29" s="11">
        <f t="shared" si="90"/>
        <v>116</v>
      </c>
      <c r="DV29" s="25">
        <f t="shared" ref="DV29:EB29" si="91">DV27+DV28</f>
        <v>135</v>
      </c>
      <c r="DW29" s="11">
        <f t="shared" si="91"/>
        <v>80</v>
      </c>
      <c r="DX29" s="11">
        <f t="shared" si="91"/>
        <v>92</v>
      </c>
      <c r="DY29" s="11">
        <f t="shared" si="91"/>
        <v>98</v>
      </c>
      <c r="DZ29" s="11">
        <f t="shared" si="91"/>
        <v>95</v>
      </c>
      <c r="EA29" s="11">
        <f t="shared" si="91"/>
        <v>69</v>
      </c>
      <c r="EB29" s="11">
        <f t="shared" si="91"/>
        <v>32</v>
      </c>
      <c r="EC29" s="5"/>
      <c r="ED29" s="25">
        <f>ED27+ED28</f>
        <v>105</v>
      </c>
      <c r="EE29" s="11">
        <f>EE27+EE28</f>
        <v>136</v>
      </c>
      <c r="EF29" s="11">
        <f>EF27+EF28</f>
        <v>110</v>
      </c>
      <c r="EG29" s="11">
        <f>EG27+EG28</f>
        <v>94</v>
      </c>
      <c r="EJ29" s="25">
        <f>EJ27+EJ28</f>
        <v>167</v>
      </c>
      <c r="EK29" s="11">
        <f>EK27+EK28</f>
        <v>26</v>
      </c>
      <c r="EM29" s="25">
        <f>EM27+EM28</f>
        <v>171</v>
      </c>
      <c r="EN29" s="11">
        <f>EN27+EN28</f>
        <v>104</v>
      </c>
      <c r="EO29" s="11">
        <f>EO27+EO28</f>
        <v>49</v>
      </c>
      <c r="EP29" s="11">
        <f>EP27+EP28</f>
        <v>92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PIRATEN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REMAKEL Raymond</v>
      </c>
      <c r="B34" s="14">
        <v>9</v>
      </c>
      <c r="C34" s="6">
        <v>6</v>
      </c>
      <c r="D34" s="6">
        <v>8</v>
      </c>
      <c r="E34" s="6">
        <v>6</v>
      </c>
      <c r="F34" s="6">
        <v>5</v>
      </c>
      <c r="G34" s="6">
        <v>3</v>
      </c>
      <c r="H34" s="6">
        <v>9</v>
      </c>
      <c r="I34" s="6">
        <v>9</v>
      </c>
      <c r="J34" s="6">
        <v>4</v>
      </c>
      <c r="K34" s="12">
        <v>13</v>
      </c>
      <c r="N34" s="112">
        <v>14</v>
      </c>
      <c r="O34" s="12">
        <v>2</v>
      </c>
      <c r="P34" s="12">
        <v>8</v>
      </c>
      <c r="Q34" s="12">
        <v>9</v>
      </c>
      <c r="S34" s="14">
        <v>25</v>
      </c>
      <c r="T34" s="6">
        <v>14</v>
      </c>
      <c r="U34" s="6">
        <v>13</v>
      </c>
      <c r="V34" s="6">
        <v>13</v>
      </c>
      <c r="W34" s="6">
        <v>10</v>
      </c>
      <c r="X34" s="12">
        <v>8</v>
      </c>
      <c r="AB34" s="14">
        <v>11</v>
      </c>
      <c r="AC34" s="6">
        <v>12</v>
      </c>
      <c r="AD34" s="6">
        <v>5</v>
      </c>
      <c r="AE34" s="6">
        <v>4</v>
      </c>
      <c r="AF34" s="6">
        <v>1</v>
      </c>
      <c r="AG34" s="6">
        <v>5</v>
      </c>
      <c r="AH34" s="12">
        <v>5</v>
      </c>
      <c r="AP34" s="14">
        <v>11</v>
      </c>
      <c r="AQ34" s="6">
        <v>12</v>
      </c>
      <c r="AR34" s="6">
        <v>19</v>
      </c>
      <c r="AS34" s="6">
        <v>3</v>
      </c>
      <c r="AT34" s="6">
        <v>2</v>
      </c>
      <c r="AU34" s="6">
        <v>6</v>
      </c>
      <c r="AV34" s="6">
        <v>6</v>
      </c>
      <c r="AW34" s="6">
        <v>7</v>
      </c>
      <c r="AX34" s="6">
        <v>8</v>
      </c>
      <c r="AY34" s="12">
        <v>6</v>
      </c>
      <c r="BA34" s="112">
        <v>2</v>
      </c>
      <c r="BB34" s="12">
        <v>7</v>
      </c>
      <c r="BD34" s="14">
        <v>5</v>
      </c>
      <c r="BE34" s="6">
        <v>7</v>
      </c>
      <c r="BF34" s="6">
        <v>7</v>
      </c>
      <c r="BG34" s="6">
        <v>23</v>
      </c>
      <c r="BH34" s="6">
        <v>9</v>
      </c>
      <c r="BI34" s="6">
        <v>12</v>
      </c>
      <c r="BJ34" s="6">
        <v>3</v>
      </c>
      <c r="BK34" s="6">
        <v>2</v>
      </c>
      <c r="BL34" s="6">
        <v>6</v>
      </c>
      <c r="BM34" s="12">
        <v>2</v>
      </c>
      <c r="BR34" s="14">
        <v>12</v>
      </c>
      <c r="BS34" s="6">
        <v>7</v>
      </c>
      <c r="BT34" s="6">
        <v>9</v>
      </c>
      <c r="BU34" s="6">
        <v>2</v>
      </c>
      <c r="BV34" s="6">
        <v>2</v>
      </c>
      <c r="BW34" s="12">
        <v>3</v>
      </c>
      <c r="BX34" s="12">
        <v>5</v>
      </c>
      <c r="CF34" s="14">
        <v>5</v>
      </c>
      <c r="CG34" s="6">
        <v>11</v>
      </c>
      <c r="CH34" s="6">
        <v>6</v>
      </c>
      <c r="CI34" s="6">
        <v>3</v>
      </c>
      <c r="CJ34" s="6">
        <v>5</v>
      </c>
      <c r="CK34" s="6">
        <v>9</v>
      </c>
      <c r="CL34" s="6">
        <v>3</v>
      </c>
      <c r="CM34" s="6">
        <v>5</v>
      </c>
      <c r="CN34" s="6">
        <v>5</v>
      </c>
      <c r="CO34" s="12">
        <v>9</v>
      </c>
      <c r="CP34" s="12">
        <v>9</v>
      </c>
      <c r="CQ34" s="12">
        <v>4</v>
      </c>
      <c r="CR34" s="12">
        <v>6</v>
      </c>
      <c r="CT34" s="14">
        <v>11</v>
      </c>
      <c r="CU34" s="6">
        <v>6</v>
      </c>
      <c r="CV34" s="6">
        <v>8</v>
      </c>
      <c r="CW34" s="6">
        <v>7</v>
      </c>
      <c r="CY34" s="112">
        <v>9</v>
      </c>
      <c r="CZ34" s="12">
        <v>9</v>
      </c>
      <c r="DA34" s="12">
        <v>3</v>
      </c>
      <c r="DB34" s="12">
        <v>4</v>
      </c>
      <c r="DC34" s="12">
        <v>5</v>
      </c>
      <c r="DD34" s="12">
        <v>5</v>
      </c>
      <c r="DH34" s="14">
        <v>71</v>
      </c>
      <c r="DI34" s="6">
        <v>24</v>
      </c>
      <c r="DJ34" s="6">
        <v>52</v>
      </c>
      <c r="DK34" s="6">
        <v>18</v>
      </c>
      <c r="DM34" s="112">
        <v>10</v>
      </c>
      <c r="DO34" s="14">
        <v>17</v>
      </c>
      <c r="DP34" s="6">
        <v>5</v>
      </c>
      <c r="DQ34" s="12">
        <v>8</v>
      </c>
      <c r="DS34" s="112">
        <v>18</v>
      </c>
      <c r="DT34" s="12">
        <v>17</v>
      </c>
      <c r="DV34" s="14">
        <v>11</v>
      </c>
      <c r="DW34" s="6">
        <v>4</v>
      </c>
      <c r="DX34" s="6">
        <v>7</v>
      </c>
      <c r="DY34" s="6">
        <v>4</v>
      </c>
      <c r="DZ34" s="6">
        <v>4</v>
      </c>
      <c r="EA34" s="6">
        <v>12</v>
      </c>
      <c r="EB34" s="6">
        <v>3</v>
      </c>
      <c r="EC34" s="6">
        <v>1</v>
      </c>
      <c r="ED34" s="6">
        <v>5</v>
      </c>
      <c r="EE34" s="12">
        <v>3</v>
      </c>
      <c r="EJ34" s="14">
        <v>10</v>
      </c>
      <c r="EK34" s="6">
        <v>6</v>
      </c>
      <c r="EL34" s="6">
        <v>1</v>
      </c>
      <c r="EM34" s="6">
        <v>6</v>
      </c>
      <c r="EN34" s="6">
        <v>3</v>
      </c>
      <c r="EO34" s="12">
        <v>4</v>
      </c>
      <c r="EP34" s="12">
        <v>10</v>
      </c>
      <c r="EQ34" s="12">
        <v>10</v>
      </c>
      <c r="ES34" s="112">
        <v>12</v>
      </c>
      <c r="ET34" s="12">
        <v>5</v>
      </c>
    </row>
    <row r="35" spans="1:150" ht="15" thickBot="1" x14ac:dyDescent="0.4">
      <c r="A35" s="19" t="str">
        <f t="shared" si="101"/>
        <v>AGOSTINI Lucy</v>
      </c>
      <c r="B35" s="15">
        <v>4</v>
      </c>
      <c r="C35" s="7">
        <v>5</v>
      </c>
      <c r="D35" s="7">
        <v>3</v>
      </c>
      <c r="E35" s="7">
        <v>3</v>
      </c>
      <c r="F35" s="7">
        <v>1</v>
      </c>
      <c r="G35" s="7">
        <v>0</v>
      </c>
      <c r="H35" s="7">
        <v>4</v>
      </c>
      <c r="I35" s="7">
        <v>2</v>
      </c>
      <c r="J35" s="7">
        <v>1</v>
      </c>
      <c r="K35" s="13">
        <v>1</v>
      </c>
      <c r="N35" s="113">
        <v>2</v>
      </c>
      <c r="O35" s="13">
        <v>4</v>
      </c>
      <c r="P35" s="13">
        <v>1</v>
      </c>
      <c r="Q35" s="13">
        <v>2</v>
      </c>
      <c r="S35" s="15">
        <v>4</v>
      </c>
      <c r="T35" s="7">
        <v>4</v>
      </c>
      <c r="U35" s="7">
        <v>3</v>
      </c>
      <c r="V35" s="7">
        <v>10</v>
      </c>
      <c r="W35" s="7">
        <v>2</v>
      </c>
      <c r="X35" s="13">
        <v>3</v>
      </c>
      <c r="AB35" s="15">
        <v>8</v>
      </c>
      <c r="AC35" s="7">
        <v>9</v>
      </c>
      <c r="AD35" s="7">
        <v>1</v>
      </c>
      <c r="AE35" s="7">
        <v>4</v>
      </c>
      <c r="AF35" s="7">
        <v>0</v>
      </c>
      <c r="AG35" s="7">
        <v>0</v>
      </c>
      <c r="AH35" s="13">
        <v>4</v>
      </c>
      <c r="AP35" s="15">
        <v>7</v>
      </c>
      <c r="AQ35" s="7">
        <v>2</v>
      </c>
      <c r="AR35" s="7">
        <v>3</v>
      </c>
      <c r="AS35" s="7">
        <v>6</v>
      </c>
      <c r="AT35" s="7">
        <v>1</v>
      </c>
      <c r="AU35" s="7">
        <v>3</v>
      </c>
      <c r="AV35" s="7">
        <v>4</v>
      </c>
      <c r="AW35" s="7">
        <v>2</v>
      </c>
      <c r="AX35" s="7">
        <v>2</v>
      </c>
      <c r="AY35" s="13">
        <v>4</v>
      </c>
      <c r="BA35" s="113">
        <v>0</v>
      </c>
      <c r="BB35" s="13">
        <v>0</v>
      </c>
      <c r="BD35" s="15">
        <v>7</v>
      </c>
      <c r="BE35" s="7">
        <v>1</v>
      </c>
      <c r="BF35" s="7">
        <v>7</v>
      </c>
      <c r="BG35" s="7">
        <v>0</v>
      </c>
      <c r="BH35" s="7">
        <v>0</v>
      </c>
      <c r="BI35" s="7">
        <v>5</v>
      </c>
      <c r="BJ35" s="7">
        <v>1</v>
      </c>
      <c r="BK35" s="7">
        <v>2</v>
      </c>
      <c r="BL35" s="7">
        <v>6</v>
      </c>
      <c r="BM35" s="13">
        <v>2</v>
      </c>
      <c r="BR35" s="15">
        <v>2</v>
      </c>
      <c r="BS35" s="7">
        <v>3</v>
      </c>
      <c r="BT35" s="7">
        <v>3</v>
      </c>
      <c r="BU35" s="7">
        <v>0</v>
      </c>
      <c r="BV35" s="7">
        <v>1</v>
      </c>
      <c r="BW35" s="13">
        <v>3</v>
      </c>
      <c r="BX35" s="13">
        <v>1</v>
      </c>
      <c r="CF35" s="15">
        <v>8</v>
      </c>
      <c r="CG35" s="7">
        <v>1</v>
      </c>
      <c r="CH35" s="7">
        <v>1</v>
      </c>
      <c r="CI35" s="7">
        <v>1</v>
      </c>
      <c r="CJ35" s="7">
        <v>0</v>
      </c>
      <c r="CK35" s="7">
        <v>3</v>
      </c>
      <c r="CL35" s="7">
        <v>5</v>
      </c>
      <c r="CM35" s="7">
        <v>3</v>
      </c>
      <c r="CN35" s="7">
        <v>0</v>
      </c>
      <c r="CO35" s="13">
        <v>5</v>
      </c>
      <c r="CP35" s="13">
        <v>6</v>
      </c>
      <c r="CQ35" s="13">
        <v>4</v>
      </c>
      <c r="CR35" s="13">
        <v>4</v>
      </c>
      <c r="CT35" s="15">
        <v>2</v>
      </c>
      <c r="CU35" s="7">
        <v>4</v>
      </c>
      <c r="CV35" s="7">
        <v>7</v>
      </c>
      <c r="CW35" s="7">
        <v>9</v>
      </c>
      <c r="CY35" s="113">
        <v>4</v>
      </c>
      <c r="CZ35" s="13">
        <v>4</v>
      </c>
      <c r="DA35" s="13">
        <v>1</v>
      </c>
      <c r="DB35" s="13">
        <v>7</v>
      </c>
      <c r="DC35" s="13">
        <v>1</v>
      </c>
      <c r="DD35" s="13">
        <v>5</v>
      </c>
      <c r="DH35" s="15">
        <v>14</v>
      </c>
      <c r="DI35" s="7">
        <v>5</v>
      </c>
      <c r="DJ35" s="7">
        <v>6</v>
      </c>
      <c r="DK35" s="7">
        <v>4</v>
      </c>
      <c r="DM35" s="113">
        <v>6</v>
      </c>
      <c r="DO35" s="15">
        <v>4</v>
      </c>
      <c r="DP35" s="7">
        <v>6</v>
      </c>
      <c r="DQ35" s="13">
        <v>3</v>
      </c>
      <c r="DS35" s="113">
        <v>10</v>
      </c>
      <c r="DT35" s="13">
        <v>4</v>
      </c>
      <c r="DV35" s="15">
        <v>7</v>
      </c>
      <c r="DW35" s="7">
        <v>6</v>
      </c>
      <c r="DX35" s="7">
        <v>4</v>
      </c>
      <c r="DY35" s="7">
        <v>3</v>
      </c>
      <c r="DZ35" s="7">
        <v>0</v>
      </c>
      <c r="EA35" s="7">
        <v>4</v>
      </c>
      <c r="EB35" s="7">
        <v>2</v>
      </c>
      <c r="EC35" s="7">
        <v>0</v>
      </c>
      <c r="ED35" s="7">
        <v>1</v>
      </c>
      <c r="EE35" s="13">
        <v>0</v>
      </c>
      <c r="EJ35" s="15">
        <v>8</v>
      </c>
      <c r="EK35" s="7">
        <v>3</v>
      </c>
      <c r="EL35" s="7">
        <v>0</v>
      </c>
      <c r="EM35" s="7">
        <v>3</v>
      </c>
      <c r="EN35" s="7">
        <v>0</v>
      </c>
      <c r="EO35" s="13">
        <v>0</v>
      </c>
      <c r="EP35" s="13">
        <v>5</v>
      </c>
      <c r="EQ35" s="13">
        <v>4</v>
      </c>
      <c r="ES35" s="113">
        <v>4</v>
      </c>
      <c r="ET35" s="13">
        <v>4</v>
      </c>
    </row>
    <row r="36" spans="1:150" ht="15" thickBot="1" x14ac:dyDescent="0.4">
      <c r="A36" s="19" t="str">
        <f t="shared" si="101"/>
        <v>DO CARMO Nadine</v>
      </c>
      <c r="B36" s="15">
        <v>2</v>
      </c>
      <c r="C36" s="7">
        <v>3</v>
      </c>
      <c r="D36" s="7">
        <v>2</v>
      </c>
      <c r="E36" s="7">
        <v>6</v>
      </c>
      <c r="F36" s="7">
        <v>2</v>
      </c>
      <c r="G36" s="7">
        <v>1</v>
      </c>
      <c r="H36" s="7">
        <v>3</v>
      </c>
      <c r="I36" s="7">
        <v>3</v>
      </c>
      <c r="J36" s="7">
        <v>2</v>
      </c>
      <c r="K36" s="13">
        <v>1</v>
      </c>
      <c r="N36" s="113">
        <v>0</v>
      </c>
      <c r="O36" s="13">
        <v>2</v>
      </c>
      <c r="P36" s="13">
        <v>1</v>
      </c>
      <c r="Q36" s="13">
        <v>2</v>
      </c>
      <c r="S36" s="15">
        <v>5</v>
      </c>
      <c r="T36" s="7">
        <v>1</v>
      </c>
      <c r="U36" s="7">
        <v>2</v>
      </c>
      <c r="V36" s="7">
        <v>2</v>
      </c>
      <c r="W36" s="7">
        <v>3</v>
      </c>
      <c r="X36" s="13">
        <v>2</v>
      </c>
      <c r="AB36" s="15">
        <v>4</v>
      </c>
      <c r="AC36" s="7">
        <v>7</v>
      </c>
      <c r="AD36" s="7">
        <v>1</v>
      </c>
      <c r="AE36" s="7">
        <v>2</v>
      </c>
      <c r="AF36" s="7">
        <v>1</v>
      </c>
      <c r="AG36" s="7">
        <v>1</v>
      </c>
      <c r="AH36" s="13">
        <v>1</v>
      </c>
      <c r="AP36" s="15">
        <v>3</v>
      </c>
      <c r="AQ36" s="7">
        <v>3</v>
      </c>
      <c r="AR36" s="7">
        <v>5</v>
      </c>
      <c r="AS36" s="7">
        <v>4</v>
      </c>
      <c r="AT36" s="7">
        <v>4</v>
      </c>
      <c r="AU36" s="7">
        <v>3</v>
      </c>
      <c r="AV36" s="7">
        <v>1</v>
      </c>
      <c r="AW36" s="7">
        <v>3</v>
      </c>
      <c r="AX36" s="7">
        <v>3</v>
      </c>
      <c r="AY36" s="13">
        <v>0</v>
      </c>
      <c r="BA36" s="113">
        <v>2</v>
      </c>
      <c r="BB36" s="13">
        <v>2</v>
      </c>
      <c r="BD36" s="15">
        <v>2</v>
      </c>
      <c r="BE36" s="7">
        <v>2</v>
      </c>
      <c r="BF36" s="7">
        <v>2</v>
      </c>
      <c r="BG36" s="7">
        <v>7</v>
      </c>
      <c r="BH36" s="7">
        <v>3</v>
      </c>
      <c r="BI36" s="7">
        <v>4</v>
      </c>
      <c r="BJ36" s="7">
        <v>1</v>
      </c>
      <c r="BK36" s="7">
        <v>5</v>
      </c>
      <c r="BL36" s="7">
        <v>3</v>
      </c>
      <c r="BM36" s="13">
        <v>5</v>
      </c>
      <c r="BR36" s="15">
        <v>3</v>
      </c>
      <c r="BS36" s="7">
        <v>4</v>
      </c>
      <c r="BT36" s="7">
        <v>0</v>
      </c>
      <c r="BU36" s="7">
        <v>5</v>
      </c>
      <c r="BV36" s="7">
        <v>2</v>
      </c>
      <c r="BW36" s="13">
        <v>1</v>
      </c>
      <c r="BX36" s="13">
        <v>2</v>
      </c>
      <c r="CF36" s="15">
        <v>5</v>
      </c>
      <c r="CG36" s="7">
        <v>2</v>
      </c>
      <c r="CH36" s="7">
        <v>3</v>
      </c>
      <c r="CI36" s="7">
        <v>6</v>
      </c>
      <c r="CJ36" s="7">
        <v>1</v>
      </c>
      <c r="CK36" s="7">
        <v>5</v>
      </c>
      <c r="CL36" s="7">
        <v>2</v>
      </c>
      <c r="CM36" s="7">
        <v>1</v>
      </c>
      <c r="CN36" s="7">
        <v>2</v>
      </c>
      <c r="CO36" s="13">
        <v>2</v>
      </c>
      <c r="CP36" s="13">
        <v>2</v>
      </c>
      <c r="CQ36" s="13">
        <v>0</v>
      </c>
      <c r="CR36" s="13">
        <v>2</v>
      </c>
      <c r="CT36" s="15">
        <v>7</v>
      </c>
      <c r="CU36" s="7">
        <v>0</v>
      </c>
      <c r="CV36" s="7">
        <v>6</v>
      </c>
      <c r="CW36" s="7">
        <v>3</v>
      </c>
      <c r="CY36" s="113">
        <v>9</v>
      </c>
      <c r="CZ36" s="13">
        <v>6</v>
      </c>
      <c r="DA36" s="13">
        <v>3</v>
      </c>
      <c r="DB36" s="13">
        <v>9</v>
      </c>
      <c r="DC36" s="13">
        <v>6</v>
      </c>
      <c r="DD36" s="13">
        <v>0</v>
      </c>
      <c r="DH36" s="15">
        <v>9</v>
      </c>
      <c r="DI36" s="7">
        <v>7</v>
      </c>
      <c r="DJ36" s="7">
        <v>7</v>
      </c>
      <c r="DK36" s="7">
        <v>3</v>
      </c>
      <c r="DM36" s="113">
        <v>6</v>
      </c>
      <c r="DO36" s="15">
        <v>3</v>
      </c>
      <c r="DP36" s="7">
        <v>4</v>
      </c>
      <c r="DQ36" s="13">
        <v>3</v>
      </c>
      <c r="DS36" s="113">
        <v>6</v>
      </c>
      <c r="DT36" s="13">
        <v>3</v>
      </c>
      <c r="DV36" s="15">
        <v>4</v>
      </c>
      <c r="DW36" s="7">
        <v>6</v>
      </c>
      <c r="DX36" s="7">
        <v>2</v>
      </c>
      <c r="DY36" s="7">
        <v>3</v>
      </c>
      <c r="DZ36" s="7">
        <v>0</v>
      </c>
      <c r="EA36" s="7">
        <v>4</v>
      </c>
      <c r="EB36" s="7">
        <v>4</v>
      </c>
      <c r="EC36" s="7">
        <v>0</v>
      </c>
      <c r="ED36" s="7">
        <v>0</v>
      </c>
      <c r="EE36" s="13">
        <v>0</v>
      </c>
      <c r="EJ36" s="15">
        <v>7</v>
      </c>
      <c r="EK36" s="7">
        <v>2</v>
      </c>
      <c r="EL36" s="7">
        <v>0</v>
      </c>
      <c r="EM36" s="7">
        <v>2</v>
      </c>
      <c r="EN36" s="7">
        <v>0</v>
      </c>
      <c r="EO36" s="13">
        <v>2</v>
      </c>
      <c r="EP36" s="13">
        <v>4</v>
      </c>
      <c r="EQ36" s="13">
        <v>4</v>
      </c>
      <c r="ES36" s="113">
        <v>5</v>
      </c>
      <c r="ET36" s="13">
        <v>2</v>
      </c>
    </row>
    <row r="37" spans="1:150" ht="15" thickBot="1" x14ac:dyDescent="0.4">
      <c r="A37" s="19" t="str">
        <f t="shared" si="101"/>
        <v>FLOR Starsky</v>
      </c>
      <c r="B37" s="15">
        <v>3</v>
      </c>
      <c r="C37" s="7">
        <v>5</v>
      </c>
      <c r="D37" s="7">
        <v>2</v>
      </c>
      <c r="E37" s="7">
        <v>4</v>
      </c>
      <c r="F37" s="7">
        <v>3</v>
      </c>
      <c r="G37" s="7">
        <v>2</v>
      </c>
      <c r="H37" s="7">
        <v>2</v>
      </c>
      <c r="I37" s="7">
        <v>0</v>
      </c>
      <c r="J37" s="7">
        <v>0</v>
      </c>
      <c r="K37" s="13">
        <v>3</v>
      </c>
      <c r="N37" s="113">
        <v>2</v>
      </c>
      <c r="O37" s="13">
        <v>4</v>
      </c>
      <c r="P37" s="13">
        <v>3</v>
      </c>
      <c r="Q37" s="13">
        <v>1</v>
      </c>
      <c r="S37" s="15">
        <v>4</v>
      </c>
      <c r="T37" s="7">
        <v>8</v>
      </c>
      <c r="U37" s="7">
        <v>3</v>
      </c>
      <c r="V37" s="7">
        <v>2</v>
      </c>
      <c r="W37" s="7">
        <v>0</v>
      </c>
      <c r="X37" s="13">
        <v>0</v>
      </c>
      <c r="AB37" s="15">
        <v>4</v>
      </c>
      <c r="AC37" s="7">
        <v>4</v>
      </c>
      <c r="AD37" s="7">
        <v>1</v>
      </c>
      <c r="AE37" s="7">
        <v>3</v>
      </c>
      <c r="AF37" s="7">
        <v>0</v>
      </c>
      <c r="AG37" s="7">
        <v>1</v>
      </c>
      <c r="AH37" s="13">
        <v>1</v>
      </c>
      <c r="AP37" s="15">
        <v>10</v>
      </c>
      <c r="AQ37" s="7">
        <v>5</v>
      </c>
      <c r="AR37" s="7">
        <v>3</v>
      </c>
      <c r="AS37" s="7">
        <v>5</v>
      </c>
      <c r="AT37" s="7">
        <v>12</v>
      </c>
      <c r="AU37" s="7">
        <v>8</v>
      </c>
      <c r="AV37" s="7">
        <v>2</v>
      </c>
      <c r="AW37" s="7">
        <v>5</v>
      </c>
      <c r="AX37" s="7">
        <v>3</v>
      </c>
      <c r="AY37" s="13">
        <v>2</v>
      </c>
      <c r="BA37" s="113">
        <v>4</v>
      </c>
      <c r="BB37" s="13">
        <v>5</v>
      </c>
      <c r="BD37" s="15">
        <v>4</v>
      </c>
      <c r="BE37" s="7">
        <v>6</v>
      </c>
      <c r="BF37" s="7">
        <v>11</v>
      </c>
      <c r="BG37" s="7">
        <v>4</v>
      </c>
      <c r="BH37" s="7">
        <v>9</v>
      </c>
      <c r="BI37" s="7">
        <v>5</v>
      </c>
      <c r="BJ37" s="7">
        <v>2</v>
      </c>
      <c r="BK37" s="7">
        <v>4</v>
      </c>
      <c r="BL37" s="7">
        <v>4</v>
      </c>
      <c r="BM37" s="13">
        <v>2</v>
      </c>
      <c r="BR37" s="15">
        <v>0</v>
      </c>
      <c r="BS37" s="7">
        <v>1</v>
      </c>
      <c r="BT37" s="7">
        <v>2</v>
      </c>
      <c r="BU37" s="7">
        <v>0</v>
      </c>
      <c r="BV37" s="7">
        <v>0</v>
      </c>
      <c r="BW37" s="13">
        <v>3</v>
      </c>
      <c r="BX37" s="13">
        <v>1</v>
      </c>
      <c r="CF37" s="15">
        <v>2</v>
      </c>
      <c r="CG37" s="7">
        <v>3</v>
      </c>
      <c r="CH37" s="7">
        <v>1</v>
      </c>
      <c r="CI37" s="7">
        <v>1</v>
      </c>
      <c r="CJ37" s="7">
        <v>10</v>
      </c>
      <c r="CK37" s="7">
        <v>1</v>
      </c>
      <c r="CL37" s="7">
        <v>1</v>
      </c>
      <c r="CM37" s="7">
        <v>2</v>
      </c>
      <c r="CN37" s="7">
        <v>0</v>
      </c>
      <c r="CO37" s="13">
        <v>5</v>
      </c>
      <c r="CP37" s="13">
        <v>3</v>
      </c>
      <c r="CQ37" s="13">
        <v>2</v>
      </c>
      <c r="CR37" s="13">
        <v>1</v>
      </c>
      <c r="CT37" s="15">
        <v>7</v>
      </c>
      <c r="CU37" s="7">
        <v>3</v>
      </c>
      <c r="CV37" s="7">
        <v>2</v>
      </c>
      <c r="CW37" s="7">
        <v>3</v>
      </c>
      <c r="CY37" s="113">
        <v>8</v>
      </c>
      <c r="CZ37" s="13">
        <v>6</v>
      </c>
      <c r="DA37" s="13">
        <v>4</v>
      </c>
      <c r="DB37" s="13">
        <v>4</v>
      </c>
      <c r="DC37" s="13">
        <v>3</v>
      </c>
      <c r="DD37" s="13">
        <v>5</v>
      </c>
      <c r="DH37" s="15">
        <v>8</v>
      </c>
      <c r="DI37" s="7">
        <v>5</v>
      </c>
      <c r="DJ37" s="7">
        <v>8</v>
      </c>
      <c r="DK37" s="7">
        <v>0</v>
      </c>
      <c r="DM37" s="113">
        <v>5</v>
      </c>
      <c r="DO37" s="15">
        <v>46</v>
      </c>
      <c r="DP37" s="7">
        <v>60</v>
      </c>
      <c r="DQ37" s="13">
        <v>36</v>
      </c>
      <c r="DS37" s="113">
        <v>7</v>
      </c>
      <c r="DT37" s="13">
        <v>7</v>
      </c>
      <c r="DV37" s="15">
        <v>4</v>
      </c>
      <c r="DW37" s="7">
        <v>0</v>
      </c>
      <c r="DX37" s="7">
        <v>0</v>
      </c>
      <c r="DY37" s="7">
        <v>1</v>
      </c>
      <c r="DZ37" s="7">
        <v>0</v>
      </c>
      <c r="EA37" s="7">
        <v>0</v>
      </c>
      <c r="EB37" s="7">
        <v>2</v>
      </c>
      <c r="EC37" s="7">
        <v>0</v>
      </c>
      <c r="ED37" s="7">
        <v>1</v>
      </c>
      <c r="EE37" s="13">
        <v>0</v>
      </c>
      <c r="EJ37" s="15">
        <v>5</v>
      </c>
      <c r="EK37" s="7">
        <v>3</v>
      </c>
      <c r="EL37" s="7">
        <v>1</v>
      </c>
      <c r="EM37" s="7">
        <v>0</v>
      </c>
      <c r="EN37" s="7">
        <v>0</v>
      </c>
      <c r="EO37" s="13">
        <v>2</v>
      </c>
      <c r="EP37" s="13">
        <v>1</v>
      </c>
      <c r="EQ37" s="13">
        <v>4</v>
      </c>
      <c r="ES37" s="113">
        <v>3</v>
      </c>
      <c r="ET37" s="13">
        <v>1</v>
      </c>
    </row>
    <row r="38" spans="1:150" ht="15" thickBot="1" x14ac:dyDescent="0.4">
      <c r="A38" s="19" t="str">
        <f t="shared" si="101"/>
        <v>LAU Rebecca</v>
      </c>
      <c r="B38" s="15">
        <v>4</v>
      </c>
      <c r="C38" s="7">
        <v>2</v>
      </c>
      <c r="D38" s="7">
        <v>4</v>
      </c>
      <c r="E38" s="7">
        <v>4</v>
      </c>
      <c r="F38" s="7">
        <v>1</v>
      </c>
      <c r="G38" s="7">
        <v>1</v>
      </c>
      <c r="H38" s="7">
        <v>3</v>
      </c>
      <c r="I38" s="7">
        <v>0</v>
      </c>
      <c r="J38" s="7">
        <v>2</v>
      </c>
      <c r="K38" s="13">
        <v>1</v>
      </c>
      <c r="N38" s="113">
        <v>3</v>
      </c>
      <c r="O38" s="13">
        <v>0</v>
      </c>
      <c r="P38" s="13">
        <v>2</v>
      </c>
      <c r="Q38" s="13">
        <v>1</v>
      </c>
      <c r="S38" s="15">
        <v>3</v>
      </c>
      <c r="T38" s="7">
        <v>3</v>
      </c>
      <c r="U38" s="7">
        <v>3</v>
      </c>
      <c r="V38" s="7">
        <v>2</v>
      </c>
      <c r="W38" s="7">
        <v>0</v>
      </c>
      <c r="X38" s="13">
        <v>1</v>
      </c>
      <c r="AB38" s="15">
        <v>1</v>
      </c>
      <c r="AC38" s="7">
        <v>5</v>
      </c>
      <c r="AD38" s="7">
        <v>0</v>
      </c>
      <c r="AE38" s="7">
        <v>1</v>
      </c>
      <c r="AF38" s="7">
        <v>0</v>
      </c>
      <c r="AG38" s="7">
        <v>1</v>
      </c>
      <c r="AH38" s="13">
        <v>2</v>
      </c>
      <c r="AP38" s="15">
        <v>5</v>
      </c>
      <c r="AQ38" s="7">
        <v>2</v>
      </c>
      <c r="AR38" s="7">
        <v>0</v>
      </c>
      <c r="AS38" s="7">
        <v>1</v>
      </c>
      <c r="AT38" s="7">
        <v>4</v>
      </c>
      <c r="AU38" s="7">
        <v>2</v>
      </c>
      <c r="AV38" s="7">
        <v>2</v>
      </c>
      <c r="AW38" s="7">
        <v>3</v>
      </c>
      <c r="AX38" s="7">
        <v>0</v>
      </c>
      <c r="AY38" s="13">
        <v>3</v>
      </c>
      <c r="BA38" s="113">
        <v>1</v>
      </c>
      <c r="BB38" s="13">
        <v>1</v>
      </c>
      <c r="BD38" s="15">
        <v>0</v>
      </c>
      <c r="BE38" s="7">
        <v>0</v>
      </c>
      <c r="BF38" s="7">
        <v>1</v>
      </c>
      <c r="BG38" s="7">
        <v>5</v>
      </c>
      <c r="BH38" s="7">
        <v>2</v>
      </c>
      <c r="BI38" s="7">
        <v>0</v>
      </c>
      <c r="BJ38" s="7">
        <v>0</v>
      </c>
      <c r="BK38" s="7">
        <v>2</v>
      </c>
      <c r="BL38" s="7">
        <v>4</v>
      </c>
      <c r="BM38" s="13">
        <v>3</v>
      </c>
      <c r="BR38" s="15">
        <v>1</v>
      </c>
      <c r="BS38" s="7">
        <v>1</v>
      </c>
      <c r="BT38" s="7">
        <v>2</v>
      </c>
      <c r="BU38" s="7">
        <v>1</v>
      </c>
      <c r="BV38" s="7">
        <v>0</v>
      </c>
      <c r="BW38" s="13">
        <v>0</v>
      </c>
      <c r="BX38" s="13">
        <v>2</v>
      </c>
      <c r="CF38" s="15">
        <v>3</v>
      </c>
      <c r="CG38" s="7">
        <v>2</v>
      </c>
      <c r="CH38" s="7">
        <v>4</v>
      </c>
      <c r="CI38" s="7">
        <v>5</v>
      </c>
      <c r="CJ38" s="7">
        <v>1</v>
      </c>
      <c r="CK38" s="7">
        <v>3</v>
      </c>
      <c r="CL38" s="7">
        <v>4</v>
      </c>
      <c r="CM38" s="7">
        <v>4</v>
      </c>
      <c r="CN38" s="7">
        <v>4</v>
      </c>
      <c r="CO38" s="13">
        <v>3</v>
      </c>
      <c r="CP38" s="13">
        <v>4</v>
      </c>
      <c r="CQ38" s="13">
        <v>0</v>
      </c>
      <c r="CR38" s="13">
        <v>1</v>
      </c>
      <c r="CT38" s="15">
        <v>0</v>
      </c>
      <c r="CU38" s="7">
        <v>0</v>
      </c>
      <c r="CV38" s="7">
        <v>1</v>
      </c>
      <c r="CW38" s="7">
        <v>0</v>
      </c>
      <c r="CY38" s="113">
        <v>3</v>
      </c>
      <c r="CZ38" s="13">
        <v>0</v>
      </c>
      <c r="DA38" s="13">
        <v>1</v>
      </c>
      <c r="DB38" s="13">
        <v>6</v>
      </c>
      <c r="DC38" s="13">
        <v>1</v>
      </c>
      <c r="DD38" s="13">
        <v>2</v>
      </c>
      <c r="DH38" s="15">
        <v>2</v>
      </c>
      <c r="DI38" s="7">
        <v>4</v>
      </c>
      <c r="DJ38" s="7">
        <v>3</v>
      </c>
      <c r="DK38" s="7">
        <v>0</v>
      </c>
      <c r="DM38" s="113">
        <v>3</v>
      </c>
      <c r="DO38" s="15">
        <v>3</v>
      </c>
      <c r="DP38" s="7">
        <v>6</v>
      </c>
      <c r="DQ38" s="13">
        <v>2</v>
      </c>
      <c r="DS38" s="113">
        <v>2</v>
      </c>
      <c r="DT38" s="13">
        <v>0</v>
      </c>
      <c r="DV38" s="15">
        <v>0</v>
      </c>
      <c r="DW38" s="7">
        <v>5</v>
      </c>
      <c r="DX38" s="7">
        <v>2</v>
      </c>
      <c r="DY38" s="7">
        <v>1</v>
      </c>
      <c r="DZ38" s="7">
        <v>2</v>
      </c>
      <c r="EA38" s="7">
        <v>0</v>
      </c>
      <c r="EB38" s="7">
        <v>2</v>
      </c>
      <c r="EC38" s="7">
        <v>0</v>
      </c>
      <c r="ED38" s="7">
        <v>1</v>
      </c>
      <c r="EE38" s="13">
        <v>0</v>
      </c>
      <c r="EJ38" s="15">
        <v>4</v>
      </c>
      <c r="EK38" s="7">
        <v>2</v>
      </c>
      <c r="EL38" s="7">
        <v>1</v>
      </c>
      <c r="EM38" s="7">
        <v>0</v>
      </c>
      <c r="EN38" s="7">
        <v>0</v>
      </c>
      <c r="EO38" s="13">
        <v>1</v>
      </c>
      <c r="EP38" s="13">
        <v>3</v>
      </c>
      <c r="EQ38" s="13">
        <v>1</v>
      </c>
      <c r="ES38" s="113">
        <v>1</v>
      </c>
      <c r="ET38" s="13">
        <v>1</v>
      </c>
    </row>
    <row r="39" spans="1:150" ht="15" thickBot="1" x14ac:dyDescent="0.4">
      <c r="A39" s="19" t="str">
        <f t="shared" si="101"/>
        <v>TURCARELLI Vincenzo</v>
      </c>
      <c r="B39" s="15">
        <v>3</v>
      </c>
      <c r="C39" s="7">
        <v>6</v>
      </c>
      <c r="D39" s="7">
        <v>3</v>
      </c>
      <c r="E39" s="7">
        <v>4</v>
      </c>
      <c r="F39" s="7">
        <v>4</v>
      </c>
      <c r="G39" s="7">
        <v>4</v>
      </c>
      <c r="H39" s="7">
        <v>4</v>
      </c>
      <c r="I39" s="7">
        <v>0</v>
      </c>
      <c r="J39" s="7">
        <v>0</v>
      </c>
      <c r="K39" s="13">
        <v>5</v>
      </c>
      <c r="N39" s="113">
        <v>6</v>
      </c>
      <c r="O39" s="13">
        <v>7</v>
      </c>
      <c r="P39" s="13">
        <v>2</v>
      </c>
      <c r="Q39" s="13">
        <v>8</v>
      </c>
      <c r="S39" s="15">
        <v>4</v>
      </c>
      <c r="T39" s="7">
        <v>2</v>
      </c>
      <c r="U39" s="7">
        <v>4</v>
      </c>
      <c r="V39" s="7">
        <v>4</v>
      </c>
      <c r="W39" s="7">
        <v>1</v>
      </c>
      <c r="X39" s="13">
        <v>4</v>
      </c>
      <c r="AB39" s="15">
        <v>1</v>
      </c>
      <c r="AC39" s="7">
        <v>5</v>
      </c>
      <c r="AD39" s="7">
        <v>0</v>
      </c>
      <c r="AE39" s="7">
        <v>4</v>
      </c>
      <c r="AF39" s="7">
        <v>1</v>
      </c>
      <c r="AG39" s="7">
        <v>3</v>
      </c>
      <c r="AH39" s="13">
        <v>3</v>
      </c>
      <c r="AP39" s="15">
        <v>4</v>
      </c>
      <c r="AQ39" s="7">
        <v>4</v>
      </c>
      <c r="AR39" s="7">
        <v>3</v>
      </c>
      <c r="AS39" s="7">
        <v>4</v>
      </c>
      <c r="AT39" s="7">
        <v>2</v>
      </c>
      <c r="AU39" s="7">
        <v>0</v>
      </c>
      <c r="AV39" s="7">
        <v>3</v>
      </c>
      <c r="AW39" s="7">
        <v>2</v>
      </c>
      <c r="AX39" s="7">
        <v>3</v>
      </c>
      <c r="AY39" s="13">
        <v>2</v>
      </c>
      <c r="BA39" s="113">
        <v>2</v>
      </c>
      <c r="BB39" s="13">
        <v>1</v>
      </c>
      <c r="BD39" s="15">
        <v>3</v>
      </c>
      <c r="BE39" s="7">
        <v>3</v>
      </c>
      <c r="BF39" s="7">
        <v>3</v>
      </c>
      <c r="BG39" s="7">
        <v>5</v>
      </c>
      <c r="BH39" s="7">
        <v>4</v>
      </c>
      <c r="BI39" s="7">
        <v>1</v>
      </c>
      <c r="BJ39" s="7">
        <v>1</v>
      </c>
      <c r="BK39" s="7">
        <v>1</v>
      </c>
      <c r="BL39" s="7">
        <v>5</v>
      </c>
      <c r="BM39" s="13">
        <v>1</v>
      </c>
      <c r="BR39" s="15">
        <v>5</v>
      </c>
      <c r="BS39" s="7">
        <v>3</v>
      </c>
      <c r="BT39" s="7">
        <v>2</v>
      </c>
      <c r="BU39" s="7">
        <v>0</v>
      </c>
      <c r="BV39" s="7">
        <v>6</v>
      </c>
      <c r="BW39" s="13">
        <v>1</v>
      </c>
      <c r="BX39" s="13">
        <v>5</v>
      </c>
      <c r="CF39" s="15">
        <v>9</v>
      </c>
      <c r="CG39" s="7">
        <v>4</v>
      </c>
      <c r="CH39" s="7">
        <v>3</v>
      </c>
      <c r="CI39" s="7">
        <v>3</v>
      </c>
      <c r="CJ39" s="7">
        <v>0</v>
      </c>
      <c r="CK39" s="7">
        <v>0</v>
      </c>
      <c r="CL39" s="7">
        <v>3</v>
      </c>
      <c r="CM39" s="7">
        <v>3</v>
      </c>
      <c r="CN39" s="7">
        <v>2</v>
      </c>
      <c r="CO39" s="13">
        <v>3</v>
      </c>
      <c r="CP39" s="13">
        <v>0</v>
      </c>
      <c r="CQ39" s="13">
        <v>2</v>
      </c>
      <c r="CR39" s="13">
        <v>2</v>
      </c>
      <c r="CT39" s="15">
        <v>2</v>
      </c>
      <c r="CU39" s="7">
        <v>0</v>
      </c>
      <c r="CV39" s="7">
        <v>4</v>
      </c>
      <c r="CW39" s="7">
        <v>1</v>
      </c>
      <c r="CY39" s="113">
        <v>1</v>
      </c>
      <c r="CZ39" s="13">
        <v>5</v>
      </c>
      <c r="DA39" s="13">
        <v>1</v>
      </c>
      <c r="DB39" s="13">
        <v>1</v>
      </c>
      <c r="DC39" s="13">
        <v>8</v>
      </c>
      <c r="DD39" s="13">
        <v>0</v>
      </c>
      <c r="DH39" s="15">
        <v>4</v>
      </c>
      <c r="DI39" s="7">
        <v>2</v>
      </c>
      <c r="DJ39" s="7">
        <v>2</v>
      </c>
      <c r="DK39" s="7">
        <v>4</v>
      </c>
      <c r="DM39" s="113">
        <v>9</v>
      </c>
      <c r="DO39" s="15">
        <v>4</v>
      </c>
      <c r="DP39" s="7">
        <v>5</v>
      </c>
      <c r="DQ39" s="13">
        <v>2</v>
      </c>
      <c r="DS39" s="113">
        <v>10</v>
      </c>
      <c r="DT39" s="13">
        <v>3</v>
      </c>
      <c r="DV39" s="15">
        <v>17</v>
      </c>
      <c r="DW39" s="7">
        <v>3</v>
      </c>
      <c r="DX39" s="7">
        <v>0</v>
      </c>
      <c r="DY39" s="7">
        <v>0</v>
      </c>
      <c r="DZ39" s="7">
        <v>1</v>
      </c>
      <c r="EA39" s="7">
        <v>4</v>
      </c>
      <c r="EB39" s="7">
        <v>5</v>
      </c>
      <c r="EC39" s="7">
        <v>3</v>
      </c>
      <c r="ED39" s="7">
        <v>0</v>
      </c>
      <c r="EE39" s="13">
        <v>1</v>
      </c>
      <c r="EJ39" s="15">
        <v>7</v>
      </c>
      <c r="EK39" s="7">
        <v>0</v>
      </c>
      <c r="EL39" s="7">
        <v>0</v>
      </c>
      <c r="EM39" s="7">
        <v>0</v>
      </c>
      <c r="EN39" s="7">
        <v>0</v>
      </c>
      <c r="EO39" s="13">
        <v>0</v>
      </c>
      <c r="EP39" s="13">
        <v>6</v>
      </c>
      <c r="EQ39" s="13">
        <v>2</v>
      </c>
      <c r="ES39" s="113">
        <v>2</v>
      </c>
      <c r="ET39" s="13">
        <v>3</v>
      </c>
    </row>
    <row r="40" spans="1:150" ht="13.9" customHeight="1" x14ac:dyDescent="0.35">
      <c r="A40" s="62" t="s">
        <v>17</v>
      </c>
      <c r="B40" s="23">
        <v>8</v>
      </c>
      <c r="C40" s="9">
        <v>3</v>
      </c>
      <c r="D40" s="9">
        <v>12</v>
      </c>
      <c r="E40" s="9">
        <v>8</v>
      </c>
      <c r="F40" s="9">
        <v>7</v>
      </c>
      <c r="G40" s="9">
        <v>7</v>
      </c>
      <c r="H40" s="9">
        <v>6</v>
      </c>
      <c r="I40" s="9">
        <v>5</v>
      </c>
      <c r="J40" s="9">
        <v>10</v>
      </c>
      <c r="K40" s="9">
        <v>7</v>
      </c>
      <c r="N40" s="23">
        <v>11</v>
      </c>
      <c r="O40" s="9">
        <v>16</v>
      </c>
      <c r="P40" s="9">
        <v>14</v>
      </c>
      <c r="Q40" s="9">
        <v>3</v>
      </c>
      <c r="S40" s="23">
        <v>14</v>
      </c>
      <c r="T40" s="9">
        <v>22</v>
      </c>
      <c r="U40" s="9">
        <v>21</v>
      </c>
      <c r="V40" s="9">
        <v>18</v>
      </c>
      <c r="W40" s="9">
        <v>15</v>
      </c>
      <c r="X40" s="9">
        <v>16</v>
      </c>
      <c r="AB40" s="23">
        <v>20</v>
      </c>
      <c r="AC40" s="9">
        <v>18</v>
      </c>
      <c r="AD40" s="9">
        <v>6</v>
      </c>
      <c r="AE40" s="9">
        <v>16</v>
      </c>
      <c r="AF40" s="9">
        <v>8</v>
      </c>
      <c r="AG40" s="9">
        <v>17</v>
      </c>
      <c r="AH40" s="9">
        <v>12</v>
      </c>
      <c r="AP40" s="23">
        <v>12</v>
      </c>
      <c r="AQ40" s="9">
        <v>22</v>
      </c>
      <c r="AR40" s="9">
        <v>16</v>
      </c>
      <c r="AS40" s="9">
        <v>8</v>
      </c>
      <c r="AT40" s="9">
        <v>14</v>
      </c>
      <c r="AU40" s="9">
        <v>11</v>
      </c>
      <c r="AV40" s="9">
        <v>11</v>
      </c>
      <c r="AW40" s="9">
        <v>8</v>
      </c>
      <c r="AX40" s="9">
        <v>11</v>
      </c>
      <c r="AY40" s="9">
        <v>12</v>
      </c>
      <c r="BA40" s="23">
        <v>22</v>
      </c>
      <c r="BB40" s="9">
        <v>13</v>
      </c>
      <c r="BD40" s="23">
        <v>10</v>
      </c>
      <c r="BE40" s="9">
        <v>15</v>
      </c>
      <c r="BF40" s="9">
        <v>27</v>
      </c>
      <c r="BG40" s="9">
        <v>34</v>
      </c>
      <c r="BH40" s="9">
        <v>26</v>
      </c>
      <c r="BI40" s="9">
        <v>29</v>
      </c>
      <c r="BJ40" s="9">
        <v>9</v>
      </c>
      <c r="BK40" s="9">
        <v>19</v>
      </c>
      <c r="BL40" s="9">
        <v>17</v>
      </c>
      <c r="BM40" s="9">
        <v>14</v>
      </c>
      <c r="BR40" s="23">
        <v>1</v>
      </c>
      <c r="BS40" s="9">
        <v>7</v>
      </c>
      <c r="BT40" s="9">
        <v>7</v>
      </c>
      <c r="BU40" s="9">
        <v>16</v>
      </c>
      <c r="BV40" s="9">
        <v>11</v>
      </c>
      <c r="BW40" s="9">
        <v>9</v>
      </c>
      <c r="BX40" s="9">
        <v>1</v>
      </c>
      <c r="CF40" s="23">
        <v>7</v>
      </c>
      <c r="CG40" s="9">
        <v>9</v>
      </c>
      <c r="CH40" s="9">
        <v>13</v>
      </c>
      <c r="CI40" s="9">
        <v>7</v>
      </c>
      <c r="CJ40" s="9">
        <v>5</v>
      </c>
      <c r="CK40" s="9">
        <v>8</v>
      </c>
      <c r="CL40" s="9">
        <v>9</v>
      </c>
      <c r="CM40" s="9">
        <v>6</v>
      </c>
      <c r="CN40" s="9">
        <v>5</v>
      </c>
      <c r="CO40" s="9">
        <v>6</v>
      </c>
      <c r="CP40" s="9">
        <v>3</v>
      </c>
      <c r="CQ40" s="9">
        <v>6</v>
      </c>
      <c r="CR40" s="9">
        <v>5</v>
      </c>
      <c r="CT40" s="23">
        <v>25</v>
      </c>
      <c r="CU40" s="9">
        <v>13</v>
      </c>
      <c r="CV40" s="9">
        <v>11</v>
      </c>
      <c r="CW40" s="9">
        <v>13</v>
      </c>
      <c r="CY40" s="23">
        <v>11</v>
      </c>
      <c r="CZ40" s="9">
        <v>16</v>
      </c>
      <c r="DA40" s="9">
        <v>13</v>
      </c>
      <c r="DB40" s="9">
        <v>6</v>
      </c>
      <c r="DC40" s="9">
        <v>12</v>
      </c>
      <c r="DD40" s="9">
        <v>13</v>
      </c>
      <c r="DH40" s="23">
        <v>29</v>
      </c>
      <c r="DI40" s="9">
        <v>10</v>
      </c>
      <c r="DJ40" s="9">
        <v>20</v>
      </c>
      <c r="DK40" s="9">
        <v>14</v>
      </c>
      <c r="DM40" s="23">
        <v>20</v>
      </c>
      <c r="DO40" s="23">
        <v>13</v>
      </c>
      <c r="DP40" s="9">
        <v>25</v>
      </c>
      <c r="DQ40" s="9">
        <v>18</v>
      </c>
      <c r="DS40" s="23">
        <v>28</v>
      </c>
      <c r="DT40" s="9">
        <v>17</v>
      </c>
      <c r="DV40" s="23">
        <v>11</v>
      </c>
      <c r="DW40" s="9">
        <v>16</v>
      </c>
      <c r="DX40" s="9">
        <v>5</v>
      </c>
      <c r="DY40" s="9">
        <v>6</v>
      </c>
      <c r="DZ40" s="9">
        <v>9</v>
      </c>
      <c r="EA40" s="9">
        <v>13</v>
      </c>
      <c r="EB40" s="9">
        <v>10</v>
      </c>
      <c r="EC40" s="9">
        <v>10</v>
      </c>
      <c r="ED40" s="9">
        <v>8</v>
      </c>
      <c r="EE40" s="9">
        <v>6</v>
      </c>
      <c r="EJ40" s="23">
        <v>19</v>
      </c>
      <c r="EK40" s="9">
        <v>12</v>
      </c>
      <c r="EL40" s="9">
        <v>12</v>
      </c>
      <c r="EM40" s="9">
        <v>8</v>
      </c>
      <c r="EN40" s="9">
        <v>10</v>
      </c>
      <c r="EO40" s="9">
        <v>8</v>
      </c>
      <c r="EP40" s="9">
        <v>12</v>
      </c>
      <c r="EQ40" s="9">
        <v>17</v>
      </c>
      <c r="ES40" s="23">
        <v>13</v>
      </c>
      <c r="ET40" s="9">
        <v>9</v>
      </c>
    </row>
    <row r="41" spans="1:150" x14ac:dyDescent="0.35">
      <c r="A41" s="60" t="s">
        <v>9</v>
      </c>
      <c r="B41" s="24">
        <f>B40*6</f>
        <v>48</v>
      </c>
      <c r="C41" s="24">
        <f t="shared" ref="C41:K41" si="102">C40*6</f>
        <v>18</v>
      </c>
      <c r="D41" s="24">
        <f t="shared" si="102"/>
        <v>72</v>
      </c>
      <c r="E41" s="24">
        <f t="shared" si="102"/>
        <v>48</v>
      </c>
      <c r="F41" s="24">
        <f t="shared" si="102"/>
        <v>42</v>
      </c>
      <c r="G41" s="24">
        <f t="shared" si="102"/>
        <v>42</v>
      </c>
      <c r="H41" s="24">
        <f t="shared" si="102"/>
        <v>36</v>
      </c>
      <c r="I41" s="24">
        <f t="shared" si="102"/>
        <v>30</v>
      </c>
      <c r="J41" s="24">
        <f t="shared" si="102"/>
        <v>60</v>
      </c>
      <c r="K41" s="24">
        <f t="shared" si="102"/>
        <v>42</v>
      </c>
      <c r="N41" s="24">
        <f>N40*6</f>
        <v>66</v>
      </c>
      <c r="O41" s="24">
        <f>O40*6</f>
        <v>96</v>
      </c>
      <c r="P41" s="24">
        <f>P40*6</f>
        <v>84</v>
      </c>
      <c r="Q41" s="24">
        <f>Q40*6</f>
        <v>18</v>
      </c>
      <c r="S41" s="24">
        <f t="shared" ref="S41:X41" si="103">S40*6</f>
        <v>84</v>
      </c>
      <c r="T41" s="24">
        <f t="shared" si="103"/>
        <v>132</v>
      </c>
      <c r="U41" s="24">
        <f t="shared" si="103"/>
        <v>126</v>
      </c>
      <c r="V41" s="24">
        <f t="shared" si="103"/>
        <v>108</v>
      </c>
      <c r="W41" s="24">
        <f t="shared" si="103"/>
        <v>90</v>
      </c>
      <c r="X41" s="24">
        <f t="shared" si="103"/>
        <v>96</v>
      </c>
      <c r="AB41" s="24">
        <f>AB40*6</f>
        <v>120</v>
      </c>
      <c r="AC41" s="24">
        <f t="shared" ref="AC41:AH41" si="104">AC40*6</f>
        <v>108</v>
      </c>
      <c r="AD41" s="24">
        <f t="shared" si="104"/>
        <v>36</v>
      </c>
      <c r="AE41" s="24">
        <f t="shared" si="104"/>
        <v>96</v>
      </c>
      <c r="AF41" s="24">
        <f t="shared" si="104"/>
        <v>48</v>
      </c>
      <c r="AG41" s="24">
        <f t="shared" si="104"/>
        <v>102</v>
      </c>
      <c r="AH41" s="24">
        <f t="shared" si="104"/>
        <v>72</v>
      </c>
      <c r="AP41" s="24">
        <f t="shared" ref="AP41:AY41" si="105">AP40*6</f>
        <v>72</v>
      </c>
      <c r="AQ41" s="24">
        <f t="shared" si="105"/>
        <v>132</v>
      </c>
      <c r="AR41" s="24">
        <f t="shared" si="105"/>
        <v>96</v>
      </c>
      <c r="AS41" s="24">
        <f t="shared" si="105"/>
        <v>48</v>
      </c>
      <c r="AT41" s="24">
        <f t="shared" si="105"/>
        <v>84</v>
      </c>
      <c r="AU41" s="24">
        <f t="shared" si="105"/>
        <v>66</v>
      </c>
      <c r="AV41" s="24">
        <f t="shared" si="105"/>
        <v>66</v>
      </c>
      <c r="AW41" s="24">
        <f t="shared" si="105"/>
        <v>48</v>
      </c>
      <c r="AX41" s="24">
        <f t="shared" si="105"/>
        <v>66</v>
      </c>
      <c r="AY41" s="24">
        <f t="shared" si="105"/>
        <v>72</v>
      </c>
      <c r="BA41" s="24">
        <f>BA40*6</f>
        <v>132</v>
      </c>
      <c r="BB41" s="24">
        <f>BB40*6</f>
        <v>78</v>
      </c>
      <c r="BD41" s="24">
        <f>BD40*6</f>
        <v>60</v>
      </c>
      <c r="BE41" s="24">
        <f t="shared" ref="BE41:BM41" si="106">BE40*6</f>
        <v>90</v>
      </c>
      <c r="BF41" s="24">
        <f t="shared" si="106"/>
        <v>162</v>
      </c>
      <c r="BG41" s="24">
        <f t="shared" si="106"/>
        <v>204</v>
      </c>
      <c r="BH41" s="24">
        <f t="shared" si="106"/>
        <v>156</v>
      </c>
      <c r="BI41" s="24">
        <f t="shared" si="106"/>
        <v>174</v>
      </c>
      <c r="BJ41" s="24">
        <f t="shared" si="106"/>
        <v>54</v>
      </c>
      <c r="BK41" s="24">
        <f t="shared" si="106"/>
        <v>114</v>
      </c>
      <c r="BL41" s="24">
        <f t="shared" si="106"/>
        <v>102</v>
      </c>
      <c r="BM41" s="24">
        <f t="shared" si="106"/>
        <v>84</v>
      </c>
      <c r="BR41" s="24">
        <f t="shared" ref="BR41:BX41" si="107">BR40*6</f>
        <v>6</v>
      </c>
      <c r="BS41" s="24">
        <f t="shared" si="107"/>
        <v>42</v>
      </c>
      <c r="BT41" s="24">
        <f t="shared" si="107"/>
        <v>42</v>
      </c>
      <c r="BU41" s="24">
        <f t="shared" si="107"/>
        <v>96</v>
      </c>
      <c r="BV41" s="24">
        <f t="shared" si="107"/>
        <v>66</v>
      </c>
      <c r="BW41" s="24">
        <f t="shared" si="107"/>
        <v>54</v>
      </c>
      <c r="BX41" s="24">
        <f t="shared" si="107"/>
        <v>6</v>
      </c>
      <c r="CF41" s="24">
        <f t="shared" ref="CF41:CR41" si="108">CF40*6</f>
        <v>42</v>
      </c>
      <c r="CG41" s="24">
        <f t="shared" si="108"/>
        <v>54</v>
      </c>
      <c r="CH41" s="24">
        <f t="shared" si="108"/>
        <v>78</v>
      </c>
      <c r="CI41" s="24">
        <f t="shared" si="108"/>
        <v>42</v>
      </c>
      <c r="CJ41" s="24">
        <f t="shared" si="108"/>
        <v>30</v>
      </c>
      <c r="CK41" s="24">
        <f t="shared" si="108"/>
        <v>48</v>
      </c>
      <c r="CL41" s="24">
        <f t="shared" si="108"/>
        <v>54</v>
      </c>
      <c r="CM41" s="24">
        <f t="shared" si="108"/>
        <v>36</v>
      </c>
      <c r="CN41" s="24">
        <f t="shared" si="108"/>
        <v>30</v>
      </c>
      <c r="CO41" s="24">
        <f t="shared" si="108"/>
        <v>36</v>
      </c>
      <c r="CP41" s="24">
        <f t="shared" si="108"/>
        <v>18</v>
      </c>
      <c r="CQ41" s="24">
        <f t="shared" si="108"/>
        <v>36</v>
      </c>
      <c r="CR41" s="24">
        <f t="shared" si="108"/>
        <v>30</v>
      </c>
      <c r="CT41" s="24">
        <f>CT40*6</f>
        <v>150</v>
      </c>
      <c r="CU41" s="24">
        <f>CU40*6</f>
        <v>78</v>
      </c>
      <c r="CV41" s="24">
        <f>CV40*6</f>
        <v>66</v>
      </c>
      <c r="CW41" s="24">
        <f>CW40*6</f>
        <v>78</v>
      </c>
      <c r="CY41" s="24">
        <f>CY40*6</f>
        <v>66</v>
      </c>
      <c r="CZ41" s="24">
        <f>CZ40*6</f>
        <v>96</v>
      </c>
      <c r="DA41" s="24">
        <f>DA40*6</f>
        <v>78</v>
      </c>
      <c r="DB41" s="24">
        <f>DB40*6</f>
        <v>36</v>
      </c>
      <c r="DC41" s="24">
        <f t="shared" ref="DC41:DD41" si="109">DC40*6</f>
        <v>72</v>
      </c>
      <c r="DD41" s="24">
        <f t="shared" si="109"/>
        <v>78</v>
      </c>
      <c r="DH41" s="24">
        <f>DH40*6</f>
        <v>174</v>
      </c>
      <c r="DI41" s="24">
        <f>DI40*6</f>
        <v>60</v>
      </c>
      <c r="DJ41" s="24">
        <f>DJ40*6</f>
        <v>120</v>
      </c>
      <c r="DK41" s="24">
        <f>DK40*6</f>
        <v>84</v>
      </c>
      <c r="DM41" s="24">
        <f>DM40*6</f>
        <v>120</v>
      </c>
      <c r="DO41" s="24">
        <f>DO40*6</f>
        <v>78</v>
      </c>
      <c r="DP41" s="24">
        <f t="shared" ref="DP41:DQ41" si="110">DP40*6</f>
        <v>150</v>
      </c>
      <c r="DQ41" s="24">
        <f t="shared" si="110"/>
        <v>108</v>
      </c>
      <c r="DS41" s="24">
        <f>DS40*6</f>
        <v>168</v>
      </c>
      <c r="DT41" s="24">
        <f>DT40*6</f>
        <v>102</v>
      </c>
      <c r="DV41" s="24">
        <f>DV40*6</f>
        <v>66</v>
      </c>
      <c r="DW41" s="24">
        <f t="shared" ref="DW41:EE41" si="111">DW40*6</f>
        <v>96</v>
      </c>
      <c r="DX41" s="24">
        <f t="shared" si="111"/>
        <v>30</v>
      </c>
      <c r="DY41" s="24">
        <f t="shared" si="111"/>
        <v>36</v>
      </c>
      <c r="DZ41" s="24">
        <f t="shared" si="111"/>
        <v>54</v>
      </c>
      <c r="EA41" s="24">
        <f t="shared" si="111"/>
        <v>78</v>
      </c>
      <c r="EB41" s="24">
        <f t="shared" si="111"/>
        <v>60</v>
      </c>
      <c r="EC41" s="24">
        <f t="shared" si="111"/>
        <v>60</v>
      </c>
      <c r="ED41" s="24">
        <f t="shared" si="111"/>
        <v>48</v>
      </c>
      <c r="EE41" s="24">
        <f t="shared" si="111"/>
        <v>36</v>
      </c>
      <c r="EJ41" s="24">
        <f t="shared" ref="EJ41:EQ41" si="112">EJ40*6</f>
        <v>114</v>
      </c>
      <c r="EK41" s="24">
        <f t="shared" si="112"/>
        <v>72</v>
      </c>
      <c r="EL41" s="24">
        <f t="shared" si="112"/>
        <v>72</v>
      </c>
      <c r="EM41" s="24">
        <f t="shared" si="112"/>
        <v>48</v>
      </c>
      <c r="EN41" s="24">
        <f t="shared" si="112"/>
        <v>60</v>
      </c>
      <c r="EO41" s="24">
        <f t="shared" si="112"/>
        <v>48</v>
      </c>
      <c r="EP41" s="24">
        <f t="shared" si="112"/>
        <v>72</v>
      </c>
      <c r="EQ41" s="24">
        <f t="shared" si="112"/>
        <v>102</v>
      </c>
      <c r="ES41" s="24">
        <f>ES40*6</f>
        <v>78</v>
      </c>
      <c r="ET41" s="24">
        <f>ET40*6</f>
        <v>54</v>
      </c>
    </row>
    <row r="42" spans="1:150" x14ac:dyDescent="0.35">
      <c r="A42" s="61" t="s">
        <v>10</v>
      </c>
      <c r="B42" s="24">
        <f t="shared" ref="B42:K42" si="113">SUM(B34:B39)</f>
        <v>25</v>
      </c>
      <c r="C42" s="10">
        <f t="shared" si="113"/>
        <v>27</v>
      </c>
      <c r="D42" s="10">
        <f t="shared" si="113"/>
        <v>22</v>
      </c>
      <c r="E42" s="10">
        <f t="shared" si="113"/>
        <v>27</v>
      </c>
      <c r="F42" s="10">
        <f t="shared" si="113"/>
        <v>16</v>
      </c>
      <c r="G42" s="10">
        <f t="shared" si="113"/>
        <v>11</v>
      </c>
      <c r="H42" s="10">
        <f t="shared" si="113"/>
        <v>25</v>
      </c>
      <c r="I42" s="10">
        <f t="shared" si="113"/>
        <v>14</v>
      </c>
      <c r="J42" s="10">
        <f t="shared" si="113"/>
        <v>9</v>
      </c>
      <c r="K42" s="10">
        <f t="shared" si="113"/>
        <v>24</v>
      </c>
      <c r="N42" s="24">
        <f>SUM(N34:N39)</f>
        <v>27</v>
      </c>
      <c r="O42" s="10">
        <f>SUM(O34:O39)</f>
        <v>19</v>
      </c>
      <c r="P42" s="10">
        <f>SUM(P34:P39)</f>
        <v>17</v>
      </c>
      <c r="Q42" s="10">
        <f>SUM(Q34:Q39)</f>
        <v>23</v>
      </c>
      <c r="S42" s="24">
        <f t="shared" ref="S42:X42" si="114">SUM(S34:S39)</f>
        <v>45</v>
      </c>
      <c r="T42" s="10">
        <f t="shared" si="114"/>
        <v>32</v>
      </c>
      <c r="U42" s="10">
        <f t="shared" si="114"/>
        <v>28</v>
      </c>
      <c r="V42" s="10">
        <f t="shared" si="114"/>
        <v>33</v>
      </c>
      <c r="W42" s="10">
        <f t="shared" si="114"/>
        <v>16</v>
      </c>
      <c r="X42" s="10">
        <f t="shared" si="114"/>
        <v>18</v>
      </c>
      <c r="AB42" s="24">
        <f t="shared" ref="AB42:AH42" si="115">SUM(AB34:AB39)</f>
        <v>29</v>
      </c>
      <c r="AC42" s="10">
        <f t="shared" si="115"/>
        <v>42</v>
      </c>
      <c r="AD42" s="10">
        <f t="shared" si="115"/>
        <v>8</v>
      </c>
      <c r="AE42" s="10">
        <f t="shared" si="115"/>
        <v>18</v>
      </c>
      <c r="AF42" s="10">
        <f t="shared" si="115"/>
        <v>3</v>
      </c>
      <c r="AG42" s="10">
        <f t="shared" si="115"/>
        <v>11</v>
      </c>
      <c r="AH42" s="10">
        <f t="shared" si="115"/>
        <v>16</v>
      </c>
      <c r="AP42" s="24">
        <f t="shared" ref="AP42:AY42" si="116">SUM(AP34:AP39)</f>
        <v>40</v>
      </c>
      <c r="AQ42" s="10">
        <f t="shared" si="116"/>
        <v>28</v>
      </c>
      <c r="AR42" s="10">
        <f t="shared" si="116"/>
        <v>33</v>
      </c>
      <c r="AS42" s="10">
        <f t="shared" si="116"/>
        <v>23</v>
      </c>
      <c r="AT42" s="10">
        <f t="shared" si="116"/>
        <v>25</v>
      </c>
      <c r="AU42" s="10">
        <f t="shared" si="116"/>
        <v>22</v>
      </c>
      <c r="AV42" s="10">
        <f t="shared" si="116"/>
        <v>18</v>
      </c>
      <c r="AW42" s="10">
        <f t="shared" si="116"/>
        <v>22</v>
      </c>
      <c r="AX42" s="10">
        <f t="shared" si="116"/>
        <v>19</v>
      </c>
      <c r="AY42" s="10">
        <f t="shared" si="116"/>
        <v>17</v>
      </c>
      <c r="BA42" s="24">
        <f>SUM(BA34:BA39)</f>
        <v>11</v>
      </c>
      <c r="BB42" s="10">
        <f>SUM(BB34:BB39)</f>
        <v>16</v>
      </c>
      <c r="BD42" s="24">
        <f t="shared" ref="BD42:BM42" si="117">SUM(BD34:BD39)</f>
        <v>21</v>
      </c>
      <c r="BE42" s="10">
        <f t="shared" si="117"/>
        <v>19</v>
      </c>
      <c r="BF42" s="10">
        <f t="shared" si="117"/>
        <v>31</v>
      </c>
      <c r="BG42" s="10">
        <f t="shared" si="117"/>
        <v>44</v>
      </c>
      <c r="BH42" s="10">
        <f t="shared" si="117"/>
        <v>27</v>
      </c>
      <c r="BI42" s="10">
        <f t="shared" si="117"/>
        <v>27</v>
      </c>
      <c r="BJ42" s="10">
        <f t="shared" si="117"/>
        <v>8</v>
      </c>
      <c r="BK42" s="10">
        <f t="shared" si="117"/>
        <v>16</v>
      </c>
      <c r="BL42" s="10">
        <f t="shared" si="117"/>
        <v>28</v>
      </c>
      <c r="BM42" s="10">
        <f t="shared" si="117"/>
        <v>15</v>
      </c>
      <c r="BR42" s="24">
        <f t="shared" ref="BR42:BX42" si="118">SUM(BR34:BR39)</f>
        <v>23</v>
      </c>
      <c r="BS42" s="10">
        <f t="shared" si="118"/>
        <v>19</v>
      </c>
      <c r="BT42" s="10">
        <f t="shared" si="118"/>
        <v>18</v>
      </c>
      <c r="BU42" s="10">
        <f t="shared" si="118"/>
        <v>8</v>
      </c>
      <c r="BV42" s="10">
        <f t="shared" si="118"/>
        <v>11</v>
      </c>
      <c r="BW42" s="10">
        <f t="shared" si="118"/>
        <v>11</v>
      </c>
      <c r="BX42" s="10">
        <f t="shared" si="118"/>
        <v>16</v>
      </c>
      <c r="CF42" s="24">
        <f t="shared" ref="CF42:CR42" si="119">SUM(CF34:CF39)</f>
        <v>32</v>
      </c>
      <c r="CG42" s="10">
        <f t="shared" si="119"/>
        <v>23</v>
      </c>
      <c r="CH42" s="10">
        <f t="shared" si="119"/>
        <v>18</v>
      </c>
      <c r="CI42" s="10">
        <f t="shared" si="119"/>
        <v>19</v>
      </c>
      <c r="CJ42" s="10">
        <f t="shared" si="119"/>
        <v>17</v>
      </c>
      <c r="CK42" s="10">
        <f t="shared" si="119"/>
        <v>21</v>
      </c>
      <c r="CL42" s="10">
        <f t="shared" si="119"/>
        <v>18</v>
      </c>
      <c r="CM42" s="10">
        <f t="shared" si="119"/>
        <v>18</v>
      </c>
      <c r="CN42" s="10">
        <f t="shared" si="119"/>
        <v>13</v>
      </c>
      <c r="CO42" s="10">
        <f t="shared" si="119"/>
        <v>27</v>
      </c>
      <c r="CP42" s="10">
        <f t="shared" si="119"/>
        <v>24</v>
      </c>
      <c r="CQ42" s="10">
        <f t="shared" si="119"/>
        <v>12</v>
      </c>
      <c r="CR42" s="10">
        <f t="shared" si="119"/>
        <v>16</v>
      </c>
      <c r="CT42" s="24">
        <f>SUM(CT34:CT39)</f>
        <v>29</v>
      </c>
      <c r="CU42" s="10">
        <f>SUM(CU34:CU39)</f>
        <v>13</v>
      </c>
      <c r="CV42" s="10">
        <f>SUM(CV34:CV39)</f>
        <v>28</v>
      </c>
      <c r="CW42" s="10">
        <f>SUM(CW34:CW39)</f>
        <v>23</v>
      </c>
      <c r="CY42" s="24">
        <f>SUM(CY34:CY39)</f>
        <v>34</v>
      </c>
      <c r="CZ42" s="10">
        <f>SUM(CZ34:CZ39)</f>
        <v>30</v>
      </c>
      <c r="DA42" s="10">
        <f>SUM(DA34:DA39)</f>
        <v>13</v>
      </c>
      <c r="DB42" s="10">
        <f>SUM(DB34:DB39)</f>
        <v>31</v>
      </c>
      <c r="DC42" s="10">
        <f t="shared" ref="DC42:DD42" si="120">SUM(DC34:DC39)</f>
        <v>24</v>
      </c>
      <c r="DD42" s="10">
        <f t="shared" si="120"/>
        <v>17</v>
      </c>
      <c r="DH42" s="24">
        <f>SUM(DH34:DH39)</f>
        <v>108</v>
      </c>
      <c r="DI42" s="10">
        <f>SUM(DI34:DI39)</f>
        <v>47</v>
      </c>
      <c r="DJ42" s="10">
        <f>SUM(DJ34:DJ39)</f>
        <v>78</v>
      </c>
      <c r="DK42" s="10">
        <f>SUM(DK34:DK39)</f>
        <v>29</v>
      </c>
      <c r="DM42" s="24">
        <f>SUM(DM34:DM39)</f>
        <v>39</v>
      </c>
      <c r="DO42" s="24">
        <f>SUM(DO34:DO39)</f>
        <v>77</v>
      </c>
      <c r="DP42" s="10">
        <f>SUM(DP34:DP39)</f>
        <v>86</v>
      </c>
      <c r="DQ42" s="10">
        <f>SUM(DQ34:DQ39)</f>
        <v>54</v>
      </c>
      <c r="DS42" s="24">
        <f>SUM(DS34:DS39)</f>
        <v>53</v>
      </c>
      <c r="DT42" s="10">
        <f>SUM(DT34:DT39)</f>
        <v>34</v>
      </c>
      <c r="DV42" s="24">
        <f t="shared" ref="DV42:EE42" si="121">SUM(DV34:DV39)</f>
        <v>43</v>
      </c>
      <c r="DW42" s="10">
        <f t="shared" si="121"/>
        <v>24</v>
      </c>
      <c r="DX42" s="10">
        <f t="shared" si="121"/>
        <v>15</v>
      </c>
      <c r="DY42" s="10">
        <f t="shared" si="121"/>
        <v>12</v>
      </c>
      <c r="DZ42" s="10">
        <f t="shared" si="121"/>
        <v>7</v>
      </c>
      <c r="EA42" s="10">
        <f t="shared" si="121"/>
        <v>24</v>
      </c>
      <c r="EB42" s="10">
        <f t="shared" si="121"/>
        <v>18</v>
      </c>
      <c r="EC42" s="10">
        <f t="shared" si="121"/>
        <v>4</v>
      </c>
      <c r="ED42" s="10">
        <f t="shared" si="121"/>
        <v>8</v>
      </c>
      <c r="EE42" s="10">
        <f t="shared" si="121"/>
        <v>4</v>
      </c>
      <c r="EJ42" s="24">
        <f t="shared" ref="EJ42:EQ42" si="122">SUM(EJ34:EJ39)</f>
        <v>41</v>
      </c>
      <c r="EK42" s="10">
        <f t="shared" si="122"/>
        <v>16</v>
      </c>
      <c r="EL42" s="10">
        <f t="shared" si="122"/>
        <v>3</v>
      </c>
      <c r="EM42" s="10">
        <f t="shared" si="122"/>
        <v>11</v>
      </c>
      <c r="EN42" s="10">
        <f t="shared" si="122"/>
        <v>3</v>
      </c>
      <c r="EO42" s="10">
        <f t="shared" si="122"/>
        <v>9</v>
      </c>
      <c r="EP42" s="10">
        <f t="shared" si="122"/>
        <v>29</v>
      </c>
      <c r="EQ42" s="10">
        <f t="shared" si="122"/>
        <v>25</v>
      </c>
      <c r="ES42" s="24">
        <f>SUM(ES34:ES39)</f>
        <v>27</v>
      </c>
      <c r="ET42" s="10">
        <f>SUM(ET34:ET39)</f>
        <v>16</v>
      </c>
    </row>
    <row r="43" spans="1:150" ht="15" thickBot="1" x14ac:dyDescent="0.4">
      <c r="A43" s="63" t="s">
        <v>11</v>
      </c>
      <c r="B43" s="25">
        <f t="shared" ref="B43:K43" si="123">B41+B42</f>
        <v>73</v>
      </c>
      <c r="C43" s="11">
        <f t="shared" si="123"/>
        <v>45</v>
      </c>
      <c r="D43" s="11">
        <f t="shared" si="123"/>
        <v>94</v>
      </c>
      <c r="E43" s="11">
        <f t="shared" si="123"/>
        <v>75</v>
      </c>
      <c r="F43" s="11">
        <f t="shared" si="123"/>
        <v>58</v>
      </c>
      <c r="G43" s="11">
        <f t="shared" si="123"/>
        <v>53</v>
      </c>
      <c r="H43" s="11">
        <f t="shared" si="123"/>
        <v>61</v>
      </c>
      <c r="I43" s="11">
        <f t="shared" si="123"/>
        <v>44</v>
      </c>
      <c r="J43" s="11">
        <f t="shared" si="123"/>
        <v>69</v>
      </c>
      <c r="K43" s="11">
        <f t="shared" si="123"/>
        <v>66</v>
      </c>
      <c r="N43" s="25">
        <f>N41+N42</f>
        <v>93</v>
      </c>
      <c r="O43" s="11">
        <f>O41+O42</f>
        <v>115</v>
      </c>
      <c r="P43" s="11">
        <f>P41+P42</f>
        <v>101</v>
      </c>
      <c r="Q43" s="11">
        <f>Q41+Q42</f>
        <v>41</v>
      </c>
      <c r="S43" s="25">
        <f t="shared" ref="S43:X43" si="124">S41+S42</f>
        <v>129</v>
      </c>
      <c r="T43" s="11">
        <f t="shared" si="124"/>
        <v>164</v>
      </c>
      <c r="U43" s="11">
        <f t="shared" si="124"/>
        <v>154</v>
      </c>
      <c r="V43" s="11">
        <f t="shared" si="124"/>
        <v>141</v>
      </c>
      <c r="W43" s="11">
        <f t="shared" si="124"/>
        <v>106</v>
      </c>
      <c r="X43" s="11">
        <f t="shared" si="124"/>
        <v>114</v>
      </c>
      <c r="AB43" s="25">
        <f t="shared" ref="AB43:AH43" si="125">AB41+AB42</f>
        <v>149</v>
      </c>
      <c r="AC43" s="11">
        <f t="shared" si="125"/>
        <v>150</v>
      </c>
      <c r="AD43" s="11">
        <f t="shared" si="125"/>
        <v>44</v>
      </c>
      <c r="AE43" s="11">
        <f t="shared" si="125"/>
        <v>114</v>
      </c>
      <c r="AF43" s="11">
        <f t="shared" si="125"/>
        <v>51</v>
      </c>
      <c r="AG43" s="11">
        <f t="shared" si="125"/>
        <v>113</v>
      </c>
      <c r="AH43" s="11">
        <f t="shared" si="125"/>
        <v>88</v>
      </c>
      <c r="AP43" s="25">
        <f t="shared" ref="AP43:AY43" si="126">AP41+AP42</f>
        <v>112</v>
      </c>
      <c r="AQ43" s="11">
        <f t="shared" si="126"/>
        <v>160</v>
      </c>
      <c r="AR43" s="11">
        <f t="shared" si="126"/>
        <v>129</v>
      </c>
      <c r="AS43" s="11">
        <f t="shared" si="126"/>
        <v>71</v>
      </c>
      <c r="AT43" s="11">
        <f t="shared" si="126"/>
        <v>109</v>
      </c>
      <c r="AU43" s="11">
        <f t="shared" si="126"/>
        <v>88</v>
      </c>
      <c r="AV43" s="11">
        <f t="shared" si="126"/>
        <v>84</v>
      </c>
      <c r="AW43" s="11">
        <f t="shared" si="126"/>
        <v>70</v>
      </c>
      <c r="AX43" s="11">
        <f t="shared" si="126"/>
        <v>85</v>
      </c>
      <c r="AY43" s="11">
        <f t="shared" si="126"/>
        <v>89</v>
      </c>
      <c r="BA43" s="25">
        <f>BA41+BA42</f>
        <v>143</v>
      </c>
      <c r="BB43" s="11">
        <f>BB41+BB42</f>
        <v>94</v>
      </c>
      <c r="BD43" s="25">
        <f t="shared" ref="BD43:BM43" si="127">BD41+BD42</f>
        <v>81</v>
      </c>
      <c r="BE43" s="11">
        <f t="shared" si="127"/>
        <v>109</v>
      </c>
      <c r="BF43" s="11">
        <f t="shared" si="127"/>
        <v>193</v>
      </c>
      <c r="BG43" s="11">
        <f t="shared" si="127"/>
        <v>248</v>
      </c>
      <c r="BH43" s="11">
        <f t="shared" si="127"/>
        <v>183</v>
      </c>
      <c r="BI43" s="11">
        <f t="shared" si="127"/>
        <v>201</v>
      </c>
      <c r="BJ43" s="11">
        <f t="shared" si="127"/>
        <v>62</v>
      </c>
      <c r="BK43" s="11">
        <f t="shared" si="127"/>
        <v>130</v>
      </c>
      <c r="BL43" s="11">
        <f t="shared" si="127"/>
        <v>130</v>
      </c>
      <c r="BM43" s="11">
        <f t="shared" si="127"/>
        <v>99</v>
      </c>
      <c r="BR43" s="25">
        <f t="shared" ref="BR43:BX43" si="128">BR41+BR42</f>
        <v>29</v>
      </c>
      <c r="BS43" s="11">
        <f t="shared" si="128"/>
        <v>61</v>
      </c>
      <c r="BT43" s="11">
        <f t="shared" si="128"/>
        <v>60</v>
      </c>
      <c r="BU43" s="11">
        <f t="shared" si="128"/>
        <v>104</v>
      </c>
      <c r="BV43" s="11">
        <f t="shared" si="128"/>
        <v>77</v>
      </c>
      <c r="BW43" s="11">
        <f t="shared" si="128"/>
        <v>65</v>
      </c>
      <c r="BX43" s="11">
        <f t="shared" si="128"/>
        <v>22</v>
      </c>
      <c r="CF43" s="25">
        <f t="shared" ref="CF43:CR43" si="129">CF41+CF42</f>
        <v>74</v>
      </c>
      <c r="CG43" s="11">
        <f t="shared" si="129"/>
        <v>77</v>
      </c>
      <c r="CH43" s="11">
        <f t="shared" si="129"/>
        <v>96</v>
      </c>
      <c r="CI43" s="11">
        <f t="shared" si="129"/>
        <v>61</v>
      </c>
      <c r="CJ43" s="11">
        <f t="shared" si="129"/>
        <v>47</v>
      </c>
      <c r="CK43" s="11">
        <f t="shared" si="129"/>
        <v>69</v>
      </c>
      <c r="CL43" s="11">
        <f t="shared" si="129"/>
        <v>72</v>
      </c>
      <c r="CM43" s="11">
        <f t="shared" si="129"/>
        <v>54</v>
      </c>
      <c r="CN43" s="11">
        <f t="shared" si="129"/>
        <v>43</v>
      </c>
      <c r="CO43" s="11">
        <f t="shared" si="129"/>
        <v>63</v>
      </c>
      <c r="CP43" s="11">
        <f t="shared" si="129"/>
        <v>42</v>
      </c>
      <c r="CQ43" s="11">
        <f t="shared" si="129"/>
        <v>48</v>
      </c>
      <c r="CR43" s="11">
        <f t="shared" si="129"/>
        <v>46</v>
      </c>
      <c r="CT43" s="25">
        <f>CT41+CT42</f>
        <v>179</v>
      </c>
      <c r="CU43" s="11">
        <f>CU41+CU42</f>
        <v>91</v>
      </c>
      <c r="CV43" s="11">
        <f>CV41+CV42</f>
        <v>94</v>
      </c>
      <c r="CW43" s="11">
        <f>CW41+CW42</f>
        <v>101</v>
      </c>
      <c r="CY43" s="25">
        <f>CY41+CY42</f>
        <v>100</v>
      </c>
      <c r="CZ43" s="11">
        <f>CZ41+CZ42</f>
        <v>126</v>
      </c>
      <c r="DA43" s="11">
        <f>DA41+DA42</f>
        <v>91</v>
      </c>
      <c r="DB43" s="11">
        <f>DB41+DB42</f>
        <v>67</v>
      </c>
      <c r="DC43" s="11">
        <f t="shared" ref="DC43:DD43" si="130">DC41+DC42</f>
        <v>96</v>
      </c>
      <c r="DD43" s="11">
        <f t="shared" si="130"/>
        <v>95</v>
      </c>
      <c r="DH43" s="25">
        <f>DH41+DH42</f>
        <v>282</v>
      </c>
      <c r="DI43" s="11">
        <f>DI41+DI42</f>
        <v>107</v>
      </c>
      <c r="DJ43" s="11">
        <f>DJ41+DJ42</f>
        <v>198</v>
      </c>
      <c r="DK43" s="11">
        <f>DK41+DK42</f>
        <v>113</v>
      </c>
      <c r="DM43" s="25">
        <f>DM41+DM42</f>
        <v>159</v>
      </c>
      <c r="DO43" s="25">
        <f t="shared" ref="DO43:DQ43" si="131">DO41+DO42</f>
        <v>155</v>
      </c>
      <c r="DP43" s="11">
        <f t="shared" si="131"/>
        <v>236</v>
      </c>
      <c r="DQ43" s="11">
        <f t="shared" si="131"/>
        <v>162</v>
      </c>
      <c r="DS43" s="25">
        <f>DS41+DS42</f>
        <v>221</v>
      </c>
      <c r="DT43" s="11">
        <f>DT41+DT42</f>
        <v>136</v>
      </c>
      <c r="DV43" s="25">
        <f t="shared" ref="DV43:EE43" si="132">DV41+DV42</f>
        <v>109</v>
      </c>
      <c r="DW43" s="11">
        <f t="shared" si="132"/>
        <v>120</v>
      </c>
      <c r="DX43" s="11">
        <f t="shared" si="132"/>
        <v>45</v>
      </c>
      <c r="DY43" s="11">
        <f t="shared" si="132"/>
        <v>48</v>
      </c>
      <c r="DZ43" s="11">
        <f t="shared" si="132"/>
        <v>61</v>
      </c>
      <c r="EA43" s="11">
        <f t="shared" si="132"/>
        <v>102</v>
      </c>
      <c r="EB43" s="11">
        <f t="shared" si="132"/>
        <v>78</v>
      </c>
      <c r="EC43" s="11">
        <f t="shared" si="132"/>
        <v>64</v>
      </c>
      <c r="ED43" s="11">
        <f t="shared" si="132"/>
        <v>56</v>
      </c>
      <c r="EE43" s="11">
        <f t="shared" si="132"/>
        <v>40</v>
      </c>
      <c r="EJ43" s="25">
        <f t="shared" ref="EJ43:EQ43" si="133">EJ41+EJ42</f>
        <v>155</v>
      </c>
      <c r="EK43" s="11">
        <f t="shared" si="133"/>
        <v>88</v>
      </c>
      <c r="EL43" s="11">
        <f t="shared" si="133"/>
        <v>75</v>
      </c>
      <c r="EM43" s="11">
        <f t="shared" si="133"/>
        <v>59</v>
      </c>
      <c r="EN43" s="11">
        <f t="shared" si="133"/>
        <v>63</v>
      </c>
      <c r="EO43" s="11">
        <f t="shared" si="133"/>
        <v>57</v>
      </c>
      <c r="EP43" s="11">
        <f t="shared" si="133"/>
        <v>101</v>
      </c>
      <c r="EQ43" s="11">
        <f t="shared" si="133"/>
        <v>127</v>
      </c>
      <c r="ES43" s="25">
        <f>ES41+ES42</f>
        <v>105</v>
      </c>
      <c r="ET43" s="11">
        <f>ET41+ET42</f>
        <v>70</v>
      </c>
    </row>
    <row r="44" spans="1:150" ht="24" thickBot="1" x14ac:dyDescent="0.6">
      <c r="A44" s="224" t="s">
        <v>144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N44" s="218" t="s">
        <v>151</v>
      </c>
      <c r="O44" s="218"/>
      <c r="P44" s="218"/>
      <c r="Q44" s="218"/>
      <c r="R44" s="218"/>
      <c r="S44" s="218"/>
      <c r="T44" s="218"/>
      <c r="U44" s="218"/>
      <c r="V44" s="218"/>
      <c r="X44" s="218" t="s">
        <v>152</v>
      </c>
      <c r="Y44" s="218"/>
      <c r="Z44" s="218"/>
      <c r="AP44" s="217" t="s">
        <v>197</v>
      </c>
      <c r="AQ44" s="217"/>
      <c r="AR44" s="217"/>
      <c r="AT44" s="217" t="s">
        <v>199</v>
      </c>
      <c r="AU44" s="217"/>
      <c r="AW44" s="218" t="s">
        <v>200</v>
      </c>
      <c r="AX44" s="218"/>
      <c r="AY44" s="218"/>
      <c r="AZ44" s="218"/>
      <c r="BD44" s="218" t="s">
        <v>158</v>
      </c>
      <c r="BE44" s="218"/>
      <c r="BF44" s="218"/>
      <c r="BG44" s="218"/>
      <c r="BH44" s="218"/>
      <c r="BI44" s="218"/>
      <c r="BJ44" s="218"/>
      <c r="BK44" s="218"/>
      <c r="BL44" s="218"/>
      <c r="BM44" s="218"/>
      <c r="BR44" s="217" t="s">
        <v>177</v>
      </c>
      <c r="BS44" s="217"/>
      <c r="BT44" s="217"/>
      <c r="BU44" s="217"/>
      <c r="CF44" s="217" t="s">
        <v>184</v>
      </c>
      <c r="CG44" s="217"/>
      <c r="CH44" s="217"/>
      <c r="CI44" s="217"/>
      <c r="CJ44" s="217"/>
      <c r="CK44" s="217"/>
      <c r="CM44" s="217" t="s">
        <v>185</v>
      </c>
      <c r="CN44" s="217"/>
      <c r="CO44" s="217"/>
      <c r="CP44" s="217"/>
      <c r="CQ44" s="217"/>
      <c r="CR44" s="217"/>
      <c r="CT44" s="217" t="s">
        <v>37</v>
      </c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V44" s="217" t="s">
        <v>228</v>
      </c>
      <c r="DW44" s="217"/>
    </row>
    <row r="45" spans="1:150" ht="15" customHeight="1" x14ac:dyDescent="0.35">
      <c r="A45" s="221" t="str">
        <f t="shared" ref="A45:A57" si="134">A31</f>
        <v>PIRATEN</v>
      </c>
      <c r="B45" s="210">
        <v>32</v>
      </c>
      <c r="C45" s="210">
        <v>33</v>
      </c>
      <c r="D45" s="210">
        <v>34</v>
      </c>
      <c r="E45" s="210">
        <v>35</v>
      </c>
      <c r="F45" s="210">
        <v>36</v>
      </c>
      <c r="G45" s="210">
        <v>37</v>
      </c>
      <c r="H45" s="210">
        <v>38</v>
      </c>
      <c r="I45" s="210">
        <v>39</v>
      </c>
      <c r="J45" s="210">
        <v>40</v>
      </c>
      <c r="K45" s="213">
        <v>41</v>
      </c>
      <c r="N45" s="210">
        <v>1</v>
      </c>
      <c r="O45" s="210">
        <f>N45+1</f>
        <v>2</v>
      </c>
      <c r="P45" s="210">
        <f>O45+1</f>
        <v>3</v>
      </c>
      <c r="Q45" s="210">
        <f>P45+1</f>
        <v>4</v>
      </c>
      <c r="R45" s="210">
        <f>Q45+1</f>
        <v>5</v>
      </c>
      <c r="S45" s="213">
        <f>R45+1</f>
        <v>6</v>
      </c>
      <c r="T45" s="213">
        <f t="shared" ref="T45:V45" si="135">S45+1</f>
        <v>7</v>
      </c>
      <c r="U45" s="213">
        <f t="shared" si="135"/>
        <v>8</v>
      </c>
      <c r="V45" s="213">
        <f t="shared" si="135"/>
        <v>9</v>
      </c>
      <c r="X45" s="210">
        <v>1</v>
      </c>
      <c r="Y45" s="210">
        <f>X45+1</f>
        <v>2</v>
      </c>
      <c r="Z45" s="213">
        <f t="shared" ref="Z45" si="136">Y45+1</f>
        <v>3</v>
      </c>
      <c r="AP45" s="213">
        <v>1</v>
      </c>
      <c r="AQ45" s="213">
        <f>AP45+1</f>
        <v>2</v>
      </c>
      <c r="AR45" s="213">
        <f>AQ45+1</f>
        <v>3</v>
      </c>
      <c r="AT45" s="213">
        <v>1</v>
      </c>
      <c r="AU45" s="213">
        <f>AT45+1</f>
        <v>2</v>
      </c>
      <c r="AW45" s="213">
        <v>1</v>
      </c>
      <c r="AX45" s="213">
        <f>AW45+1</f>
        <v>2</v>
      </c>
      <c r="AY45" s="213">
        <f>AX45+1</f>
        <v>3</v>
      </c>
      <c r="AZ45" s="213">
        <f>AY45+1</f>
        <v>4</v>
      </c>
      <c r="BD45" s="210">
        <v>11</v>
      </c>
      <c r="BE45" s="210">
        <f>BD45+1</f>
        <v>12</v>
      </c>
      <c r="BF45" s="210">
        <f t="shared" ref="BF45:BM45" si="137">BE45+1</f>
        <v>13</v>
      </c>
      <c r="BG45" s="210">
        <f t="shared" si="137"/>
        <v>14</v>
      </c>
      <c r="BH45" s="210">
        <f t="shared" si="137"/>
        <v>15</v>
      </c>
      <c r="BI45" s="210">
        <f t="shared" si="137"/>
        <v>16</v>
      </c>
      <c r="BJ45" s="210">
        <f t="shared" si="137"/>
        <v>17</v>
      </c>
      <c r="BK45" s="210">
        <f t="shared" si="137"/>
        <v>18</v>
      </c>
      <c r="BL45" s="210">
        <f t="shared" si="137"/>
        <v>19</v>
      </c>
      <c r="BM45" s="213">
        <f t="shared" si="137"/>
        <v>20</v>
      </c>
      <c r="BR45" s="210">
        <v>1</v>
      </c>
      <c r="BS45" s="210">
        <f>BR45+1</f>
        <v>2</v>
      </c>
      <c r="BT45" s="210">
        <f t="shared" ref="BT45:BU45" si="138">BS45+1</f>
        <v>3</v>
      </c>
      <c r="BU45" s="213">
        <f t="shared" si="138"/>
        <v>4</v>
      </c>
      <c r="CF45" s="213">
        <v>1</v>
      </c>
      <c r="CG45" s="213">
        <f>CF45+1</f>
        <v>2</v>
      </c>
      <c r="CH45" s="213">
        <f>CG45+1</f>
        <v>3</v>
      </c>
      <c r="CI45" s="213">
        <f>CH45+1</f>
        <v>4</v>
      </c>
      <c r="CJ45" s="213">
        <f t="shared" ref="CJ45:CK45" si="139">CI45+1</f>
        <v>5</v>
      </c>
      <c r="CK45" s="213">
        <f t="shared" si="139"/>
        <v>6</v>
      </c>
      <c r="CM45" s="213">
        <v>1</v>
      </c>
      <c r="CN45" s="213">
        <f>CM45+1</f>
        <v>2</v>
      </c>
      <c r="CO45" s="213">
        <f>CN45+1</f>
        <v>3</v>
      </c>
      <c r="CP45" s="213">
        <f>CO45+1</f>
        <v>4</v>
      </c>
      <c r="CQ45" s="213">
        <f t="shared" ref="CQ45:CR45" si="140">CP45+1</f>
        <v>5</v>
      </c>
      <c r="CR45" s="213">
        <f t="shared" si="140"/>
        <v>6</v>
      </c>
      <c r="CT45" s="210">
        <v>1</v>
      </c>
      <c r="CU45" s="210">
        <f t="shared" ref="CU45:DF45" si="141">CT45+1</f>
        <v>2</v>
      </c>
      <c r="CV45" s="210">
        <f t="shared" si="141"/>
        <v>3</v>
      </c>
      <c r="CW45" s="210">
        <f t="shared" si="141"/>
        <v>4</v>
      </c>
      <c r="CX45" s="210">
        <f t="shared" si="141"/>
        <v>5</v>
      </c>
      <c r="CY45" s="210">
        <f t="shared" si="141"/>
        <v>6</v>
      </c>
      <c r="CZ45" s="210">
        <f t="shared" si="141"/>
        <v>7</v>
      </c>
      <c r="DA45" s="210">
        <f t="shared" si="141"/>
        <v>8</v>
      </c>
      <c r="DB45" s="210">
        <f t="shared" si="141"/>
        <v>9</v>
      </c>
      <c r="DC45" s="210">
        <f t="shared" si="141"/>
        <v>10</v>
      </c>
      <c r="DD45" s="210">
        <f t="shared" si="141"/>
        <v>11</v>
      </c>
      <c r="DE45" s="210">
        <f t="shared" si="141"/>
        <v>12</v>
      </c>
      <c r="DF45" s="210">
        <f t="shared" si="141"/>
        <v>13</v>
      </c>
      <c r="DV45" s="213">
        <v>1</v>
      </c>
      <c r="DW45" s="213">
        <f>DV45+1</f>
        <v>2</v>
      </c>
    </row>
    <row r="46" spans="1:150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4"/>
      <c r="T46" s="214"/>
      <c r="U46" s="214"/>
      <c r="V46" s="214"/>
      <c r="X46" s="211"/>
      <c r="Y46" s="211"/>
      <c r="Z46" s="214"/>
      <c r="AP46" s="214"/>
      <c r="AQ46" s="214"/>
      <c r="AR46" s="214"/>
      <c r="AT46" s="214"/>
      <c r="AU46" s="214"/>
      <c r="AW46" s="214"/>
      <c r="AX46" s="214"/>
      <c r="AY46" s="214"/>
      <c r="A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  <c r="BR46" s="211"/>
      <c r="BS46" s="211"/>
      <c r="BT46" s="211"/>
      <c r="BU46" s="214"/>
      <c r="CF46" s="214"/>
      <c r="CG46" s="214"/>
      <c r="CH46" s="214"/>
      <c r="CI46" s="214"/>
      <c r="CJ46" s="214"/>
      <c r="CK46" s="214"/>
      <c r="CM46" s="214"/>
      <c r="CN46" s="214"/>
      <c r="CO46" s="214"/>
      <c r="CP46" s="214"/>
      <c r="CQ46" s="214"/>
      <c r="CR46" s="214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V46" s="214"/>
      <c r="DW46" s="214"/>
    </row>
    <row r="47" spans="1:150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5"/>
      <c r="T47" s="215"/>
      <c r="U47" s="215"/>
      <c r="V47" s="215"/>
      <c r="X47" s="212"/>
      <c r="Y47" s="212"/>
      <c r="Z47" s="215"/>
      <c r="AP47" s="215"/>
      <c r="AQ47" s="215"/>
      <c r="AR47" s="215"/>
      <c r="AT47" s="215"/>
      <c r="AU47" s="215"/>
      <c r="AW47" s="215"/>
      <c r="AX47" s="215"/>
      <c r="AY47" s="215"/>
      <c r="A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  <c r="BR47" s="212"/>
      <c r="BS47" s="212"/>
      <c r="BT47" s="212"/>
      <c r="BU47" s="215"/>
      <c r="CF47" s="215"/>
      <c r="CG47" s="215"/>
      <c r="CH47" s="215"/>
      <c r="CI47" s="215"/>
      <c r="CJ47" s="215"/>
      <c r="CK47" s="215"/>
      <c r="CM47" s="215"/>
      <c r="CN47" s="215"/>
      <c r="CO47" s="215"/>
      <c r="CP47" s="215"/>
      <c r="CQ47" s="215"/>
      <c r="CR47" s="215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V47" s="215"/>
      <c r="DW47" s="215"/>
    </row>
    <row r="48" spans="1:150" ht="15" thickBot="1" x14ac:dyDescent="0.4">
      <c r="A48" s="19" t="str">
        <f t="shared" si="134"/>
        <v>REMAKEL Raymond</v>
      </c>
      <c r="B48" s="14">
        <v>7</v>
      </c>
      <c r="C48" s="6">
        <v>8</v>
      </c>
      <c r="D48" s="6">
        <v>4</v>
      </c>
      <c r="E48" s="6">
        <v>11</v>
      </c>
      <c r="F48" s="6">
        <v>10</v>
      </c>
      <c r="G48" s="6">
        <v>4</v>
      </c>
      <c r="H48" s="6">
        <v>6</v>
      </c>
      <c r="I48" s="6">
        <v>4</v>
      </c>
      <c r="J48" s="6">
        <v>3</v>
      </c>
      <c r="K48" s="12">
        <v>4</v>
      </c>
      <c r="N48" s="14">
        <v>4</v>
      </c>
      <c r="O48" s="6">
        <v>5</v>
      </c>
      <c r="P48" s="6">
        <v>8</v>
      </c>
      <c r="Q48" s="6">
        <v>7</v>
      </c>
      <c r="R48" s="6">
        <v>10</v>
      </c>
      <c r="S48" s="12">
        <v>8</v>
      </c>
      <c r="T48" s="12">
        <v>3</v>
      </c>
      <c r="U48" s="12">
        <v>7</v>
      </c>
      <c r="V48" s="12">
        <v>9</v>
      </c>
      <c r="X48" s="14">
        <v>23</v>
      </c>
      <c r="Y48" s="6">
        <v>13</v>
      </c>
      <c r="Z48" s="12">
        <v>11</v>
      </c>
      <c r="AP48" s="112">
        <v>10</v>
      </c>
      <c r="AQ48" s="12">
        <v>12</v>
      </c>
      <c r="AR48" s="12">
        <v>3</v>
      </c>
      <c r="AT48" s="112">
        <v>19</v>
      </c>
      <c r="AU48" s="12">
        <v>8</v>
      </c>
      <c r="AW48" s="112">
        <v>20</v>
      </c>
      <c r="AX48" s="12">
        <v>18</v>
      </c>
      <c r="AY48" s="12">
        <v>7</v>
      </c>
      <c r="AZ48" s="12">
        <v>7</v>
      </c>
      <c r="BD48" s="14">
        <v>2</v>
      </c>
      <c r="BE48" s="6">
        <v>7</v>
      </c>
      <c r="BF48" s="6">
        <v>2</v>
      </c>
      <c r="BG48" s="6">
        <v>2</v>
      </c>
      <c r="BH48" s="6">
        <v>3</v>
      </c>
      <c r="BI48" s="6">
        <v>6</v>
      </c>
      <c r="BJ48" s="6">
        <v>1</v>
      </c>
      <c r="BK48" s="6">
        <v>7</v>
      </c>
      <c r="BL48" s="6">
        <v>2</v>
      </c>
      <c r="BM48" s="12">
        <v>7</v>
      </c>
      <c r="BR48" s="14">
        <v>11</v>
      </c>
      <c r="BS48" s="6">
        <v>8</v>
      </c>
      <c r="BT48" s="6">
        <v>4</v>
      </c>
      <c r="BU48" s="12">
        <v>3</v>
      </c>
      <c r="CF48" s="112">
        <v>7</v>
      </c>
      <c r="CG48" s="12">
        <v>2</v>
      </c>
      <c r="CH48" s="12">
        <v>5</v>
      </c>
      <c r="CI48" s="12">
        <v>8</v>
      </c>
      <c r="CJ48" s="12">
        <v>6</v>
      </c>
      <c r="CK48" s="12">
        <v>12</v>
      </c>
      <c r="CM48" s="112">
        <v>14</v>
      </c>
      <c r="CN48" s="12">
        <v>2</v>
      </c>
      <c r="CO48" s="12">
        <v>1</v>
      </c>
      <c r="CP48" s="12">
        <v>3</v>
      </c>
      <c r="CQ48" s="12">
        <v>5</v>
      </c>
      <c r="CR48" s="12">
        <v>6</v>
      </c>
      <c r="CT48" s="14">
        <v>3</v>
      </c>
      <c r="CU48" s="6">
        <v>7</v>
      </c>
      <c r="CV48" s="6">
        <v>18</v>
      </c>
      <c r="CW48" s="6">
        <v>11</v>
      </c>
      <c r="CX48" s="6">
        <v>5</v>
      </c>
      <c r="CY48" s="6">
        <v>1</v>
      </c>
      <c r="CZ48" s="6">
        <v>10</v>
      </c>
      <c r="DA48" s="6">
        <v>11</v>
      </c>
      <c r="DB48" s="6">
        <v>2</v>
      </c>
      <c r="DC48" s="12">
        <v>7</v>
      </c>
      <c r="DD48" s="12">
        <v>7</v>
      </c>
      <c r="DE48" s="12">
        <v>9</v>
      </c>
      <c r="DF48" s="12">
        <v>6</v>
      </c>
      <c r="DV48" s="112">
        <v>23</v>
      </c>
      <c r="DW48" s="12">
        <v>8</v>
      </c>
    </row>
    <row r="49" spans="1:127" ht="15" thickBot="1" x14ac:dyDescent="0.4">
      <c r="A49" s="19" t="str">
        <f t="shared" si="134"/>
        <v>AGOSTINI Lucy</v>
      </c>
      <c r="B49" s="15">
        <v>3</v>
      </c>
      <c r="C49" s="7">
        <v>3</v>
      </c>
      <c r="D49" s="7">
        <v>0</v>
      </c>
      <c r="E49" s="7">
        <v>4</v>
      </c>
      <c r="F49" s="7">
        <v>3</v>
      </c>
      <c r="G49" s="7">
        <v>3</v>
      </c>
      <c r="H49" s="7">
        <v>1</v>
      </c>
      <c r="I49" s="7">
        <v>1</v>
      </c>
      <c r="J49" s="7">
        <v>0</v>
      </c>
      <c r="K49" s="13">
        <v>1</v>
      </c>
      <c r="N49" s="15">
        <v>3</v>
      </c>
      <c r="O49" s="7">
        <v>3</v>
      </c>
      <c r="P49" s="7">
        <v>2</v>
      </c>
      <c r="Q49" s="7">
        <v>0</v>
      </c>
      <c r="R49" s="7">
        <v>2</v>
      </c>
      <c r="S49" s="13">
        <v>0</v>
      </c>
      <c r="T49" s="13">
        <v>6</v>
      </c>
      <c r="U49" s="13">
        <v>4</v>
      </c>
      <c r="V49" s="13">
        <v>7</v>
      </c>
      <c r="X49" s="15">
        <v>3</v>
      </c>
      <c r="Y49" s="7">
        <v>4</v>
      </c>
      <c r="Z49" s="13">
        <v>4</v>
      </c>
      <c r="AP49" s="113">
        <v>0</v>
      </c>
      <c r="AQ49" s="13">
        <v>2</v>
      </c>
      <c r="AR49" s="13">
        <v>2</v>
      </c>
      <c r="AT49" s="113">
        <v>9</v>
      </c>
      <c r="AU49" s="13">
        <v>6</v>
      </c>
      <c r="AW49" s="113">
        <v>2</v>
      </c>
      <c r="AX49" s="13">
        <v>9</v>
      </c>
      <c r="AY49" s="13">
        <v>7</v>
      </c>
      <c r="AZ49" s="13">
        <v>3</v>
      </c>
      <c r="BD49" s="15">
        <v>2</v>
      </c>
      <c r="BE49" s="7">
        <v>3</v>
      </c>
      <c r="BF49" s="7">
        <v>0</v>
      </c>
      <c r="BG49" s="7">
        <v>5</v>
      </c>
      <c r="BH49" s="7">
        <v>1</v>
      </c>
      <c r="BI49" s="7">
        <v>5</v>
      </c>
      <c r="BJ49" s="7">
        <v>4</v>
      </c>
      <c r="BK49" s="7">
        <v>3</v>
      </c>
      <c r="BL49" s="7">
        <v>5</v>
      </c>
      <c r="BM49" s="13">
        <v>1</v>
      </c>
      <c r="BR49" s="15">
        <v>6</v>
      </c>
      <c r="BS49" s="7">
        <v>4</v>
      </c>
      <c r="BT49" s="7">
        <v>0</v>
      </c>
      <c r="BU49" s="13">
        <v>0</v>
      </c>
      <c r="CF49" s="113">
        <v>3</v>
      </c>
      <c r="CG49" s="13">
        <v>2</v>
      </c>
      <c r="CH49" s="13">
        <v>1</v>
      </c>
      <c r="CI49" s="13">
        <v>6</v>
      </c>
      <c r="CJ49" s="13">
        <v>6</v>
      </c>
      <c r="CK49" s="13">
        <v>2</v>
      </c>
      <c r="CM49" s="113">
        <v>2</v>
      </c>
      <c r="CN49" s="13">
        <v>0</v>
      </c>
      <c r="CO49" s="13">
        <v>1</v>
      </c>
      <c r="CP49" s="13">
        <v>1</v>
      </c>
      <c r="CQ49" s="13">
        <v>2</v>
      </c>
      <c r="CR49" s="13">
        <v>3</v>
      </c>
      <c r="CT49" s="15">
        <v>4</v>
      </c>
      <c r="CU49" s="7">
        <v>8</v>
      </c>
      <c r="CV49" s="7">
        <v>13</v>
      </c>
      <c r="CW49" s="7">
        <v>5</v>
      </c>
      <c r="CX49" s="7">
        <v>3</v>
      </c>
      <c r="CY49" s="7">
        <v>0</v>
      </c>
      <c r="CZ49" s="7">
        <v>3</v>
      </c>
      <c r="DA49" s="7">
        <v>4</v>
      </c>
      <c r="DB49" s="7">
        <v>0</v>
      </c>
      <c r="DC49" s="13">
        <v>3</v>
      </c>
      <c r="DD49" s="13">
        <v>3</v>
      </c>
      <c r="DE49" s="13">
        <v>3</v>
      </c>
      <c r="DF49" s="13">
        <v>5</v>
      </c>
      <c r="DV49" s="113">
        <v>5</v>
      </c>
      <c r="DW49" s="13">
        <v>5</v>
      </c>
    </row>
    <row r="50" spans="1:127" ht="15" thickBot="1" x14ac:dyDescent="0.4">
      <c r="A50" s="19" t="str">
        <f t="shared" si="134"/>
        <v>DO CARMO Nadine</v>
      </c>
      <c r="B50" s="15">
        <v>4</v>
      </c>
      <c r="C50" s="7">
        <v>4</v>
      </c>
      <c r="D50" s="7">
        <v>0</v>
      </c>
      <c r="E50" s="7">
        <v>5</v>
      </c>
      <c r="F50" s="7">
        <v>3</v>
      </c>
      <c r="G50" s="7">
        <v>8</v>
      </c>
      <c r="H50" s="7">
        <v>1</v>
      </c>
      <c r="I50" s="7">
        <v>1</v>
      </c>
      <c r="J50" s="7">
        <v>0</v>
      </c>
      <c r="K50" s="13">
        <v>1</v>
      </c>
      <c r="N50" s="15">
        <v>3</v>
      </c>
      <c r="O50" s="7">
        <v>4</v>
      </c>
      <c r="P50" s="7">
        <v>2</v>
      </c>
      <c r="Q50" s="7">
        <v>0</v>
      </c>
      <c r="R50" s="7">
        <v>0</v>
      </c>
      <c r="S50" s="13">
        <v>2</v>
      </c>
      <c r="T50" s="13">
        <v>0</v>
      </c>
      <c r="U50" s="13">
        <v>0</v>
      </c>
      <c r="V50" s="13">
        <v>2</v>
      </c>
      <c r="X50" s="15">
        <v>2</v>
      </c>
      <c r="Y50" s="7">
        <v>6</v>
      </c>
      <c r="Z50" s="13">
        <v>5</v>
      </c>
      <c r="AP50" s="113">
        <v>4</v>
      </c>
      <c r="AQ50" s="13">
        <v>1</v>
      </c>
      <c r="AR50" s="13">
        <v>1</v>
      </c>
      <c r="AT50" s="113">
        <v>11</v>
      </c>
      <c r="AU50" s="13">
        <v>7</v>
      </c>
      <c r="AW50" s="113">
        <v>3</v>
      </c>
      <c r="AX50" s="13">
        <v>4</v>
      </c>
      <c r="AY50" s="13">
        <v>4</v>
      </c>
      <c r="AZ50" s="13">
        <v>0</v>
      </c>
      <c r="BD50" s="15">
        <v>2</v>
      </c>
      <c r="BE50" s="7">
        <v>5</v>
      </c>
      <c r="BF50" s="7">
        <v>2</v>
      </c>
      <c r="BG50" s="7">
        <v>10</v>
      </c>
      <c r="BH50" s="7">
        <v>2</v>
      </c>
      <c r="BI50" s="7">
        <v>7</v>
      </c>
      <c r="BJ50" s="7">
        <v>2</v>
      </c>
      <c r="BK50" s="7">
        <v>2</v>
      </c>
      <c r="BL50" s="7">
        <v>0</v>
      </c>
      <c r="BM50" s="13">
        <v>4</v>
      </c>
      <c r="BR50" s="15">
        <v>4</v>
      </c>
      <c r="BS50" s="7">
        <v>1</v>
      </c>
      <c r="BT50" s="7">
        <v>0</v>
      </c>
      <c r="BU50" s="13">
        <v>0</v>
      </c>
      <c r="CF50" s="113">
        <v>2</v>
      </c>
      <c r="CG50" s="13">
        <v>1</v>
      </c>
      <c r="CH50" s="13">
        <v>0</v>
      </c>
      <c r="CI50" s="13">
        <v>3</v>
      </c>
      <c r="CJ50" s="13">
        <v>2</v>
      </c>
      <c r="CK50" s="13">
        <v>5</v>
      </c>
      <c r="CM50" s="113">
        <v>5</v>
      </c>
      <c r="CN50" s="13">
        <v>0</v>
      </c>
      <c r="CO50" s="13">
        <v>1</v>
      </c>
      <c r="CP50" s="13">
        <v>2</v>
      </c>
      <c r="CQ50" s="13">
        <v>2</v>
      </c>
      <c r="CR50" s="13">
        <v>2</v>
      </c>
      <c r="CT50" s="15">
        <v>1</v>
      </c>
      <c r="CU50" s="7">
        <v>7</v>
      </c>
      <c r="CV50" s="7">
        <v>9</v>
      </c>
      <c r="CW50" s="7">
        <v>10</v>
      </c>
      <c r="CX50" s="7">
        <v>2</v>
      </c>
      <c r="CY50" s="7">
        <v>0</v>
      </c>
      <c r="CZ50" s="7">
        <v>0</v>
      </c>
      <c r="DA50" s="7">
        <v>5</v>
      </c>
      <c r="DB50" s="7">
        <v>1</v>
      </c>
      <c r="DC50" s="13">
        <v>1</v>
      </c>
      <c r="DD50" s="13">
        <v>6</v>
      </c>
      <c r="DE50" s="13">
        <v>7</v>
      </c>
      <c r="DF50" s="13">
        <v>1</v>
      </c>
      <c r="DV50" s="113">
        <v>7</v>
      </c>
      <c r="DW50" s="13">
        <v>4</v>
      </c>
    </row>
    <row r="51" spans="1:127" ht="15" thickBot="1" x14ac:dyDescent="0.4">
      <c r="A51" s="19" t="str">
        <f t="shared" si="134"/>
        <v>FLOR Starsky</v>
      </c>
      <c r="B51" s="15">
        <v>4</v>
      </c>
      <c r="C51" s="7">
        <v>4</v>
      </c>
      <c r="D51" s="7">
        <v>5</v>
      </c>
      <c r="E51" s="7">
        <v>5</v>
      </c>
      <c r="F51" s="7">
        <v>5</v>
      </c>
      <c r="G51" s="7">
        <v>7</v>
      </c>
      <c r="H51" s="7">
        <v>3</v>
      </c>
      <c r="I51" s="7">
        <v>0</v>
      </c>
      <c r="J51" s="7">
        <v>0</v>
      </c>
      <c r="K51" s="13">
        <v>2</v>
      </c>
      <c r="N51" s="15">
        <v>0</v>
      </c>
      <c r="O51" s="7">
        <v>2</v>
      </c>
      <c r="P51" s="7">
        <v>4</v>
      </c>
      <c r="Q51" s="7">
        <v>4</v>
      </c>
      <c r="R51" s="7">
        <v>0</v>
      </c>
      <c r="S51" s="13">
        <v>4</v>
      </c>
      <c r="T51" s="13">
        <v>2</v>
      </c>
      <c r="U51" s="13">
        <v>1</v>
      </c>
      <c r="V51" s="13">
        <v>6</v>
      </c>
      <c r="X51" s="15">
        <v>5</v>
      </c>
      <c r="Y51" s="7">
        <v>10</v>
      </c>
      <c r="Z51" s="13">
        <v>11</v>
      </c>
      <c r="AP51" s="113">
        <v>4</v>
      </c>
      <c r="AQ51" s="13">
        <v>8</v>
      </c>
      <c r="AR51" s="13">
        <v>0</v>
      </c>
      <c r="AT51" s="113">
        <v>9</v>
      </c>
      <c r="AU51" s="13">
        <v>10</v>
      </c>
      <c r="AW51" s="113">
        <v>0</v>
      </c>
      <c r="AX51" s="13">
        <v>3</v>
      </c>
      <c r="AY51" s="13">
        <v>3</v>
      </c>
      <c r="AZ51" s="13">
        <v>1</v>
      </c>
      <c r="BD51" s="15">
        <v>1</v>
      </c>
      <c r="BE51" s="7">
        <v>5</v>
      </c>
      <c r="BF51" s="7">
        <v>0</v>
      </c>
      <c r="BG51" s="7">
        <v>4</v>
      </c>
      <c r="BH51" s="7">
        <v>3</v>
      </c>
      <c r="BI51" s="7">
        <v>5</v>
      </c>
      <c r="BJ51" s="7">
        <v>2</v>
      </c>
      <c r="BK51" s="7">
        <v>3</v>
      </c>
      <c r="BL51" s="7">
        <v>3</v>
      </c>
      <c r="BM51" s="13">
        <v>1</v>
      </c>
      <c r="BR51" s="15">
        <v>1</v>
      </c>
      <c r="BS51" s="7">
        <v>2</v>
      </c>
      <c r="BT51" s="7">
        <v>0</v>
      </c>
      <c r="BU51" s="13">
        <v>0</v>
      </c>
      <c r="CF51" s="113">
        <v>2</v>
      </c>
      <c r="CG51" s="13">
        <v>2</v>
      </c>
      <c r="CH51" s="13">
        <v>0</v>
      </c>
      <c r="CI51" s="13">
        <v>3</v>
      </c>
      <c r="CJ51" s="13">
        <v>5</v>
      </c>
      <c r="CK51" s="13">
        <v>5</v>
      </c>
      <c r="CM51" s="113">
        <v>11</v>
      </c>
      <c r="CN51" s="13">
        <v>0</v>
      </c>
      <c r="CO51" s="13">
        <v>0</v>
      </c>
      <c r="CP51" s="13">
        <v>0</v>
      </c>
      <c r="CQ51" s="13">
        <v>1</v>
      </c>
      <c r="CR51" s="13">
        <v>0</v>
      </c>
      <c r="CT51" s="15">
        <v>0</v>
      </c>
      <c r="CU51" s="7">
        <v>9</v>
      </c>
      <c r="CV51" s="7">
        <v>3</v>
      </c>
      <c r="CW51" s="7">
        <v>6</v>
      </c>
      <c r="CX51" s="7">
        <v>1</v>
      </c>
      <c r="CY51" s="7">
        <v>2</v>
      </c>
      <c r="CZ51" s="7">
        <v>3</v>
      </c>
      <c r="DA51" s="7">
        <v>6</v>
      </c>
      <c r="DB51" s="7">
        <v>0</v>
      </c>
      <c r="DC51" s="13">
        <v>1</v>
      </c>
      <c r="DD51" s="13">
        <v>10</v>
      </c>
      <c r="DE51" s="13">
        <v>7</v>
      </c>
      <c r="DF51" s="13">
        <v>5</v>
      </c>
      <c r="DV51" s="113">
        <v>8</v>
      </c>
      <c r="DW51" s="13">
        <v>3</v>
      </c>
    </row>
    <row r="52" spans="1:127" ht="15" thickBot="1" x14ac:dyDescent="0.4">
      <c r="A52" s="19" t="str">
        <f t="shared" si="134"/>
        <v>LAU Rebecca</v>
      </c>
      <c r="B52" s="15">
        <v>6</v>
      </c>
      <c r="C52" s="7">
        <v>4</v>
      </c>
      <c r="D52" s="7">
        <v>7</v>
      </c>
      <c r="E52" s="7">
        <v>2</v>
      </c>
      <c r="F52" s="7">
        <v>8</v>
      </c>
      <c r="G52" s="7">
        <v>5</v>
      </c>
      <c r="H52" s="7">
        <v>3</v>
      </c>
      <c r="I52" s="7">
        <v>2</v>
      </c>
      <c r="J52" s="7">
        <v>0</v>
      </c>
      <c r="K52" s="13">
        <v>0</v>
      </c>
      <c r="N52" s="15">
        <v>1</v>
      </c>
      <c r="O52" s="7">
        <v>1</v>
      </c>
      <c r="P52" s="7">
        <v>2</v>
      </c>
      <c r="Q52" s="7">
        <v>0</v>
      </c>
      <c r="R52" s="7">
        <v>0</v>
      </c>
      <c r="S52" s="13">
        <v>1</v>
      </c>
      <c r="T52" s="13">
        <v>0</v>
      </c>
      <c r="U52" s="13">
        <v>3</v>
      </c>
      <c r="V52" s="13">
        <v>3</v>
      </c>
      <c r="X52" s="15">
        <v>1</v>
      </c>
      <c r="Y52" s="7">
        <v>2</v>
      </c>
      <c r="Z52" s="13">
        <v>7</v>
      </c>
      <c r="AP52" s="113">
        <v>2</v>
      </c>
      <c r="AQ52" s="13">
        <v>0</v>
      </c>
      <c r="AR52" s="13">
        <v>2</v>
      </c>
      <c r="AT52" s="113">
        <v>7</v>
      </c>
      <c r="AU52" s="13">
        <v>2</v>
      </c>
      <c r="AW52" s="113">
        <v>1</v>
      </c>
      <c r="AX52" s="13">
        <v>12</v>
      </c>
      <c r="AY52" s="13">
        <v>4</v>
      </c>
      <c r="AZ52" s="13">
        <v>2</v>
      </c>
      <c r="BD52" s="15">
        <v>1</v>
      </c>
      <c r="BE52" s="7">
        <v>4</v>
      </c>
      <c r="BF52" s="7">
        <v>3</v>
      </c>
      <c r="BG52" s="7">
        <v>1</v>
      </c>
      <c r="BH52" s="7">
        <v>2</v>
      </c>
      <c r="BI52" s="7">
        <v>4</v>
      </c>
      <c r="BJ52" s="7">
        <v>2</v>
      </c>
      <c r="BK52" s="7">
        <v>3</v>
      </c>
      <c r="BL52" s="7">
        <v>2</v>
      </c>
      <c r="BM52" s="13">
        <v>3</v>
      </c>
      <c r="BR52" s="15">
        <v>1</v>
      </c>
      <c r="BS52" s="7">
        <v>1</v>
      </c>
      <c r="BT52" s="7">
        <v>0</v>
      </c>
      <c r="BU52" s="13">
        <v>0</v>
      </c>
      <c r="CF52" s="113">
        <v>2</v>
      </c>
      <c r="CG52" s="13">
        <v>0</v>
      </c>
      <c r="CH52" s="13">
        <v>2</v>
      </c>
      <c r="CI52" s="13">
        <v>7</v>
      </c>
      <c r="CJ52" s="13">
        <v>2</v>
      </c>
      <c r="CK52" s="13">
        <v>3</v>
      </c>
      <c r="CM52" s="113">
        <v>2</v>
      </c>
      <c r="CN52" s="13">
        <v>0</v>
      </c>
      <c r="CO52" s="13">
        <v>0</v>
      </c>
      <c r="CP52" s="13">
        <v>3</v>
      </c>
      <c r="CQ52" s="13">
        <v>0</v>
      </c>
      <c r="CR52" s="13">
        <v>2</v>
      </c>
      <c r="CT52" s="15">
        <v>0</v>
      </c>
      <c r="CU52" s="7">
        <v>4</v>
      </c>
      <c r="CV52" s="7">
        <v>2</v>
      </c>
      <c r="CW52" s="7">
        <v>0</v>
      </c>
      <c r="CX52" s="7">
        <v>2</v>
      </c>
      <c r="CY52" s="7">
        <v>0</v>
      </c>
      <c r="CZ52" s="7">
        <v>2</v>
      </c>
      <c r="DA52" s="7">
        <v>11</v>
      </c>
      <c r="DB52" s="7">
        <v>2</v>
      </c>
      <c r="DC52" s="13">
        <v>1</v>
      </c>
      <c r="DD52" s="13">
        <v>4</v>
      </c>
      <c r="DE52" s="13">
        <v>9</v>
      </c>
      <c r="DF52" s="13">
        <v>8</v>
      </c>
      <c r="DV52" s="113">
        <v>3</v>
      </c>
      <c r="DW52" s="13">
        <v>3</v>
      </c>
    </row>
    <row r="53" spans="1:127" ht="15" thickBot="1" x14ac:dyDescent="0.4">
      <c r="A53" s="19" t="str">
        <f t="shared" si="134"/>
        <v>TURCARELLI Vincenzo</v>
      </c>
      <c r="B53" s="15">
        <v>4</v>
      </c>
      <c r="C53" s="7">
        <v>4</v>
      </c>
      <c r="D53" s="7">
        <v>3</v>
      </c>
      <c r="E53" s="7">
        <v>4</v>
      </c>
      <c r="F53" s="7">
        <v>0</v>
      </c>
      <c r="G53" s="7">
        <v>7</v>
      </c>
      <c r="H53" s="7">
        <v>3</v>
      </c>
      <c r="I53" s="7">
        <v>2</v>
      </c>
      <c r="J53" s="7">
        <v>1</v>
      </c>
      <c r="K53" s="13">
        <v>0</v>
      </c>
      <c r="N53" s="15">
        <v>5</v>
      </c>
      <c r="O53" s="7">
        <v>0</v>
      </c>
      <c r="P53" s="7">
        <v>2</v>
      </c>
      <c r="Q53" s="7">
        <v>4</v>
      </c>
      <c r="R53" s="7">
        <v>0</v>
      </c>
      <c r="S53" s="13">
        <v>6</v>
      </c>
      <c r="T53" s="13">
        <v>0</v>
      </c>
      <c r="U53" s="13">
        <v>2</v>
      </c>
      <c r="V53" s="13">
        <v>1</v>
      </c>
      <c r="X53" s="15">
        <v>7</v>
      </c>
      <c r="Y53" s="7">
        <v>7</v>
      </c>
      <c r="Z53" s="13">
        <v>5</v>
      </c>
      <c r="AP53" s="113">
        <v>3</v>
      </c>
      <c r="AQ53" s="13">
        <v>2</v>
      </c>
      <c r="AR53" s="13">
        <v>1</v>
      </c>
      <c r="AT53" s="113">
        <v>6</v>
      </c>
      <c r="AU53" s="13">
        <v>5</v>
      </c>
      <c r="AW53" s="113">
        <v>7</v>
      </c>
      <c r="AX53" s="13">
        <v>4</v>
      </c>
      <c r="AY53" s="13">
        <v>3</v>
      </c>
      <c r="AZ53" s="13">
        <v>2</v>
      </c>
      <c r="BD53" s="15">
        <v>1</v>
      </c>
      <c r="BE53" s="7">
        <v>5</v>
      </c>
      <c r="BF53" s="7">
        <v>2</v>
      </c>
      <c r="BG53" s="7">
        <v>3</v>
      </c>
      <c r="BH53" s="7">
        <v>0</v>
      </c>
      <c r="BI53" s="7">
        <v>6</v>
      </c>
      <c r="BJ53" s="7">
        <v>3</v>
      </c>
      <c r="BK53" s="7">
        <v>2</v>
      </c>
      <c r="BL53" s="7">
        <v>1</v>
      </c>
      <c r="BM53" s="13">
        <v>2</v>
      </c>
      <c r="BR53" s="16">
        <v>1</v>
      </c>
      <c r="BS53" s="17">
        <v>4</v>
      </c>
      <c r="BT53" s="17">
        <v>2</v>
      </c>
      <c r="BU53" s="18">
        <v>0</v>
      </c>
      <c r="CF53" s="113">
        <v>4</v>
      </c>
      <c r="CG53" s="13">
        <v>1</v>
      </c>
      <c r="CH53" s="13">
        <v>2</v>
      </c>
      <c r="CI53" s="13">
        <v>3</v>
      </c>
      <c r="CJ53" s="13">
        <v>0</v>
      </c>
      <c r="CK53" s="13">
        <v>2</v>
      </c>
      <c r="CM53" s="113">
        <v>3</v>
      </c>
      <c r="CN53" s="13">
        <v>0</v>
      </c>
      <c r="CO53" s="13">
        <v>0</v>
      </c>
      <c r="CP53" s="13">
        <v>4</v>
      </c>
      <c r="CQ53" s="13">
        <v>0</v>
      </c>
      <c r="CR53" s="13">
        <v>0</v>
      </c>
      <c r="CT53" s="15">
        <v>1</v>
      </c>
      <c r="CU53" s="7">
        <v>4</v>
      </c>
      <c r="CV53" s="7">
        <v>4</v>
      </c>
      <c r="CW53" s="7">
        <v>7</v>
      </c>
      <c r="CX53" s="7">
        <v>6</v>
      </c>
      <c r="CY53" s="7">
        <v>3</v>
      </c>
      <c r="CZ53" s="7">
        <v>5</v>
      </c>
      <c r="DA53" s="7">
        <v>1</v>
      </c>
      <c r="DB53" s="7">
        <v>2</v>
      </c>
      <c r="DC53" s="13">
        <v>1</v>
      </c>
      <c r="DD53" s="13">
        <v>4</v>
      </c>
      <c r="DE53" s="13">
        <v>8</v>
      </c>
      <c r="DF53" s="13">
        <v>2</v>
      </c>
      <c r="DV53" s="113">
        <v>7</v>
      </c>
      <c r="DW53" s="13">
        <v>3</v>
      </c>
    </row>
    <row r="54" spans="1:127" x14ac:dyDescent="0.35">
      <c r="A54" s="62" t="str">
        <f t="shared" si="134"/>
        <v>Suffrages par Liste</v>
      </c>
      <c r="B54" s="23">
        <v>4</v>
      </c>
      <c r="C54" s="9">
        <v>7</v>
      </c>
      <c r="D54" s="9">
        <v>8</v>
      </c>
      <c r="E54" s="9">
        <v>8</v>
      </c>
      <c r="F54" s="9">
        <v>6</v>
      </c>
      <c r="G54" s="9">
        <v>7</v>
      </c>
      <c r="H54" s="9">
        <v>8</v>
      </c>
      <c r="I54" s="9">
        <v>10</v>
      </c>
      <c r="J54" s="9">
        <v>8</v>
      </c>
      <c r="K54" s="9">
        <v>10</v>
      </c>
      <c r="N54" s="23">
        <v>5</v>
      </c>
      <c r="O54" s="9">
        <v>7</v>
      </c>
      <c r="P54" s="9">
        <v>4</v>
      </c>
      <c r="Q54" s="9">
        <v>9</v>
      </c>
      <c r="R54" s="9">
        <v>11</v>
      </c>
      <c r="S54" s="9">
        <v>4</v>
      </c>
      <c r="T54" s="9">
        <v>9</v>
      </c>
      <c r="U54" s="9">
        <v>8</v>
      </c>
      <c r="V54" s="9">
        <v>17</v>
      </c>
      <c r="X54" s="23">
        <v>17</v>
      </c>
      <c r="Y54" s="9">
        <v>21</v>
      </c>
      <c r="Z54" s="9">
        <v>7</v>
      </c>
      <c r="AP54" s="23">
        <v>19</v>
      </c>
      <c r="AQ54" s="9">
        <v>13</v>
      </c>
      <c r="AR54" s="9">
        <v>15</v>
      </c>
      <c r="AT54" s="23">
        <v>12</v>
      </c>
      <c r="AU54" s="9">
        <v>22</v>
      </c>
      <c r="AW54" s="23">
        <v>11</v>
      </c>
      <c r="AX54" s="9">
        <v>14</v>
      </c>
      <c r="AY54" s="9">
        <v>6</v>
      </c>
      <c r="AZ54" s="9">
        <v>11</v>
      </c>
      <c r="BD54" s="23">
        <v>18</v>
      </c>
      <c r="BE54" s="9">
        <v>21</v>
      </c>
      <c r="BF54" s="9">
        <v>13</v>
      </c>
      <c r="BG54" s="9">
        <v>12</v>
      </c>
      <c r="BH54" s="9">
        <v>9</v>
      </c>
      <c r="BI54" s="9">
        <v>11</v>
      </c>
      <c r="BJ54" s="9">
        <v>11</v>
      </c>
      <c r="BK54" s="9">
        <v>21</v>
      </c>
      <c r="BL54" s="9">
        <v>11</v>
      </c>
      <c r="BM54" s="9">
        <v>15</v>
      </c>
      <c r="BR54" s="23">
        <v>13</v>
      </c>
      <c r="BS54" s="9">
        <v>9</v>
      </c>
      <c r="BT54" s="9">
        <v>8</v>
      </c>
      <c r="BU54" s="9">
        <v>2</v>
      </c>
      <c r="CF54" s="23">
        <v>11</v>
      </c>
      <c r="CG54" s="9">
        <v>11</v>
      </c>
      <c r="CH54" s="9">
        <v>14</v>
      </c>
      <c r="CI54" s="9">
        <v>14</v>
      </c>
      <c r="CJ54" s="9">
        <v>6</v>
      </c>
      <c r="CK54" s="9">
        <v>13</v>
      </c>
      <c r="CM54" s="23">
        <v>12</v>
      </c>
      <c r="CN54" s="9">
        <v>6</v>
      </c>
      <c r="CO54" s="9">
        <v>2</v>
      </c>
      <c r="CP54" s="9">
        <v>7</v>
      </c>
      <c r="CQ54" s="9">
        <v>5</v>
      </c>
      <c r="CR54" s="9">
        <v>7</v>
      </c>
      <c r="CT54" s="23">
        <v>7</v>
      </c>
      <c r="CU54" s="9">
        <v>15</v>
      </c>
      <c r="CV54" s="9">
        <v>11</v>
      </c>
      <c r="CW54" s="9">
        <v>16</v>
      </c>
      <c r="CX54" s="9">
        <v>12</v>
      </c>
      <c r="CY54" s="9">
        <v>14</v>
      </c>
      <c r="CZ54" s="9">
        <v>14</v>
      </c>
      <c r="DA54" s="9">
        <v>18</v>
      </c>
      <c r="DB54" s="9">
        <v>12</v>
      </c>
      <c r="DC54" s="9">
        <v>4</v>
      </c>
      <c r="DD54" s="9">
        <v>17</v>
      </c>
      <c r="DE54" s="9">
        <v>11</v>
      </c>
      <c r="DF54" s="9">
        <v>12</v>
      </c>
      <c r="DV54" s="23">
        <v>15</v>
      </c>
      <c r="DW54" s="9">
        <v>10</v>
      </c>
    </row>
    <row r="55" spans="1:127" x14ac:dyDescent="0.35">
      <c r="A55" s="60" t="str">
        <f t="shared" si="134"/>
        <v>Total suffrages de liste :</v>
      </c>
      <c r="B55" s="24">
        <f>B54*6</f>
        <v>24</v>
      </c>
      <c r="C55" s="24">
        <f t="shared" ref="C55:K55" si="142">C54*6</f>
        <v>42</v>
      </c>
      <c r="D55" s="24">
        <f t="shared" si="142"/>
        <v>48</v>
      </c>
      <c r="E55" s="24">
        <f t="shared" si="142"/>
        <v>48</v>
      </c>
      <c r="F55" s="24">
        <f t="shared" si="142"/>
        <v>36</v>
      </c>
      <c r="G55" s="24">
        <f t="shared" si="142"/>
        <v>42</v>
      </c>
      <c r="H55" s="24">
        <f t="shared" si="142"/>
        <v>48</v>
      </c>
      <c r="I55" s="24">
        <f t="shared" si="142"/>
        <v>60</v>
      </c>
      <c r="J55" s="24">
        <f t="shared" si="142"/>
        <v>48</v>
      </c>
      <c r="K55" s="24">
        <f t="shared" si="142"/>
        <v>60</v>
      </c>
      <c r="N55" s="24">
        <f t="shared" ref="N55:V55" si="143">N54*6</f>
        <v>30</v>
      </c>
      <c r="O55" s="24">
        <v>42</v>
      </c>
      <c r="P55" s="24">
        <f t="shared" si="143"/>
        <v>24</v>
      </c>
      <c r="Q55" s="24">
        <f t="shared" si="143"/>
        <v>54</v>
      </c>
      <c r="R55" s="24">
        <f t="shared" si="143"/>
        <v>66</v>
      </c>
      <c r="S55" s="24">
        <f t="shared" si="143"/>
        <v>24</v>
      </c>
      <c r="T55" s="24">
        <f t="shared" si="143"/>
        <v>54</v>
      </c>
      <c r="U55" s="24">
        <f t="shared" si="143"/>
        <v>48</v>
      </c>
      <c r="V55" s="24">
        <f t="shared" si="143"/>
        <v>102</v>
      </c>
      <c r="X55" s="24">
        <f>X54*6</f>
        <v>102</v>
      </c>
      <c r="Y55" s="24">
        <f t="shared" ref="Y55:Z55" si="144">Y54*6</f>
        <v>126</v>
      </c>
      <c r="Z55" s="24">
        <f t="shared" si="144"/>
        <v>42</v>
      </c>
      <c r="AP55" s="24">
        <f>AP54*6</f>
        <v>114</v>
      </c>
      <c r="AQ55" s="24">
        <f>AQ54*6</f>
        <v>78</v>
      </c>
      <c r="AR55" s="24">
        <f>AR54*6</f>
        <v>90</v>
      </c>
      <c r="AT55" s="24">
        <f>AT54*6</f>
        <v>72</v>
      </c>
      <c r="AU55" s="24">
        <f>AU54*6</f>
        <v>132</v>
      </c>
      <c r="AW55" s="24">
        <f>AW54*6</f>
        <v>66</v>
      </c>
      <c r="AX55" s="24">
        <f>AX54*6</f>
        <v>84</v>
      </c>
      <c r="AY55" s="24">
        <f>AY54*6</f>
        <v>36</v>
      </c>
      <c r="AZ55" s="24">
        <f>AZ54*6</f>
        <v>66</v>
      </c>
      <c r="BD55" s="24">
        <f>BD54*6</f>
        <v>108</v>
      </c>
      <c r="BE55" s="24">
        <f t="shared" ref="BE55:BM55" si="145">BE54*6</f>
        <v>126</v>
      </c>
      <c r="BF55" s="24">
        <f t="shared" si="145"/>
        <v>78</v>
      </c>
      <c r="BG55" s="24">
        <f t="shared" si="145"/>
        <v>72</v>
      </c>
      <c r="BH55" s="24">
        <f t="shared" si="145"/>
        <v>54</v>
      </c>
      <c r="BI55" s="24">
        <f t="shared" si="145"/>
        <v>66</v>
      </c>
      <c r="BJ55" s="24">
        <f t="shared" si="145"/>
        <v>66</v>
      </c>
      <c r="BK55" s="24">
        <f t="shared" si="145"/>
        <v>126</v>
      </c>
      <c r="BL55" s="24">
        <f t="shared" si="145"/>
        <v>66</v>
      </c>
      <c r="BM55" s="24">
        <f t="shared" si="145"/>
        <v>90</v>
      </c>
      <c r="BR55" s="24">
        <f>BR54*6</f>
        <v>78</v>
      </c>
      <c r="BS55" s="24">
        <f t="shared" ref="BS55:BU55" si="146">BS54*6</f>
        <v>54</v>
      </c>
      <c r="BT55" s="24">
        <f t="shared" si="146"/>
        <v>48</v>
      </c>
      <c r="BU55" s="24">
        <f t="shared" si="146"/>
        <v>12</v>
      </c>
      <c r="CF55" s="24">
        <f>CF54*6</f>
        <v>66</v>
      </c>
      <c r="CG55" s="24">
        <f>CG54*6</f>
        <v>66</v>
      </c>
      <c r="CH55" s="24">
        <f>CH54*6</f>
        <v>84</v>
      </c>
      <c r="CI55" s="24">
        <f>CI54*6</f>
        <v>84</v>
      </c>
      <c r="CJ55" s="24">
        <f t="shared" ref="CJ55:CK55" si="147">CJ54*6</f>
        <v>36</v>
      </c>
      <c r="CK55" s="24">
        <f t="shared" si="147"/>
        <v>78</v>
      </c>
      <c r="CM55" s="24">
        <f>CM54*6</f>
        <v>72</v>
      </c>
      <c r="CN55" s="24">
        <f>CN54*6</f>
        <v>36</v>
      </c>
      <c r="CO55" s="24">
        <f>CO54*6</f>
        <v>12</v>
      </c>
      <c r="CP55" s="24">
        <f>CP54*6</f>
        <v>42</v>
      </c>
      <c r="CQ55" s="24">
        <f t="shared" ref="CQ55:CR55" si="148">CQ54*6</f>
        <v>30</v>
      </c>
      <c r="CR55" s="24">
        <f t="shared" si="148"/>
        <v>42</v>
      </c>
      <c r="CT55" s="24">
        <f t="shared" ref="CT55:DF55" si="149">CT54*6</f>
        <v>42</v>
      </c>
      <c r="CU55" s="24">
        <f t="shared" si="149"/>
        <v>90</v>
      </c>
      <c r="CV55" s="24">
        <f t="shared" si="149"/>
        <v>66</v>
      </c>
      <c r="CW55" s="24">
        <f t="shared" si="149"/>
        <v>96</v>
      </c>
      <c r="CX55" s="24">
        <f t="shared" si="149"/>
        <v>72</v>
      </c>
      <c r="CY55" s="24">
        <f t="shared" si="149"/>
        <v>84</v>
      </c>
      <c r="CZ55" s="24">
        <f t="shared" si="149"/>
        <v>84</v>
      </c>
      <c r="DA55" s="24">
        <f t="shared" si="149"/>
        <v>108</v>
      </c>
      <c r="DB55" s="24">
        <f t="shared" si="149"/>
        <v>72</v>
      </c>
      <c r="DC55" s="24">
        <f t="shared" si="149"/>
        <v>24</v>
      </c>
      <c r="DD55" s="24">
        <f t="shared" si="149"/>
        <v>102</v>
      </c>
      <c r="DE55" s="24">
        <f t="shared" si="149"/>
        <v>66</v>
      </c>
      <c r="DF55" s="24">
        <f t="shared" si="149"/>
        <v>72</v>
      </c>
      <c r="DV55" s="24">
        <f>DV54*6</f>
        <v>90</v>
      </c>
      <c r="DW55" s="24">
        <f>DW54*6</f>
        <v>60</v>
      </c>
    </row>
    <row r="56" spans="1:127" x14ac:dyDescent="0.35">
      <c r="A56" s="61" t="str">
        <f t="shared" si="134"/>
        <v>Total suffrages nominatifs :</v>
      </c>
      <c r="B56" s="24">
        <f t="shared" ref="B56:K56" si="150">SUM(B48:B53)</f>
        <v>28</v>
      </c>
      <c r="C56" s="10">
        <f t="shared" si="150"/>
        <v>27</v>
      </c>
      <c r="D56" s="10">
        <f t="shared" si="150"/>
        <v>19</v>
      </c>
      <c r="E56" s="10">
        <f t="shared" si="150"/>
        <v>31</v>
      </c>
      <c r="F56" s="10">
        <f t="shared" si="150"/>
        <v>29</v>
      </c>
      <c r="G56" s="10">
        <f t="shared" si="150"/>
        <v>34</v>
      </c>
      <c r="H56" s="10">
        <f t="shared" si="150"/>
        <v>17</v>
      </c>
      <c r="I56" s="10">
        <f t="shared" si="150"/>
        <v>10</v>
      </c>
      <c r="J56" s="10">
        <f t="shared" si="150"/>
        <v>4</v>
      </c>
      <c r="K56" s="10">
        <f t="shared" si="150"/>
        <v>8</v>
      </c>
      <c r="N56" s="24">
        <f t="shared" ref="N56:V56" si="151">SUM(N48:N53)</f>
        <v>16</v>
      </c>
      <c r="O56" s="10">
        <f t="shared" si="151"/>
        <v>15</v>
      </c>
      <c r="P56" s="10">
        <f t="shared" si="151"/>
        <v>20</v>
      </c>
      <c r="Q56" s="10">
        <f t="shared" si="151"/>
        <v>15</v>
      </c>
      <c r="R56" s="10">
        <f t="shared" si="151"/>
        <v>12</v>
      </c>
      <c r="S56" s="10">
        <f t="shared" si="151"/>
        <v>21</v>
      </c>
      <c r="T56" s="10">
        <f t="shared" si="151"/>
        <v>11</v>
      </c>
      <c r="U56" s="10">
        <f t="shared" si="151"/>
        <v>17</v>
      </c>
      <c r="V56" s="10">
        <f t="shared" si="151"/>
        <v>28</v>
      </c>
      <c r="X56" s="24">
        <f>SUM(X48:X53)</f>
        <v>41</v>
      </c>
      <c r="Y56" s="10">
        <f>SUM(Y48:Y53)</f>
        <v>42</v>
      </c>
      <c r="Z56" s="10">
        <f>SUM(Z48:Z53)</f>
        <v>43</v>
      </c>
      <c r="AP56" s="24">
        <f>SUM(AP48:AP53)</f>
        <v>23</v>
      </c>
      <c r="AQ56" s="10">
        <f>SUM(AQ48:AQ53)</f>
        <v>25</v>
      </c>
      <c r="AR56" s="10">
        <f>SUM(AR48:AR53)</f>
        <v>9</v>
      </c>
      <c r="AT56" s="24">
        <f>SUM(AT48:AT53)</f>
        <v>61</v>
      </c>
      <c r="AU56" s="10">
        <f>SUM(AU48:AU53)</f>
        <v>38</v>
      </c>
      <c r="AW56" s="24">
        <f>SUM(AW48:AW53)</f>
        <v>33</v>
      </c>
      <c r="AX56" s="10">
        <f>SUM(AX48:AX53)</f>
        <v>50</v>
      </c>
      <c r="AY56" s="10">
        <f>SUM(AY48:AY53)</f>
        <v>28</v>
      </c>
      <c r="AZ56" s="10">
        <f>SUM(AZ48:AZ53)</f>
        <v>15</v>
      </c>
      <c r="BD56" s="24">
        <f t="shared" ref="BD56:BM56" si="152">SUM(BD48:BD53)</f>
        <v>9</v>
      </c>
      <c r="BE56" s="10">
        <f t="shared" si="152"/>
        <v>29</v>
      </c>
      <c r="BF56" s="10">
        <f t="shared" si="152"/>
        <v>9</v>
      </c>
      <c r="BG56" s="10">
        <f t="shared" si="152"/>
        <v>25</v>
      </c>
      <c r="BH56" s="10">
        <f t="shared" si="152"/>
        <v>11</v>
      </c>
      <c r="BI56" s="10">
        <f t="shared" si="152"/>
        <v>33</v>
      </c>
      <c r="BJ56" s="10">
        <f t="shared" si="152"/>
        <v>14</v>
      </c>
      <c r="BK56" s="10">
        <f t="shared" si="152"/>
        <v>20</v>
      </c>
      <c r="BL56" s="10">
        <f t="shared" si="152"/>
        <v>13</v>
      </c>
      <c r="BM56" s="10">
        <f t="shared" si="152"/>
        <v>18</v>
      </c>
      <c r="BR56" s="24">
        <f>SUM(BR48:BR53)</f>
        <v>24</v>
      </c>
      <c r="BS56" s="10">
        <f>SUM(BS48:BS53)</f>
        <v>20</v>
      </c>
      <c r="BT56" s="10">
        <f>SUM(BT48:BT53)</f>
        <v>6</v>
      </c>
      <c r="BU56" s="10">
        <f>SUM(BU48:BU53)</f>
        <v>3</v>
      </c>
      <c r="CF56" s="24">
        <f>SUM(CF48:CF53)</f>
        <v>20</v>
      </c>
      <c r="CG56" s="10">
        <f>SUM(CG48:CG53)</f>
        <v>8</v>
      </c>
      <c r="CH56" s="10">
        <f>SUM(CH48:CH53)</f>
        <v>10</v>
      </c>
      <c r="CI56" s="10">
        <f>SUM(CI48:CI53)</f>
        <v>30</v>
      </c>
      <c r="CJ56" s="10">
        <f t="shared" ref="CJ56:CK56" si="153">SUM(CJ48:CJ53)</f>
        <v>21</v>
      </c>
      <c r="CK56" s="10">
        <f t="shared" si="153"/>
        <v>29</v>
      </c>
      <c r="CM56" s="24">
        <f>SUM(CM48:CM53)</f>
        <v>37</v>
      </c>
      <c r="CN56" s="10">
        <f>SUM(CN48:CN53)</f>
        <v>2</v>
      </c>
      <c r="CO56" s="10">
        <f>SUM(CO48:CO53)</f>
        <v>3</v>
      </c>
      <c r="CP56" s="10">
        <f>SUM(CP48:CP53)</f>
        <v>13</v>
      </c>
      <c r="CQ56" s="10">
        <f t="shared" ref="CQ56:CR56" si="154">SUM(CQ48:CQ53)</f>
        <v>10</v>
      </c>
      <c r="CR56" s="10">
        <f t="shared" si="154"/>
        <v>13</v>
      </c>
      <c r="CT56" s="24">
        <f t="shared" ref="CT56:DF56" si="155">SUM(CT48:CT53)</f>
        <v>9</v>
      </c>
      <c r="CU56" s="10">
        <f t="shared" si="155"/>
        <v>39</v>
      </c>
      <c r="CV56" s="10">
        <f t="shared" si="155"/>
        <v>49</v>
      </c>
      <c r="CW56" s="10">
        <f t="shared" si="155"/>
        <v>39</v>
      </c>
      <c r="CX56" s="10">
        <f t="shared" si="155"/>
        <v>19</v>
      </c>
      <c r="CY56" s="10">
        <f t="shared" si="155"/>
        <v>6</v>
      </c>
      <c r="CZ56" s="10">
        <f t="shared" si="155"/>
        <v>23</v>
      </c>
      <c r="DA56" s="10">
        <f t="shared" si="155"/>
        <v>38</v>
      </c>
      <c r="DB56" s="10">
        <f t="shared" si="155"/>
        <v>7</v>
      </c>
      <c r="DC56" s="10">
        <f t="shared" si="155"/>
        <v>14</v>
      </c>
      <c r="DD56" s="10">
        <f t="shared" si="155"/>
        <v>34</v>
      </c>
      <c r="DE56" s="10">
        <f t="shared" si="155"/>
        <v>43</v>
      </c>
      <c r="DF56" s="10">
        <f t="shared" si="155"/>
        <v>27</v>
      </c>
      <c r="DV56" s="24">
        <f>SUM(DV48:DV53)</f>
        <v>53</v>
      </c>
      <c r="DW56" s="10">
        <f>SUM(DW48:DW53)</f>
        <v>26</v>
      </c>
    </row>
    <row r="57" spans="1:127" ht="15" thickBot="1" x14ac:dyDescent="0.4">
      <c r="A57" s="63" t="str">
        <f t="shared" si="134"/>
        <v>Total général :</v>
      </c>
      <c r="B57" s="25">
        <f t="shared" ref="B57:K57" si="156">B55+B56</f>
        <v>52</v>
      </c>
      <c r="C57" s="11">
        <f t="shared" si="156"/>
        <v>69</v>
      </c>
      <c r="D57" s="11">
        <f t="shared" si="156"/>
        <v>67</v>
      </c>
      <c r="E57" s="11">
        <f t="shared" si="156"/>
        <v>79</v>
      </c>
      <c r="F57" s="11">
        <f t="shared" si="156"/>
        <v>65</v>
      </c>
      <c r="G57" s="11">
        <f t="shared" si="156"/>
        <v>76</v>
      </c>
      <c r="H57" s="11">
        <f t="shared" si="156"/>
        <v>65</v>
      </c>
      <c r="I57" s="11">
        <f t="shared" si="156"/>
        <v>70</v>
      </c>
      <c r="J57" s="11">
        <f t="shared" si="156"/>
        <v>52</v>
      </c>
      <c r="K57" s="11">
        <f t="shared" si="156"/>
        <v>68</v>
      </c>
      <c r="N57" s="25">
        <f t="shared" ref="N57:V57" si="157">N55+N56</f>
        <v>46</v>
      </c>
      <c r="O57" s="11">
        <f t="shared" si="157"/>
        <v>57</v>
      </c>
      <c r="P57" s="11">
        <f t="shared" si="157"/>
        <v>44</v>
      </c>
      <c r="Q57" s="11">
        <f t="shared" si="157"/>
        <v>69</v>
      </c>
      <c r="R57" s="11">
        <f t="shared" si="157"/>
        <v>78</v>
      </c>
      <c r="S57" s="11">
        <f t="shared" si="157"/>
        <v>45</v>
      </c>
      <c r="T57" s="11">
        <f t="shared" si="157"/>
        <v>65</v>
      </c>
      <c r="U57" s="11">
        <f t="shared" si="157"/>
        <v>65</v>
      </c>
      <c r="V57" s="11">
        <f t="shared" si="157"/>
        <v>130</v>
      </c>
      <c r="X57" s="25">
        <f t="shared" ref="X57:Z57" si="158">X55+X56</f>
        <v>143</v>
      </c>
      <c r="Y57" s="11">
        <f t="shared" si="158"/>
        <v>168</v>
      </c>
      <c r="Z57" s="11">
        <f t="shared" si="158"/>
        <v>85</v>
      </c>
      <c r="AP57" s="25">
        <f>AP55+AP56</f>
        <v>137</v>
      </c>
      <c r="AQ57" s="11">
        <f>AQ55+AQ56</f>
        <v>103</v>
      </c>
      <c r="AR57" s="11">
        <f>AR55+AR56</f>
        <v>99</v>
      </c>
      <c r="AT57" s="25">
        <f>AT55+AT56</f>
        <v>133</v>
      </c>
      <c r="AU57" s="11">
        <f>AU55+AU56</f>
        <v>170</v>
      </c>
      <c r="AW57" s="25">
        <f>AW55+AW56</f>
        <v>99</v>
      </c>
      <c r="AX57" s="11">
        <f>AX55+AX56</f>
        <v>134</v>
      </c>
      <c r="AY57" s="11">
        <f>AY55+AY56</f>
        <v>64</v>
      </c>
      <c r="AZ57" s="11">
        <f>AZ55+AZ56</f>
        <v>81</v>
      </c>
      <c r="BD57" s="25">
        <f t="shared" ref="BD57:BM57" si="159">BD55+BD56</f>
        <v>117</v>
      </c>
      <c r="BE57" s="11">
        <f t="shared" si="159"/>
        <v>155</v>
      </c>
      <c r="BF57" s="11">
        <f t="shared" si="159"/>
        <v>87</v>
      </c>
      <c r="BG57" s="11">
        <f t="shared" si="159"/>
        <v>97</v>
      </c>
      <c r="BH57" s="11">
        <f t="shared" si="159"/>
        <v>65</v>
      </c>
      <c r="BI57" s="11">
        <f t="shared" si="159"/>
        <v>99</v>
      </c>
      <c r="BJ57" s="11">
        <f t="shared" si="159"/>
        <v>80</v>
      </c>
      <c r="BK57" s="11">
        <f t="shared" si="159"/>
        <v>146</v>
      </c>
      <c r="BL57" s="11">
        <f t="shared" si="159"/>
        <v>79</v>
      </c>
      <c r="BM57" s="11">
        <f t="shared" si="159"/>
        <v>108</v>
      </c>
      <c r="BR57" s="25">
        <f t="shared" ref="BR57:BU57" si="160">BR55+BR56</f>
        <v>102</v>
      </c>
      <c r="BS57" s="11">
        <f t="shared" si="160"/>
        <v>74</v>
      </c>
      <c r="BT57" s="11">
        <f t="shared" si="160"/>
        <v>54</v>
      </c>
      <c r="BU57" s="11">
        <f t="shared" si="160"/>
        <v>15</v>
      </c>
      <c r="CF57" s="25">
        <f>CF55+CF56</f>
        <v>86</v>
      </c>
      <c r="CG57" s="11">
        <f>CG55+CG56</f>
        <v>74</v>
      </c>
      <c r="CH57" s="11">
        <f>CH55+CH56</f>
        <v>94</v>
      </c>
      <c r="CI57" s="11">
        <f>CI55+CI56</f>
        <v>114</v>
      </c>
      <c r="CJ57" s="11">
        <f t="shared" ref="CJ57:CK57" si="161">CJ55+CJ56</f>
        <v>57</v>
      </c>
      <c r="CK57" s="11">
        <f t="shared" si="161"/>
        <v>107</v>
      </c>
      <c r="CM57" s="25">
        <f>CM55+CM56</f>
        <v>109</v>
      </c>
      <c r="CN57" s="11">
        <f>CN55+CN56</f>
        <v>38</v>
      </c>
      <c r="CO57" s="11">
        <f>CO55+CO56</f>
        <v>15</v>
      </c>
      <c r="CP57" s="11">
        <f>CP55+CP56</f>
        <v>55</v>
      </c>
      <c r="CQ57" s="11">
        <f t="shared" ref="CQ57:CR57" si="162">CQ55+CQ56</f>
        <v>40</v>
      </c>
      <c r="CR57" s="11">
        <f t="shared" si="162"/>
        <v>55</v>
      </c>
      <c r="CT57" s="25">
        <f t="shared" ref="CT57:DF57" si="163">CT55+CT56</f>
        <v>51</v>
      </c>
      <c r="CU57" s="11">
        <f t="shared" si="163"/>
        <v>129</v>
      </c>
      <c r="CV57" s="11">
        <f t="shared" si="163"/>
        <v>115</v>
      </c>
      <c r="CW57" s="11">
        <f t="shared" si="163"/>
        <v>135</v>
      </c>
      <c r="CX57" s="11">
        <f t="shared" si="163"/>
        <v>91</v>
      </c>
      <c r="CY57" s="11">
        <f t="shared" si="163"/>
        <v>90</v>
      </c>
      <c r="CZ57" s="11">
        <f t="shared" si="163"/>
        <v>107</v>
      </c>
      <c r="DA57" s="11">
        <f t="shared" si="163"/>
        <v>146</v>
      </c>
      <c r="DB57" s="11">
        <f t="shared" si="163"/>
        <v>79</v>
      </c>
      <c r="DC57" s="11">
        <f t="shared" si="163"/>
        <v>38</v>
      </c>
      <c r="DD57" s="11">
        <f t="shared" si="163"/>
        <v>136</v>
      </c>
      <c r="DE57" s="11">
        <f t="shared" si="163"/>
        <v>109</v>
      </c>
      <c r="DF57" s="11">
        <f t="shared" si="163"/>
        <v>99</v>
      </c>
      <c r="DV57" s="25">
        <f>DV55+DV56</f>
        <v>143</v>
      </c>
      <c r="DW57" s="11">
        <f>DW55+DW56</f>
        <v>86</v>
      </c>
    </row>
    <row r="58" spans="1:127" x14ac:dyDescent="0.35">
      <c r="A58" s="180"/>
      <c r="B58" s="5"/>
      <c r="C58" s="5"/>
      <c r="D58" s="5"/>
      <c r="E58" s="5"/>
      <c r="F58" s="5"/>
      <c r="G58" s="5"/>
      <c r="H58" s="5"/>
      <c r="I58" s="5"/>
      <c r="J58" s="5"/>
      <c r="K58" s="5"/>
      <c r="N58" s="5"/>
      <c r="O58" s="5"/>
      <c r="P58" s="5"/>
      <c r="Q58" s="5"/>
      <c r="R58" s="5"/>
      <c r="S58" s="5"/>
      <c r="T58" s="5"/>
      <c r="U58" s="5"/>
      <c r="V58" s="5"/>
      <c r="X58" s="5"/>
      <c r="Y58" s="5"/>
      <c r="Z58" s="5"/>
      <c r="AP58" s="5"/>
      <c r="AQ58" s="5"/>
      <c r="AR58" s="5"/>
      <c r="AT58" s="5"/>
      <c r="AU58" s="5"/>
      <c r="AW58" s="5"/>
      <c r="AX58" s="5"/>
      <c r="AY58" s="5"/>
      <c r="AZ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R58" s="5"/>
      <c r="BS58" s="5"/>
      <c r="BT58" s="5"/>
      <c r="BU58" s="5"/>
      <c r="CF58" s="5"/>
      <c r="CG58" s="5"/>
      <c r="CH58" s="5"/>
      <c r="CI58" s="5"/>
      <c r="CJ58" s="5"/>
      <c r="CK58" s="5"/>
      <c r="CM58" s="5"/>
      <c r="CN58" s="5"/>
      <c r="CO58" s="5"/>
      <c r="CP58" s="5"/>
      <c r="CQ58" s="5"/>
      <c r="CR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V58" s="5"/>
      <c r="DW58" s="5"/>
    </row>
    <row r="59" spans="1:127" s="20" customFormat="1" x14ac:dyDescent="0.35">
      <c r="A59" s="180"/>
      <c r="B59" s="5"/>
      <c r="C59" s="5"/>
      <c r="D59" s="5"/>
      <c r="E59" s="5"/>
      <c r="F59" s="5"/>
      <c r="G59" s="5"/>
      <c r="H59" s="5"/>
      <c r="I59" s="5"/>
      <c r="J59" s="5"/>
      <c r="K59" s="5"/>
      <c r="N59" s="5"/>
      <c r="O59" s="5"/>
      <c r="P59" s="5"/>
      <c r="Q59" s="5"/>
      <c r="R59" s="5"/>
      <c r="S59" s="5"/>
      <c r="T59" s="5"/>
      <c r="U59" s="5"/>
      <c r="V59" s="5"/>
      <c r="X59" s="5"/>
      <c r="Y59" s="5"/>
      <c r="Z59" s="5"/>
      <c r="AP59" s="5"/>
      <c r="AQ59" s="5"/>
      <c r="AR59" s="5"/>
      <c r="AT59" s="5"/>
      <c r="AU59" s="5"/>
      <c r="AW59" s="5"/>
      <c r="AX59" s="5"/>
      <c r="AY59" s="5"/>
      <c r="AZ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R59" s="5"/>
      <c r="BS59" s="5"/>
      <c r="BT59" s="5"/>
      <c r="BU59" s="5"/>
      <c r="CF59" s="5"/>
      <c r="CG59" s="5"/>
      <c r="CH59" s="5"/>
      <c r="CI59" s="5"/>
      <c r="CJ59" s="5"/>
      <c r="CK59" s="5"/>
      <c r="CM59" s="5"/>
      <c r="CN59" s="5"/>
      <c r="CO59" s="5"/>
      <c r="CP59" s="5"/>
      <c r="CQ59" s="5"/>
      <c r="CR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V59" s="5"/>
      <c r="DW59" s="5"/>
    </row>
    <row r="60" spans="1:127" s="20" customFormat="1" x14ac:dyDescent="0.35">
      <c r="A60" s="180"/>
      <c r="B60" s="5"/>
      <c r="C60" s="5"/>
      <c r="D60" s="5"/>
      <c r="E60" s="5"/>
      <c r="F60" s="5"/>
      <c r="G60" s="5"/>
      <c r="H60" s="5"/>
      <c r="I60" s="5"/>
      <c r="J60" s="5"/>
      <c r="K60" s="5"/>
      <c r="N60" s="5"/>
      <c r="O60" s="5"/>
      <c r="P60" s="5"/>
      <c r="Q60" s="5"/>
      <c r="R60" s="5"/>
      <c r="S60" s="5"/>
      <c r="T60" s="5"/>
      <c r="U60" s="5"/>
      <c r="V60" s="5"/>
      <c r="X60" s="5"/>
      <c r="Y60" s="5"/>
      <c r="Z60" s="5"/>
      <c r="AP60" s="5"/>
      <c r="AQ60" s="5"/>
      <c r="AR60" s="5"/>
      <c r="AT60" s="5"/>
      <c r="AU60" s="5"/>
      <c r="AW60" s="5"/>
      <c r="AX60" s="5"/>
      <c r="AY60" s="5"/>
      <c r="AZ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R60" s="5"/>
      <c r="BS60" s="5"/>
      <c r="BT60" s="5"/>
      <c r="BU60" s="5"/>
      <c r="CF60" s="5"/>
      <c r="CG60" s="5"/>
      <c r="CH60" s="5"/>
      <c r="CI60" s="5"/>
      <c r="CJ60" s="5"/>
      <c r="CK60" s="5"/>
      <c r="CM60" s="5"/>
      <c r="CN60" s="5"/>
      <c r="CO60" s="5"/>
      <c r="CP60" s="5"/>
      <c r="CQ60" s="5"/>
      <c r="CR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V60" s="5"/>
      <c r="DW60" s="5"/>
    </row>
    <row r="61" spans="1:127" ht="24" thickBot="1" x14ac:dyDescent="0.6">
      <c r="A61" s="225" t="s">
        <v>144</v>
      </c>
      <c r="B61" s="225"/>
      <c r="C61" s="225"/>
      <c r="D61" s="225"/>
      <c r="E61" s="225"/>
      <c r="F61" s="225"/>
      <c r="G61" s="225"/>
      <c r="H61" s="225"/>
      <c r="I61" s="225"/>
      <c r="J61" s="225"/>
      <c r="K61" s="225"/>
      <c r="N61" s="218" t="s">
        <v>153</v>
      </c>
      <c r="O61" s="218"/>
      <c r="P61" s="218"/>
      <c r="Q61" s="218"/>
      <c r="R61" s="218"/>
      <c r="S61" s="111"/>
      <c r="BD61" s="218" t="s">
        <v>158</v>
      </c>
      <c r="BE61" s="218"/>
      <c r="BF61" s="218"/>
      <c r="BG61" s="218"/>
      <c r="BH61" s="218"/>
      <c r="BI61" s="218"/>
      <c r="BJ61" s="218"/>
      <c r="BK61" s="218"/>
      <c r="BL61" s="218"/>
      <c r="BM61" s="218"/>
      <c r="CT61" s="218" t="s">
        <v>38</v>
      </c>
      <c r="CU61" s="218"/>
      <c r="CV61" s="218"/>
    </row>
    <row r="62" spans="1:127" ht="15" customHeight="1" x14ac:dyDescent="0.35">
      <c r="A62" s="221" t="str">
        <f>A45</f>
        <v>PIRATEN</v>
      </c>
      <c r="B62" s="210">
        <v>42</v>
      </c>
      <c r="C62" s="210">
        <f>B62+1</f>
        <v>43</v>
      </c>
      <c r="D62" s="210">
        <f t="shared" ref="D62:K62" si="164">C62+1</f>
        <v>44</v>
      </c>
      <c r="E62" s="210">
        <f t="shared" si="164"/>
        <v>45</v>
      </c>
      <c r="F62" s="210">
        <f t="shared" si="164"/>
        <v>46</v>
      </c>
      <c r="G62" s="210">
        <f t="shared" si="164"/>
        <v>47</v>
      </c>
      <c r="H62" s="210">
        <f t="shared" si="164"/>
        <v>48</v>
      </c>
      <c r="I62" s="210">
        <f t="shared" si="164"/>
        <v>49</v>
      </c>
      <c r="J62" s="210">
        <f t="shared" si="164"/>
        <v>50</v>
      </c>
      <c r="K62" s="213">
        <f t="shared" si="164"/>
        <v>51</v>
      </c>
      <c r="N62" s="213">
        <v>1</v>
      </c>
      <c r="O62" s="213">
        <f>N62+1</f>
        <v>2</v>
      </c>
      <c r="P62" s="213">
        <f>O62+1</f>
        <v>3</v>
      </c>
      <c r="Q62" s="213">
        <f>P62+1</f>
        <v>4</v>
      </c>
      <c r="R62" s="213">
        <f>Q62+1</f>
        <v>5</v>
      </c>
      <c r="BD62" s="210">
        <v>21</v>
      </c>
      <c r="BE62" s="210">
        <f>BD62+1</f>
        <v>22</v>
      </c>
      <c r="BF62" s="210">
        <f t="shared" ref="BF62:BM62" si="165">BE62+1</f>
        <v>23</v>
      </c>
      <c r="BG62" s="210">
        <f t="shared" si="165"/>
        <v>24</v>
      </c>
      <c r="BH62" s="210">
        <f t="shared" si="165"/>
        <v>25</v>
      </c>
      <c r="BI62" s="210">
        <f t="shared" si="165"/>
        <v>26</v>
      </c>
      <c r="BJ62" s="210">
        <f t="shared" si="165"/>
        <v>27</v>
      </c>
      <c r="BK62" s="210">
        <f t="shared" si="165"/>
        <v>28</v>
      </c>
      <c r="BL62" s="210">
        <f t="shared" si="165"/>
        <v>29</v>
      </c>
      <c r="BM62" s="213">
        <f t="shared" si="165"/>
        <v>30</v>
      </c>
      <c r="CT62" s="210">
        <v>1</v>
      </c>
      <c r="CU62" s="210">
        <f>CT62+1</f>
        <v>2</v>
      </c>
      <c r="CV62" s="213">
        <f t="shared" ref="CV62" si="166">CU62+1</f>
        <v>3</v>
      </c>
    </row>
    <row r="63" spans="1:127" x14ac:dyDescent="0.35">
      <c r="A63" s="222"/>
      <c r="B63" s="211"/>
      <c r="C63" s="211"/>
      <c r="D63" s="211"/>
      <c r="E63" s="211"/>
      <c r="F63" s="211"/>
      <c r="G63" s="211"/>
      <c r="H63" s="211"/>
      <c r="I63" s="211"/>
      <c r="J63" s="211"/>
      <c r="K63" s="214"/>
      <c r="N63" s="214"/>
      <c r="O63" s="214"/>
      <c r="P63" s="214"/>
      <c r="Q63" s="214"/>
      <c r="R63" s="214"/>
      <c r="BD63" s="211"/>
      <c r="BE63" s="211"/>
      <c r="BF63" s="211"/>
      <c r="BG63" s="211"/>
      <c r="BH63" s="211"/>
      <c r="BI63" s="211"/>
      <c r="BJ63" s="211"/>
      <c r="BK63" s="211"/>
      <c r="BL63" s="211"/>
      <c r="BM63" s="214"/>
      <c r="CT63" s="211"/>
      <c r="CU63" s="211"/>
      <c r="CV63" s="214"/>
    </row>
    <row r="64" spans="1:127" ht="15" thickBot="1" x14ac:dyDescent="0.4">
      <c r="A64" s="223"/>
      <c r="B64" s="212"/>
      <c r="C64" s="212"/>
      <c r="D64" s="212"/>
      <c r="E64" s="212"/>
      <c r="F64" s="212"/>
      <c r="G64" s="212"/>
      <c r="H64" s="212"/>
      <c r="I64" s="212"/>
      <c r="J64" s="212"/>
      <c r="K64" s="215"/>
      <c r="N64" s="215"/>
      <c r="O64" s="215"/>
      <c r="P64" s="215"/>
      <c r="Q64" s="215"/>
      <c r="R64" s="215"/>
      <c r="BD64" s="212"/>
      <c r="BE64" s="212"/>
      <c r="BF64" s="212"/>
      <c r="BG64" s="212"/>
      <c r="BH64" s="212"/>
      <c r="BI64" s="212"/>
      <c r="BJ64" s="212"/>
      <c r="BK64" s="212"/>
      <c r="BL64" s="212"/>
      <c r="BM64" s="215"/>
      <c r="CT64" s="212"/>
      <c r="CU64" s="212"/>
      <c r="CV64" s="215"/>
    </row>
    <row r="65" spans="1:100" ht="15" thickBot="1" x14ac:dyDescent="0.4">
      <c r="A65" s="19" t="str">
        <f t="shared" ref="A65:A70" si="167">A48</f>
        <v>REMAKEL Raymond</v>
      </c>
      <c r="B65" s="14">
        <v>2</v>
      </c>
      <c r="C65" s="6">
        <v>6</v>
      </c>
      <c r="D65" s="6">
        <v>1</v>
      </c>
      <c r="E65" s="6">
        <v>10</v>
      </c>
      <c r="F65" s="6">
        <v>4</v>
      </c>
      <c r="G65" s="6">
        <v>4</v>
      </c>
      <c r="H65" s="6">
        <v>14</v>
      </c>
      <c r="I65" s="6">
        <v>12</v>
      </c>
      <c r="J65" s="6">
        <v>4</v>
      </c>
      <c r="K65" s="12">
        <v>6</v>
      </c>
      <c r="N65" s="14">
        <v>4</v>
      </c>
      <c r="O65" s="6">
        <v>10</v>
      </c>
      <c r="P65" s="6">
        <v>2</v>
      </c>
      <c r="Q65" s="6">
        <v>8</v>
      </c>
      <c r="R65" s="12">
        <v>5</v>
      </c>
      <c r="BD65" s="14">
        <v>5</v>
      </c>
      <c r="BE65" s="6">
        <v>2</v>
      </c>
      <c r="BF65" s="6">
        <v>6</v>
      </c>
      <c r="BG65" s="6">
        <v>4</v>
      </c>
      <c r="BH65" s="6">
        <v>1</v>
      </c>
      <c r="BI65" s="6">
        <v>5</v>
      </c>
      <c r="BJ65" s="6">
        <v>0</v>
      </c>
      <c r="BK65" s="6">
        <v>4</v>
      </c>
      <c r="BL65" s="6">
        <v>6</v>
      </c>
      <c r="BM65" s="12">
        <v>6</v>
      </c>
      <c r="CT65" s="14">
        <v>14</v>
      </c>
      <c r="CU65" s="6">
        <v>14</v>
      </c>
      <c r="CV65" s="12">
        <v>9</v>
      </c>
    </row>
    <row r="66" spans="1:100" ht="15" thickBot="1" x14ac:dyDescent="0.4">
      <c r="A66" s="19" t="str">
        <f t="shared" si="167"/>
        <v>AGOSTINI Lucy</v>
      </c>
      <c r="B66" s="15">
        <v>1</v>
      </c>
      <c r="C66" s="7">
        <v>3</v>
      </c>
      <c r="D66" s="7">
        <v>0</v>
      </c>
      <c r="E66" s="7">
        <v>6</v>
      </c>
      <c r="F66" s="7">
        <v>1</v>
      </c>
      <c r="G66" s="7">
        <v>3</v>
      </c>
      <c r="H66" s="7">
        <v>6</v>
      </c>
      <c r="I66" s="7">
        <v>4</v>
      </c>
      <c r="J66" s="7">
        <v>1</v>
      </c>
      <c r="K66" s="13">
        <v>4</v>
      </c>
      <c r="N66" s="15">
        <v>10</v>
      </c>
      <c r="O66" s="7">
        <v>8</v>
      </c>
      <c r="P66" s="7">
        <v>0</v>
      </c>
      <c r="Q66" s="7">
        <v>2</v>
      </c>
      <c r="R66" s="13">
        <v>2</v>
      </c>
      <c r="BD66" s="15">
        <v>2</v>
      </c>
      <c r="BE66" s="7">
        <v>3</v>
      </c>
      <c r="BF66" s="7">
        <v>2</v>
      </c>
      <c r="BG66" s="7">
        <v>2</v>
      </c>
      <c r="BH66" s="7">
        <v>0</v>
      </c>
      <c r="BI66" s="7">
        <v>1</v>
      </c>
      <c r="BJ66" s="7">
        <v>1</v>
      </c>
      <c r="BK66" s="7">
        <v>6</v>
      </c>
      <c r="BL66" s="7">
        <v>5</v>
      </c>
      <c r="BM66" s="13">
        <v>2</v>
      </c>
      <c r="CT66" s="15">
        <v>9</v>
      </c>
      <c r="CU66" s="7">
        <v>7</v>
      </c>
      <c r="CV66" s="13">
        <v>1</v>
      </c>
    </row>
    <row r="67" spans="1:100" ht="15" thickBot="1" x14ac:dyDescent="0.4">
      <c r="A67" s="19" t="str">
        <f t="shared" si="167"/>
        <v>DO CARMO Nadine</v>
      </c>
      <c r="B67" s="15">
        <v>2</v>
      </c>
      <c r="C67" s="7">
        <v>1</v>
      </c>
      <c r="D67" s="7">
        <v>4</v>
      </c>
      <c r="E67" s="7">
        <v>4</v>
      </c>
      <c r="F67" s="7">
        <v>1</v>
      </c>
      <c r="G67" s="7">
        <v>7</v>
      </c>
      <c r="H67" s="7">
        <v>3</v>
      </c>
      <c r="I67" s="7">
        <v>3</v>
      </c>
      <c r="J67" s="7">
        <v>2</v>
      </c>
      <c r="K67" s="13">
        <v>3</v>
      </c>
      <c r="N67" s="15">
        <v>1</v>
      </c>
      <c r="O67" s="7">
        <v>4</v>
      </c>
      <c r="P67" s="7">
        <v>1</v>
      </c>
      <c r="Q67" s="7">
        <v>3</v>
      </c>
      <c r="R67" s="13">
        <v>1</v>
      </c>
      <c r="BD67" s="15">
        <v>6</v>
      </c>
      <c r="BE67" s="7">
        <v>6</v>
      </c>
      <c r="BF67" s="7">
        <v>6</v>
      </c>
      <c r="BG67" s="7">
        <v>1</v>
      </c>
      <c r="BH67" s="7">
        <v>1</v>
      </c>
      <c r="BI67" s="7">
        <v>1</v>
      </c>
      <c r="BJ67" s="7">
        <v>1</v>
      </c>
      <c r="BK67" s="7">
        <v>2</v>
      </c>
      <c r="BL67" s="7">
        <v>6</v>
      </c>
      <c r="BM67" s="13">
        <v>4</v>
      </c>
      <c r="CT67" s="15">
        <v>4</v>
      </c>
      <c r="CU67" s="7">
        <v>3</v>
      </c>
      <c r="CV67" s="13">
        <v>1</v>
      </c>
    </row>
    <row r="68" spans="1:100" ht="15" thickBot="1" x14ac:dyDescent="0.4">
      <c r="A68" s="19" t="str">
        <f t="shared" si="167"/>
        <v>FLOR Starsky</v>
      </c>
      <c r="B68" s="15">
        <v>2</v>
      </c>
      <c r="C68" s="7">
        <v>3</v>
      </c>
      <c r="D68" s="7">
        <v>0</v>
      </c>
      <c r="E68" s="7">
        <v>0</v>
      </c>
      <c r="F68" s="7">
        <v>1</v>
      </c>
      <c r="G68" s="7">
        <v>1</v>
      </c>
      <c r="H68" s="7">
        <v>5</v>
      </c>
      <c r="I68" s="7">
        <v>3</v>
      </c>
      <c r="J68" s="7">
        <v>2</v>
      </c>
      <c r="K68" s="13">
        <v>2</v>
      </c>
      <c r="N68" s="15">
        <v>4</v>
      </c>
      <c r="O68" s="7">
        <v>0</v>
      </c>
      <c r="P68" s="7">
        <v>2</v>
      </c>
      <c r="Q68" s="7">
        <v>1</v>
      </c>
      <c r="R68" s="13">
        <v>5</v>
      </c>
      <c r="BD68" s="15">
        <v>2</v>
      </c>
      <c r="BE68" s="7">
        <v>5</v>
      </c>
      <c r="BF68" s="7">
        <v>3</v>
      </c>
      <c r="BG68" s="7">
        <v>5</v>
      </c>
      <c r="BH68" s="7">
        <v>0</v>
      </c>
      <c r="BI68" s="7">
        <v>3</v>
      </c>
      <c r="BJ68" s="7">
        <v>1</v>
      </c>
      <c r="BK68" s="7">
        <v>4</v>
      </c>
      <c r="BL68" s="7">
        <v>4</v>
      </c>
      <c r="BM68" s="13">
        <v>1</v>
      </c>
      <c r="CT68" s="15">
        <v>8</v>
      </c>
      <c r="CU68" s="7">
        <v>1</v>
      </c>
      <c r="CV68" s="13">
        <v>2</v>
      </c>
    </row>
    <row r="69" spans="1:100" ht="15" thickBot="1" x14ac:dyDescent="0.4">
      <c r="A69" s="19" t="str">
        <f t="shared" si="167"/>
        <v>LAU Rebecca</v>
      </c>
      <c r="B69" s="15">
        <v>0</v>
      </c>
      <c r="C69" s="7">
        <v>1</v>
      </c>
      <c r="D69" s="7">
        <v>2</v>
      </c>
      <c r="E69" s="7">
        <v>1</v>
      </c>
      <c r="F69" s="7">
        <v>1</v>
      </c>
      <c r="G69" s="7">
        <v>0</v>
      </c>
      <c r="H69" s="7">
        <v>3</v>
      </c>
      <c r="I69" s="7">
        <v>2</v>
      </c>
      <c r="J69" s="7">
        <v>1</v>
      </c>
      <c r="K69" s="13">
        <v>0</v>
      </c>
      <c r="N69" s="15">
        <v>0</v>
      </c>
      <c r="O69" s="7">
        <v>2</v>
      </c>
      <c r="P69" s="7">
        <v>0</v>
      </c>
      <c r="Q69" s="7">
        <v>1</v>
      </c>
      <c r="R69" s="13">
        <v>0</v>
      </c>
      <c r="BD69" s="15">
        <v>6</v>
      </c>
      <c r="BE69" s="7">
        <v>3</v>
      </c>
      <c r="BF69" s="7">
        <v>1</v>
      </c>
      <c r="BG69" s="7">
        <v>1</v>
      </c>
      <c r="BH69" s="7">
        <v>0</v>
      </c>
      <c r="BI69" s="7">
        <v>2</v>
      </c>
      <c r="BJ69" s="7">
        <v>1</v>
      </c>
      <c r="BK69" s="7">
        <v>1</v>
      </c>
      <c r="BL69" s="7">
        <v>5</v>
      </c>
      <c r="BM69" s="13">
        <v>1</v>
      </c>
      <c r="CT69" s="15">
        <v>6</v>
      </c>
      <c r="CU69" s="7">
        <v>0</v>
      </c>
      <c r="CV69" s="13">
        <v>0</v>
      </c>
    </row>
    <row r="70" spans="1:100" ht="15" thickBot="1" x14ac:dyDescent="0.4">
      <c r="A70" s="19" t="str">
        <f t="shared" si="167"/>
        <v>TURCARELLI Vincenzo</v>
      </c>
      <c r="B70" s="15">
        <v>1</v>
      </c>
      <c r="C70" s="7">
        <v>1</v>
      </c>
      <c r="D70" s="7">
        <v>3</v>
      </c>
      <c r="E70" s="7">
        <v>2</v>
      </c>
      <c r="F70" s="7">
        <v>7</v>
      </c>
      <c r="G70" s="7">
        <v>2</v>
      </c>
      <c r="H70" s="7">
        <v>6</v>
      </c>
      <c r="I70" s="7">
        <v>3</v>
      </c>
      <c r="J70" s="7">
        <v>3</v>
      </c>
      <c r="K70" s="13">
        <v>0</v>
      </c>
      <c r="N70" s="15">
        <v>0</v>
      </c>
      <c r="O70" s="7">
        <v>5</v>
      </c>
      <c r="P70" s="7">
        <v>0</v>
      </c>
      <c r="Q70" s="7">
        <v>4</v>
      </c>
      <c r="R70" s="13">
        <v>4</v>
      </c>
      <c r="BD70" s="15">
        <v>2</v>
      </c>
      <c r="BE70" s="7">
        <v>3</v>
      </c>
      <c r="BF70" s="7">
        <v>3</v>
      </c>
      <c r="BG70" s="7">
        <v>2</v>
      </c>
      <c r="BH70" s="7">
        <v>1</v>
      </c>
      <c r="BI70" s="7">
        <v>1</v>
      </c>
      <c r="BJ70" s="7">
        <v>1</v>
      </c>
      <c r="BK70" s="7">
        <v>5</v>
      </c>
      <c r="BL70" s="7">
        <v>3</v>
      </c>
      <c r="BM70" s="13">
        <v>2</v>
      </c>
      <c r="CT70" s="15">
        <v>4</v>
      </c>
      <c r="CU70" s="7">
        <v>1</v>
      </c>
      <c r="CV70" s="13">
        <v>2</v>
      </c>
    </row>
    <row r="71" spans="1:100" x14ac:dyDescent="0.35">
      <c r="A71" s="62" t="s">
        <v>17</v>
      </c>
      <c r="B71" s="23">
        <v>6</v>
      </c>
      <c r="C71" s="9">
        <v>6</v>
      </c>
      <c r="D71" s="9">
        <v>3</v>
      </c>
      <c r="E71" s="9">
        <v>5</v>
      </c>
      <c r="F71" s="9">
        <v>5</v>
      </c>
      <c r="G71" s="9">
        <v>8</v>
      </c>
      <c r="H71" s="9">
        <v>6</v>
      </c>
      <c r="I71" s="9">
        <v>9</v>
      </c>
      <c r="J71" s="9">
        <v>10</v>
      </c>
      <c r="K71" s="9">
        <v>7</v>
      </c>
      <c r="N71" s="23">
        <v>7</v>
      </c>
      <c r="O71" s="9">
        <v>5</v>
      </c>
      <c r="P71" s="9">
        <v>3</v>
      </c>
      <c r="Q71" s="9">
        <v>5</v>
      </c>
      <c r="R71" s="9">
        <v>12</v>
      </c>
      <c r="BD71" s="23">
        <v>15</v>
      </c>
      <c r="BE71" s="9">
        <v>13</v>
      </c>
      <c r="BF71" s="9">
        <v>16</v>
      </c>
      <c r="BG71" s="9">
        <v>11</v>
      </c>
      <c r="BH71" s="9">
        <v>12</v>
      </c>
      <c r="BI71" s="9">
        <v>13</v>
      </c>
      <c r="BJ71" s="9">
        <v>18</v>
      </c>
      <c r="BK71" s="9">
        <v>15</v>
      </c>
      <c r="BL71" s="9">
        <v>7</v>
      </c>
      <c r="BM71" s="9">
        <v>12</v>
      </c>
      <c r="CT71" s="23">
        <v>4</v>
      </c>
      <c r="CU71" s="9">
        <v>9</v>
      </c>
      <c r="CV71" s="9">
        <v>8</v>
      </c>
    </row>
    <row r="72" spans="1:100" x14ac:dyDescent="0.35">
      <c r="A72" s="60" t="s">
        <v>9</v>
      </c>
      <c r="B72" s="24">
        <f>B71*6</f>
        <v>36</v>
      </c>
      <c r="C72" s="24">
        <f t="shared" ref="C72:K72" si="168">C71*6</f>
        <v>36</v>
      </c>
      <c r="D72" s="24">
        <f t="shared" si="168"/>
        <v>18</v>
      </c>
      <c r="E72" s="24">
        <f t="shared" si="168"/>
        <v>30</v>
      </c>
      <c r="F72" s="24">
        <f t="shared" si="168"/>
        <v>30</v>
      </c>
      <c r="G72" s="24">
        <f t="shared" si="168"/>
        <v>48</v>
      </c>
      <c r="H72" s="24">
        <f t="shared" si="168"/>
        <v>36</v>
      </c>
      <c r="I72" s="24">
        <f t="shared" si="168"/>
        <v>54</v>
      </c>
      <c r="J72" s="24">
        <f t="shared" si="168"/>
        <v>60</v>
      </c>
      <c r="K72" s="24">
        <f t="shared" si="168"/>
        <v>42</v>
      </c>
      <c r="N72" s="24">
        <f>N71*6</f>
        <v>42</v>
      </c>
      <c r="O72" s="24">
        <f>O71*6</f>
        <v>30</v>
      </c>
      <c r="P72" s="24">
        <f>P71*6</f>
        <v>18</v>
      </c>
      <c r="Q72" s="24">
        <f>Q71*6</f>
        <v>30</v>
      </c>
      <c r="R72" s="24">
        <f>R71*6</f>
        <v>72</v>
      </c>
      <c r="BD72" s="24">
        <f>BD71*6</f>
        <v>90</v>
      </c>
      <c r="BE72" s="24">
        <f t="shared" ref="BE72:BM72" si="169">BE71*6</f>
        <v>78</v>
      </c>
      <c r="BF72" s="24">
        <f t="shared" si="169"/>
        <v>96</v>
      </c>
      <c r="BG72" s="24">
        <f t="shared" si="169"/>
        <v>66</v>
      </c>
      <c r="BH72" s="24">
        <f t="shared" si="169"/>
        <v>72</v>
      </c>
      <c r="BI72" s="24">
        <f t="shared" si="169"/>
        <v>78</v>
      </c>
      <c r="BJ72" s="24">
        <f t="shared" si="169"/>
        <v>108</v>
      </c>
      <c r="BK72" s="24">
        <f t="shared" si="169"/>
        <v>90</v>
      </c>
      <c r="BL72" s="24">
        <f t="shared" si="169"/>
        <v>42</v>
      </c>
      <c r="BM72" s="24">
        <f t="shared" si="169"/>
        <v>72</v>
      </c>
      <c r="CT72" s="24">
        <f>CT71*6</f>
        <v>24</v>
      </c>
      <c r="CU72" s="24">
        <f t="shared" ref="CU72:CV72" si="170">CU71*6</f>
        <v>54</v>
      </c>
      <c r="CV72" s="24">
        <f t="shared" si="170"/>
        <v>48</v>
      </c>
    </row>
    <row r="73" spans="1:100" x14ac:dyDescent="0.35">
      <c r="A73" s="61" t="s">
        <v>10</v>
      </c>
      <c r="B73" s="24">
        <f t="shared" ref="B73:K73" si="171">SUM(B65:B70)</f>
        <v>8</v>
      </c>
      <c r="C73" s="10">
        <f t="shared" si="171"/>
        <v>15</v>
      </c>
      <c r="D73" s="10">
        <f t="shared" si="171"/>
        <v>10</v>
      </c>
      <c r="E73" s="10">
        <f t="shared" si="171"/>
        <v>23</v>
      </c>
      <c r="F73" s="10">
        <f t="shared" si="171"/>
        <v>15</v>
      </c>
      <c r="G73" s="10">
        <f t="shared" si="171"/>
        <v>17</v>
      </c>
      <c r="H73" s="10">
        <f t="shared" si="171"/>
        <v>37</v>
      </c>
      <c r="I73" s="10">
        <f t="shared" si="171"/>
        <v>27</v>
      </c>
      <c r="J73" s="10">
        <f t="shared" si="171"/>
        <v>13</v>
      </c>
      <c r="K73" s="10">
        <f t="shared" si="171"/>
        <v>15</v>
      </c>
      <c r="N73" s="24">
        <f>SUM(N65:N70)</f>
        <v>19</v>
      </c>
      <c r="O73" s="10">
        <f>SUM(O65:O70)</f>
        <v>29</v>
      </c>
      <c r="P73" s="10">
        <f>SUM(P65:P70)</f>
        <v>5</v>
      </c>
      <c r="Q73" s="10">
        <f>SUM(Q65:Q70)</f>
        <v>19</v>
      </c>
      <c r="R73" s="10">
        <f>SUM(R65:R70)</f>
        <v>17</v>
      </c>
      <c r="BD73" s="24">
        <f t="shared" ref="BD73:BM73" si="172">SUM(BD65:BD70)</f>
        <v>23</v>
      </c>
      <c r="BE73" s="10">
        <f t="shared" si="172"/>
        <v>22</v>
      </c>
      <c r="BF73" s="10">
        <f t="shared" si="172"/>
        <v>21</v>
      </c>
      <c r="BG73" s="10">
        <f t="shared" si="172"/>
        <v>15</v>
      </c>
      <c r="BH73" s="10">
        <f t="shared" si="172"/>
        <v>3</v>
      </c>
      <c r="BI73" s="10">
        <f t="shared" si="172"/>
        <v>13</v>
      </c>
      <c r="BJ73" s="10">
        <f t="shared" si="172"/>
        <v>5</v>
      </c>
      <c r="BK73" s="10">
        <f t="shared" si="172"/>
        <v>22</v>
      </c>
      <c r="BL73" s="10">
        <f t="shared" si="172"/>
        <v>29</v>
      </c>
      <c r="BM73" s="10">
        <f t="shared" si="172"/>
        <v>16</v>
      </c>
      <c r="CT73" s="24">
        <f>SUM(CT65:CT70)</f>
        <v>45</v>
      </c>
      <c r="CU73" s="10">
        <f>SUM(CU65:CU70)</f>
        <v>26</v>
      </c>
      <c r="CV73" s="10">
        <f>SUM(CV65:CV70)</f>
        <v>15</v>
      </c>
    </row>
    <row r="74" spans="1:100" ht="15" thickBot="1" x14ac:dyDescent="0.4">
      <c r="A74" s="63" t="s">
        <v>11</v>
      </c>
      <c r="B74" s="25">
        <f t="shared" ref="B74:K74" si="173">B72+B73</f>
        <v>44</v>
      </c>
      <c r="C74" s="11">
        <f t="shared" si="173"/>
        <v>51</v>
      </c>
      <c r="D74" s="11">
        <f t="shared" si="173"/>
        <v>28</v>
      </c>
      <c r="E74" s="11">
        <f t="shared" si="173"/>
        <v>53</v>
      </c>
      <c r="F74" s="11">
        <f t="shared" si="173"/>
        <v>45</v>
      </c>
      <c r="G74" s="11">
        <f t="shared" si="173"/>
        <v>65</v>
      </c>
      <c r="H74" s="11">
        <f t="shared" si="173"/>
        <v>73</v>
      </c>
      <c r="I74" s="11">
        <f t="shared" si="173"/>
        <v>81</v>
      </c>
      <c r="J74" s="11">
        <f t="shared" si="173"/>
        <v>73</v>
      </c>
      <c r="K74" s="11">
        <f t="shared" si="173"/>
        <v>57</v>
      </c>
      <c r="N74" s="25">
        <f>N72+N73</f>
        <v>61</v>
      </c>
      <c r="O74" s="11">
        <f>O72+O73</f>
        <v>59</v>
      </c>
      <c r="P74" s="11">
        <f>P72+P73</f>
        <v>23</v>
      </c>
      <c r="Q74" s="11">
        <f>Q72+Q73</f>
        <v>49</v>
      </c>
      <c r="R74" s="11">
        <f>R72+R73</f>
        <v>89</v>
      </c>
      <c r="BD74" s="25">
        <f t="shared" ref="BD74:BM74" si="174">BD72+BD73</f>
        <v>113</v>
      </c>
      <c r="BE74" s="11">
        <f t="shared" si="174"/>
        <v>100</v>
      </c>
      <c r="BF74" s="11">
        <f t="shared" si="174"/>
        <v>117</v>
      </c>
      <c r="BG74" s="11">
        <f t="shared" si="174"/>
        <v>81</v>
      </c>
      <c r="BH74" s="11">
        <f t="shared" si="174"/>
        <v>75</v>
      </c>
      <c r="BI74" s="11">
        <f t="shared" si="174"/>
        <v>91</v>
      </c>
      <c r="BJ74" s="11">
        <f t="shared" si="174"/>
        <v>113</v>
      </c>
      <c r="BK74" s="11">
        <f t="shared" si="174"/>
        <v>112</v>
      </c>
      <c r="BL74" s="11">
        <f t="shared" si="174"/>
        <v>71</v>
      </c>
      <c r="BM74" s="11">
        <f t="shared" si="174"/>
        <v>88</v>
      </c>
      <c r="CT74" s="25">
        <f t="shared" ref="CT74:CV74" si="175">CT72+CT73</f>
        <v>69</v>
      </c>
      <c r="CU74" s="11">
        <f t="shared" si="175"/>
        <v>80</v>
      </c>
      <c r="CV74" s="11">
        <f t="shared" si="175"/>
        <v>63</v>
      </c>
    </row>
    <row r="75" spans="1:100" ht="24" thickBot="1" x14ac:dyDescent="0.6">
      <c r="A75" s="225" t="s">
        <v>144</v>
      </c>
      <c r="B75" s="225"/>
      <c r="C75" s="225"/>
      <c r="D75" s="225"/>
      <c r="E75" s="225"/>
      <c r="F75" s="225"/>
      <c r="G75" s="225"/>
      <c r="H75" s="225"/>
      <c r="I75" s="225"/>
      <c r="J75" s="225"/>
      <c r="K75" s="225"/>
      <c r="N75" s="217" t="s">
        <v>154</v>
      </c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BD75" s="218" t="s">
        <v>159</v>
      </c>
      <c r="BE75" s="218"/>
      <c r="BF75" s="218"/>
      <c r="BG75" s="218"/>
      <c r="BH75" s="218"/>
      <c r="BI75" s="218"/>
      <c r="BJ75" s="218"/>
      <c r="BK75" s="218"/>
      <c r="BL75" s="218"/>
      <c r="BM75" s="218"/>
    </row>
    <row r="76" spans="1:100" ht="15" customHeight="1" x14ac:dyDescent="0.35">
      <c r="A76" s="221" t="str">
        <f t="shared" ref="A76:A88" si="176">A62</f>
        <v>PIRATEN</v>
      </c>
      <c r="B76" s="210">
        <f>52</f>
        <v>52</v>
      </c>
      <c r="C76" s="210">
        <f>B76+1</f>
        <v>53</v>
      </c>
      <c r="D76" s="210">
        <f t="shared" ref="D76:K76" si="177">C76+1</f>
        <v>54</v>
      </c>
      <c r="E76" s="210">
        <f t="shared" si="177"/>
        <v>55</v>
      </c>
      <c r="F76" s="210">
        <f t="shared" si="177"/>
        <v>56</v>
      </c>
      <c r="G76" s="210">
        <f t="shared" si="177"/>
        <v>57</v>
      </c>
      <c r="H76" s="210">
        <f t="shared" si="177"/>
        <v>58</v>
      </c>
      <c r="I76" s="210">
        <f t="shared" si="177"/>
        <v>59</v>
      </c>
      <c r="J76" s="210">
        <f t="shared" si="177"/>
        <v>60</v>
      </c>
      <c r="K76" s="213">
        <f t="shared" si="177"/>
        <v>61</v>
      </c>
      <c r="N76" s="210">
        <v>1</v>
      </c>
      <c r="O76" s="210">
        <f t="shared" ref="O76:Z76" si="178">N76+1</f>
        <v>2</v>
      </c>
      <c r="P76" s="210">
        <f t="shared" si="178"/>
        <v>3</v>
      </c>
      <c r="Q76" s="210">
        <f t="shared" si="178"/>
        <v>4</v>
      </c>
      <c r="R76" s="210">
        <f t="shared" si="178"/>
        <v>5</v>
      </c>
      <c r="S76" s="210">
        <f t="shared" si="178"/>
        <v>6</v>
      </c>
      <c r="T76" s="210">
        <f t="shared" si="178"/>
        <v>7</v>
      </c>
      <c r="U76" s="210">
        <f t="shared" si="178"/>
        <v>8</v>
      </c>
      <c r="V76" s="210">
        <f t="shared" si="178"/>
        <v>9</v>
      </c>
      <c r="W76" s="210">
        <f t="shared" si="178"/>
        <v>10</v>
      </c>
      <c r="X76" s="210">
        <f t="shared" si="178"/>
        <v>11</v>
      </c>
      <c r="Y76" s="213">
        <f t="shared" si="178"/>
        <v>12</v>
      </c>
      <c r="Z76" s="213">
        <f t="shared" si="178"/>
        <v>13</v>
      </c>
      <c r="BD76" s="210">
        <v>1</v>
      </c>
      <c r="BE76" s="210">
        <f>BD76+1</f>
        <v>2</v>
      </c>
      <c r="BF76" s="210">
        <f t="shared" ref="BF76:BM76" si="179">BE76+1</f>
        <v>3</v>
      </c>
      <c r="BG76" s="210">
        <f t="shared" si="179"/>
        <v>4</v>
      </c>
      <c r="BH76" s="210">
        <f t="shared" si="179"/>
        <v>5</v>
      </c>
      <c r="BI76" s="210">
        <f t="shared" si="179"/>
        <v>6</v>
      </c>
      <c r="BJ76" s="210">
        <f t="shared" si="179"/>
        <v>7</v>
      </c>
      <c r="BK76" s="210">
        <f t="shared" si="179"/>
        <v>8</v>
      </c>
      <c r="BL76" s="210">
        <f t="shared" si="179"/>
        <v>9</v>
      </c>
      <c r="BM76" s="213">
        <f t="shared" si="179"/>
        <v>10</v>
      </c>
    </row>
    <row r="77" spans="1:100" x14ac:dyDescent="0.35">
      <c r="A77" s="222"/>
      <c r="B77" s="211"/>
      <c r="C77" s="211"/>
      <c r="D77" s="211"/>
      <c r="E77" s="211"/>
      <c r="F77" s="211"/>
      <c r="G77" s="211"/>
      <c r="H77" s="211"/>
      <c r="I77" s="211"/>
      <c r="J77" s="211"/>
      <c r="K77" s="214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4"/>
      <c r="Z77" s="214"/>
      <c r="BD77" s="211"/>
      <c r="BE77" s="211"/>
      <c r="BF77" s="211"/>
      <c r="BG77" s="211"/>
      <c r="BH77" s="211"/>
      <c r="BI77" s="211"/>
      <c r="BJ77" s="211"/>
      <c r="BK77" s="211"/>
      <c r="BL77" s="211"/>
      <c r="BM77" s="214"/>
    </row>
    <row r="78" spans="1:100" ht="15" thickBot="1" x14ac:dyDescent="0.4">
      <c r="A78" s="223"/>
      <c r="B78" s="212"/>
      <c r="C78" s="212"/>
      <c r="D78" s="212"/>
      <c r="E78" s="212"/>
      <c r="F78" s="212"/>
      <c r="G78" s="212"/>
      <c r="H78" s="212"/>
      <c r="I78" s="212"/>
      <c r="J78" s="212"/>
      <c r="K78" s="215"/>
      <c r="N78" s="212"/>
      <c r="O78" s="212"/>
      <c r="P78" s="212"/>
      <c r="Q78" s="212"/>
      <c r="R78" s="212"/>
      <c r="S78" s="212"/>
      <c r="T78" s="212"/>
      <c r="U78" s="212"/>
      <c r="V78" s="212"/>
      <c r="W78" s="212"/>
      <c r="X78" s="212"/>
      <c r="Y78" s="215"/>
      <c r="Z78" s="215"/>
      <c r="BD78" s="212"/>
      <c r="BE78" s="212"/>
      <c r="BF78" s="212"/>
      <c r="BG78" s="212"/>
      <c r="BH78" s="212"/>
      <c r="BI78" s="212"/>
      <c r="BJ78" s="212"/>
      <c r="BK78" s="212"/>
      <c r="BL78" s="212"/>
      <c r="BM78" s="215"/>
    </row>
    <row r="79" spans="1:100" ht="15" thickBot="1" x14ac:dyDescent="0.4">
      <c r="A79" s="19" t="str">
        <f t="shared" si="176"/>
        <v>REMAKEL Raymond</v>
      </c>
      <c r="B79" s="14">
        <v>7</v>
      </c>
      <c r="C79" s="6">
        <v>6</v>
      </c>
      <c r="D79" s="6">
        <v>2</v>
      </c>
      <c r="E79" s="6">
        <v>10</v>
      </c>
      <c r="F79" s="6">
        <v>9</v>
      </c>
      <c r="G79" s="6">
        <v>8</v>
      </c>
      <c r="H79" s="6">
        <v>1</v>
      </c>
      <c r="I79" s="6">
        <v>7</v>
      </c>
      <c r="J79" s="6">
        <v>6</v>
      </c>
      <c r="K79" s="12">
        <v>10</v>
      </c>
      <c r="N79" s="14">
        <v>8</v>
      </c>
      <c r="O79" s="6">
        <v>9</v>
      </c>
      <c r="P79" s="6">
        <v>9</v>
      </c>
      <c r="Q79" s="6">
        <v>5</v>
      </c>
      <c r="R79" s="6">
        <v>6</v>
      </c>
      <c r="S79" s="6">
        <v>8</v>
      </c>
      <c r="T79" s="6">
        <v>7</v>
      </c>
      <c r="U79" s="6">
        <v>8</v>
      </c>
      <c r="V79" s="6">
        <v>4</v>
      </c>
      <c r="W79" s="12">
        <v>11</v>
      </c>
      <c r="X79" s="12">
        <v>2</v>
      </c>
      <c r="Y79" s="12">
        <v>4</v>
      </c>
      <c r="Z79" s="12">
        <v>10</v>
      </c>
      <c r="BD79" s="14">
        <v>5</v>
      </c>
      <c r="BE79" s="6">
        <v>2</v>
      </c>
      <c r="BF79" s="6">
        <v>6</v>
      </c>
      <c r="BG79" s="6">
        <v>1</v>
      </c>
      <c r="BH79" s="6">
        <v>5</v>
      </c>
      <c r="BI79" s="6">
        <v>5</v>
      </c>
      <c r="BJ79" s="6">
        <v>6</v>
      </c>
      <c r="BK79" s="6">
        <v>1</v>
      </c>
      <c r="BL79" s="6">
        <v>2</v>
      </c>
      <c r="BM79" s="12">
        <v>4</v>
      </c>
    </row>
    <row r="80" spans="1:100" ht="15" thickBot="1" x14ac:dyDescent="0.4">
      <c r="A80" s="19" t="str">
        <f t="shared" si="176"/>
        <v>AGOSTINI Lucy</v>
      </c>
      <c r="B80" s="15">
        <v>2</v>
      </c>
      <c r="C80" s="7">
        <v>3</v>
      </c>
      <c r="D80" s="7">
        <v>2</v>
      </c>
      <c r="E80" s="7">
        <v>7</v>
      </c>
      <c r="F80" s="7">
        <v>3</v>
      </c>
      <c r="G80" s="7">
        <v>3</v>
      </c>
      <c r="H80" s="7">
        <v>2</v>
      </c>
      <c r="I80" s="7">
        <v>3</v>
      </c>
      <c r="J80" s="7">
        <v>2</v>
      </c>
      <c r="K80" s="13">
        <v>4</v>
      </c>
      <c r="N80" s="15">
        <v>0</v>
      </c>
      <c r="O80" s="7">
        <v>6</v>
      </c>
      <c r="P80" s="7">
        <v>3</v>
      </c>
      <c r="Q80" s="7">
        <v>2</v>
      </c>
      <c r="R80" s="7">
        <v>2</v>
      </c>
      <c r="S80" s="7">
        <v>3</v>
      </c>
      <c r="T80" s="7">
        <v>6</v>
      </c>
      <c r="U80" s="7">
        <v>3</v>
      </c>
      <c r="V80" s="7">
        <v>3</v>
      </c>
      <c r="W80" s="13">
        <v>6</v>
      </c>
      <c r="X80" s="13">
        <v>1</v>
      </c>
      <c r="Y80" s="13">
        <v>3</v>
      </c>
      <c r="Z80" s="13">
        <v>6</v>
      </c>
      <c r="BD80" s="15">
        <v>3</v>
      </c>
      <c r="BE80" s="7">
        <v>1</v>
      </c>
      <c r="BF80" s="7">
        <v>2</v>
      </c>
      <c r="BG80" s="7">
        <v>1</v>
      </c>
      <c r="BH80" s="7">
        <v>3</v>
      </c>
      <c r="BI80" s="7">
        <v>1</v>
      </c>
      <c r="BJ80" s="7">
        <v>0</v>
      </c>
      <c r="BK80" s="7">
        <v>2</v>
      </c>
      <c r="BL80" s="7">
        <v>2</v>
      </c>
      <c r="BM80" s="13">
        <v>1</v>
      </c>
    </row>
    <row r="81" spans="1:65" ht="15" thickBot="1" x14ac:dyDescent="0.4">
      <c r="A81" s="19" t="str">
        <f t="shared" si="176"/>
        <v>DO CARMO Nadine</v>
      </c>
      <c r="B81" s="15">
        <v>4</v>
      </c>
      <c r="C81" s="7">
        <v>1</v>
      </c>
      <c r="D81" s="7">
        <v>2</v>
      </c>
      <c r="E81" s="7">
        <v>8</v>
      </c>
      <c r="F81" s="7">
        <v>3</v>
      </c>
      <c r="G81" s="7">
        <v>2</v>
      </c>
      <c r="H81" s="7">
        <v>2</v>
      </c>
      <c r="I81" s="7">
        <v>3</v>
      </c>
      <c r="J81" s="7">
        <v>2</v>
      </c>
      <c r="K81" s="13">
        <v>4</v>
      </c>
      <c r="N81" s="15">
        <v>0</v>
      </c>
      <c r="O81" s="7">
        <v>2</v>
      </c>
      <c r="P81" s="7">
        <v>7</v>
      </c>
      <c r="Q81" s="7">
        <v>0</v>
      </c>
      <c r="R81" s="7">
        <v>1</v>
      </c>
      <c r="S81" s="7">
        <v>3</v>
      </c>
      <c r="T81" s="7">
        <v>5</v>
      </c>
      <c r="U81" s="7">
        <v>2</v>
      </c>
      <c r="V81" s="7">
        <v>1</v>
      </c>
      <c r="W81" s="13">
        <v>4</v>
      </c>
      <c r="X81" s="13">
        <v>1</v>
      </c>
      <c r="Y81" s="13">
        <v>1</v>
      </c>
      <c r="Z81" s="13">
        <v>0</v>
      </c>
      <c r="BD81" s="15">
        <v>5</v>
      </c>
      <c r="BE81" s="7">
        <v>0</v>
      </c>
      <c r="BF81" s="7">
        <v>0</v>
      </c>
      <c r="BG81" s="7">
        <v>3</v>
      </c>
      <c r="BH81" s="7">
        <v>3</v>
      </c>
      <c r="BI81" s="7">
        <v>1</v>
      </c>
      <c r="BJ81" s="7">
        <v>0</v>
      </c>
      <c r="BK81" s="7">
        <v>1</v>
      </c>
      <c r="BL81" s="7">
        <v>3</v>
      </c>
      <c r="BM81" s="13">
        <v>0</v>
      </c>
    </row>
    <row r="82" spans="1:65" ht="15" thickBot="1" x14ac:dyDescent="0.4">
      <c r="A82" s="19" t="str">
        <f t="shared" si="176"/>
        <v>FLOR Starsky</v>
      </c>
      <c r="B82" s="15">
        <v>1</v>
      </c>
      <c r="C82" s="7">
        <v>0</v>
      </c>
      <c r="D82" s="7">
        <v>0</v>
      </c>
      <c r="E82" s="7">
        <v>4</v>
      </c>
      <c r="F82" s="7">
        <v>0</v>
      </c>
      <c r="G82" s="7">
        <v>5</v>
      </c>
      <c r="H82" s="7">
        <v>2</v>
      </c>
      <c r="I82" s="7">
        <v>3</v>
      </c>
      <c r="J82" s="7">
        <v>3</v>
      </c>
      <c r="K82" s="13">
        <v>3</v>
      </c>
      <c r="N82" s="15">
        <v>0</v>
      </c>
      <c r="O82" s="7">
        <v>2</v>
      </c>
      <c r="P82" s="7">
        <v>2</v>
      </c>
      <c r="Q82" s="7">
        <v>0</v>
      </c>
      <c r="R82" s="7">
        <v>1</v>
      </c>
      <c r="S82" s="7">
        <v>0</v>
      </c>
      <c r="T82" s="7">
        <v>3</v>
      </c>
      <c r="U82" s="7">
        <v>5</v>
      </c>
      <c r="V82" s="7">
        <v>2</v>
      </c>
      <c r="W82" s="13">
        <v>2</v>
      </c>
      <c r="X82" s="13">
        <v>0</v>
      </c>
      <c r="Y82" s="13">
        <v>0</v>
      </c>
      <c r="Z82" s="13">
        <v>1</v>
      </c>
      <c r="BD82" s="15">
        <v>3</v>
      </c>
      <c r="BE82" s="7">
        <v>0</v>
      </c>
      <c r="BF82" s="7">
        <v>2</v>
      </c>
      <c r="BG82" s="7">
        <v>2</v>
      </c>
      <c r="BH82" s="7">
        <v>1</v>
      </c>
      <c r="BI82" s="7">
        <v>1</v>
      </c>
      <c r="BJ82" s="7">
        <v>1</v>
      </c>
      <c r="BK82" s="7">
        <v>2</v>
      </c>
      <c r="BL82" s="7">
        <v>4</v>
      </c>
      <c r="BM82" s="13">
        <v>0</v>
      </c>
    </row>
    <row r="83" spans="1:65" ht="15" thickBot="1" x14ac:dyDescent="0.4">
      <c r="A83" s="19" t="str">
        <f t="shared" si="176"/>
        <v>LAU Rebecca</v>
      </c>
      <c r="B83" s="15">
        <v>2</v>
      </c>
      <c r="C83" s="7">
        <v>1</v>
      </c>
      <c r="D83" s="7">
        <v>0</v>
      </c>
      <c r="E83" s="7">
        <v>2</v>
      </c>
      <c r="F83" s="7">
        <v>1</v>
      </c>
      <c r="G83" s="7">
        <v>1</v>
      </c>
      <c r="H83" s="7">
        <v>1</v>
      </c>
      <c r="I83" s="7">
        <v>2</v>
      </c>
      <c r="J83" s="7">
        <v>0</v>
      </c>
      <c r="K83" s="13">
        <v>0</v>
      </c>
      <c r="N83" s="15">
        <v>2</v>
      </c>
      <c r="O83" s="7">
        <v>1</v>
      </c>
      <c r="P83" s="7">
        <v>3</v>
      </c>
      <c r="Q83" s="7">
        <v>0</v>
      </c>
      <c r="R83" s="7">
        <v>0</v>
      </c>
      <c r="S83" s="7">
        <v>2</v>
      </c>
      <c r="T83" s="7">
        <v>5</v>
      </c>
      <c r="U83" s="7">
        <v>1</v>
      </c>
      <c r="V83" s="7">
        <v>1</v>
      </c>
      <c r="W83" s="13">
        <v>0</v>
      </c>
      <c r="X83" s="13">
        <v>1</v>
      </c>
      <c r="Y83" s="13">
        <v>0</v>
      </c>
      <c r="Z83" s="13">
        <v>0</v>
      </c>
      <c r="BD83" s="15">
        <v>4</v>
      </c>
      <c r="BE83" s="7">
        <v>0</v>
      </c>
      <c r="BF83" s="7">
        <v>1</v>
      </c>
      <c r="BG83" s="7">
        <v>6</v>
      </c>
      <c r="BH83" s="7">
        <v>4</v>
      </c>
      <c r="BI83" s="7">
        <v>4</v>
      </c>
      <c r="BJ83" s="7">
        <v>5</v>
      </c>
      <c r="BK83" s="7">
        <v>1</v>
      </c>
      <c r="BL83" s="7">
        <v>1</v>
      </c>
      <c r="BM83" s="13">
        <v>0</v>
      </c>
    </row>
    <row r="84" spans="1:65" ht="15" thickBot="1" x14ac:dyDescent="0.4">
      <c r="A84" s="19" t="str">
        <f t="shared" si="176"/>
        <v>TURCARELLI Vincenzo</v>
      </c>
      <c r="B84" s="15">
        <v>3</v>
      </c>
      <c r="C84" s="7">
        <v>0</v>
      </c>
      <c r="D84" s="7">
        <v>2</v>
      </c>
      <c r="E84" s="7">
        <v>8</v>
      </c>
      <c r="F84" s="7">
        <v>4</v>
      </c>
      <c r="G84" s="7">
        <v>4</v>
      </c>
      <c r="H84" s="7">
        <v>5</v>
      </c>
      <c r="I84" s="7">
        <v>6</v>
      </c>
      <c r="J84" s="7">
        <v>2</v>
      </c>
      <c r="K84" s="13">
        <v>3</v>
      </c>
      <c r="N84" s="15">
        <v>2</v>
      </c>
      <c r="O84" s="7">
        <v>1</v>
      </c>
      <c r="P84" s="7">
        <v>1</v>
      </c>
      <c r="Q84" s="7">
        <v>1</v>
      </c>
      <c r="R84" s="7">
        <v>1</v>
      </c>
      <c r="S84" s="7">
        <v>5</v>
      </c>
      <c r="T84" s="7">
        <v>1</v>
      </c>
      <c r="U84" s="7">
        <v>1</v>
      </c>
      <c r="V84" s="7">
        <v>3</v>
      </c>
      <c r="W84" s="13">
        <v>4</v>
      </c>
      <c r="X84" s="13">
        <v>2</v>
      </c>
      <c r="Y84" s="13">
        <v>3</v>
      </c>
      <c r="Z84" s="13">
        <v>0</v>
      </c>
      <c r="BD84" s="15">
        <v>3</v>
      </c>
      <c r="BE84" s="7">
        <v>0</v>
      </c>
      <c r="BF84" s="7">
        <v>3</v>
      </c>
      <c r="BG84" s="7">
        <v>0</v>
      </c>
      <c r="BH84" s="7">
        <v>1</v>
      </c>
      <c r="BI84" s="7">
        <v>1</v>
      </c>
      <c r="BJ84" s="7">
        <v>1</v>
      </c>
      <c r="BK84" s="7">
        <v>2</v>
      </c>
      <c r="BL84" s="7">
        <v>4</v>
      </c>
      <c r="BM84" s="13">
        <v>2</v>
      </c>
    </row>
    <row r="85" spans="1:65" x14ac:dyDescent="0.35">
      <c r="A85" s="62" t="str">
        <f t="shared" si="176"/>
        <v>Suffrages par Liste</v>
      </c>
      <c r="B85" s="23">
        <v>8</v>
      </c>
      <c r="C85" s="9">
        <v>4</v>
      </c>
      <c r="D85" s="9">
        <v>1</v>
      </c>
      <c r="E85" s="9">
        <v>3</v>
      </c>
      <c r="F85" s="9">
        <v>5</v>
      </c>
      <c r="G85" s="9">
        <v>4</v>
      </c>
      <c r="H85" s="9">
        <v>4</v>
      </c>
      <c r="I85" s="9">
        <v>3</v>
      </c>
      <c r="J85" s="9">
        <v>8</v>
      </c>
      <c r="K85" s="9">
        <v>6</v>
      </c>
      <c r="N85" s="23">
        <v>6</v>
      </c>
      <c r="O85" s="9">
        <v>6</v>
      </c>
      <c r="P85" s="9">
        <v>16</v>
      </c>
      <c r="Q85" s="9">
        <v>9</v>
      </c>
      <c r="R85" s="9">
        <v>7</v>
      </c>
      <c r="S85" s="9">
        <v>6</v>
      </c>
      <c r="T85" s="9">
        <v>10</v>
      </c>
      <c r="U85" s="9">
        <v>6</v>
      </c>
      <c r="V85" s="9">
        <v>8</v>
      </c>
      <c r="W85" s="9">
        <v>5</v>
      </c>
      <c r="X85" s="9">
        <v>7</v>
      </c>
      <c r="Y85" s="9">
        <v>5</v>
      </c>
      <c r="Z85" s="9">
        <v>8</v>
      </c>
      <c r="BD85" s="23">
        <v>8</v>
      </c>
      <c r="BE85" s="9">
        <v>9</v>
      </c>
      <c r="BF85" s="9">
        <v>11</v>
      </c>
      <c r="BG85" s="9">
        <v>12</v>
      </c>
      <c r="BH85" s="9">
        <v>13</v>
      </c>
      <c r="BI85" s="9">
        <v>3</v>
      </c>
      <c r="BJ85" s="9">
        <v>11</v>
      </c>
      <c r="BK85" s="9">
        <v>14</v>
      </c>
      <c r="BL85" s="9">
        <v>12</v>
      </c>
      <c r="BM85" s="9">
        <v>15</v>
      </c>
    </row>
    <row r="86" spans="1:65" x14ac:dyDescent="0.35">
      <c r="A86" s="60" t="str">
        <f t="shared" si="176"/>
        <v>Total suffrages de liste :</v>
      </c>
      <c r="B86" s="24">
        <f>B85*6</f>
        <v>48</v>
      </c>
      <c r="C86" s="24">
        <f t="shared" ref="C86:K86" si="180">C85*6</f>
        <v>24</v>
      </c>
      <c r="D86" s="24">
        <f t="shared" si="180"/>
        <v>6</v>
      </c>
      <c r="E86" s="24">
        <f t="shared" si="180"/>
        <v>18</v>
      </c>
      <c r="F86" s="24">
        <f t="shared" si="180"/>
        <v>30</v>
      </c>
      <c r="G86" s="24">
        <f t="shared" si="180"/>
        <v>24</v>
      </c>
      <c r="H86" s="24">
        <f t="shared" si="180"/>
        <v>24</v>
      </c>
      <c r="I86" s="24">
        <f t="shared" si="180"/>
        <v>18</v>
      </c>
      <c r="J86" s="24">
        <f t="shared" si="180"/>
        <v>48</v>
      </c>
      <c r="K86" s="24">
        <f t="shared" si="180"/>
        <v>36</v>
      </c>
      <c r="N86" s="24">
        <f t="shared" ref="N86:Z86" si="181">N85*6</f>
        <v>36</v>
      </c>
      <c r="O86" s="24">
        <f t="shared" si="181"/>
        <v>36</v>
      </c>
      <c r="P86" s="24">
        <f t="shared" si="181"/>
        <v>96</v>
      </c>
      <c r="Q86" s="24">
        <f t="shared" si="181"/>
        <v>54</v>
      </c>
      <c r="R86" s="24">
        <f t="shared" si="181"/>
        <v>42</v>
      </c>
      <c r="S86" s="24">
        <f t="shared" si="181"/>
        <v>36</v>
      </c>
      <c r="T86" s="24">
        <f t="shared" si="181"/>
        <v>60</v>
      </c>
      <c r="U86" s="24">
        <f t="shared" si="181"/>
        <v>36</v>
      </c>
      <c r="V86" s="24">
        <f t="shared" si="181"/>
        <v>48</v>
      </c>
      <c r="W86" s="24">
        <f t="shared" si="181"/>
        <v>30</v>
      </c>
      <c r="X86" s="24">
        <f t="shared" si="181"/>
        <v>42</v>
      </c>
      <c r="Y86" s="24">
        <f t="shared" si="181"/>
        <v>30</v>
      </c>
      <c r="Z86" s="24">
        <f t="shared" si="181"/>
        <v>48</v>
      </c>
      <c r="BD86" s="24">
        <f>BD85*6</f>
        <v>48</v>
      </c>
      <c r="BE86" s="24">
        <f t="shared" ref="BE86:BM86" si="182">BE85*6</f>
        <v>54</v>
      </c>
      <c r="BF86" s="24">
        <f t="shared" si="182"/>
        <v>66</v>
      </c>
      <c r="BG86" s="24">
        <f t="shared" si="182"/>
        <v>72</v>
      </c>
      <c r="BH86" s="24">
        <f t="shared" si="182"/>
        <v>78</v>
      </c>
      <c r="BI86" s="24">
        <f t="shared" si="182"/>
        <v>18</v>
      </c>
      <c r="BJ86" s="24">
        <f t="shared" si="182"/>
        <v>66</v>
      </c>
      <c r="BK86" s="24">
        <f t="shared" si="182"/>
        <v>84</v>
      </c>
      <c r="BL86" s="24">
        <f t="shared" si="182"/>
        <v>72</v>
      </c>
      <c r="BM86" s="24">
        <f t="shared" si="182"/>
        <v>90</v>
      </c>
    </row>
    <row r="87" spans="1:65" x14ac:dyDescent="0.35">
      <c r="A87" s="61" t="str">
        <f t="shared" si="176"/>
        <v>Total suffrages nominatifs :</v>
      </c>
      <c r="B87" s="24">
        <f t="shared" ref="B87:K87" si="183">SUM(B79:B84)</f>
        <v>19</v>
      </c>
      <c r="C87" s="10">
        <f t="shared" si="183"/>
        <v>11</v>
      </c>
      <c r="D87" s="10">
        <f t="shared" si="183"/>
        <v>8</v>
      </c>
      <c r="E87" s="10">
        <f t="shared" si="183"/>
        <v>39</v>
      </c>
      <c r="F87" s="10">
        <f t="shared" si="183"/>
        <v>20</v>
      </c>
      <c r="G87" s="10">
        <f t="shared" si="183"/>
        <v>23</v>
      </c>
      <c r="H87" s="10">
        <f t="shared" si="183"/>
        <v>13</v>
      </c>
      <c r="I87" s="10">
        <f t="shared" si="183"/>
        <v>24</v>
      </c>
      <c r="J87" s="10">
        <f t="shared" si="183"/>
        <v>15</v>
      </c>
      <c r="K87" s="10">
        <f t="shared" si="183"/>
        <v>24</v>
      </c>
      <c r="N87" s="24">
        <f t="shared" ref="N87:Z87" si="184">SUM(N79:N84)</f>
        <v>12</v>
      </c>
      <c r="O87" s="10">
        <f t="shared" si="184"/>
        <v>21</v>
      </c>
      <c r="P87" s="10">
        <f t="shared" si="184"/>
        <v>25</v>
      </c>
      <c r="Q87" s="10">
        <f t="shared" si="184"/>
        <v>8</v>
      </c>
      <c r="R87" s="10">
        <f t="shared" si="184"/>
        <v>11</v>
      </c>
      <c r="S87" s="10">
        <f t="shared" si="184"/>
        <v>21</v>
      </c>
      <c r="T87" s="10">
        <f t="shared" si="184"/>
        <v>27</v>
      </c>
      <c r="U87" s="10">
        <f t="shared" si="184"/>
        <v>20</v>
      </c>
      <c r="V87" s="10">
        <f t="shared" si="184"/>
        <v>14</v>
      </c>
      <c r="W87" s="10">
        <f t="shared" si="184"/>
        <v>27</v>
      </c>
      <c r="X87" s="10">
        <f t="shared" si="184"/>
        <v>7</v>
      </c>
      <c r="Y87" s="10">
        <f t="shared" si="184"/>
        <v>11</v>
      </c>
      <c r="Z87" s="10">
        <f t="shared" si="184"/>
        <v>17</v>
      </c>
      <c r="BD87" s="24">
        <f t="shared" ref="BD87:BM87" si="185">SUM(BD79:BD84)</f>
        <v>23</v>
      </c>
      <c r="BE87" s="10">
        <f t="shared" si="185"/>
        <v>3</v>
      </c>
      <c r="BF87" s="10">
        <f t="shared" si="185"/>
        <v>14</v>
      </c>
      <c r="BG87" s="10">
        <f t="shared" si="185"/>
        <v>13</v>
      </c>
      <c r="BH87" s="10">
        <f t="shared" si="185"/>
        <v>17</v>
      </c>
      <c r="BI87" s="10">
        <f t="shared" si="185"/>
        <v>13</v>
      </c>
      <c r="BJ87" s="10">
        <f t="shared" si="185"/>
        <v>13</v>
      </c>
      <c r="BK87" s="10">
        <f t="shared" si="185"/>
        <v>9</v>
      </c>
      <c r="BL87" s="10">
        <f t="shared" si="185"/>
        <v>16</v>
      </c>
      <c r="BM87" s="10">
        <f t="shared" si="185"/>
        <v>7</v>
      </c>
    </row>
    <row r="88" spans="1:65" ht="15" thickBot="1" x14ac:dyDescent="0.4">
      <c r="A88" s="63" t="str">
        <f t="shared" si="176"/>
        <v>Total général :</v>
      </c>
      <c r="B88" s="25">
        <f t="shared" ref="B88:K88" si="186">B86+B87</f>
        <v>67</v>
      </c>
      <c r="C88" s="11">
        <f t="shared" si="186"/>
        <v>35</v>
      </c>
      <c r="D88" s="11">
        <f t="shared" si="186"/>
        <v>14</v>
      </c>
      <c r="E88" s="11">
        <f t="shared" si="186"/>
        <v>57</v>
      </c>
      <c r="F88" s="11">
        <f t="shared" si="186"/>
        <v>50</v>
      </c>
      <c r="G88" s="11">
        <f t="shared" si="186"/>
        <v>47</v>
      </c>
      <c r="H88" s="11">
        <f t="shared" si="186"/>
        <v>37</v>
      </c>
      <c r="I88" s="11">
        <f t="shared" si="186"/>
        <v>42</v>
      </c>
      <c r="J88" s="11">
        <f t="shared" si="186"/>
        <v>63</v>
      </c>
      <c r="K88" s="11">
        <f t="shared" si="186"/>
        <v>60</v>
      </c>
      <c r="N88" s="25">
        <f t="shared" ref="N88:Z88" si="187">N86+N87</f>
        <v>48</v>
      </c>
      <c r="O88" s="11">
        <f t="shared" si="187"/>
        <v>57</v>
      </c>
      <c r="P88" s="11">
        <f t="shared" si="187"/>
        <v>121</v>
      </c>
      <c r="Q88" s="11">
        <f t="shared" si="187"/>
        <v>62</v>
      </c>
      <c r="R88" s="11">
        <f t="shared" si="187"/>
        <v>53</v>
      </c>
      <c r="S88" s="11">
        <f t="shared" si="187"/>
        <v>57</v>
      </c>
      <c r="T88" s="11">
        <f t="shared" si="187"/>
        <v>87</v>
      </c>
      <c r="U88" s="11">
        <f t="shared" si="187"/>
        <v>56</v>
      </c>
      <c r="V88" s="11">
        <f t="shared" si="187"/>
        <v>62</v>
      </c>
      <c r="W88" s="11">
        <f t="shared" si="187"/>
        <v>57</v>
      </c>
      <c r="X88" s="11">
        <f t="shared" si="187"/>
        <v>49</v>
      </c>
      <c r="Y88" s="11">
        <f t="shared" si="187"/>
        <v>41</v>
      </c>
      <c r="Z88" s="11">
        <f t="shared" si="187"/>
        <v>65</v>
      </c>
      <c r="BD88" s="25">
        <f t="shared" ref="BD88:BM88" si="188">BD86+BD87</f>
        <v>71</v>
      </c>
      <c r="BE88" s="11">
        <f t="shared" si="188"/>
        <v>57</v>
      </c>
      <c r="BF88" s="11">
        <f t="shared" si="188"/>
        <v>80</v>
      </c>
      <c r="BG88" s="11">
        <f t="shared" si="188"/>
        <v>85</v>
      </c>
      <c r="BH88" s="11">
        <f t="shared" si="188"/>
        <v>95</v>
      </c>
      <c r="BI88" s="11">
        <f t="shared" si="188"/>
        <v>31</v>
      </c>
      <c r="BJ88" s="11">
        <f t="shared" si="188"/>
        <v>79</v>
      </c>
      <c r="BK88" s="11">
        <f t="shared" si="188"/>
        <v>93</v>
      </c>
      <c r="BL88" s="11">
        <f t="shared" si="188"/>
        <v>88</v>
      </c>
      <c r="BM88" s="11">
        <f t="shared" si="188"/>
        <v>97</v>
      </c>
    </row>
    <row r="89" spans="1:65" x14ac:dyDescent="0.35">
      <c r="A89" s="180"/>
      <c r="B89" s="5"/>
      <c r="C89" s="5"/>
      <c r="D89" s="5"/>
      <c r="E89" s="5"/>
      <c r="F89" s="5"/>
      <c r="G89" s="5"/>
      <c r="H89" s="5"/>
      <c r="I89" s="5"/>
      <c r="J89" s="5"/>
      <c r="K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s="20" customFormat="1" x14ac:dyDescent="0.35">
      <c r="A90" s="180"/>
      <c r="B90" s="5"/>
      <c r="C90" s="5"/>
      <c r="D90" s="5"/>
      <c r="E90" s="5"/>
      <c r="F90" s="5"/>
      <c r="G90" s="5"/>
      <c r="H90" s="5"/>
      <c r="I90" s="5"/>
      <c r="J90" s="5"/>
      <c r="K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BD90" s="5"/>
      <c r="BE90" s="5"/>
      <c r="BF90" s="5"/>
      <c r="BG90" s="5"/>
      <c r="BH90" s="5"/>
      <c r="BI90" s="5"/>
      <c r="BJ90" s="5"/>
      <c r="BK90" s="5"/>
      <c r="BL90" s="5"/>
      <c r="BM90" s="5"/>
    </row>
    <row r="91" spans="1:65" ht="24" thickBot="1" x14ac:dyDescent="0.6">
      <c r="A91" s="225" t="s">
        <v>144</v>
      </c>
      <c r="B91" s="225"/>
      <c r="C91" s="225"/>
      <c r="D91" s="225"/>
      <c r="E91" s="225"/>
      <c r="F91" s="225"/>
      <c r="G91" s="225"/>
      <c r="H91" s="225"/>
      <c r="I91" s="225"/>
      <c r="J91" s="225"/>
      <c r="K91" s="225"/>
      <c r="N91" s="218" t="s">
        <v>155</v>
      </c>
      <c r="O91" s="218"/>
      <c r="P91" s="218"/>
      <c r="Q91" s="218"/>
      <c r="R91" s="218"/>
      <c r="S91" s="218"/>
      <c r="T91" s="218"/>
      <c r="U91" s="218"/>
      <c r="V91" s="218"/>
      <c r="BD91" s="218" t="s">
        <v>159</v>
      </c>
      <c r="BE91" s="218"/>
      <c r="BF91" s="218"/>
      <c r="BG91" s="218"/>
      <c r="BH91" s="218"/>
      <c r="BI91" s="218"/>
      <c r="BJ91" s="218"/>
      <c r="BK91" s="218"/>
      <c r="BL91" s="218"/>
      <c r="BM91" s="218"/>
    </row>
    <row r="92" spans="1:65" ht="15" customHeight="1" x14ac:dyDescent="0.35">
      <c r="A92" s="221" t="str">
        <f>A76</f>
        <v>PIRATEN</v>
      </c>
      <c r="B92" s="210">
        <v>62</v>
      </c>
      <c r="C92" s="210">
        <f>B92+1</f>
        <v>63</v>
      </c>
      <c r="D92" s="210">
        <f t="shared" ref="D92:K92" si="189">C92+1</f>
        <v>64</v>
      </c>
      <c r="E92" s="210">
        <f t="shared" si="189"/>
        <v>65</v>
      </c>
      <c r="F92" s="210">
        <f t="shared" si="189"/>
        <v>66</v>
      </c>
      <c r="G92" s="210">
        <f t="shared" si="189"/>
        <v>67</v>
      </c>
      <c r="H92" s="210">
        <f t="shared" si="189"/>
        <v>68</v>
      </c>
      <c r="I92" s="210">
        <f t="shared" si="189"/>
        <v>69</v>
      </c>
      <c r="J92" s="210">
        <f t="shared" si="189"/>
        <v>70</v>
      </c>
      <c r="K92" s="213">
        <f t="shared" si="189"/>
        <v>71</v>
      </c>
      <c r="N92" s="210">
        <v>1</v>
      </c>
      <c r="O92" s="210">
        <f>N92+1</f>
        <v>2</v>
      </c>
      <c r="P92" s="210">
        <f>O92+1</f>
        <v>3</v>
      </c>
      <c r="Q92" s="210">
        <f>P92+1</f>
        <v>4</v>
      </c>
      <c r="R92" s="210">
        <f>Q92+1</f>
        <v>5</v>
      </c>
      <c r="S92" s="213">
        <f>R92+1</f>
        <v>6</v>
      </c>
      <c r="T92" s="213">
        <f t="shared" ref="T92:V92" si="190">S92+1</f>
        <v>7</v>
      </c>
      <c r="U92" s="213">
        <f t="shared" si="190"/>
        <v>8</v>
      </c>
      <c r="V92" s="213">
        <f t="shared" si="190"/>
        <v>9</v>
      </c>
      <c r="BD92" s="210">
        <v>11</v>
      </c>
      <c r="BE92" s="210">
        <f>BD92+1</f>
        <v>12</v>
      </c>
      <c r="BF92" s="210">
        <f t="shared" ref="BF92:BM92" si="191">BE92+1</f>
        <v>13</v>
      </c>
      <c r="BG92" s="210">
        <f t="shared" si="191"/>
        <v>14</v>
      </c>
      <c r="BH92" s="210">
        <f t="shared" si="191"/>
        <v>15</v>
      </c>
      <c r="BI92" s="210">
        <f t="shared" si="191"/>
        <v>16</v>
      </c>
      <c r="BJ92" s="210">
        <f t="shared" si="191"/>
        <v>17</v>
      </c>
      <c r="BK92" s="210">
        <f t="shared" si="191"/>
        <v>18</v>
      </c>
      <c r="BL92" s="210">
        <f t="shared" si="191"/>
        <v>19</v>
      </c>
      <c r="BM92" s="213">
        <f t="shared" si="191"/>
        <v>20</v>
      </c>
    </row>
    <row r="93" spans="1:65" x14ac:dyDescent="0.35">
      <c r="A93" s="222"/>
      <c r="B93" s="211"/>
      <c r="C93" s="211"/>
      <c r="D93" s="211"/>
      <c r="E93" s="211"/>
      <c r="F93" s="211"/>
      <c r="G93" s="211"/>
      <c r="H93" s="211"/>
      <c r="I93" s="211"/>
      <c r="J93" s="211"/>
      <c r="K93" s="214"/>
      <c r="N93" s="211"/>
      <c r="O93" s="211"/>
      <c r="P93" s="211"/>
      <c r="Q93" s="211"/>
      <c r="R93" s="211"/>
      <c r="S93" s="214"/>
      <c r="T93" s="214"/>
      <c r="U93" s="214"/>
      <c r="V93" s="214"/>
      <c r="BD93" s="211"/>
      <c r="BE93" s="211"/>
      <c r="BF93" s="211"/>
      <c r="BG93" s="211"/>
      <c r="BH93" s="211"/>
      <c r="BI93" s="211"/>
      <c r="BJ93" s="211"/>
      <c r="BK93" s="211"/>
      <c r="BL93" s="211"/>
      <c r="BM93" s="214"/>
    </row>
    <row r="94" spans="1:65" ht="15" thickBot="1" x14ac:dyDescent="0.4">
      <c r="A94" s="223"/>
      <c r="B94" s="212"/>
      <c r="C94" s="212"/>
      <c r="D94" s="212"/>
      <c r="E94" s="212"/>
      <c r="F94" s="212"/>
      <c r="G94" s="212"/>
      <c r="H94" s="212"/>
      <c r="I94" s="212"/>
      <c r="J94" s="212"/>
      <c r="K94" s="215"/>
      <c r="N94" s="212"/>
      <c r="O94" s="212"/>
      <c r="P94" s="212"/>
      <c r="Q94" s="212"/>
      <c r="R94" s="212"/>
      <c r="S94" s="215"/>
      <c r="T94" s="215"/>
      <c r="U94" s="215"/>
      <c r="V94" s="215"/>
      <c r="BD94" s="212"/>
      <c r="BE94" s="212"/>
      <c r="BF94" s="212"/>
      <c r="BG94" s="212"/>
      <c r="BH94" s="212"/>
      <c r="BI94" s="212"/>
      <c r="BJ94" s="212"/>
      <c r="BK94" s="212"/>
      <c r="BL94" s="212"/>
      <c r="BM94" s="215"/>
    </row>
    <row r="95" spans="1:65" ht="15" thickBot="1" x14ac:dyDescent="0.4">
      <c r="A95" s="19" t="str">
        <f t="shared" ref="A95:A100" si="192">A79</f>
        <v>REMAKEL Raymond</v>
      </c>
      <c r="B95" s="14">
        <v>6</v>
      </c>
      <c r="C95" s="6">
        <v>4</v>
      </c>
      <c r="D95" s="6">
        <v>9</v>
      </c>
      <c r="E95" s="6">
        <v>15</v>
      </c>
      <c r="F95" s="6">
        <v>3</v>
      </c>
      <c r="G95" s="6">
        <v>2</v>
      </c>
      <c r="H95" s="6">
        <v>6</v>
      </c>
      <c r="I95" s="6">
        <v>5</v>
      </c>
      <c r="J95" s="6">
        <v>17</v>
      </c>
      <c r="K95" s="12">
        <v>10</v>
      </c>
      <c r="N95" s="14">
        <v>8</v>
      </c>
      <c r="O95" s="6">
        <v>12</v>
      </c>
      <c r="P95" s="6">
        <v>10</v>
      </c>
      <c r="Q95" s="6">
        <v>5</v>
      </c>
      <c r="R95" s="6">
        <v>2</v>
      </c>
      <c r="S95" s="12">
        <v>5</v>
      </c>
      <c r="T95" s="12">
        <v>4</v>
      </c>
      <c r="U95" s="12">
        <v>3</v>
      </c>
      <c r="V95" s="12">
        <v>1</v>
      </c>
      <c r="BD95" s="14">
        <v>3</v>
      </c>
      <c r="BE95" s="6">
        <v>2</v>
      </c>
      <c r="BF95" s="6">
        <v>5</v>
      </c>
      <c r="BG95" s="6">
        <v>2</v>
      </c>
      <c r="BH95" s="6">
        <v>4</v>
      </c>
      <c r="BI95" s="6">
        <v>0</v>
      </c>
      <c r="BJ95" s="6">
        <v>5</v>
      </c>
      <c r="BK95" s="6">
        <v>4</v>
      </c>
      <c r="BL95" s="6">
        <v>6</v>
      </c>
      <c r="BM95" s="12">
        <v>7</v>
      </c>
    </row>
    <row r="96" spans="1:65" ht="15" thickBot="1" x14ac:dyDescent="0.4">
      <c r="A96" s="19" t="str">
        <f t="shared" si="192"/>
        <v>AGOSTINI Lucy</v>
      </c>
      <c r="B96" s="15">
        <v>5</v>
      </c>
      <c r="C96" s="7">
        <v>4</v>
      </c>
      <c r="D96" s="7">
        <v>1</v>
      </c>
      <c r="E96" s="7">
        <v>10</v>
      </c>
      <c r="F96" s="7">
        <v>3</v>
      </c>
      <c r="G96" s="7">
        <v>6</v>
      </c>
      <c r="H96" s="7">
        <v>4</v>
      </c>
      <c r="I96" s="7">
        <v>3</v>
      </c>
      <c r="J96" s="7">
        <v>14</v>
      </c>
      <c r="K96" s="13">
        <v>7</v>
      </c>
      <c r="N96" s="15">
        <v>6</v>
      </c>
      <c r="O96" s="7">
        <v>2</v>
      </c>
      <c r="P96" s="7">
        <v>4</v>
      </c>
      <c r="Q96" s="7">
        <v>4</v>
      </c>
      <c r="R96" s="7">
        <v>4</v>
      </c>
      <c r="S96" s="13">
        <v>3</v>
      </c>
      <c r="T96" s="13">
        <v>2</v>
      </c>
      <c r="U96" s="13">
        <v>4</v>
      </c>
      <c r="V96" s="13">
        <v>4</v>
      </c>
      <c r="BD96" s="15">
        <v>4</v>
      </c>
      <c r="BE96" s="7">
        <v>2</v>
      </c>
      <c r="BF96" s="7">
        <v>3</v>
      </c>
      <c r="BG96" s="7">
        <v>0</v>
      </c>
      <c r="BH96" s="7">
        <v>3</v>
      </c>
      <c r="BI96" s="7">
        <v>0</v>
      </c>
      <c r="BJ96" s="7">
        <v>2</v>
      </c>
      <c r="BK96" s="7">
        <v>2</v>
      </c>
      <c r="BL96" s="7">
        <v>2</v>
      </c>
      <c r="BM96" s="13">
        <v>2</v>
      </c>
    </row>
    <row r="97" spans="1:65" ht="15" thickBot="1" x14ac:dyDescent="0.4">
      <c r="A97" s="19" t="str">
        <f t="shared" si="192"/>
        <v>DO CARMO Nadine</v>
      </c>
      <c r="B97" s="15">
        <v>1</v>
      </c>
      <c r="C97" s="7">
        <v>3</v>
      </c>
      <c r="D97" s="7">
        <v>4</v>
      </c>
      <c r="E97" s="7">
        <v>3</v>
      </c>
      <c r="F97" s="7">
        <v>3</v>
      </c>
      <c r="G97" s="7">
        <v>7</v>
      </c>
      <c r="H97" s="7">
        <v>4</v>
      </c>
      <c r="I97" s="7">
        <v>2</v>
      </c>
      <c r="J97" s="7">
        <v>2</v>
      </c>
      <c r="K97" s="13">
        <v>4</v>
      </c>
      <c r="N97" s="15">
        <v>4</v>
      </c>
      <c r="O97" s="7">
        <v>6</v>
      </c>
      <c r="P97" s="7">
        <v>2</v>
      </c>
      <c r="Q97" s="7">
        <v>2</v>
      </c>
      <c r="R97" s="7">
        <v>1</v>
      </c>
      <c r="S97" s="13">
        <v>1</v>
      </c>
      <c r="T97" s="13">
        <v>0</v>
      </c>
      <c r="U97" s="13">
        <v>7</v>
      </c>
      <c r="V97" s="13">
        <v>2</v>
      </c>
      <c r="BD97" s="15">
        <v>1</v>
      </c>
      <c r="BE97" s="7">
        <v>3</v>
      </c>
      <c r="BF97" s="7">
        <v>2</v>
      </c>
      <c r="BG97" s="7">
        <v>0</v>
      </c>
      <c r="BH97" s="7">
        <v>3</v>
      </c>
      <c r="BI97" s="7">
        <v>0</v>
      </c>
      <c r="BJ97" s="7">
        <v>0</v>
      </c>
      <c r="BK97" s="7">
        <v>2</v>
      </c>
      <c r="BL97" s="7">
        <v>2</v>
      </c>
      <c r="BM97" s="13">
        <v>5</v>
      </c>
    </row>
    <row r="98" spans="1:65" ht="15" thickBot="1" x14ac:dyDescent="0.4">
      <c r="A98" s="19" t="str">
        <f t="shared" si="192"/>
        <v>FLOR Starsky</v>
      </c>
      <c r="B98" s="15">
        <v>0</v>
      </c>
      <c r="C98" s="7">
        <v>3</v>
      </c>
      <c r="D98" s="7">
        <v>1</v>
      </c>
      <c r="E98" s="7">
        <v>0</v>
      </c>
      <c r="F98" s="7">
        <v>2</v>
      </c>
      <c r="G98" s="7">
        <v>1</v>
      </c>
      <c r="H98" s="7">
        <v>3</v>
      </c>
      <c r="I98" s="7">
        <v>4</v>
      </c>
      <c r="J98" s="7">
        <v>4</v>
      </c>
      <c r="K98" s="13">
        <v>5</v>
      </c>
      <c r="N98" s="15">
        <v>3</v>
      </c>
      <c r="O98" s="7">
        <v>10</v>
      </c>
      <c r="P98" s="7">
        <v>1</v>
      </c>
      <c r="Q98" s="7">
        <v>1</v>
      </c>
      <c r="R98" s="7">
        <v>4</v>
      </c>
      <c r="S98" s="13">
        <v>0</v>
      </c>
      <c r="T98" s="13">
        <v>0</v>
      </c>
      <c r="U98" s="13">
        <v>1</v>
      </c>
      <c r="V98" s="13">
        <v>0</v>
      </c>
      <c r="BD98" s="15">
        <v>2</v>
      </c>
      <c r="BE98" s="7">
        <v>1</v>
      </c>
      <c r="BF98" s="7">
        <v>1</v>
      </c>
      <c r="BG98" s="7">
        <v>3</v>
      </c>
      <c r="BH98" s="7">
        <v>4</v>
      </c>
      <c r="BI98" s="7">
        <v>1</v>
      </c>
      <c r="BJ98" s="7">
        <v>0</v>
      </c>
      <c r="BK98" s="7">
        <v>0</v>
      </c>
      <c r="BL98" s="7">
        <v>5</v>
      </c>
      <c r="BM98" s="13">
        <v>2</v>
      </c>
    </row>
    <row r="99" spans="1:65" ht="15" thickBot="1" x14ac:dyDescent="0.4">
      <c r="A99" s="19" t="str">
        <f t="shared" si="192"/>
        <v>LAU Rebecca</v>
      </c>
      <c r="B99" s="15">
        <v>6</v>
      </c>
      <c r="C99" s="7">
        <v>0</v>
      </c>
      <c r="D99" s="7">
        <v>3</v>
      </c>
      <c r="E99" s="7">
        <v>3</v>
      </c>
      <c r="F99" s="7">
        <v>3</v>
      </c>
      <c r="G99" s="7">
        <v>3</v>
      </c>
      <c r="H99" s="7">
        <v>1</v>
      </c>
      <c r="I99" s="7">
        <v>4</v>
      </c>
      <c r="J99" s="7">
        <v>5</v>
      </c>
      <c r="K99" s="13">
        <v>6</v>
      </c>
      <c r="N99" s="15">
        <v>0</v>
      </c>
      <c r="O99" s="7">
        <v>0</v>
      </c>
      <c r="P99" s="7">
        <v>3</v>
      </c>
      <c r="Q99" s="7">
        <v>1</v>
      </c>
      <c r="R99" s="7">
        <v>0</v>
      </c>
      <c r="S99" s="13">
        <v>0</v>
      </c>
      <c r="T99" s="13">
        <v>0</v>
      </c>
      <c r="U99" s="13">
        <v>2</v>
      </c>
      <c r="V99" s="13">
        <v>2</v>
      </c>
      <c r="BD99" s="15">
        <v>1</v>
      </c>
      <c r="BE99" s="7">
        <v>1</v>
      </c>
      <c r="BF99" s="7">
        <v>1</v>
      </c>
      <c r="BG99" s="7">
        <v>0</v>
      </c>
      <c r="BH99" s="7">
        <v>0</v>
      </c>
      <c r="BI99" s="7">
        <v>0</v>
      </c>
      <c r="BJ99" s="7">
        <v>1</v>
      </c>
      <c r="BK99" s="7">
        <v>2</v>
      </c>
      <c r="BL99" s="7">
        <v>2</v>
      </c>
      <c r="BM99" s="13">
        <v>1</v>
      </c>
    </row>
    <row r="100" spans="1:65" ht="15" thickBot="1" x14ac:dyDescent="0.4">
      <c r="A100" s="19" t="str">
        <f t="shared" si="192"/>
        <v>TURCARELLI Vincenzo</v>
      </c>
      <c r="B100" s="15">
        <v>5</v>
      </c>
      <c r="C100" s="7">
        <v>2</v>
      </c>
      <c r="D100" s="7">
        <v>2</v>
      </c>
      <c r="E100" s="7">
        <v>2</v>
      </c>
      <c r="F100" s="7">
        <v>3</v>
      </c>
      <c r="G100" s="7">
        <v>0</v>
      </c>
      <c r="H100" s="7">
        <v>2</v>
      </c>
      <c r="I100" s="7">
        <v>5</v>
      </c>
      <c r="J100" s="7">
        <v>4</v>
      </c>
      <c r="K100" s="13">
        <v>3</v>
      </c>
      <c r="N100" s="15">
        <v>5</v>
      </c>
      <c r="O100" s="7">
        <v>5</v>
      </c>
      <c r="P100" s="7">
        <v>9</v>
      </c>
      <c r="Q100" s="7">
        <v>1</v>
      </c>
      <c r="R100" s="7">
        <v>5</v>
      </c>
      <c r="S100" s="13">
        <v>1</v>
      </c>
      <c r="T100" s="13">
        <v>1</v>
      </c>
      <c r="U100" s="13">
        <v>2</v>
      </c>
      <c r="V100" s="13">
        <v>2</v>
      </c>
      <c r="BD100" s="15">
        <v>1</v>
      </c>
      <c r="BE100" s="7">
        <v>1</v>
      </c>
      <c r="BF100" s="7">
        <v>1</v>
      </c>
      <c r="BG100" s="7">
        <v>1</v>
      </c>
      <c r="BH100" s="7">
        <v>2</v>
      </c>
      <c r="BI100" s="7">
        <v>0</v>
      </c>
      <c r="BJ100" s="7">
        <v>1</v>
      </c>
      <c r="BK100" s="7">
        <v>0</v>
      </c>
      <c r="BL100" s="7">
        <v>3</v>
      </c>
      <c r="BM100" s="13">
        <v>2</v>
      </c>
    </row>
    <row r="101" spans="1:65" x14ac:dyDescent="0.35">
      <c r="A101" s="62" t="s">
        <v>17</v>
      </c>
      <c r="B101" s="23">
        <v>8</v>
      </c>
      <c r="C101" s="9">
        <v>12</v>
      </c>
      <c r="D101" s="9">
        <v>8</v>
      </c>
      <c r="E101" s="9">
        <v>8</v>
      </c>
      <c r="F101" s="9">
        <v>2</v>
      </c>
      <c r="G101" s="9">
        <v>16</v>
      </c>
      <c r="H101" s="9">
        <v>3</v>
      </c>
      <c r="I101" s="9">
        <v>13</v>
      </c>
      <c r="J101" s="9">
        <v>16</v>
      </c>
      <c r="K101" s="9">
        <v>6</v>
      </c>
      <c r="N101" s="23">
        <v>10</v>
      </c>
      <c r="O101" s="9">
        <v>15</v>
      </c>
      <c r="P101" s="9">
        <v>14</v>
      </c>
      <c r="Q101" s="9">
        <v>12</v>
      </c>
      <c r="R101" s="9">
        <v>12</v>
      </c>
      <c r="S101" s="9">
        <v>10</v>
      </c>
      <c r="T101" s="9">
        <v>5</v>
      </c>
      <c r="U101" s="9">
        <v>13</v>
      </c>
      <c r="V101" s="9">
        <v>7</v>
      </c>
      <c r="BD101" s="23">
        <v>10</v>
      </c>
      <c r="BE101" s="9">
        <v>5</v>
      </c>
      <c r="BF101" s="9">
        <v>6</v>
      </c>
      <c r="BG101" s="9">
        <v>11</v>
      </c>
      <c r="BH101" s="9">
        <v>8</v>
      </c>
      <c r="BI101" s="9">
        <v>8</v>
      </c>
      <c r="BJ101" s="9">
        <v>5</v>
      </c>
      <c r="BK101" s="9">
        <v>9</v>
      </c>
      <c r="BL101" s="9">
        <v>15</v>
      </c>
      <c r="BM101" s="9">
        <v>11</v>
      </c>
    </row>
    <row r="102" spans="1:65" x14ac:dyDescent="0.35">
      <c r="A102" s="60" t="s">
        <v>9</v>
      </c>
      <c r="B102" s="24">
        <f>B101*6</f>
        <v>48</v>
      </c>
      <c r="C102" s="24">
        <f t="shared" ref="C102:K102" si="193">C101*6</f>
        <v>72</v>
      </c>
      <c r="D102" s="24">
        <f t="shared" si="193"/>
        <v>48</v>
      </c>
      <c r="E102" s="24">
        <f t="shared" si="193"/>
        <v>48</v>
      </c>
      <c r="F102" s="24">
        <f t="shared" si="193"/>
        <v>12</v>
      </c>
      <c r="G102" s="24">
        <f t="shared" si="193"/>
        <v>96</v>
      </c>
      <c r="H102" s="24">
        <f t="shared" si="193"/>
        <v>18</v>
      </c>
      <c r="I102" s="24">
        <f t="shared" si="193"/>
        <v>78</v>
      </c>
      <c r="J102" s="24">
        <f t="shared" si="193"/>
        <v>96</v>
      </c>
      <c r="K102" s="24">
        <f t="shared" si="193"/>
        <v>36</v>
      </c>
      <c r="N102" s="24">
        <f t="shared" ref="N102:V102" si="194">N101*6</f>
        <v>60</v>
      </c>
      <c r="O102" s="24">
        <f t="shared" si="194"/>
        <v>90</v>
      </c>
      <c r="P102" s="24">
        <f t="shared" si="194"/>
        <v>84</v>
      </c>
      <c r="Q102" s="24">
        <f t="shared" si="194"/>
        <v>72</v>
      </c>
      <c r="R102" s="24">
        <f t="shared" si="194"/>
        <v>72</v>
      </c>
      <c r="S102" s="24">
        <f t="shared" si="194"/>
        <v>60</v>
      </c>
      <c r="T102" s="24">
        <f t="shared" si="194"/>
        <v>30</v>
      </c>
      <c r="U102" s="24">
        <f t="shared" si="194"/>
        <v>78</v>
      </c>
      <c r="V102" s="24">
        <f t="shared" si="194"/>
        <v>42</v>
      </c>
      <c r="BD102" s="24">
        <f>BD101*6</f>
        <v>60</v>
      </c>
      <c r="BE102" s="24">
        <f t="shared" ref="BE102:BM102" si="195">BE101*6</f>
        <v>30</v>
      </c>
      <c r="BF102" s="24">
        <f t="shared" si="195"/>
        <v>36</v>
      </c>
      <c r="BG102" s="24">
        <f t="shared" si="195"/>
        <v>66</v>
      </c>
      <c r="BH102" s="24">
        <f t="shared" si="195"/>
        <v>48</v>
      </c>
      <c r="BI102" s="24">
        <f t="shared" si="195"/>
        <v>48</v>
      </c>
      <c r="BJ102" s="24">
        <f t="shared" si="195"/>
        <v>30</v>
      </c>
      <c r="BK102" s="24">
        <f t="shared" si="195"/>
        <v>54</v>
      </c>
      <c r="BL102" s="24">
        <f t="shared" si="195"/>
        <v>90</v>
      </c>
      <c r="BM102" s="24">
        <f t="shared" si="195"/>
        <v>66</v>
      </c>
    </row>
    <row r="103" spans="1:65" x14ac:dyDescent="0.35">
      <c r="A103" s="61" t="s">
        <v>10</v>
      </c>
      <c r="B103" s="24">
        <f t="shared" ref="B103:K103" si="196">SUM(B95:B100)</f>
        <v>23</v>
      </c>
      <c r="C103" s="10">
        <f t="shared" si="196"/>
        <v>16</v>
      </c>
      <c r="D103" s="10">
        <f t="shared" si="196"/>
        <v>20</v>
      </c>
      <c r="E103" s="10">
        <f t="shared" si="196"/>
        <v>33</v>
      </c>
      <c r="F103" s="10">
        <f t="shared" si="196"/>
        <v>17</v>
      </c>
      <c r="G103" s="10">
        <f t="shared" si="196"/>
        <v>19</v>
      </c>
      <c r="H103" s="10">
        <f t="shared" si="196"/>
        <v>20</v>
      </c>
      <c r="I103" s="10">
        <f t="shared" si="196"/>
        <v>23</v>
      </c>
      <c r="J103" s="10">
        <f t="shared" si="196"/>
        <v>46</v>
      </c>
      <c r="K103" s="10">
        <f t="shared" si="196"/>
        <v>35</v>
      </c>
      <c r="N103" s="24">
        <f t="shared" ref="N103:V103" si="197">SUM(N95:N100)</f>
        <v>26</v>
      </c>
      <c r="O103" s="10">
        <f t="shared" si="197"/>
        <v>35</v>
      </c>
      <c r="P103" s="10">
        <f t="shared" si="197"/>
        <v>29</v>
      </c>
      <c r="Q103" s="10">
        <f t="shared" si="197"/>
        <v>14</v>
      </c>
      <c r="R103" s="10">
        <f t="shared" si="197"/>
        <v>16</v>
      </c>
      <c r="S103" s="10">
        <f t="shared" si="197"/>
        <v>10</v>
      </c>
      <c r="T103" s="10">
        <f t="shared" si="197"/>
        <v>7</v>
      </c>
      <c r="U103" s="10">
        <f t="shared" si="197"/>
        <v>19</v>
      </c>
      <c r="V103" s="10">
        <f t="shared" si="197"/>
        <v>11</v>
      </c>
      <c r="BD103" s="24">
        <f t="shared" ref="BD103:BM103" si="198">SUM(BD95:BD100)</f>
        <v>12</v>
      </c>
      <c r="BE103" s="10">
        <f t="shared" si="198"/>
        <v>10</v>
      </c>
      <c r="BF103" s="10">
        <f t="shared" si="198"/>
        <v>13</v>
      </c>
      <c r="BG103" s="10">
        <f t="shared" si="198"/>
        <v>6</v>
      </c>
      <c r="BH103" s="10">
        <f t="shared" si="198"/>
        <v>16</v>
      </c>
      <c r="BI103" s="10">
        <f t="shared" si="198"/>
        <v>1</v>
      </c>
      <c r="BJ103" s="10">
        <f t="shared" si="198"/>
        <v>9</v>
      </c>
      <c r="BK103" s="10">
        <f t="shared" si="198"/>
        <v>10</v>
      </c>
      <c r="BL103" s="10">
        <f t="shared" si="198"/>
        <v>20</v>
      </c>
      <c r="BM103" s="10">
        <f t="shared" si="198"/>
        <v>19</v>
      </c>
    </row>
    <row r="104" spans="1:65" ht="15" thickBot="1" x14ac:dyDescent="0.4">
      <c r="A104" s="63" t="s">
        <v>11</v>
      </c>
      <c r="B104" s="25">
        <f t="shared" ref="B104:K104" si="199">B102+B103</f>
        <v>71</v>
      </c>
      <c r="C104" s="11">
        <f t="shared" si="199"/>
        <v>88</v>
      </c>
      <c r="D104" s="11">
        <f t="shared" si="199"/>
        <v>68</v>
      </c>
      <c r="E104" s="11">
        <f t="shared" si="199"/>
        <v>81</v>
      </c>
      <c r="F104" s="11">
        <f t="shared" si="199"/>
        <v>29</v>
      </c>
      <c r="G104" s="11">
        <f t="shared" si="199"/>
        <v>115</v>
      </c>
      <c r="H104" s="11">
        <f t="shared" si="199"/>
        <v>38</v>
      </c>
      <c r="I104" s="11">
        <f t="shared" si="199"/>
        <v>101</v>
      </c>
      <c r="J104" s="11">
        <f t="shared" si="199"/>
        <v>142</v>
      </c>
      <c r="K104" s="11">
        <f t="shared" si="199"/>
        <v>71</v>
      </c>
      <c r="N104" s="25">
        <f t="shared" ref="N104:V104" si="200">N102+N103</f>
        <v>86</v>
      </c>
      <c r="O104" s="11">
        <f t="shared" si="200"/>
        <v>125</v>
      </c>
      <c r="P104" s="11">
        <f t="shared" si="200"/>
        <v>113</v>
      </c>
      <c r="Q104" s="11">
        <f t="shared" si="200"/>
        <v>86</v>
      </c>
      <c r="R104" s="11">
        <f t="shared" si="200"/>
        <v>88</v>
      </c>
      <c r="S104" s="11">
        <f t="shared" si="200"/>
        <v>70</v>
      </c>
      <c r="T104" s="11">
        <f t="shared" si="200"/>
        <v>37</v>
      </c>
      <c r="U104" s="11">
        <f t="shared" si="200"/>
        <v>97</v>
      </c>
      <c r="V104" s="11">
        <f t="shared" si="200"/>
        <v>53</v>
      </c>
      <c r="BD104" s="25">
        <f t="shared" ref="BD104:BM104" si="201">BD102+BD103</f>
        <v>72</v>
      </c>
      <c r="BE104" s="11">
        <f t="shared" si="201"/>
        <v>40</v>
      </c>
      <c r="BF104" s="11">
        <f t="shared" si="201"/>
        <v>49</v>
      </c>
      <c r="BG104" s="11">
        <f t="shared" si="201"/>
        <v>72</v>
      </c>
      <c r="BH104" s="11">
        <f t="shared" si="201"/>
        <v>64</v>
      </c>
      <c r="BI104" s="11">
        <f t="shared" si="201"/>
        <v>49</v>
      </c>
      <c r="BJ104" s="11">
        <f t="shared" si="201"/>
        <v>39</v>
      </c>
      <c r="BK104" s="11">
        <f t="shared" si="201"/>
        <v>64</v>
      </c>
      <c r="BL104" s="11">
        <f t="shared" si="201"/>
        <v>110</v>
      </c>
      <c r="BM104" s="11">
        <f t="shared" si="201"/>
        <v>85</v>
      </c>
    </row>
    <row r="105" spans="1:65" ht="24" thickBot="1" x14ac:dyDescent="0.6">
      <c r="A105" s="225" t="s">
        <v>144</v>
      </c>
      <c r="B105" s="225"/>
      <c r="C105" s="225"/>
      <c r="D105" s="225"/>
      <c r="E105" s="225"/>
      <c r="F105" s="225"/>
      <c r="G105" s="225"/>
      <c r="H105" s="225"/>
      <c r="I105" s="225"/>
      <c r="J105" s="225"/>
      <c r="K105" s="225"/>
      <c r="BD105" s="218" t="s">
        <v>159</v>
      </c>
      <c r="BE105" s="218"/>
      <c r="BF105" s="218"/>
      <c r="BG105" s="218"/>
      <c r="BH105" s="218"/>
      <c r="BI105" s="218"/>
      <c r="BJ105" s="218"/>
      <c r="BK105" s="218"/>
      <c r="BL105" s="218"/>
      <c r="BM105" s="218"/>
    </row>
    <row r="106" spans="1:65" ht="15" customHeight="1" x14ac:dyDescent="0.35">
      <c r="A106" s="221" t="str">
        <f t="shared" ref="A106:A118" si="202">A92</f>
        <v>PIRATEN</v>
      </c>
      <c r="B106" s="210">
        <v>72</v>
      </c>
      <c r="C106" s="210">
        <f>B106+1</f>
        <v>73</v>
      </c>
      <c r="D106" s="210">
        <f t="shared" ref="D106:K106" si="203">C106+1</f>
        <v>74</v>
      </c>
      <c r="E106" s="210">
        <f t="shared" si="203"/>
        <v>75</v>
      </c>
      <c r="F106" s="210">
        <f t="shared" si="203"/>
        <v>76</v>
      </c>
      <c r="G106" s="210">
        <f t="shared" si="203"/>
        <v>77</v>
      </c>
      <c r="H106" s="210">
        <f t="shared" si="203"/>
        <v>78</v>
      </c>
      <c r="I106" s="210">
        <f t="shared" si="203"/>
        <v>79</v>
      </c>
      <c r="J106" s="210">
        <f t="shared" si="203"/>
        <v>80</v>
      </c>
      <c r="K106" s="213">
        <f t="shared" si="203"/>
        <v>81</v>
      </c>
      <c r="BD106" s="210">
        <v>21</v>
      </c>
      <c r="BE106" s="210">
        <f>BD106+1</f>
        <v>22</v>
      </c>
      <c r="BF106" s="210">
        <f t="shared" ref="BF106:BM106" si="204">BE106+1</f>
        <v>23</v>
      </c>
      <c r="BG106" s="210">
        <f t="shared" si="204"/>
        <v>24</v>
      </c>
      <c r="BH106" s="210">
        <f t="shared" si="204"/>
        <v>25</v>
      </c>
      <c r="BI106" s="210">
        <f t="shared" si="204"/>
        <v>26</v>
      </c>
      <c r="BJ106" s="210">
        <f t="shared" si="204"/>
        <v>27</v>
      </c>
      <c r="BK106" s="210">
        <f t="shared" si="204"/>
        <v>28</v>
      </c>
      <c r="BL106" s="210">
        <f t="shared" si="204"/>
        <v>29</v>
      </c>
      <c r="BM106" s="213">
        <f t="shared" si="204"/>
        <v>30</v>
      </c>
    </row>
    <row r="107" spans="1:65" x14ac:dyDescent="0.35">
      <c r="A107" s="222"/>
      <c r="B107" s="211"/>
      <c r="C107" s="211"/>
      <c r="D107" s="211"/>
      <c r="E107" s="211"/>
      <c r="F107" s="211"/>
      <c r="G107" s="211"/>
      <c r="H107" s="211"/>
      <c r="I107" s="211"/>
      <c r="J107" s="211"/>
      <c r="K107" s="214"/>
      <c r="BD107" s="211"/>
      <c r="BE107" s="211"/>
      <c r="BF107" s="211"/>
      <c r="BG107" s="211"/>
      <c r="BH107" s="211"/>
      <c r="BI107" s="211"/>
      <c r="BJ107" s="211"/>
      <c r="BK107" s="211"/>
      <c r="BL107" s="211"/>
      <c r="BM107" s="214"/>
    </row>
    <row r="108" spans="1:65" ht="15" thickBot="1" x14ac:dyDescent="0.4">
      <c r="A108" s="223"/>
      <c r="B108" s="212"/>
      <c r="C108" s="212"/>
      <c r="D108" s="212"/>
      <c r="E108" s="212"/>
      <c r="F108" s="212"/>
      <c r="G108" s="212"/>
      <c r="H108" s="212"/>
      <c r="I108" s="212"/>
      <c r="J108" s="212"/>
      <c r="K108" s="215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5"/>
    </row>
    <row r="109" spans="1:65" ht="15" thickBot="1" x14ac:dyDescent="0.4">
      <c r="A109" s="19" t="str">
        <f t="shared" si="202"/>
        <v>REMAKEL Raymond</v>
      </c>
      <c r="B109" s="14">
        <v>4</v>
      </c>
      <c r="C109" s="6">
        <v>12</v>
      </c>
      <c r="D109" s="6">
        <v>13</v>
      </c>
      <c r="E109" s="6">
        <v>10</v>
      </c>
      <c r="F109" s="6">
        <v>15</v>
      </c>
      <c r="G109" s="6">
        <v>11</v>
      </c>
      <c r="H109" s="6">
        <v>8</v>
      </c>
      <c r="I109" s="6">
        <v>13</v>
      </c>
      <c r="J109" s="6">
        <v>6</v>
      </c>
      <c r="K109" s="12">
        <v>10</v>
      </c>
      <c r="BD109" s="14">
        <v>6</v>
      </c>
      <c r="BE109" s="6">
        <v>0</v>
      </c>
      <c r="BF109" s="6">
        <v>6</v>
      </c>
      <c r="BG109" s="6">
        <v>5</v>
      </c>
      <c r="BH109" s="6">
        <v>3</v>
      </c>
      <c r="BI109" s="6">
        <v>3</v>
      </c>
      <c r="BJ109" s="6">
        <v>7</v>
      </c>
      <c r="BK109" s="6">
        <v>17</v>
      </c>
      <c r="BL109" s="6">
        <v>11</v>
      </c>
      <c r="BM109" s="12">
        <v>13</v>
      </c>
    </row>
    <row r="110" spans="1:65" ht="15" thickBot="1" x14ac:dyDescent="0.4">
      <c r="A110" s="19" t="str">
        <f t="shared" si="202"/>
        <v>AGOSTINI Lucy</v>
      </c>
      <c r="B110" s="15">
        <v>2</v>
      </c>
      <c r="C110" s="7">
        <v>5</v>
      </c>
      <c r="D110" s="7">
        <v>5</v>
      </c>
      <c r="E110" s="7">
        <v>1</v>
      </c>
      <c r="F110" s="7">
        <v>6</v>
      </c>
      <c r="G110" s="7">
        <v>3</v>
      </c>
      <c r="H110" s="7">
        <v>5</v>
      </c>
      <c r="I110" s="7">
        <v>1</v>
      </c>
      <c r="J110" s="7">
        <v>1</v>
      </c>
      <c r="K110" s="13">
        <v>4</v>
      </c>
      <c r="BD110" s="15">
        <v>0</v>
      </c>
      <c r="BE110" s="7">
        <v>4</v>
      </c>
      <c r="BF110" s="7">
        <v>1</v>
      </c>
      <c r="BG110" s="7">
        <v>5</v>
      </c>
      <c r="BH110" s="7">
        <v>2</v>
      </c>
      <c r="BI110" s="7">
        <v>4</v>
      </c>
      <c r="BJ110" s="7">
        <v>6</v>
      </c>
      <c r="BK110" s="7">
        <v>1</v>
      </c>
      <c r="BL110" s="7">
        <v>2</v>
      </c>
      <c r="BM110" s="13">
        <v>11</v>
      </c>
    </row>
    <row r="111" spans="1:65" ht="15" thickBot="1" x14ac:dyDescent="0.4">
      <c r="A111" s="19" t="str">
        <f t="shared" si="202"/>
        <v>DO CARMO Nadine</v>
      </c>
      <c r="B111" s="15">
        <v>1</v>
      </c>
      <c r="C111" s="7">
        <v>1</v>
      </c>
      <c r="D111" s="7">
        <v>6</v>
      </c>
      <c r="E111" s="7">
        <v>0</v>
      </c>
      <c r="F111" s="7">
        <v>3</v>
      </c>
      <c r="G111" s="7">
        <v>4</v>
      </c>
      <c r="H111" s="7">
        <v>7</v>
      </c>
      <c r="I111" s="7">
        <v>1</v>
      </c>
      <c r="J111" s="7">
        <v>3</v>
      </c>
      <c r="K111" s="13">
        <v>7</v>
      </c>
      <c r="BD111" s="15">
        <v>2</v>
      </c>
      <c r="BE111" s="7">
        <v>5</v>
      </c>
      <c r="BF111" s="7">
        <v>0</v>
      </c>
      <c r="BG111" s="7">
        <v>2</v>
      </c>
      <c r="BH111" s="7">
        <v>3</v>
      </c>
      <c r="BI111" s="7">
        <v>4</v>
      </c>
      <c r="BJ111" s="7">
        <v>4</v>
      </c>
      <c r="BK111" s="7">
        <v>5</v>
      </c>
      <c r="BL111" s="7">
        <v>3</v>
      </c>
      <c r="BM111" s="13">
        <v>3</v>
      </c>
    </row>
    <row r="112" spans="1:65" ht="15" thickBot="1" x14ac:dyDescent="0.4">
      <c r="A112" s="19" t="str">
        <f t="shared" si="202"/>
        <v>FLOR Starsky</v>
      </c>
      <c r="B112" s="15">
        <v>0</v>
      </c>
      <c r="C112" s="7">
        <v>1</v>
      </c>
      <c r="D112" s="7">
        <v>2</v>
      </c>
      <c r="E112" s="7">
        <v>0</v>
      </c>
      <c r="F112" s="7">
        <v>1</v>
      </c>
      <c r="G112" s="7">
        <v>0</v>
      </c>
      <c r="H112" s="7">
        <v>2</v>
      </c>
      <c r="I112" s="7">
        <v>1</v>
      </c>
      <c r="J112" s="7">
        <v>5</v>
      </c>
      <c r="K112" s="13">
        <v>0</v>
      </c>
      <c r="BD112" s="15">
        <v>1</v>
      </c>
      <c r="BE112" s="7">
        <v>0</v>
      </c>
      <c r="BF112" s="7">
        <v>2</v>
      </c>
      <c r="BG112" s="7">
        <v>1</v>
      </c>
      <c r="BH112" s="7">
        <v>0</v>
      </c>
      <c r="BI112" s="7">
        <v>2</v>
      </c>
      <c r="BJ112" s="7">
        <v>2</v>
      </c>
      <c r="BK112" s="7">
        <v>6</v>
      </c>
      <c r="BL112" s="7">
        <v>6</v>
      </c>
      <c r="BM112" s="13">
        <v>4</v>
      </c>
    </row>
    <row r="113" spans="1:65" ht="15" thickBot="1" x14ac:dyDescent="0.4">
      <c r="A113" s="19" t="str">
        <f t="shared" si="202"/>
        <v>LAU Rebecca</v>
      </c>
      <c r="B113" s="15">
        <v>1</v>
      </c>
      <c r="C113" s="7">
        <v>0</v>
      </c>
      <c r="D113" s="7">
        <v>6</v>
      </c>
      <c r="E113" s="7">
        <v>2</v>
      </c>
      <c r="F113" s="7">
        <v>1</v>
      </c>
      <c r="G113" s="7">
        <v>7</v>
      </c>
      <c r="H113" s="7">
        <v>6</v>
      </c>
      <c r="I113" s="7">
        <v>4</v>
      </c>
      <c r="J113" s="7">
        <v>4</v>
      </c>
      <c r="K113" s="13">
        <v>1</v>
      </c>
      <c r="BD113" s="15">
        <v>0</v>
      </c>
      <c r="BE113" s="7">
        <v>1</v>
      </c>
      <c r="BF113" s="7">
        <v>1</v>
      </c>
      <c r="BG113" s="7">
        <v>1</v>
      </c>
      <c r="BH113" s="7">
        <v>0</v>
      </c>
      <c r="BI113" s="7">
        <v>2</v>
      </c>
      <c r="BJ113" s="7">
        <v>2</v>
      </c>
      <c r="BK113" s="7">
        <v>5</v>
      </c>
      <c r="BL113" s="7">
        <v>0</v>
      </c>
      <c r="BM113" s="13">
        <v>2</v>
      </c>
    </row>
    <row r="114" spans="1:65" ht="15" thickBot="1" x14ac:dyDescent="0.4">
      <c r="A114" s="19" t="str">
        <f t="shared" si="202"/>
        <v>TURCARELLI Vincenzo</v>
      </c>
      <c r="B114" s="15">
        <v>2</v>
      </c>
      <c r="C114" s="7">
        <v>3</v>
      </c>
      <c r="D114" s="7">
        <v>0</v>
      </c>
      <c r="E114" s="7">
        <v>4</v>
      </c>
      <c r="F114" s="7">
        <v>3</v>
      </c>
      <c r="G114" s="7">
        <v>7</v>
      </c>
      <c r="H114" s="7">
        <v>3</v>
      </c>
      <c r="I114" s="7">
        <v>5</v>
      </c>
      <c r="J114" s="7">
        <v>2</v>
      </c>
      <c r="K114" s="13">
        <v>1</v>
      </c>
      <c r="BD114" s="15">
        <v>4</v>
      </c>
      <c r="BE114" s="7">
        <v>0</v>
      </c>
      <c r="BF114" s="7">
        <v>0</v>
      </c>
      <c r="BG114" s="7">
        <v>2</v>
      </c>
      <c r="BH114" s="7">
        <v>1</v>
      </c>
      <c r="BI114" s="7">
        <v>1</v>
      </c>
      <c r="BJ114" s="7">
        <v>3</v>
      </c>
      <c r="BK114" s="7">
        <v>9</v>
      </c>
      <c r="BL114" s="7">
        <v>6</v>
      </c>
      <c r="BM114" s="13">
        <v>3</v>
      </c>
    </row>
    <row r="115" spans="1:65" x14ac:dyDescent="0.35">
      <c r="A115" s="62" t="str">
        <f t="shared" si="202"/>
        <v>Suffrages par Liste</v>
      </c>
      <c r="B115" s="23">
        <v>1</v>
      </c>
      <c r="C115" s="9">
        <v>9</v>
      </c>
      <c r="D115" s="9">
        <v>16</v>
      </c>
      <c r="E115" s="9">
        <v>6</v>
      </c>
      <c r="F115" s="9">
        <v>9</v>
      </c>
      <c r="G115" s="9">
        <v>16</v>
      </c>
      <c r="H115" s="9">
        <v>9</v>
      </c>
      <c r="I115" s="9">
        <v>12</v>
      </c>
      <c r="J115" s="9">
        <v>10</v>
      </c>
      <c r="K115" s="9">
        <v>10</v>
      </c>
      <c r="BD115" s="23">
        <v>7</v>
      </c>
      <c r="BE115" s="9">
        <v>5</v>
      </c>
      <c r="BF115" s="9">
        <v>4</v>
      </c>
      <c r="BG115" s="9">
        <v>8</v>
      </c>
      <c r="BH115" s="9">
        <v>6</v>
      </c>
      <c r="BI115" s="9">
        <v>9</v>
      </c>
      <c r="BJ115" s="9">
        <v>10</v>
      </c>
      <c r="BK115" s="9">
        <v>14</v>
      </c>
      <c r="BL115" s="9">
        <v>10</v>
      </c>
      <c r="BM115" s="9">
        <v>22</v>
      </c>
    </row>
    <row r="116" spans="1:65" x14ac:dyDescent="0.35">
      <c r="A116" s="60" t="str">
        <f t="shared" si="202"/>
        <v>Total suffrages de liste :</v>
      </c>
      <c r="B116" s="24">
        <f>B115*6</f>
        <v>6</v>
      </c>
      <c r="C116" s="24">
        <f t="shared" ref="C116:K116" si="205">C115*6</f>
        <v>54</v>
      </c>
      <c r="D116" s="24">
        <f t="shared" si="205"/>
        <v>96</v>
      </c>
      <c r="E116" s="24">
        <f t="shared" si="205"/>
        <v>36</v>
      </c>
      <c r="F116" s="24">
        <f t="shared" si="205"/>
        <v>54</v>
      </c>
      <c r="G116" s="24">
        <f t="shared" si="205"/>
        <v>96</v>
      </c>
      <c r="H116" s="24">
        <f t="shared" si="205"/>
        <v>54</v>
      </c>
      <c r="I116" s="24">
        <f t="shared" si="205"/>
        <v>72</v>
      </c>
      <c r="J116" s="24">
        <f t="shared" si="205"/>
        <v>60</v>
      </c>
      <c r="K116" s="24">
        <f t="shared" si="205"/>
        <v>60</v>
      </c>
      <c r="BD116" s="24">
        <f>BD115*6</f>
        <v>42</v>
      </c>
      <c r="BE116" s="24">
        <f t="shared" ref="BE116:BM116" si="206">BE115*6</f>
        <v>30</v>
      </c>
      <c r="BF116" s="24">
        <f t="shared" si="206"/>
        <v>24</v>
      </c>
      <c r="BG116" s="24">
        <f t="shared" si="206"/>
        <v>48</v>
      </c>
      <c r="BH116" s="24">
        <f t="shared" si="206"/>
        <v>36</v>
      </c>
      <c r="BI116" s="24">
        <f t="shared" si="206"/>
        <v>54</v>
      </c>
      <c r="BJ116" s="24">
        <f t="shared" si="206"/>
        <v>60</v>
      </c>
      <c r="BK116" s="24">
        <f t="shared" si="206"/>
        <v>84</v>
      </c>
      <c r="BL116" s="24">
        <f t="shared" si="206"/>
        <v>60</v>
      </c>
      <c r="BM116" s="24">
        <f t="shared" si="206"/>
        <v>132</v>
      </c>
    </row>
    <row r="117" spans="1:65" x14ac:dyDescent="0.35">
      <c r="A117" s="61" t="str">
        <f t="shared" si="202"/>
        <v>Total suffrages nominatifs :</v>
      </c>
      <c r="B117" s="24">
        <f t="shared" ref="B117:K117" si="207">SUM(B109:B114)</f>
        <v>10</v>
      </c>
      <c r="C117" s="10">
        <f t="shared" si="207"/>
        <v>22</v>
      </c>
      <c r="D117" s="10">
        <f t="shared" si="207"/>
        <v>32</v>
      </c>
      <c r="E117" s="10">
        <f t="shared" si="207"/>
        <v>17</v>
      </c>
      <c r="F117" s="10">
        <f t="shared" si="207"/>
        <v>29</v>
      </c>
      <c r="G117" s="10">
        <f t="shared" si="207"/>
        <v>32</v>
      </c>
      <c r="H117" s="10">
        <f t="shared" si="207"/>
        <v>31</v>
      </c>
      <c r="I117" s="10">
        <f t="shared" si="207"/>
        <v>25</v>
      </c>
      <c r="J117" s="10">
        <f t="shared" si="207"/>
        <v>21</v>
      </c>
      <c r="K117" s="10">
        <f t="shared" si="207"/>
        <v>23</v>
      </c>
      <c r="BD117" s="24">
        <f t="shared" ref="BD117:BM117" si="208">SUM(BD109:BD114)</f>
        <v>13</v>
      </c>
      <c r="BE117" s="10">
        <f t="shared" si="208"/>
        <v>10</v>
      </c>
      <c r="BF117" s="10">
        <f t="shared" si="208"/>
        <v>10</v>
      </c>
      <c r="BG117" s="10">
        <f t="shared" si="208"/>
        <v>16</v>
      </c>
      <c r="BH117" s="10">
        <f t="shared" si="208"/>
        <v>9</v>
      </c>
      <c r="BI117" s="10">
        <f t="shared" si="208"/>
        <v>16</v>
      </c>
      <c r="BJ117" s="10">
        <f t="shared" si="208"/>
        <v>24</v>
      </c>
      <c r="BK117" s="10">
        <f t="shared" si="208"/>
        <v>43</v>
      </c>
      <c r="BL117" s="10">
        <f t="shared" si="208"/>
        <v>28</v>
      </c>
      <c r="BM117" s="10">
        <f t="shared" si="208"/>
        <v>36</v>
      </c>
    </row>
    <row r="118" spans="1:65" ht="15" thickBot="1" x14ac:dyDescent="0.4">
      <c r="A118" s="63" t="str">
        <f t="shared" si="202"/>
        <v>Total général :</v>
      </c>
      <c r="B118" s="25">
        <f t="shared" ref="B118:K118" si="209">B116+B117</f>
        <v>16</v>
      </c>
      <c r="C118" s="11">
        <f t="shared" si="209"/>
        <v>76</v>
      </c>
      <c r="D118" s="11">
        <f t="shared" si="209"/>
        <v>128</v>
      </c>
      <c r="E118" s="11">
        <f t="shared" si="209"/>
        <v>53</v>
      </c>
      <c r="F118" s="11">
        <f t="shared" si="209"/>
        <v>83</v>
      </c>
      <c r="G118" s="11">
        <f t="shared" si="209"/>
        <v>128</v>
      </c>
      <c r="H118" s="11">
        <f t="shared" si="209"/>
        <v>85</v>
      </c>
      <c r="I118" s="11">
        <f t="shared" si="209"/>
        <v>97</v>
      </c>
      <c r="J118" s="11">
        <f t="shared" si="209"/>
        <v>81</v>
      </c>
      <c r="K118" s="11">
        <f t="shared" si="209"/>
        <v>83</v>
      </c>
      <c r="BD118" s="25">
        <f t="shared" ref="BD118:BM118" si="210">BD116+BD117</f>
        <v>55</v>
      </c>
      <c r="BE118" s="11">
        <f t="shared" si="210"/>
        <v>40</v>
      </c>
      <c r="BF118" s="11">
        <f t="shared" si="210"/>
        <v>34</v>
      </c>
      <c r="BG118" s="11">
        <f t="shared" si="210"/>
        <v>64</v>
      </c>
      <c r="BH118" s="11">
        <f t="shared" si="210"/>
        <v>45</v>
      </c>
      <c r="BI118" s="11">
        <f t="shared" si="210"/>
        <v>70</v>
      </c>
      <c r="BJ118" s="11">
        <f t="shared" si="210"/>
        <v>84</v>
      </c>
      <c r="BK118" s="11">
        <f t="shared" si="210"/>
        <v>127</v>
      </c>
      <c r="BL118" s="11">
        <f t="shared" si="210"/>
        <v>88</v>
      </c>
      <c r="BM118" s="11">
        <f t="shared" si="210"/>
        <v>168</v>
      </c>
    </row>
    <row r="119" spans="1:65" x14ac:dyDescent="0.35">
      <c r="A119" s="180"/>
      <c r="B119" s="5"/>
      <c r="C119" s="5"/>
      <c r="D119" s="5"/>
      <c r="E119" s="5"/>
      <c r="F119" s="5"/>
      <c r="G119" s="5"/>
      <c r="H119" s="5"/>
      <c r="I119" s="5"/>
      <c r="J119" s="5"/>
      <c r="K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s="20" customFormat="1" x14ac:dyDescent="0.35">
      <c r="A120" s="180"/>
      <c r="B120" s="5"/>
      <c r="C120" s="5"/>
      <c r="D120" s="5"/>
      <c r="E120" s="5"/>
      <c r="F120" s="5"/>
      <c r="G120" s="5"/>
      <c r="H120" s="5"/>
      <c r="I120" s="5"/>
      <c r="J120" s="5"/>
      <c r="K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</row>
    <row r="121" spans="1:65" ht="24" thickBot="1" x14ac:dyDescent="0.6">
      <c r="A121" s="225" t="s">
        <v>144</v>
      </c>
      <c r="B121" s="225"/>
      <c r="C121" s="225"/>
      <c r="D121" s="225"/>
      <c r="E121" s="225"/>
      <c r="F121" s="225"/>
      <c r="G121" s="225"/>
      <c r="H121" s="225"/>
      <c r="I121" s="110"/>
      <c r="J121" s="110"/>
      <c r="K121" s="110"/>
      <c r="BD121" s="218" t="s">
        <v>160</v>
      </c>
      <c r="BE121" s="218"/>
      <c r="BF121" s="218"/>
      <c r="BG121" s="218"/>
      <c r="BH121" s="218"/>
      <c r="BI121" s="218"/>
      <c r="BJ121" s="218"/>
      <c r="BK121" s="218"/>
      <c r="BL121" s="218"/>
      <c r="BM121" s="218"/>
    </row>
    <row r="122" spans="1:65" ht="15" customHeight="1" x14ac:dyDescent="0.35">
      <c r="A122" s="221" t="str">
        <f>A106</f>
        <v>PIRATEN</v>
      </c>
      <c r="B122" s="210">
        <v>82</v>
      </c>
      <c r="C122" s="210">
        <f>B122+1</f>
        <v>83</v>
      </c>
      <c r="D122" s="210">
        <f t="shared" ref="D122:H122" si="211">C122+1</f>
        <v>84</v>
      </c>
      <c r="E122" s="210">
        <f t="shared" si="211"/>
        <v>85</v>
      </c>
      <c r="F122" s="210">
        <f t="shared" si="211"/>
        <v>86</v>
      </c>
      <c r="G122" s="210">
        <f t="shared" si="211"/>
        <v>87</v>
      </c>
      <c r="H122" s="213">
        <f t="shared" si="211"/>
        <v>88</v>
      </c>
      <c r="BD122" s="210">
        <v>1</v>
      </c>
      <c r="BE122" s="210">
        <f>BD122+1</f>
        <v>2</v>
      </c>
      <c r="BF122" s="210">
        <f t="shared" ref="BF122:BM122" si="212">BE122+1</f>
        <v>3</v>
      </c>
      <c r="BG122" s="210">
        <f t="shared" si="212"/>
        <v>4</v>
      </c>
      <c r="BH122" s="210">
        <f t="shared" si="212"/>
        <v>5</v>
      </c>
      <c r="BI122" s="210">
        <f t="shared" si="212"/>
        <v>6</v>
      </c>
      <c r="BJ122" s="210">
        <f t="shared" si="212"/>
        <v>7</v>
      </c>
      <c r="BK122" s="210">
        <f t="shared" si="212"/>
        <v>8</v>
      </c>
      <c r="BL122" s="210">
        <f t="shared" si="212"/>
        <v>9</v>
      </c>
      <c r="BM122" s="213">
        <f t="shared" si="212"/>
        <v>10</v>
      </c>
    </row>
    <row r="123" spans="1:65" x14ac:dyDescent="0.35">
      <c r="A123" s="222"/>
      <c r="B123" s="211"/>
      <c r="C123" s="211"/>
      <c r="D123" s="211"/>
      <c r="E123" s="211"/>
      <c r="F123" s="211"/>
      <c r="G123" s="211"/>
      <c r="H123" s="214"/>
      <c r="BD123" s="211"/>
      <c r="BE123" s="211"/>
      <c r="BF123" s="211"/>
      <c r="BG123" s="211"/>
      <c r="BH123" s="211"/>
      <c r="BI123" s="211"/>
      <c r="BJ123" s="211"/>
      <c r="BK123" s="211"/>
      <c r="BL123" s="211"/>
      <c r="BM123" s="214"/>
    </row>
    <row r="124" spans="1:65" ht="15" thickBot="1" x14ac:dyDescent="0.4">
      <c r="A124" s="223"/>
      <c r="B124" s="212"/>
      <c r="C124" s="212"/>
      <c r="D124" s="212"/>
      <c r="E124" s="212"/>
      <c r="F124" s="212"/>
      <c r="G124" s="212"/>
      <c r="H124" s="215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5"/>
    </row>
    <row r="125" spans="1:65" ht="15" thickBot="1" x14ac:dyDescent="0.4">
      <c r="A125" s="19" t="str">
        <f t="shared" ref="A125:A130" si="213">A109</f>
        <v>REMAKEL Raymond</v>
      </c>
      <c r="B125" s="14">
        <v>7</v>
      </c>
      <c r="C125" s="6">
        <v>11</v>
      </c>
      <c r="D125" s="6">
        <v>7</v>
      </c>
      <c r="E125" s="6">
        <v>13</v>
      </c>
      <c r="F125" s="6">
        <v>9</v>
      </c>
      <c r="G125" s="6">
        <v>17</v>
      </c>
      <c r="H125" s="12">
        <v>8</v>
      </c>
      <c r="BD125" s="14">
        <v>13</v>
      </c>
      <c r="BE125" s="6">
        <v>1</v>
      </c>
      <c r="BF125" s="6">
        <v>7</v>
      </c>
      <c r="BG125" s="6">
        <v>6</v>
      </c>
      <c r="BH125" s="6">
        <v>1</v>
      </c>
      <c r="BI125" s="6">
        <v>4</v>
      </c>
      <c r="BJ125" s="6">
        <v>3</v>
      </c>
      <c r="BK125" s="6">
        <v>6</v>
      </c>
      <c r="BL125" s="6">
        <v>8</v>
      </c>
      <c r="BM125" s="12">
        <v>2</v>
      </c>
    </row>
    <row r="126" spans="1:65" ht="15" thickBot="1" x14ac:dyDescent="0.4">
      <c r="A126" s="19" t="str">
        <f t="shared" si="213"/>
        <v>AGOSTINI Lucy</v>
      </c>
      <c r="B126" s="15">
        <v>4</v>
      </c>
      <c r="C126" s="7">
        <v>4</v>
      </c>
      <c r="D126" s="7">
        <v>1</v>
      </c>
      <c r="E126" s="7">
        <v>6</v>
      </c>
      <c r="F126" s="7">
        <v>4</v>
      </c>
      <c r="G126" s="7">
        <v>1</v>
      </c>
      <c r="H126" s="13">
        <v>4</v>
      </c>
      <c r="BD126" s="15">
        <v>6</v>
      </c>
      <c r="BE126" s="7">
        <v>1</v>
      </c>
      <c r="BF126" s="7">
        <v>1</v>
      </c>
      <c r="BG126" s="7">
        <v>3</v>
      </c>
      <c r="BH126" s="7">
        <v>1</v>
      </c>
      <c r="BI126" s="7">
        <v>7</v>
      </c>
      <c r="BJ126" s="7">
        <v>1</v>
      </c>
      <c r="BK126" s="7">
        <v>2</v>
      </c>
      <c r="BL126" s="7">
        <v>2</v>
      </c>
      <c r="BM126" s="13">
        <v>0</v>
      </c>
    </row>
    <row r="127" spans="1:65" ht="15" thickBot="1" x14ac:dyDescent="0.4">
      <c r="A127" s="19" t="str">
        <f t="shared" si="213"/>
        <v>DO CARMO Nadine</v>
      </c>
      <c r="B127" s="15">
        <v>4</v>
      </c>
      <c r="C127" s="7">
        <v>9</v>
      </c>
      <c r="D127" s="7">
        <v>6</v>
      </c>
      <c r="E127" s="7">
        <v>5</v>
      </c>
      <c r="F127" s="7">
        <v>4</v>
      </c>
      <c r="G127" s="7">
        <v>4</v>
      </c>
      <c r="H127" s="13">
        <v>4</v>
      </c>
      <c r="BD127" s="15">
        <v>1</v>
      </c>
      <c r="BE127" s="7">
        <v>1</v>
      </c>
      <c r="BF127" s="7">
        <v>6</v>
      </c>
      <c r="BG127" s="7">
        <v>2</v>
      </c>
      <c r="BH127" s="7">
        <v>1</v>
      </c>
      <c r="BI127" s="7">
        <v>5</v>
      </c>
      <c r="BJ127" s="7">
        <v>2</v>
      </c>
      <c r="BK127" s="7">
        <v>0</v>
      </c>
      <c r="BL127" s="7">
        <v>3</v>
      </c>
      <c r="BM127" s="13">
        <v>1</v>
      </c>
    </row>
    <row r="128" spans="1:65" ht="15" thickBot="1" x14ac:dyDescent="0.4">
      <c r="A128" s="19" t="str">
        <f t="shared" si="213"/>
        <v>FLOR Starsky</v>
      </c>
      <c r="B128" s="15">
        <v>0</v>
      </c>
      <c r="C128" s="7">
        <v>8</v>
      </c>
      <c r="D128" s="7">
        <v>4</v>
      </c>
      <c r="E128" s="7">
        <v>0</v>
      </c>
      <c r="F128" s="7">
        <v>6</v>
      </c>
      <c r="G128" s="7">
        <v>2</v>
      </c>
      <c r="H128" s="13">
        <v>3</v>
      </c>
      <c r="BD128" s="15">
        <v>5</v>
      </c>
      <c r="BE128" s="7">
        <v>0</v>
      </c>
      <c r="BF128" s="7">
        <v>5</v>
      </c>
      <c r="BG128" s="7">
        <v>2</v>
      </c>
      <c r="BH128" s="7">
        <v>2</v>
      </c>
      <c r="BI128" s="7">
        <v>1</v>
      </c>
      <c r="BJ128" s="7">
        <v>1</v>
      </c>
      <c r="BK128" s="7">
        <v>0</v>
      </c>
      <c r="BL128" s="7">
        <v>0</v>
      </c>
      <c r="BM128" s="13">
        <v>2</v>
      </c>
    </row>
    <row r="129" spans="1:65" ht="15" thickBot="1" x14ac:dyDescent="0.4">
      <c r="A129" s="19" t="str">
        <f t="shared" si="213"/>
        <v>LAU Rebecca</v>
      </c>
      <c r="B129" s="15">
        <v>3</v>
      </c>
      <c r="C129" s="7">
        <v>6</v>
      </c>
      <c r="D129" s="7">
        <v>3</v>
      </c>
      <c r="E129" s="7">
        <v>0</v>
      </c>
      <c r="F129" s="7">
        <v>5</v>
      </c>
      <c r="G129" s="7">
        <v>4</v>
      </c>
      <c r="H129" s="13">
        <v>3</v>
      </c>
      <c r="BD129" s="15">
        <v>1</v>
      </c>
      <c r="BE129" s="7">
        <v>0</v>
      </c>
      <c r="BF129" s="7">
        <v>1</v>
      </c>
      <c r="BG129" s="7">
        <v>0</v>
      </c>
      <c r="BH129" s="7">
        <v>0</v>
      </c>
      <c r="BI129" s="7">
        <v>2</v>
      </c>
      <c r="BJ129" s="7">
        <v>3</v>
      </c>
      <c r="BK129" s="7">
        <v>0</v>
      </c>
      <c r="BL129" s="7">
        <v>0</v>
      </c>
      <c r="BM129" s="13">
        <v>4</v>
      </c>
    </row>
    <row r="130" spans="1:65" ht="15" thickBot="1" x14ac:dyDescent="0.4">
      <c r="A130" s="19" t="str">
        <f t="shared" si="213"/>
        <v>TURCARELLI Vincenzo</v>
      </c>
      <c r="B130" s="15">
        <v>8</v>
      </c>
      <c r="C130" s="7">
        <v>3</v>
      </c>
      <c r="D130" s="7">
        <v>6</v>
      </c>
      <c r="E130" s="7">
        <v>4</v>
      </c>
      <c r="F130" s="7">
        <v>4</v>
      </c>
      <c r="G130" s="7">
        <v>8</v>
      </c>
      <c r="H130" s="13">
        <v>3</v>
      </c>
      <c r="BD130" s="15">
        <v>2</v>
      </c>
      <c r="BE130" s="7">
        <v>1</v>
      </c>
      <c r="BF130" s="7">
        <v>1</v>
      </c>
      <c r="BG130" s="7">
        <v>2</v>
      </c>
      <c r="BH130" s="7">
        <v>0</v>
      </c>
      <c r="BI130" s="7">
        <v>1</v>
      </c>
      <c r="BJ130" s="7">
        <v>1</v>
      </c>
      <c r="BK130" s="7">
        <v>0</v>
      </c>
      <c r="BL130" s="7">
        <v>1</v>
      </c>
      <c r="BM130" s="13">
        <v>1</v>
      </c>
    </row>
    <row r="131" spans="1:65" x14ac:dyDescent="0.35">
      <c r="A131" s="62" t="s">
        <v>17</v>
      </c>
      <c r="B131" s="23">
        <v>16</v>
      </c>
      <c r="C131" s="9">
        <v>8</v>
      </c>
      <c r="D131" s="9">
        <v>13</v>
      </c>
      <c r="E131" s="9">
        <v>5</v>
      </c>
      <c r="F131" s="9">
        <v>5</v>
      </c>
      <c r="G131" s="9">
        <v>7</v>
      </c>
      <c r="H131" s="9">
        <v>9</v>
      </c>
      <c r="BD131" s="23">
        <v>8</v>
      </c>
      <c r="BE131" s="9">
        <v>15</v>
      </c>
      <c r="BF131" s="9">
        <v>10</v>
      </c>
      <c r="BG131" s="9">
        <v>9</v>
      </c>
      <c r="BH131" s="9">
        <v>11</v>
      </c>
      <c r="BI131" s="9">
        <v>5</v>
      </c>
      <c r="BJ131" s="9">
        <v>10</v>
      </c>
      <c r="BK131" s="9">
        <v>12</v>
      </c>
      <c r="BL131" s="9">
        <v>12</v>
      </c>
      <c r="BM131" s="9">
        <v>5</v>
      </c>
    </row>
    <row r="132" spans="1:65" x14ac:dyDescent="0.35">
      <c r="A132" s="60" t="s">
        <v>9</v>
      </c>
      <c r="B132" s="24">
        <f>B131*6</f>
        <v>96</v>
      </c>
      <c r="C132" s="24">
        <f t="shared" ref="C132:H132" si="214">C131*6</f>
        <v>48</v>
      </c>
      <c r="D132" s="24">
        <f t="shared" si="214"/>
        <v>78</v>
      </c>
      <c r="E132" s="24">
        <f t="shared" si="214"/>
        <v>30</v>
      </c>
      <c r="F132" s="24">
        <f t="shared" si="214"/>
        <v>30</v>
      </c>
      <c r="G132" s="24">
        <f t="shared" si="214"/>
        <v>42</v>
      </c>
      <c r="H132" s="24">
        <f t="shared" si="214"/>
        <v>54</v>
      </c>
      <c r="BD132" s="24">
        <f>BD131*6</f>
        <v>48</v>
      </c>
      <c r="BE132" s="24">
        <f t="shared" ref="BE132:BM132" si="215">BE131*6</f>
        <v>90</v>
      </c>
      <c r="BF132" s="24">
        <f t="shared" si="215"/>
        <v>60</v>
      </c>
      <c r="BG132" s="24">
        <f t="shared" si="215"/>
        <v>54</v>
      </c>
      <c r="BH132" s="24">
        <f t="shared" si="215"/>
        <v>66</v>
      </c>
      <c r="BI132" s="24">
        <f t="shared" si="215"/>
        <v>30</v>
      </c>
      <c r="BJ132" s="24">
        <f t="shared" si="215"/>
        <v>60</v>
      </c>
      <c r="BK132" s="24">
        <f t="shared" si="215"/>
        <v>72</v>
      </c>
      <c r="BL132" s="24">
        <f t="shared" si="215"/>
        <v>72</v>
      </c>
      <c r="BM132" s="24">
        <f t="shared" si="215"/>
        <v>30</v>
      </c>
    </row>
    <row r="133" spans="1:65" x14ac:dyDescent="0.35">
      <c r="A133" s="61" t="s">
        <v>10</v>
      </c>
      <c r="B133" s="24">
        <f t="shared" ref="B133:H133" si="216">SUM(B125:B130)</f>
        <v>26</v>
      </c>
      <c r="C133" s="10">
        <f t="shared" si="216"/>
        <v>41</v>
      </c>
      <c r="D133" s="10">
        <f t="shared" si="216"/>
        <v>27</v>
      </c>
      <c r="E133" s="10">
        <f t="shared" si="216"/>
        <v>28</v>
      </c>
      <c r="F133" s="10">
        <f t="shared" si="216"/>
        <v>32</v>
      </c>
      <c r="G133" s="10">
        <f t="shared" si="216"/>
        <v>36</v>
      </c>
      <c r="H133" s="10">
        <f t="shared" si="216"/>
        <v>25</v>
      </c>
      <c r="BD133" s="24">
        <f t="shared" ref="BD133:BM133" si="217">SUM(BD125:BD130)</f>
        <v>28</v>
      </c>
      <c r="BE133" s="10">
        <f t="shared" si="217"/>
        <v>4</v>
      </c>
      <c r="BF133" s="10">
        <f t="shared" si="217"/>
        <v>21</v>
      </c>
      <c r="BG133" s="10">
        <f t="shared" si="217"/>
        <v>15</v>
      </c>
      <c r="BH133" s="10">
        <f t="shared" si="217"/>
        <v>5</v>
      </c>
      <c r="BI133" s="10">
        <f t="shared" si="217"/>
        <v>20</v>
      </c>
      <c r="BJ133" s="10">
        <f t="shared" si="217"/>
        <v>11</v>
      </c>
      <c r="BK133" s="10">
        <f t="shared" si="217"/>
        <v>8</v>
      </c>
      <c r="BL133" s="10">
        <f t="shared" si="217"/>
        <v>14</v>
      </c>
      <c r="BM133" s="10">
        <f t="shared" si="217"/>
        <v>10</v>
      </c>
    </row>
    <row r="134" spans="1:65" ht="15" thickBot="1" x14ac:dyDescent="0.4">
      <c r="A134" s="63" t="s">
        <v>11</v>
      </c>
      <c r="B134" s="25">
        <f t="shared" ref="B134:H134" si="218">B132+B133</f>
        <v>122</v>
      </c>
      <c r="C134" s="11">
        <f t="shared" si="218"/>
        <v>89</v>
      </c>
      <c r="D134" s="11">
        <f t="shared" si="218"/>
        <v>105</v>
      </c>
      <c r="E134" s="11">
        <f t="shared" si="218"/>
        <v>58</v>
      </c>
      <c r="F134" s="11">
        <f t="shared" si="218"/>
        <v>62</v>
      </c>
      <c r="G134" s="11">
        <f t="shared" si="218"/>
        <v>78</v>
      </c>
      <c r="H134" s="11">
        <f t="shared" si="218"/>
        <v>79</v>
      </c>
      <c r="BD134" s="25">
        <f t="shared" ref="BD134:BM134" si="219">BD132+BD133</f>
        <v>76</v>
      </c>
      <c r="BE134" s="11">
        <f t="shared" si="219"/>
        <v>94</v>
      </c>
      <c r="BF134" s="11">
        <f t="shared" si="219"/>
        <v>81</v>
      </c>
      <c r="BG134" s="11">
        <f t="shared" si="219"/>
        <v>69</v>
      </c>
      <c r="BH134" s="11">
        <f t="shared" si="219"/>
        <v>71</v>
      </c>
      <c r="BI134" s="11">
        <f t="shared" si="219"/>
        <v>50</v>
      </c>
      <c r="BJ134" s="11">
        <f t="shared" si="219"/>
        <v>71</v>
      </c>
      <c r="BK134" s="11">
        <f t="shared" si="219"/>
        <v>80</v>
      </c>
      <c r="BL134" s="11">
        <f t="shared" si="219"/>
        <v>86</v>
      </c>
      <c r="BM134" s="11">
        <f t="shared" si="219"/>
        <v>40</v>
      </c>
    </row>
    <row r="135" spans="1:65" ht="24" thickBot="1" x14ac:dyDescent="0.6">
      <c r="A135" s="224" t="s">
        <v>19</v>
      </c>
      <c r="B135" s="224"/>
      <c r="C135" s="224"/>
      <c r="D135" s="224"/>
      <c r="E135" s="224"/>
      <c r="F135" s="224"/>
      <c r="G135" s="224"/>
      <c r="H135" s="224"/>
      <c r="I135" s="109"/>
      <c r="J135" s="109"/>
      <c r="K135" s="109"/>
      <c r="BD135" s="218" t="s">
        <v>160</v>
      </c>
      <c r="BE135" s="218"/>
      <c r="BF135" s="218"/>
      <c r="BG135" s="218"/>
      <c r="BH135" s="218"/>
      <c r="BI135" s="218"/>
      <c r="BJ135" s="218"/>
      <c r="BK135" s="218"/>
      <c r="BL135" s="218"/>
      <c r="BM135" s="218"/>
    </row>
    <row r="136" spans="1:65" ht="15" customHeight="1" x14ac:dyDescent="0.35">
      <c r="A136" s="221" t="str">
        <f>A122</f>
        <v>PIRATEN</v>
      </c>
      <c r="B136" s="210">
        <v>1</v>
      </c>
      <c r="C136" s="210">
        <f>B136+1</f>
        <v>2</v>
      </c>
      <c r="D136" s="210">
        <f t="shared" ref="D136:H136" si="220">C136+1</f>
        <v>3</v>
      </c>
      <c r="E136" s="210">
        <f t="shared" si="220"/>
        <v>4</v>
      </c>
      <c r="F136" s="210">
        <f t="shared" si="220"/>
        <v>5</v>
      </c>
      <c r="G136" s="210">
        <f t="shared" si="220"/>
        <v>6</v>
      </c>
      <c r="H136" s="213">
        <f t="shared" si="220"/>
        <v>7</v>
      </c>
      <c r="BD136" s="210">
        <v>11</v>
      </c>
      <c r="BE136" s="210">
        <f>BD136+1</f>
        <v>12</v>
      </c>
      <c r="BF136" s="210">
        <f t="shared" ref="BF136:BM136" si="221">BE136+1</f>
        <v>13</v>
      </c>
      <c r="BG136" s="210">
        <f t="shared" si="221"/>
        <v>14</v>
      </c>
      <c r="BH136" s="210">
        <f t="shared" si="221"/>
        <v>15</v>
      </c>
      <c r="BI136" s="210">
        <f t="shared" si="221"/>
        <v>16</v>
      </c>
      <c r="BJ136" s="210">
        <f t="shared" si="221"/>
        <v>17</v>
      </c>
      <c r="BK136" s="210">
        <f t="shared" si="221"/>
        <v>18</v>
      </c>
      <c r="BL136" s="210">
        <f t="shared" si="221"/>
        <v>19</v>
      </c>
      <c r="BM136" s="213">
        <f t="shared" si="221"/>
        <v>20</v>
      </c>
    </row>
    <row r="137" spans="1:65" x14ac:dyDescent="0.35">
      <c r="A137" s="222"/>
      <c r="B137" s="211"/>
      <c r="C137" s="211"/>
      <c r="D137" s="211"/>
      <c r="E137" s="211"/>
      <c r="F137" s="211"/>
      <c r="G137" s="211"/>
      <c r="H137" s="214"/>
      <c r="BD137" s="211"/>
      <c r="BE137" s="211"/>
      <c r="BF137" s="211"/>
      <c r="BG137" s="211"/>
      <c r="BH137" s="211"/>
      <c r="BI137" s="211"/>
      <c r="BJ137" s="211"/>
      <c r="BK137" s="211"/>
      <c r="BL137" s="211"/>
      <c r="BM137" s="214"/>
    </row>
    <row r="138" spans="1:65" ht="15" thickBot="1" x14ac:dyDescent="0.4">
      <c r="A138" s="223"/>
      <c r="B138" s="212"/>
      <c r="C138" s="212"/>
      <c r="D138" s="212"/>
      <c r="E138" s="212"/>
      <c r="F138" s="212"/>
      <c r="G138" s="212"/>
      <c r="H138" s="215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5"/>
    </row>
    <row r="139" spans="1:65" ht="15" thickBot="1" x14ac:dyDescent="0.4">
      <c r="A139" s="19" t="str">
        <f t="shared" ref="A139:A144" si="222">A125</f>
        <v>REMAKEL Raymond</v>
      </c>
      <c r="B139" s="14">
        <v>3</v>
      </c>
      <c r="C139" s="6">
        <v>6</v>
      </c>
      <c r="D139" s="6">
        <v>16</v>
      </c>
      <c r="E139" s="6">
        <v>10</v>
      </c>
      <c r="F139" s="6">
        <v>13</v>
      </c>
      <c r="G139" s="6">
        <v>4</v>
      </c>
      <c r="H139" s="12">
        <v>1</v>
      </c>
      <c r="BD139" s="14">
        <v>0</v>
      </c>
      <c r="BE139" s="6">
        <v>1</v>
      </c>
      <c r="BF139" s="6">
        <v>0</v>
      </c>
      <c r="BG139" s="6">
        <v>1</v>
      </c>
      <c r="BH139" s="6">
        <v>2</v>
      </c>
      <c r="BI139" s="6">
        <v>8</v>
      </c>
      <c r="BJ139" s="6">
        <v>2</v>
      </c>
      <c r="BK139" s="6">
        <v>1</v>
      </c>
      <c r="BL139" s="6">
        <v>4</v>
      </c>
      <c r="BM139" s="12">
        <v>2</v>
      </c>
    </row>
    <row r="140" spans="1:65" ht="15" thickBot="1" x14ac:dyDescent="0.4">
      <c r="A140" s="19" t="str">
        <f t="shared" si="222"/>
        <v>AGOSTINI Lucy</v>
      </c>
      <c r="B140" s="15">
        <v>4</v>
      </c>
      <c r="C140" s="7">
        <v>9</v>
      </c>
      <c r="D140" s="7">
        <v>9</v>
      </c>
      <c r="E140" s="7">
        <v>5</v>
      </c>
      <c r="F140" s="7">
        <v>3</v>
      </c>
      <c r="G140" s="7">
        <v>7</v>
      </c>
      <c r="H140" s="13">
        <v>1</v>
      </c>
      <c r="BD140" s="15">
        <v>0</v>
      </c>
      <c r="BE140" s="7">
        <v>0</v>
      </c>
      <c r="BF140" s="7">
        <v>1</v>
      </c>
      <c r="BG140" s="7">
        <v>4</v>
      </c>
      <c r="BH140" s="7">
        <v>2</v>
      </c>
      <c r="BI140" s="7">
        <v>2</v>
      </c>
      <c r="BJ140" s="7">
        <v>2</v>
      </c>
      <c r="BK140" s="7">
        <v>3</v>
      </c>
      <c r="BL140" s="7">
        <v>2</v>
      </c>
      <c r="BM140" s="13">
        <v>1</v>
      </c>
    </row>
    <row r="141" spans="1:65" ht="15" thickBot="1" x14ac:dyDescent="0.4">
      <c r="A141" s="19" t="str">
        <f t="shared" si="222"/>
        <v>DO CARMO Nadine</v>
      </c>
      <c r="B141" s="15">
        <v>0</v>
      </c>
      <c r="C141" s="7">
        <v>0</v>
      </c>
      <c r="D141" s="7">
        <v>2</v>
      </c>
      <c r="E141" s="7">
        <v>2</v>
      </c>
      <c r="F141" s="7">
        <v>2</v>
      </c>
      <c r="G141" s="7">
        <v>5</v>
      </c>
      <c r="H141" s="13">
        <v>2</v>
      </c>
      <c r="BD141" s="15">
        <v>0</v>
      </c>
      <c r="BE141" s="7">
        <v>0</v>
      </c>
      <c r="BF141" s="7">
        <v>2</v>
      </c>
      <c r="BG141" s="7">
        <v>3</v>
      </c>
      <c r="BH141" s="7">
        <v>3</v>
      </c>
      <c r="BI141" s="7">
        <v>1</v>
      </c>
      <c r="BJ141" s="7">
        <v>0</v>
      </c>
      <c r="BK141" s="7">
        <v>0</v>
      </c>
      <c r="BL141" s="7">
        <v>1</v>
      </c>
      <c r="BM141" s="13">
        <v>1</v>
      </c>
    </row>
    <row r="142" spans="1:65" ht="15" thickBot="1" x14ac:dyDescent="0.4">
      <c r="A142" s="19" t="str">
        <f t="shared" si="222"/>
        <v>FLOR Starsky</v>
      </c>
      <c r="B142" s="15">
        <v>0</v>
      </c>
      <c r="C142" s="7">
        <v>0</v>
      </c>
      <c r="D142" s="7">
        <v>4</v>
      </c>
      <c r="E142" s="7">
        <v>2</v>
      </c>
      <c r="F142" s="7">
        <v>0</v>
      </c>
      <c r="G142" s="7">
        <v>0</v>
      </c>
      <c r="H142" s="13">
        <v>0</v>
      </c>
      <c r="BD142" s="15">
        <v>0</v>
      </c>
      <c r="BE142" s="7">
        <v>0</v>
      </c>
      <c r="BF142" s="7">
        <v>4</v>
      </c>
      <c r="BG142" s="7">
        <v>5</v>
      </c>
      <c r="BH142" s="7">
        <v>4</v>
      </c>
      <c r="BI142" s="7">
        <v>1</v>
      </c>
      <c r="BJ142" s="7">
        <v>0</v>
      </c>
      <c r="BK142" s="7">
        <v>0</v>
      </c>
      <c r="BL142" s="7">
        <v>0</v>
      </c>
      <c r="BM142" s="13">
        <v>0</v>
      </c>
    </row>
    <row r="143" spans="1:65" ht="15" thickBot="1" x14ac:dyDescent="0.4">
      <c r="A143" s="19" t="str">
        <f t="shared" si="222"/>
        <v>LAU Rebecca</v>
      </c>
      <c r="B143" s="15">
        <v>0</v>
      </c>
      <c r="C143" s="7">
        <v>0</v>
      </c>
      <c r="D143" s="7">
        <v>2</v>
      </c>
      <c r="E143" s="7">
        <v>2</v>
      </c>
      <c r="F143" s="7">
        <v>0</v>
      </c>
      <c r="G143" s="7">
        <v>2</v>
      </c>
      <c r="H143" s="13">
        <v>6</v>
      </c>
      <c r="BD143" s="15">
        <v>0</v>
      </c>
      <c r="BE143" s="7">
        <v>0</v>
      </c>
      <c r="BF143" s="7">
        <v>5</v>
      </c>
      <c r="BG143" s="7">
        <v>0</v>
      </c>
      <c r="BH143" s="7">
        <v>2</v>
      </c>
      <c r="BI143" s="7">
        <v>2</v>
      </c>
      <c r="BJ143" s="7">
        <v>2</v>
      </c>
      <c r="BK143" s="7">
        <v>0</v>
      </c>
      <c r="BL143" s="7">
        <v>0</v>
      </c>
      <c r="BM143" s="13">
        <v>3</v>
      </c>
    </row>
    <row r="144" spans="1:65" ht="15" thickBot="1" x14ac:dyDescent="0.4">
      <c r="A144" s="19" t="str">
        <f t="shared" si="222"/>
        <v>TURCARELLI Vincenzo</v>
      </c>
      <c r="B144" s="15">
        <v>1</v>
      </c>
      <c r="C144" s="7">
        <v>11</v>
      </c>
      <c r="D144" s="7">
        <v>6</v>
      </c>
      <c r="E144" s="7">
        <v>5</v>
      </c>
      <c r="F144" s="7">
        <v>9</v>
      </c>
      <c r="G144" s="7">
        <v>7</v>
      </c>
      <c r="H144" s="13">
        <v>3</v>
      </c>
      <c r="BD144" s="15">
        <v>0</v>
      </c>
      <c r="BE144" s="7">
        <v>0</v>
      </c>
      <c r="BF144" s="7">
        <v>5</v>
      </c>
      <c r="BG144" s="7">
        <v>1</v>
      </c>
      <c r="BH144" s="7">
        <v>0</v>
      </c>
      <c r="BI144" s="7">
        <v>0</v>
      </c>
      <c r="BJ144" s="7">
        <v>2</v>
      </c>
      <c r="BK144" s="7">
        <v>0</v>
      </c>
      <c r="BL144" s="7">
        <v>2</v>
      </c>
      <c r="BM144" s="13">
        <v>0</v>
      </c>
    </row>
    <row r="145" spans="1:65" x14ac:dyDescent="0.35">
      <c r="A145" s="62" t="s">
        <v>17</v>
      </c>
      <c r="B145" s="23">
        <v>6</v>
      </c>
      <c r="C145" s="9">
        <v>4</v>
      </c>
      <c r="D145" s="9">
        <v>9</v>
      </c>
      <c r="E145" s="9">
        <v>9</v>
      </c>
      <c r="F145" s="9">
        <v>9</v>
      </c>
      <c r="G145" s="9">
        <v>11</v>
      </c>
      <c r="H145" s="9">
        <v>7</v>
      </c>
      <c r="BD145" s="23">
        <v>4</v>
      </c>
      <c r="BE145" s="9">
        <v>8</v>
      </c>
      <c r="BF145" s="9">
        <v>12</v>
      </c>
      <c r="BG145" s="9">
        <v>12</v>
      </c>
      <c r="BH145" s="9">
        <v>28</v>
      </c>
      <c r="BI145" s="9">
        <v>13</v>
      </c>
      <c r="BJ145" s="9">
        <v>13</v>
      </c>
      <c r="BK145" s="9">
        <v>9</v>
      </c>
      <c r="BL145" s="9">
        <v>5</v>
      </c>
      <c r="BM145" s="9">
        <v>10</v>
      </c>
    </row>
    <row r="146" spans="1:65" x14ac:dyDescent="0.35">
      <c r="A146" s="60" t="s">
        <v>9</v>
      </c>
      <c r="B146" s="24">
        <f>B145*6</f>
        <v>36</v>
      </c>
      <c r="C146" s="24">
        <f t="shared" ref="C146:H146" si="223">C145*6</f>
        <v>24</v>
      </c>
      <c r="D146" s="24">
        <f t="shared" si="223"/>
        <v>54</v>
      </c>
      <c r="E146" s="24">
        <f t="shared" si="223"/>
        <v>54</v>
      </c>
      <c r="F146" s="24">
        <f t="shared" si="223"/>
        <v>54</v>
      </c>
      <c r="G146" s="24">
        <f t="shared" si="223"/>
        <v>66</v>
      </c>
      <c r="H146" s="24">
        <f t="shared" si="223"/>
        <v>42</v>
      </c>
      <c r="BD146" s="24">
        <f>BD145*6</f>
        <v>24</v>
      </c>
      <c r="BE146" s="24">
        <f t="shared" ref="BE146:BM146" si="224">BE145*6</f>
        <v>48</v>
      </c>
      <c r="BF146" s="24">
        <f t="shared" si="224"/>
        <v>72</v>
      </c>
      <c r="BG146" s="24">
        <f t="shared" si="224"/>
        <v>72</v>
      </c>
      <c r="BH146" s="24">
        <f t="shared" si="224"/>
        <v>168</v>
      </c>
      <c r="BI146" s="24">
        <f t="shared" si="224"/>
        <v>78</v>
      </c>
      <c r="BJ146" s="24">
        <f t="shared" si="224"/>
        <v>78</v>
      </c>
      <c r="BK146" s="24">
        <f t="shared" si="224"/>
        <v>54</v>
      </c>
      <c r="BL146" s="24">
        <f t="shared" si="224"/>
        <v>30</v>
      </c>
      <c r="BM146" s="24">
        <f t="shared" si="224"/>
        <v>60</v>
      </c>
    </row>
    <row r="147" spans="1:65" x14ac:dyDescent="0.35">
      <c r="A147" s="61" t="s">
        <v>10</v>
      </c>
      <c r="B147" s="24">
        <f t="shared" ref="B147:H147" si="225">SUM(B139:B144)</f>
        <v>8</v>
      </c>
      <c r="C147" s="10">
        <f t="shared" si="225"/>
        <v>26</v>
      </c>
      <c r="D147" s="10">
        <f t="shared" si="225"/>
        <v>39</v>
      </c>
      <c r="E147" s="10">
        <f t="shared" si="225"/>
        <v>26</v>
      </c>
      <c r="F147" s="10">
        <f t="shared" si="225"/>
        <v>27</v>
      </c>
      <c r="G147" s="10">
        <f t="shared" si="225"/>
        <v>25</v>
      </c>
      <c r="H147" s="10">
        <f t="shared" si="225"/>
        <v>13</v>
      </c>
      <c r="BD147" s="24">
        <f t="shared" ref="BD147:BM147" si="226">SUM(BD139:BD144)</f>
        <v>0</v>
      </c>
      <c r="BE147" s="10">
        <f t="shared" si="226"/>
        <v>1</v>
      </c>
      <c r="BF147" s="10">
        <f t="shared" si="226"/>
        <v>17</v>
      </c>
      <c r="BG147" s="10">
        <f t="shared" si="226"/>
        <v>14</v>
      </c>
      <c r="BH147" s="10">
        <f t="shared" si="226"/>
        <v>13</v>
      </c>
      <c r="BI147" s="10">
        <f t="shared" si="226"/>
        <v>14</v>
      </c>
      <c r="BJ147" s="10">
        <f t="shared" si="226"/>
        <v>8</v>
      </c>
      <c r="BK147" s="10">
        <f t="shared" si="226"/>
        <v>4</v>
      </c>
      <c r="BL147" s="10">
        <f t="shared" si="226"/>
        <v>9</v>
      </c>
      <c r="BM147" s="10">
        <f t="shared" si="226"/>
        <v>7</v>
      </c>
    </row>
    <row r="148" spans="1:65" ht="15" thickBot="1" x14ac:dyDescent="0.4">
      <c r="A148" s="63" t="s">
        <v>11</v>
      </c>
      <c r="B148" s="25">
        <f t="shared" ref="B148:H148" si="227">B146+B147</f>
        <v>44</v>
      </c>
      <c r="C148" s="11">
        <f t="shared" si="227"/>
        <v>50</v>
      </c>
      <c r="D148" s="11">
        <f t="shared" si="227"/>
        <v>93</v>
      </c>
      <c r="E148" s="11">
        <f t="shared" si="227"/>
        <v>80</v>
      </c>
      <c r="F148" s="11">
        <f t="shared" si="227"/>
        <v>81</v>
      </c>
      <c r="G148" s="11">
        <f t="shared" si="227"/>
        <v>91</v>
      </c>
      <c r="H148" s="11">
        <f t="shared" si="227"/>
        <v>55</v>
      </c>
      <c r="BD148" s="25">
        <f t="shared" ref="BD148:BM148" si="228">BD146+BD147</f>
        <v>24</v>
      </c>
      <c r="BE148" s="11">
        <f t="shared" si="228"/>
        <v>49</v>
      </c>
      <c r="BF148" s="11">
        <f t="shared" si="228"/>
        <v>89</v>
      </c>
      <c r="BG148" s="11">
        <f t="shared" si="228"/>
        <v>86</v>
      </c>
      <c r="BH148" s="11">
        <f t="shared" si="228"/>
        <v>181</v>
      </c>
      <c r="BI148" s="11">
        <f t="shared" si="228"/>
        <v>92</v>
      </c>
      <c r="BJ148" s="11">
        <f t="shared" si="228"/>
        <v>86</v>
      </c>
      <c r="BK148" s="11">
        <f t="shared" si="228"/>
        <v>58</v>
      </c>
      <c r="BL148" s="11">
        <f t="shared" si="228"/>
        <v>39</v>
      </c>
      <c r="BM148" s="11">
        <f t="shared" si="228"/>
        <v>67</v>
      </c>
    </row>
    <row r="149" spans="1:65" x14ac:dyDescent="0.35">
      <c r="A149" s="180"/>
      <c r="B149" s="5"/>
      <c r="C149" s="5"/>
      <c r="D149" s="5"/>
      <c r="E149" s="5"/>
      <c r="F149" s="5"/>
      <c r="G149" s="5"/>
      <c r="H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x14ac:dyDescent="0.35">
      <c r="A150" s="180"/>
      <c r="B150" s="5"/>
      <c r="C150" s="5"/>
      <c r="D150" s="5"/>
      <c r="E150" s="5"/>
      <c r="F150" s="5"/>
      <c r="G150" s="5"/>
      <c r="H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</row>
    <row r="151" spans="1:65" ht="24" thickBot="1" x14ac:dyDescent="0.6">
      <c r="A151" s="224" t="s">
        <v>20</v>
      </c>
      <c r="B151" s="224"/>
      <c r="C151" s="224"/>
      <c r="D151" s="224"/>
      <c r="E151" s="224"/>
      <c r="F151" s="224"/>
      <c r="G151" s="224"/>
      <c r="H151" s="224"/>
      <c r="BD151" s="218" t="s">
        <v>160</v>
      </c>
      <c r="BE151" s="218"/>
      <c r="BF151" s="218"/>
      <c r="BG151" s="218"/>
      <c r="BH151" s="218"/>
      <c r="BI151" s="218"/>
      <c r="BJ151" s="218"/>
      <c r="BK151" s="218"/>
      <c r="BL151" s="218"/>
      <c r="BM151" s="218"/>
    </row>
    <row r="152" spans="1:65" ht="15" customHeight="1" x14ac:dyDescent="0.35">
      <c r="A152" s="221" t="str">
        <f>A136</f>
        <v>PIRATEN</v>
      </c>
      <c r="B152" s="210">
        <v>1</v>
      </c>
      <c r="C152" s="210">
        <f>B152+1</f>
        <v>2</v>
      </c>
      <c r="D152" s="210">
        <f t="shared" ref="D152:G152" si="229">C152+1</f>
        <v>3</v>
      </c>
      <c r="E152" s="210">
        <f t="shared" si="229"/>
        <v>4</v>
      </c>
      <c r="F152" s="210">
        <f t="shared" si="229"/>
        <v>5</v>
      </c>
      <c r="G152" s="210">
        <f t="shared" si="229"/>
        <v>6</v>
      </c>
      <c r="BD152" s="210">
        <v>21</v>
      </c>
      <c r="BE152" s="210">
        <f>BD152+1</f>
        <v>22</v>
      </c>
      <c r="BF152" s="210">
        <f t="shared" ref="BF152:BM152" si="230">BE152+1</f>
        <v>23</v>
      </c>
      <c r="BG152" s="210">
        <f t="shared" si="230"/>
        <v>24</v>
      </c>
      <c r="BH152" s="210">
        <f t="shared" si="230"/>
        <v>25</v>
      </c>
      <c r="BI152" s="210">
        <f t="shared" si="230"/>
        <v>26</v>
      </c>
      <c r="BJ152" s="210">
        <f t="shared" si="230"/>
        <v>27</v>
      </c>
      <c r="BK152" s="210">
        <f t="shared" si="230"/>
        <v>28</v>
      </c>
      <c r="BL152" s="210">
        <f t="shared" si="230"/>
        <v>29</v>
      </c>
      <c r="BM152" s="213">
        <f t="shared" si="230"/>
        <v>30</v>
      </c>
    </row>
    <row r="153" spans="1:65" x14ac:dyDescent="0.35">
      <c r="A153" s="222"/>
      <c r="B153" s="211"/>
      <c r="C153" s="211"/>
      <c r="D153" s="211"/>
      <c r="E153" s="211"/>
      <c r="F153" s="211"/>
      <c r="G153" s="211"/>
      <c r="BD153" s="211"/>
      <c r="BE153" s="211"/>
      <c r="BF153" s="211"/>
      <c r="BG153" s="211"/>
      <c r="BH153" s="211"/>
      <c r="BI153" s="211"/>
      <c r="BJ153" s="211"/>
      <c r="BK153" s="211"/>
      <c r="BL153" s="211"/>
      <c r="BM153" s="214"/>
    </row>
    <row r="154" spans="1:65" ht="15" thickBot="1" x14ac:dyDescent="0.4">
      <c r="A154" s="223"/>
      <c r="B154" s="212"/>
      <c r="C154" s="212"/>
      <c r="D154" s="212"/>
      <c r="E154" s="212"/>
      <c r="F154" s="212"/>
      <c r="G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5"/>
    </row>
    <row r="155" spans="1:65" ht="15" thickBot="1" x14ac:dyDescent="0.4">
      <c r="A155" s="19" t="str">
        <f t="shared" ref="A155:A160" si="231">A139</f>
        <v>REMAKEL Raymond</v>
      </c>
      <c r="B155" s="14">
        <v>13</v>
      </c>
      <c r="C155" s="6">
        <v>1</v>
      </c>
      <c r="D155" s="6">
        <v>5</v>
      </c>
      <c r="E155" s="6">
        <v>6</v>
      </c>
      <c r="F155" s="6">
        <v>4</v>
      </c>
      <c r="G155" s="6">
        <v>5</v>
      </c>
      <c r="BD155" s="14">
        <v>0</v>
      </c>
      <c r="BE155" s="6">
        <v>4</v>
      </c>
      <c r="BF155" s="6">
        <v>2</v>
      </c>
      <c r="BG155" s="6">
        <v>1</v>
      </c>
      <c r="BH155" s="6">
        <v>2</v>
      </c>
      <c r="BI155" s="6">
        <v>1</v>
      </c>
      <c r="BJ155" s="6">
        <v>3</v>
      </c>
      <c r="BK155" s="6">
        <v>3</v>
      </c>
      <c r="BL155" s="6">
        <v>6</v>
      </c>
      <c r="BM155" s="12">
        <v>0</v>
      </c>
    </row>
    <row r="156" spans="1:65" ht="15" thickBot="1" x14ac:dyDescent="0.4">
      <c r="A156" s="19" t="str">
        <f t="shared" si="231"/>
        <v>AGOSTINI Lucy</v>
      </c>
      <c r="B156" s="15">
        <v>1</v>
      </c>
      <c r="C156" s="7">
        <v>2</v>
      </c>
      <c r="D156" s="7">
        <v>1</v>
      </c>
      <c r="E156" s="7">
        <v>2</v>
      </c>
      <c r="F156" s="7">
        <v>2</v>
      </c>
      <c r="G156" s="7">
        <v>2</v>
      </c>
      <c r="BD156" s="15">
        <v>0</v>
      </c>
      <c r="BE156" s="7">
        <v>1</v>
      </c>
      <c r="BF156" s="7">
        <v>3</v>
      </c>
      <c r="BG156" s="7">
        <v>2</v>
      </c>
      <c r="BH156" s="7">
        <v>2</v>
      </c>
      <c r="BI156" s="7">
        <v>1</v>
      </c>
      <c r="BJ156" s="7">
        <v>0</v>
      </c>
      <c r="BK156" s="7">
        <v>2</v>
      </c>
      <c r="BL156" s="7">
        <v>2</v>
      </c>
      <c r="BM156" s="13">
        <v>0</v>
      </c>
    </row>
    <row r="157" spans="1:65" ht="15" thickBot="1" x14ac:dyDescent="0.4">
      <c r="A157" s="19" t="str">
        <f t="shared" si="231"/>
        <v>DO CARMO Nadine</v>
      </c>
      <c r="B157" s="15">
        <v>1</v>
      </c>
      <c r="C157" s="7">
        <v>1</v>
      </c>
      <c r="D157" s="7">
        <v>1</v>
      </c>
      <c r="E157" s="7">
        <v>0</v>
      </c>
      <c r="F157" s="7">
        <v>0</v>
      </c>
      <c r="G157" s="7">
        <v>2</v>
      </c>
      <c r="BD157" s="15">
        <v>0</v>
      </c>
      <c r="BE157" s="7">
        <v>3</v>
      </c>
      <c r="BF157" s="7">
        <v>0</v>
      </c>
      <c r="BG157" s="7">
        <v>2</v>
      </c>
      <c r="BH157" s="7">
        <v>0</v>
      </c>
      <c r="BI157" s="7">
        <v>2</v>
      </c>
      <c r="BJ157" s="7">
        <v>0</v>
      </c>
      <c r="BK157" s="7">
        <v>0</v>
      </c>
      <c r="BL157" s="7">
        <v>2</v>
      </c>
      <c r="BM157" s="13">
        <v>1</v>
      </c>
    </row>
    <row r="158" spans="1:65" ht="15" thickBot="1" x14ac:dyDescent="0.4">
      <c r="A158" s="19" t="str">
        <f t="shared" si="231"/>
        <v>FLOR Starsky</v>
      </c>
      <c r="B158" s="15">
        <v>11</v>
      </c>
      <c r="C158" s="7">
        <v>1</v>
      </c>
      <c r="D158" s="7">
        <v>0</v>
      </c>
      <c r="E158" s="7">
        <v>3</v>
      </c>
      <c r="F158" s="7">
        <v>0</v>
      </c>
      <c r="G158" s="7">
        <v>2</v>
      </c>
      <c r="BD158" s="15">
        <v>0</v>
      </c>
      <c r="BE158" s="7">
        <v>4</v>
      </c>
      <c r="BF158" s="7">
        <v>1</v>
      </c>
      <c r="BG158" s="7">
        <v>3</v>
      </c>
      <c r="BH158" s="7">
        <v>2</v>
      </c>
      <c r="BI158" s="7">
        <v>2</v>
      </c>
      <c r="BJ158" s="7">
        <v>3</v>
      </c>
      <c r="BK158" s="7">
        <v>2</v>
      </c>
      <c r="BL158" s="7">
        <v>1</v>
      </c>
      <c r="BM158" s="13">
        <v>0</v>
      </c>
    </row>
    <row r="159" spans="1:65" ht="15" thickBot="1" x14ac:dyDescent="0.4">
      <c r="A159" s="19" t="str">
        <f t="shared" si="231"/>
        <v>LAU Rebecca</v>
      </c>
      <c r="B159" s="15">
        <v>1</v>
      </c>
      <c r="C159" s="7">
        <v>1</v>
      </c>
      <c r="D159" s="7">
        <v>0</v>
      </c>
      <c r="E159" s="7">
        <v>2</v>
      </c>
      <c r="F159" s="7">
        <v>4</v>
      </c>
      <c r="G159" s="7">
        <v>0</v>
      </c>
      <c r="BD159" s="15">
        <v>0</v>
      </c>
      <c r="BE159" s="7">
        <v>0</v>
      </c>
      <c r="BF159" s="7">
        <v>4</v>
      </c>
      <c r="BG159" s="7">
        <v>1</v>
      </c>
      <c r="BH159" s="7">
        <v>3</v>
      </c>
      <c r="BI159" s="7">
        <v>0</v>
      </c>
      <c r="BJ159" s="7">
        <v>1</v>
      </c>
      <c r="BK159" s="7">
        <v>2</v>
      </c>
      <c r="BL159" s="7">
        <v>1</v>
      </c>
      <c r="BM159" s="13">
        <v>0</v>
      </c>
    </row>
    <row r="160" spans="1:65" ht="15" thickBot="1" x14ac:dyDescent="0.4">
      <c r="A160" s="19" t="str">
        <f t="shared" si="231"/>
        <v>TURCARELLI Vincenzo</v>
      </c>
      <c r="B160" s="15">
        <v>1</v>
      </c>
      <c r="C160" s="7">
        <v>2</v>
      </c>
      <c r="D160" s="7">
        <v>5</v>
      </c>
      <c r="E160" s="7">
        <v>2</v>
      </c>
      <c r="F160" s="7">
        <v>0</v>
      </c>
      <c r="G160" s="7">
        <v>0</v>
      </c>
      <c r="BD160" s="15">
        <v>0</v>
      </c>
      <c r="BE160" s="7">
        <v>0</v>
      </c>
      <c r="BF160" s="7">
        <v>3</v>
      </c>
      <c r="BG160" s="7">
        <v>0</v>
      </c>
      <c r="BH160" s="7">
        <v>2</v>
      </c>
      <c r="BI160" s="7">
        <v>1</v>
      </c>
      <c r="BJ160" s="7">
        <v>2</v>
      </c>
      <c r="BK160" s="7">
        <v>0</v>
      </c>
      <c r="BL160" s="7">
        <v>0</v>
      </c>
      <c r="BM160" s="13">
        <v>0</v>
      </c>
    </row>
    <row r="161" spans="1:68" x14ac:dyDescent="0.35">
      <c r="A161" s="62" t="s">
        <v>17</v>
      </c>
      <c r="B161" s="23">
        <v>11</v>
      </c>
      <c r="C161" s="9">
        <v>5</v>
      </c>
      <c r="D161" s="9">
        <v>6</v>
      </c>
      <c r="E161" s="9">
        <v>13</v>
      </c>
      <c r="F161" s="9">
        <v>6</v>
      </c>
      <c r="G161" s="9">
        <v>4</v>
      </c>
      <c r="BD161" s="23">
        <v>9</v>
      </c>
      <c r="BE161" s="9">
        <v>13</v>
      </c>
      <c r="BF161" s="9">
        <v>10</v>
      </c>
      <c r="BG161" s="9">
        <v>13</v>
      </c>
      <c r="BH161" s="9">
        <v>10</v>
      </c>
      <c r="BI161" s="9">
        <v>13</v>
      </c>
      <c r="BJ161" s="9">
        <v>8</v>
      </c>
      <c r="BK161" s="9">
        <v>9</v>
      </c>
      <c r="BL161" s="9">
        <v>10</v>
      </c>
      <c r="BM161" s="9">
        <v>12</v>
      </c>
    </row>
    <row r="162" spans="1:68" x14ac:dyDescent="0.35">
      <c r="A162" s="60" t="s">
        <v>9</v>
      </c>
      <c r="B162" s="24">
        <f>B161*6</f>
        <v>66</v>
      </c>
      <c r="C162" s="24">
        <f t="shared" ref="C162:G162" si="232">C161*6</f>
        <v>30</v>
      </c>
      <c r="D162" s="24">
        <f t="shared" si="232"/>
        <v>36</v>
      </c>
      <c r="E162" s="24">
        <f t="shared" si="232"/>
        <v>78</v>
      </c>
      <c r="F162" s="24">
        <f t="shared" si="232"/>
        <v>36</v>
      </c>
      <c r="G162" s="24">
        <f t="shared" si="232"/>
        <v>24</v>
      </c>
      <c r="BD162" s="24">
        <f>BD161*6</f>
        <v>54</v>
      </c>
      <c r="BE162" s="24">
        <f t="shared" ref="BE162:BM162" si="233">BE161*6</f>
        <v>78</v>
      </c>
      <c r="BF162" s="24">
        <f t="shared" si="233"/>
        <v>60</v>
      </c>
      <c r="BG162" s="24">
        <f t="shared" si="233"/>
        <v>78</v>
      </c>
      <c r="BH162" s="24">
        <f t="shared" si="233"/>
        <v>60</v>
      </c>
      <c r="BI162" s="24">
        <f t="shared" si="233"/>
        <v>78</v>
      </c>
      <c r="BJ162" s="24">
        <f t="shared" si="233"/>
        <v>48</v>
      </c>
      <c r="BK162" s="24">
        <f t="shared" si="233"/>
        <v>54</v>
      </c>
      <c r="BL162" s="24">
        <f t="shared" si="233"/>
        <v>60</v>
      </c>
      <c r="BM162" s="24">
        <f t="shared" si="233"/>
        <v>72</v>
      </c>
    </row>
    <row r="163" spans="1:68" x14ac:dyDescent="0.35">
      <c r="A163" s="61" t="s">
        <v>10</v>
      </c>
      <c r="B163" s="24">
        <f>SUM(B155:B160)</f>
        <v>28</v>
      </c>
      <c r="C163" s="24">
        <f t="shared" ref="C163:E163" si="234">SUM(C155:C160)</f>
        <v>8</v>
      </c>
      <c r="D163" s="24">
        <f t="shared" si="234"/>
        <v>12</v>
      </c>
      <c r="E163" s="24">
        <f t="shared" si="234"/>
        <v>15</v>
      </c>
      <c r="F163" s="10">
        <f>SUM(F155:F160)</f>
        <v>10</v>
      </c>
      <c r="G163" s="10">
        <f>SUM(G155:G160)</f>
        <v>11</v>
      </c>
      <c r="BD163" s="24">
        <f t="shared" ref="BD163:BM163" si="235">SUM(BD155:BD160)</f>
        <v>0</v>
      </c>
      <c r="BE163" s="10">
        <f t="shared" si="235"/>
        <v>12</v>
      </c>
      <c r="BF163" s="10">
        <f t="shared" si="235"/>
        <v>13</v>
      </c>
      <c r="BG163" s="10">
        <f t="shared" si="235"/>
        <v>9</v>
      </c>
      <c r="BH163" s="10">
        <f t="shared" si="235"/>
        <v>11</v>
      </c>
      <c r="BI163" s="10">
        <f t="shared" si="235"/>
        <v>7</v>
      </c>
      <c r="BJ163" s="10">
        <f t="shared" si="235"/>
        <v>9</v>
      </c>
      <c r="BK163" s="10">
        <f t="shared" si="235"/>
        <v>9</v>
      </c>
      <c r="BL163" s="10">
        <f t="shared" si="235"/>
        <v>12</v>
      </c>
      <c r="BM163" s="10">
        <f t="shared" si="235"/>
        <v>1</v>
      </c>
    </row>
    <row r="164" spans="1:68" ht="15" thickBot="1" x14ac:dyDescent="0.4">
      <c r="A164" s="63" t="s">
        <v>11</v>
      </c>
      <c r="B164" s="25">
        <f t="shared" ref="B164:G164" si="236">B162+B163</f>
        <v>94</v>
      </c>
      <c r="C164" s="11">
        <f t="shared" si="236"/>
        <v>38</v>
      </c>
      <c r="D164" s="11">
        <f t="shared" si="236"/>
        <v>48</v>
      </c>
      <c r="E164" s="11">
        <f t="shared" si="236"/>
        <v>93</v>
      </c>
      <c r="F164" s="11">
        <f t="shared" si="236"/>
        <v>46</v>
      </c>
      <c r="G164" s="11">
        <f t="shared" si="236"/>
        <v>35</v>
      </c>
      <c r="BD164" s="25">
        <f t="shared" ref="BD164:BM164" si="237">BD162+BD163</f>
        <v>54</v>
      </c>
      <c r="BE164" s="11">
        <f t="shared" si="237"/>
        <v>90</v>
      </c>
      <c r="BF164" s="11">
        <f t="shared" si="237"/>
        <v>73</v>
      </c>
      <c r="BG164" s="11">
        <f t="shared" si="237"/>
        <v>87</v>
      </c>
      <c r="BH164" s="11">
        <f t="shared" si="237"/>
        <v>71</v>
      </c>
      <c r="BI164" s="11">
        <f t="shared" si="237"/>
        <v>85</v>
      </c>
      <c r="BJ164" s="11">
        <f t="shared" si="237"/>
        <v>57</v>
      </c>
      <c r="BK164" s="11">
        <f t="shared" si="237"/>
        <v>63</v>
      </c>
      <c r="BL164" s="11">
        <f t="shared" si="237"/>
        <v>72</v>
      </c>
      <c r="BM164" s="11">
        <f t="shared" si="237"/>
        <v>73</v>
      </c>
    </row>
    <row r="165" spans="1:68" ht="24" thickBot="1" x14ac:dyDescent="0.6">
      <c r="A165" s="225" t="s">
        <v>21</v>
      </c>
      <c r="B165" s="225"/>
      <c r="C165" s="225"/>
      <c r="D165" s="225"/>
      <c r="E165" s="225"/>
      <c r="F165" s="225"/>
      <c r="G165" s="225"/>
      <c r="H165" s="225"/>
      <c r="I165" s="225"/>
      <c r="J165" s="225"/>
      <c r="K165" s="225"/>
      <c r="BD165" s="226" t="s">
        <v>160</v>
      </c>
      <c r="BE165" s="226"/>
      <c r="BF165" s="226"/>
      <c r="BG165" s="226"/>
      <c r="BH165" s="226"/>
      <c r="BI165" s="226"/>
      <c r="BJ165" s="226"/>
      <c r="BK165" s="226"/>
      <c r="BL165" s="111"/>
      <c r="BM165" s="217" t="s">
        <v>166</v>
      </c>
      <c r="BN165" s="217"/>
      <c r="BO165" s="217"/>
      <c r="BP165" s="217"/>
    </row>
    <row r="166" spans="1:68" ht="15" customHeight="1" x14ac:dyDescent="0.35">
      <c r="A166" s="221" t="str">
        <f>A152</f>
        <v>PIRATEN</v>
      </c>
      <c r="B166" s="210">
        <v>1</v>
      </c>
      <c r="C166" s="210">
        <f>B166+1</f>
        <v>2</v>
      </c>
      <c r="D166" s="210">
        <f t="shared" ref="D166:K166" si="238">C166+1</f>
        <v>3</v>
      </c>
      <c r="E166" s="210">
        <f t="shared" si="238"/>
        <v>4</v>
      </c>
      <c r="F166" s="210">
        <f t="shared" si="238"/>
        <v>5</v>
      </c>
      <c r="G166" s="210">
        <f t="shared" si="238"/>
        <v>6</v>
      </c>
      <c r="H166" s="210">
        <f t="shared" si="238"/>
        <v>7</v>
      </c>
      <c r="I166" s="210">
        <f t="shared" si="238"/>
        <v>8</v>
      </c>
      <c r="J166" s="210">
        <f t="shared" si="238"/>
        <v>9</v>
      </c>
      <c r="K166" s="213">
        <f t="shared" si="238"/>
        <v>10</v>
      </c>
      <c r="BD166" s="210">
        <v>31</v>
      </c>
      <c r="BE166" s="210">
        <f>BD166+1</f>
        <v>32</v>
      </c>
      <c r="BF166" s="210">
        <f t="shared" ref="BF166:BK166" si="239">BE166+1</f>
        <v>33</v>
      </c>
      <c r="BG166" s="210">
        <f t="shared" si="239"/>
        <v>34</v>
      </c>
      <c r="BH166" s="210">
        <f t="shared" si="239"/>
        <v>35</v>
      </c>
      <c r="BI166" s="210">
        <f t="shared" si="239"/>
        <v>36</v>
      </c>
      <c r="BJ166" s="210">
        <f t="shared" si="239"/>
        <v>37</v>
      </c>
      <c r="BK166" s="210">
        <f t="shared" si="239"/>
        <v>38</v>
      </c>
      <c r="BM166" s="210">
        <v>1</v>
      </c>
      <c r="BN166" s="210">
        <f>BM166+1</f>
        <v>2</v>
      </c>
      <c r="BO166" s="210">
        <f t="shared" ref="BO166:BP166" si="240">BN166+1</f>
        <v>3</v>
      </c>
      <c r="BP166" s="213">
        <f t="shared" si="240"/>
        <v>4</v>
      </c>
    </row>
    <row r="167" spans="1:68" x14ac:dyDescent="0.35">
      <c r="A167" s="222"/>
      <c r="B167" s="211"/>
      <c r="C167" s="211"/>
      <c r="D167" s="211"/>
      <c r="E167" s="211"/>
      <c r="F167" s="211"/>
      <c r="G167" s="211"/>
      <c r="H167" s="211"/>
      <c r="I167" s="211"/>
      <c r="J167" s="211"/>
      <c r="K167" s="214"/>
      <c r="BD167" s="211"/>
      <c r="BE167" s="211"/>
      <c r="BF167" s="211"/>
      <c r="BG167" s="211"/>
      <c r="BH167" s="211"/>
      <c r="BI167" s="211"/>
      <c r="BJ167" s="211"/>
      <c r="BK167" s="211"/>
      <c r="BM167" s="211"/>
      <c r="BN167" s="211"/>
      <c r="BO167" s="211"/>
      <c r="BP167" s="214"/>
    </row>
    <row r="168" spans="1:68" ht="15" thickBot="1" x14ac:dyDescent="0.4">
      <c r="A168" s="223"/>
      <c r="B168" s="212"/>
      <c r="C168" s="212"/>
      <c r="D168" s="212"/>
      <c r="E168" s="212"/>
      <c r="F168" s="212"/>
      <c r="G168" s="212"/>
      <c r="H168" s="212"/>
      <c r="I168" s="212"/>
      <c r="J168" s="212"/>
      <c r="K168" s="215"/>
      <c r="BD168" s="212"/>
      <c r="BE168" s="212"/>
      <c r="BF168" s="212"/>
      <c r="BG168" s="212"/>
      <c r="BH168" s="212"/>
      <c r="BI168" s="212"/>
      <c r="BJ168" s="212"/>
      <c r="BK168" s="212"/>
      <c r="BM168" s="212"/>
      <c r="BN168" s="212"/>
      <c r="BO168" s="212"/>
      <c r="BP168" s="215"/>
    </row>
    <row r="169" spans="1:68" ht="15" thickBot="1" x14ac:dyDescent="0.4">
      <c r="A169" s="19" t="str">
        <f t="shared" ref="A169:A174" si="241">A155</f>
        <v>REMAKEL Raymond</v>
      </c>
      <c r="B169" s="14">
        <v>3</v>
      </c>
      <c r="C169" s="6">
        <v>11</v>
      </c>
      <c r="D169" s="6">
        <v>27</v>
      </c>
      <c r="E169" s="6">
        <v>7</v>
      </c>
      <c r="F169" s="6">
        <v>3</v>
      </c>
      <c r="G169" s="6">
        <v>2</v>
      </c>
      <c r="H169" s="6">
        <v>4</v>
      </c>
      <c r="I169" s="6">
        <v>10</v>
      </c>
      <c r="J169" s="6">
        <v>3</v>
      </c>
      <c r="K169" s="12">
        <v>4</v>
      </c>
      <c r="BD169" s="14">
        <v>5</v>
      </c>
      <c r="BE169" s="6">
        <v>14</v>
      </c>
      <c r="BF169" s="6">
        <v>8</v>
      </c>
      <c r="BG169" s="6">
        <v>3</v>
      </c>
      <c r="BH169" s="6">
        <v>8</v>
      </c>
      <c r="BI169" s="6">
        <v>4</v>
      </c>
      <c r="BJ169" s="6">
        <v>6</v>
      </c>
      <c r="BK169" s="6">
        <v>3</v>
      </c>
      <c r="BM169" s="14">
        <v>14</v>
      </c>
      <c r="BN169" s="6">
        <v>7</v>
      </c>
      <c r="BO169" s="6">
        <v>8</v>
      </c>
      <c r="BP169" s="12">
        <v>7</v>
      </c>
    </row>
    <row r="170" spans="1:68" ht="15" thickBot="1" x14ac:dyDescent="0.4">
      <c r="A170" s="19" t="str">
        <f t="shared" si="241"/>
        <v>AGOSTINI Lucy</v>
      </c>
      <c r="B170" s="15">
        <v>3</v>
      </c>
      <c r="C170" s="7">
        <v>3</v>
      </c>
      <c r="D170" s="7">
        <v>8</v>
      </c>
      <c r="E170" s="7">
        <v>7</v>
      </c>
      <c r="F170" s="7">
        <v>4</v>
      </c>
      <c r="G170" s="7">
        <v>6</v>
      </c>
      <c r="H170" s="7">
        <v>2</v>
      </c>
      <c r="I170" s="7">
        <v>5</v>
      </c>
      <c r="J170" s="7">
        <v>2</v>
      </c>
      <c r="K170" s="13">
        <v>1</v>
      </c>
      <c r="BD170" s="15">
        <v>2</v>
      </c>
      <c r="BE170" s="7">
        <v>1</v>
      </c>
      <c r="BF170" s="7">
        <v>3</v>
      </c>
      <c r="BG170" s="7">
        <v>1</v>
      </c>
      <c r="BH170" s="7">
        <v>2</v>
      </c>
      <c r="BI170" s="7">
        <v>2</v>
      </c>
      <c r="BJ170" s="7">
        <v>7</v>
      </c>
      <c r="BK170" s="7">
        <v>0</v>
      </c>
      <c r="BM170" s="15">
        <v>3</v>
      </c>
      <c r="BN170" s="7">
        <v>4</v>
      </c>
      <c r="BO170" s="7">
        <v>8</v>
      </c>
      <c r="BP170" s="13">
        <v>0</v>
      </c>
    </row>
    <row r="171" spans="1:68" ht="15" thickBot="1" x14ac:dyDescent="0.4">
      <c r="A171" s="19" t="str">
        <f t="shared" si="241"/>
        <v>DO CARMO Nadine</v>
      </c>
      <c r="B171" s="15">
        <v>0</v>
      </c>
      <c r="C171" s="7">
        <v>1</v>
      </c>
      <c r="D171" s="7">
        <v>2</v>
      </c>
      <c r="E171" s="7">
        <v>1</v>
      </c>
      <c r="F171" s="7">
        <v>1</v>
      </c>
      <c r="G171" s="7">
        <v>1</v>
      </c>
      <c r="H171" s="7">
        <v>7</v>
      </c>
      <c r="I171" s="7">
        <v>5</v>
      </c>
      <c r="J171" s="7">
        <v>2</v>
      </c>
      <c r="K171" s="13">
        <v>5</v>
      </c>
      <c r="BD171" s="15">
        <v>3</v>
      </c>
      <c r="BE171" s="7">
        <v>3</v>
      </c>
      <c r="BF171" s="7">
        <v>1</v>
      </c>
      <c r="BG171" s="7">
        <v>0</v>
      </c>
      <c r="BH171" s="7">
        <v>3</v>
      </c>
      <c r="BI171" s="7">
        <v>1</v>
      </c>
      <c r="BJ171" s="7">
        <v>1</v>
      </c>
      <c r="BK171" s="7">
        <v>0</v>
      </c>
      <c r="BM171" s="15">
        <v>2</v>
      </c>
      <c r="BN171" s="7">
        <v>0</v>
      </c>
      <c r="BO171" s="7">
        <v>1</v>
      </c>
      <c r="BP171" s="13">
        <v>4</v>
      </c>
    </row>
    <row r="172" spans="1:68" ht="15" thickBot="1" x14ac:dyDescent="0.4">
      <c r="A172" s="19" t="str">
        <f t="shared" si="241"/>
        <v>FLOR Starsky</v>
      </c>
      <c r="B172" s="15">
        <v>0</v>
      </c>
      <c r="C172" s="7">
        <v>2</v>
      </c>
      <c r="D172" s="7">
        <v>2</v>
      </c>
      <c r="E172" s="7">
        <v>0</v>
      </c>
      <c r="F172" s="7">
        <v>3</v>
      </c>
      <c r="G172" s="7">
        <v>2</v>
      </c>
      <c r="H172" s="7">
        <v>3</v>
      </c>
      <c r="I172" s="7">
        <v>5</v>
      </c>
      <c r="J172" s="7">
        <v>0</v>
      </c>
      <c r="K172" s="13">
        <v>1</v>
      </c>
      <c r="BD172" s="15">
        <v>0</v>
      </c>
      <c r="BE172" s="7">
        <v>4</v>
      </c>
      <c r="BF172" s="7">
        <v>5</v>
      </c>
      <c r="BG172" s="7">
        <v>4</v>
      </c>
      <c r="BH172" s="7">
        <v>0</v>
      </c>
      <c r="BI172" s="7">
        <v>2</v>
      </c>
      <c r="BJ172" s="7">
        <v>7</v>
      </c>
      <c r="BK172" s="7">
        <v>0</v>
      </c>
      <c r="BM172" s="15">
        <v>2</v>
      </c>
      <c r="BN172" s="7">
        <v>2</v>
      </c>
      <c r="BO172" s="7">
        <v>1</v>
      </c>
      <c r="BP172" s="13">
        <v>1</v>
      </c>
    </row>
    <row r="173" spans="1:68" ht="15" thickBot="1" x14ac:dyDescent="0.4">
      <c r="A173" s="19" t="str">
        <f t="shared" si="241"/>
        <v>LAU Rebecca</v>
      </c>
      <c r="B173" s="15">
        <v>1</v>
      </c>
      <c r="C173" s="7">
        <v>0</v>
      </c>
      <c r="D173" s="7">
        <v>1</v>
      </c>
      <c r="E173" s="7">
        <v>4</v>
      </c>
      <c r="F173" s="7">
        <v>0</v>
      </c>
      <c r="G173" s="7">
        <v>4</v>
      </c>
      <c r="H173" s="7">
        <v>1</v>
      </c>
      <c r="I173" s="7">
        <v>6</v>
      </c>
      <c r="J173" s="7">
        <v>2</v>
      </c>
      <c r="K173" s="13">
        <v>2</v>
      </c>
      <c r="BD173" s="15">
        <v>3</v>
      </c>
      <c r="BE173" s="7">
        <v>2</v>
      </c>
      <c r="BF173" s="7">
        <v>3</v>
      </c>
      <c r="BG173" s="7">
        <v>1</v>
      </c>
      <c r="BH173" s="7">
        <v>1</v>
      </c>
      <c r="BI173" s="7">
        <v>1</v>
      </c>
      <c r="BJ173" s="7">
        <v>7</v>
      </c>
      <c r="BK173" s="7">
        <v>0</v>
      </c>
      <c r="BM173" s="15">
        <v>3</v>
      </c>
      <c r="BN173" s="7">
        <v>0</v>
      </c>
      <c r="BO173" s="7">
        <v>4</v>
      </c>
      <c r="BP173" s="13">
        <v>2</v>
      </c>
    </row>
    <row r="174" spans="1:68" ht="15" thickBot="1" x14ac:dyDescent="0.4">
      <c r="A174" s="19" t="str">
        <f t="shared" si="241"/>
        <v>TURCARELLI Vincenzo</v>
      </c>
      <c r="B174" s="15">
        <v>2</v>
      </c>
      <c r="C174" s="7">
        <v>4</v>
      </c>
      <c r="D174" s="7">
        <v>3</v>
      </c>
      <c r="E174" s="7">
        <v>7</v>
      </c>
      <c r="F174" s="7">
        <v>6</v>
      </c>
      <c r="G174" s="7">
        <v>7</v>
      </c>
      <c r="H174" s="7">
        <v>2</v>
      </c>
      <c r="I174" s="7">
        <v>3</v>
      </c>
      <c r="J174" s="7">
        <v>1</v>
      </c>
      <c r="K174" s="13">
        <v>2</v>
      </c>
      <c r="BD174" s="15">
        <v>0</v>
      </c>
      <c r="BE174" s="7">
        <v>5</v>
      </c>
      <c r="BF174" s="7">
        <v>1</v>
      </c>
      <c r="BG174" s="7">
        <v>3</v>
      </c>
      <c r="BH174" s="7">
        <v>2</v>
      </c>
      <c r="BI174" s="7">
        <v>0</v>
      </c>
      <c r="BJ174" s="7">
        <v>1</v>
      </c>
      <c r="BK174" s="7">
        <v>2</v>
      </c>
      <c r="BM174" s="16">
        <v>1</v>
      </c>
      <c r="BN174" s="17">
        <v>4</v>
      </c>
      <c r="BO174" s="17">
        <v>10</v>
      </c>
      <c r="BP174" s="18">
        <v>0</v>
      </c>
    </row>
    <row r="175" spans="1:68" x14ac:dyDescent="0.35">
      <c r="A175" s="62" t="s">
        <v>17</v>
      </c>
      <c r="B175" s="23">
        <v>4</v>
      </c>
      <c r="C175" s="9">
        <v>11</v>
      </c>
      <c r="D175" s="9">
        <v>8</v>
      </c>
      <c r="E175" s="9">
        <v>13</v>
      </c>
      <c r="F175" s="9">
        <v>8</v>
      </c>
      <c r="G175" s="9">
        <v>8</v>
      </c>
      <c r="H175" s="9">
        <v>2</v>
      </c>
      <c r="I175" s="9">
        <v>6</v>
      </c>
      <c r="J175" s="9">
        <v>10</v>
      </c>
      <c r="K175" s="9">
        <v>5</v>
      </c>
      <c r="BD175" s="23">
        <v>18</v>
      </c>
      <c r="BE175" s="9">
        <v>9</v>
      </c>
      <c r="BF175" s="9">
        <v>6</v>
      </c>
      <c r="BG175" s="9">
        <v>11</v>
      </c>
      <c r="BH175" s="9">
        <v>14</v>
      </c>
      <c r="BI175" s="9">
        <v>11</v>
      </c>
      <c r="BJ175" s="9">
        <v>12</v>
      </c>
      <c r="BK175" s="9">
        <v>9</v>
      </c>
      <c r="BM175" s="23">
        <v>11</v>
      </c>
      <c r="BN175" s="9">
        <v>11</v>
      </c>
      <c r="BO175" s="9">
        <v>13</v>
      </c>
      <c r="BP175" s="9">
        <v>13</v>
      </c>
    </row>
    <row r="176" spans="1:68" x14ac:dyDescent="0.35">
      <c r="A176" s="60" t="s">
        <v>9</v>
      </c>
      <c r="B176" s="24">
        <f>B175*6</f>
        <v>24</v>
      </c>
      <c r="C176" s="24">
        <f t="shared" ref="C176:K176" si="242">C175*6</f>
        <v>66</v>
      </c>
      <c r="D176" s="24">
        <f t="shared" si="242"/>
        <v>48</v>
      </c>
      <c r="E176" s="24">
        <f t="shared" si="242"/>
        <v>78</v>
      </c>
      <c r="F176" s="24">
        <f t="shared" si="242"/>
        <v>48</v>
      </c>
      <c r="G176" s="24">
        <f t="shared" si="242"/>
        <v>48</v>
      </c>
      <c r="H176" s="24">
        <f t="shared" si="242"/>
        <v>12</v>
      </c>
      <c r="I176" s="24">
        <f t="shared" si="242"/>
        <v>36</v>
      </c>
      <c r="J176" s="24">
        <f t="shared" si="242"/>
        <v>60</v>
      </c>
      <c r="K176" s="24">
        <f t="shared" si="242"/>
        <v>30</v>
      </c>
      <c r="BD176" s="24">
        <f>BD175*6</f>
        <v>108</v>
      </c>
      <c r="BE176" s="24">
        <f t="shared" ref="BE176:BK176" si="243">BE175*6</f>
        <v>54</v>
      </c>
      <c r="BF176" s="24">
        <f t="shared" si="243"/>
        <v>36</v>
      </c>
      <c r="BG176" s="24">
        <f t="shared" si="243"/>
        <v>66</v>
      </c>
      <c r="BH176" s="24">
        <f t="shared" si="243"/>
        <v>84</v>
      </c>
      <c r="BI176" s="24">
        <f t="shared" si="243"/>
        <v>66</v>
      </c>
      <c r="BJ176" s="24">
        <f t="shared" si="243"/>
        <v>72</v>
      </c>
      <c r="BK176" s="24">
        <f t="shared" si="243"/>
        <v>54</v>
      </c>
      <c r="BM176" s="24">
        <f>BM175*6</f>
        <v>66</v>
      </c>
      <c r="BN176" s="24">
        <f t="shared" ref="BN176:BP176" si="244">BN175*6</f>
        <v>66</v>
      </c>
      <c r="BO176" s="24">
        <f t="shared" si="244"/>
        <v>78</v>
      </c>
      <c r="BP176" s="24">
        <f t="shared" si="244"/>
        <v>78</v>
      </c>
    </row>
    <row r="177" spans="1:68" x14ac:dyDescent="0.35">
      <c r="A177" s="61" t="s">
        <v>10</v>
      </c>
      <c r="B177" s="24">
        <f t="shared" ref="B177:K177" si="245">SUM(B169:B174)</f>
        <v>9</v>
      </c>
      <c r="C177" s="10">
        <f t="shared" si="245"/>
        <v>21</v>
      </c>
      <c r="D177" s="10">
        <f t="shared" si="245"/>
        <v>43</v>
      </c>
      <c r="E177" s="10">
        <f t="shared" si="245"/>
        <v>26</v>
      </c>
      <c r="F177" s="10">
        <f t="shared" si="245"/>
        <v>17</v>
      </c>
      <c r="G177" s="10">
        <f t="shared" si="245"/>
        <v>22</v>
      </c>
      <c r="H177" s="10">
        <f t="shared" si="245"/>
        <v>19</v>
      </c>
      <c r="I177" s="10">
        <f t="shared" si="245"/>
        <v>34</v>
      </c>
      <c r="J177" s="10">
        <f t="shared" si="245"/>
        <v>10</v>
      </c>
      <c r="K177" s="10">
        <f t="shared" si="245"/>
        <v>15</v>
      </c>
      <c r="BD177" s="24">
        <f t="shared" ref="BD177:BK177" si="246">SUM(BD169:BD174)</f>
        <v>13</v>
      </c>
      <c r="BE177" s="10">
        <f t="shared" si="246"/>
        <v>29</v>
      </c>
      <c r="BF177" s="10">
        <f t="shared" si="246"/>
        <v>21</v>
      </c>
      <c r="BG177" s="10">
        <f t="shared" si="246"/>
        <v>12</v>
      </c>
      <c r="BH177" s="10">
        <f t="shared" si="246"/>
        <v>16</v>
      </c>
      <c r="BI177" s="10">
        <f t="shared" si="246"/>
        <v>10</v>
      </c>
      <c r="BJ177" s="10">
        <f t="shared" si="246"/>
        <v>29</v>
      </c>
      <c r="BK177" s="10">
        <f t="shared" si="246"/>
        <v>5</v>
      </c>
      <c r="BM177" s="24">
        <f>SUM(BM169:BM174)</f>
        <v>25</v>
      </c>
      <c r="BN177" s="10">
        <f>SUM(BN169:BN174)</f>
        <v>17</v>
      </c>
      <c r="BO177" s="10">
        <f>SUM(BO169:BO174)</f>
        <v>32</v>
      </c>
      <c r="BP177" s="10">
        <f>SUM(BP169:BP174)</f>
        <v>14</v>
      </c>
    </row>
    <row r="178" spans="1:68" ht="15" thickBot="1" x14ac:dyDescent="0.4">
      <c r="A178" s="63" t="s">
        <v>11</v>
      </c>
      <c r="B178" s="25">
        <f t="shared" ref="B178:K178" si="247">B176+B177</f>
        <v>33</v>
      </c>
      <c r="C178" s="11">
        <f t="shared" si="247"/>
        <v>87</v>
      </c>
      <c r="D178" s="11">
        <f t="shared" si="247"/>
        <v>91</v>
      </c>
      <c r="E178" s="11">
        <f t="shared" si="247"/>
        <v>104</v>
      </c>
      <c r="F178" s="11">
        <f t="shared" si="247"/>
        <v>65</v>
      </c>
      <c r="G178" s="11">
        <f t="shared" si="247"/>
        <v>70</v>
      </c>
      <c r="H178" s="11">
        <f t="shared" si="247"/>
        <v>31</v>
      </c>
      <c r="I178" s="11">
        <f t="shared" si="247"/>
        <v>70</v>
      </c>
      <c r="J178" s="11">
        <f t="shared" si="247"/>
        <v>70</v>
      </c>
      <c r="K178" s="11">
        <f t="shared" si="247"/>
        <v>45</v>
      </c>
      <c r="BD178" s="25">
        <f t="shared" ref="BD178:BK178" si="248">BD176+BD177</f>
        <v>121</v>
      </c>
      <c r="BE178" s="11">
        <f t="shared" si="248"/>
        <v>83</v>
      </c>
      <c r="BF178" s="11">
        <f t="shared" si="248"/>
        <v>57</v>
      </c>
      <c r="BG178" s="11">
        <f t="shared" si="248"/>
        <v>78</v>
      </c>
      <c r="BH178" s="11">
        <f t="shared" si="248"/>
        <v>100</v>
      </c>
      <c r="BI178" s="11">
        <f t="shared" si="248"/>
        <v>76</v>
      </c>
      <c r="BJ178" s="11">
        <f t="shared" si="248"/>
        <v>101</v>
      </c>
      <c r="BK178" s="11">
        <f t="shared" si="248"/>
        <v>59</v>
      </c>
      <c r="BM178" s="25">
        <f t="shared" ref="BM178:BP178" si="249">BM176+BM177</f>
        <v>91</v>
      </c>
      <c r="BN178" s="11">
        <f t="shared" si="249"/>
        <v>83</v>
      </c>
      <c r="BO178" s="11">
        <f t="shared" si="249"/>
        <v>110</v>
      </c>
      <c r="BP178" s="11">
        <f t="shared" si="249"/>
        <v>92</v>
      </c>
    </row>
    <row r="179" spans="1:68" x14ac:dyDescent="0.35">
      <c r="A179" s="180"/>
      <c r="B179" s="5"/>
      <c r="C179" s="5"/>
      <c r="D179" s="5"/>
      <c r="E179" s="5"/>
      <c r="F179" s="5"/>
      <c r="G179" s="5"/>
      <c r="H179" s="5"/>
      <c r="I179" s="5"/>
      <c r="J179" s="5"/>
      <c r="K179" s="5"/>
      <c r="BD179" s="5"/>
      <c r="BE179" s="5"/>
      <c r="BF179" s="5"/>
      <c r="BG179" s="5"/>
      <c r="BH179" s="5"/>
      <c r="BI179" s="5"/>
      <c r="BJ179" s="5"/>
      <c r="BK179" s="5"/>
      <c r="BM179" s="5"/>
      <c r="BN179" s="5"/>
      <c r="BO179" s="5"/>
      <c r="BP179" s="5"/>
    </row>
    <row r="180" spans="1:68" x14ac:dyDescent="0.35">
      <c r="A180" s="180"/>
      <c r="B180" s="5"/>
      <c r="C180" s="5"/>
      <c r="D180" s="5"/>
      <c r="E180" s="5"/>
      <c r="F180" s="5"/>
      <c r="G180" s="5"/>
      <c r="H180" s="5"/>
      <c r="I180" s="5"/>
      <c r="J180" s="5"/>
      <c r="K180" s="5"/>
      <c r="BD180" s="5"/>
      <c r="BE180" s="5"/>
      <c r="BF180" s="5"/>
      <c r="BG180" s="5"/>
      <c r="BH180" s="5"/>
      <c r="BI180" s="5"/>
      <c r="BJ180" s="5"/>
      <c r="BK180" s="5"/>
      <c r="BL180" s="20"/>
      <c r="BM180" s="5"/>
      <c r="BN180" s="5"/>
      <c r="BO180" s="5"/>
      <c r="BP180" s="5"/>
    </row>
    <row r="181" spans="1:68" ht="24" thickBot="1" x14ac:dyDescent="0.6">
      <c r="A181" s="218" t="s">
        <v>21</v>
      </c>
      <c r="B181" s="218"/>
      <c r="C181" s="218"/>
      <c r="D181" s="218"/>
      <c r="E181" s="218"/>
      <c r="F181" s="218"/>
      <c r="G181" s="218"/>
      <c r="H181" s="218"/>
      <c r="BD181" s="218" t="s">
        <v>161</v>
      </c>
      <c r="BE181" s="218"/>
      <c r="BF181" s="218"/>
      <c r="BG181" s="218"/>
      <c r="BH181" s="218"/>
      <c r="BI181" s="218"/>
      <c r="BK181" s="217" t="s">
        <v>163</v>
      </c>
      <c r="BL181" s="217"/>
      <c r="BM181" s="217"/>
      <c r="BN181" s="111"/>
    </row>
    <row r="182" spans="1:68" ht="15" customHeight="1" x14ac:dyDescent="0.35">
      <c r="A182" s="221" t="str">
        <f>A166</f>
        <v>PIRATEN</v>
      </c>
      <c r="B182" s="210">
        <v>11</v>
      </c>
      <c r="C182" s="210">
        <f>B182+1</f>
        <v>12</v>
      </c>
      <c r="D182" s="210">
        <f t="shared" ref="D182:H182" si="250">C182+1</f>
        <v>13</v>
      </c>
      <c r="E182" s="210">
        <f t="shared" si="250"/>
        <v>14</v>
      </c>
      <c r="F182" s="210">
        <f t="shared" si="250"/>
        <v>15</v>
      </c>
      <c r="G182" s="210">
        <f t="shared" si="250"/>
        <v>16</v>
      </c>
      <c r="H182" s="213">
        <f t="shared" si="250"/>
        <v>17</v>
      </c>
      <c r="BD182" s="210">
        <v>1</v>
      </c>
      <c r="BE182" s="210">
        <f>BD182+1</f>
        <v>2</v>
      </c>
      <c r="BF182" s="210">
        <f>BE182+1</f>
        <v>3</v>
      </c>
      <c r="BG182" s="210">
        <f>BF182+1</f>
        <v>4</v>
      </c>
      <c r="BH182" s="210">
        <f>BG182+1</f>
        <v>5</v>
      </c>
      <c r="BI182" s="213">
        <f>BH182+1</f>
        <v>6</v>
      </c>
      <c r="BK182" s="210">
        <v>1</v>
      </c>
      <c r="BL182" s="210">
        <f>BK182+1</f>
        <v>2</v>
      </c>
      <c r="BM182" s="213">
        <f t="shared" ref="BM182" si="251">BL182+1</f>
        <v>3</v>
      </c>
    </row>
    <row r="183" spans="1:68" x14ac:dyDescent="0.35">
      <c r="A183" s="222"/>
      <c r="B183" s="211"/>
      <c r="C183" s="211"/>
      <c r="D183" s="211"/>
      <c r="E183" s="211"/>
      <c r="F183" s="211"/>
      <c r="G183" s="211"/>
      <c r="H183" s="214"/>
      <c r="BD183" s="211"/>
      <c r="BE183" s="211"/>
      <c r="BF183" s="211"/>
      <c r="BG183" s="211"/>
      <c r="BH183" s="211"/>
      <c r="BI183" s="214"/>
      <c r="BK183" s="211"/>
      <c r="BL183" s="211"/>
      <c r="BM183" s="214"/>
    </row>
    <row r="184" spans="1:68" ht="15" thickBot="1" x14ac:dyDescent="0.4">
      <c r="A184" s="223"/>
      <c r="B184" s="212"/>
      <c r="C184" s="212"/>
      <c r="D184" s="212"/>
      <c r="E184" s="212"/>
      <c r="F184" s="212"/>
      <c r="G184" s="212"/>
      <c r="H184" s="215"/>
      <c r="BD184" s="212"/>
      <c r="BE184" s="212"/>
      <c r="BF184" s="212"/>
      <c r="BG184" s="212"/>
      <c r="BH184" s="212"/>
      <c r="BI184" s="215"/>
      <c r="BK184" s="212"/>
      <c r="BL184" s="212"/>
      <c r="BM184" s="215"/>
    </row>
    <row r="185" spans="1:68" ht="15" thickBot="1" x14ac:dyDescent="0.4">
      <c r="A185" s="19" t="str">
        <f t="shared" ref="A185:A194" si="252">A169</f>
        <v>REMAKEL Raymond</v>
      </c>
      <c r="B185" s="14">
        <v>8</v>
      </c>
      <c r="C185" s="6">
        <v>15</v>
      </c>
      <c r="D185" s="6">
        <v>7</v>
      </c>
      <c r="E185" s="6">
        <v>9</v>
      </c>
      <c r="F185" s="6">
        <v>9</v>
      </c>
      <c r="G185" s="6">
        <v>10</v>
      </c>
      <c r="H185" s="12">
        <v>9</v>
      </c>
      <c r="BD185" s="14">
        <v>11</v>
      </c>
      <c r="BE185" s="6">
        <v>9</v>
      </c>
      <c r="BF185" s="6">
        <v>12</v>
      </c>
      <c r="BG185" s="6">
        <v>7</v>
      </c>
      <c r="BH185" s="6">
        <v>10</v>
      </c>
      <c r="BI185" s="12">
        <v>14</v>
      </c>
      <c r="BK185" s="14">
        <v>10</v>
      </c>
      <c r="BL185" s="6">
        <v>3</v>
      </c>
      <c r="BM185" s="12">
        <v>10</v>
      </c>
    </row>
    <row r="186" spans="1:68" ht="15" thickBot="1" x14ac:dyDescent="0.4">
      <c r="A186" s="19" t="str">
        <f t="shared" si="252"/>
        <v>AGOSTINI Lucy</v>
      </c>
      <c r="B186" s="15">
        <v>3</v>
      </c>
      <c r="C186" s="7">
        <v>2</v>
      </c>
      <c r="D186" s="7">
        <v>8</v>
      </c>
      <c r="E186" s="7">
        <v>15</v>
      </c>
      <c r="F186" s="7">
        <v>10</v>
      </c>
      <c r="G186" s="7">
        <v>5</v>
      </c>
      <c r="H186" s="13">
        <v>1</v>
      </c>
      <c r="BD186" s="15">
        <v>7</v>
      </c>
      <c r="BE186" s="7">
        <v>6</v>
      </c>
      <c r="BF186" s="7">
        <v>4</v>
      </c>
      <c r="BG186" s="7">
        <v>5</v>
      </c>
      <c r="BH186" s="7">
        <v>1</v>
      </c>
      <c r="BI186" s="13">
        <v>4</v>
      </c>
      <c r="BK186" s="15">
        <v>3</v>
      </c>
      <c r="BL186" s="7">
        <v>1</v>
      </c>
      <c r="BM186" s="13">
        <v>7</v>
      </c>
    </row>
    <row r="187" spans="1:68" ht="15" thickBot="1" x14ac:dyDescent="0.4">
      <c r="A187" s="19" t="str">
        <f t="shared" si="252"/>
        <v>DO CARMO Nadine</v>
      </c>
      <c r="B187" s="15">
        <v>4</v>
      </c>
      <c r="C187" s="7">
        <v>1</v>
      </c>
      <c r="D187" s="7">
        <v>0</v>
      </c>
      <c r="E187" s="7">
        <v>6</v>
      </c>
      <c r="F187" s="7">
        <v>0</v>
      </c>
      <c r="G187" s="7">
        <v>2</v>
      </c>
      <c r="H187" s="13">
        <v>4</v>
      </c>
      <c r="BD187" s="15">
        <v>6</v>
      </c>
      <c r="BE187" s="7">
        <v>2</v>
      </c>
      <c r="BF187" s="7">
        <v>5</v>
      </c>
      <c r="BG187" s="7">
        <v>5</v>
      </c>
      <c r="BH187" s="7">
        <v>0</v>
      </c>
      <c r="BI187" s="13">
        <v>1</v>
      </c>
      <c r="BK187" s="15">
        <v>2</v>
      </c>
      <c r="BL187" s="7">
        <v>4</v>
      </c>
      <c r="BM187" s="13">
        <v>3</v>
      </c>
    </row>
    <row r="188" spans="1:68" ht="15" thickBot="1" x14ac:dyDescent="0.4">
      <c r="A188" s="19" t="str">
        <f t="shared" si="252"/>
        <v>FLOR Starsky</v>
      </c>
      <c r="B188" s="15">
        <v>3</v>
      </c>
      <c r="C188" s="7">
        <v>2</v>
      </c>
      <c r="D188" s="7">
        <v>1</v>
      </c>
      <c r="E188" s="7">
        <v>5</v>
      </c>
      <c r="F188" s="7">
        <v>0</v>
      </c>
      <c r="G188" s="7">
        <v>1</v>
      </c>
      <c r="H188" s="13">
        <v>0</v>
      </c>
      <c r="BD188" s="15">
        <v>1</v>
      </c>
      <c r="BE188" s="7">
        <v>7</v>
      </c>
      <c r="BF188" s="7">
        <v>1</v>
      </c>
      <c r="BG188" s="7">
        <v>4</v>
      </c>
      <c r="BH188" s="7">
        <v>1</v>
      </c>
      <c r="BI188" s="13">
        <v>2</v>
      </c>
      <c r="BK188" s="15">
        <v>2</v>
      </c>
      <c r="BL188" s="7">
        <v>2</v>
      </c>
      <c r="BM188" s="13">
        <v>4</v>
      </c>
    </row>
    <row r="189" spans="1:68" ht="15" thickBot="1" x14ac:dyDescent="0.4">
      <c r="A189" s="19" t="str">
        <f t="shared" si="252"/>
        <v>LAU Rebecca</v>
      </c>
      <c r="B189" s="15">
        <v>0</v>
      </c>
      <c r="C189" s="7">
        <v>1</v>
      </c>
      <c r="D189" s="7">
        <v>4</v>
      </c>
      <c r="E189" s="7">
        <v>8</v>
      </c>
      <c r="F189" s="7">
        <v>1</v>
      </c>
      <c r="G189" s="7">
        <v>1</v>
      </c>
      <c r="H189" s="13">
        <v>2</v>
      </c>
      <c r="BD189" s="15">
        <v>4</v>
      </c>
      <c r="BE189" s="7">
        <v>6</v>
      </c>
      <c r="BF189" s="7">
        <v>4</v>
      </c>
      <c r="BG189" s="7">
        <v>3</v>
      </c>
      <c r="BH189" s="7">
        <v>2</v>
      </c>
      <c r="BI189" s="13">
        <v>1</v>
      </c>
      <c r="BK189" s="15">
        <v>6</v>
      </c>
      <c r="BL189" s="7">
        <v>0</v>
      </c>
      <c r="BM189" s="13">
        <v>4</v>
      </c>
    </row>
    <row r="190" spans="1:68" ht="15" thickBot="1" x14ac:dyDescent="0.4">
      <c r="A190" s="19" t="str">
        <f t="shared" si="252"/>
        <v>TURCARELLI Vincenzo</v>
      </c>
      <c r="B190" s="16">
        <v>1</v>
      </c>
      <c r="C190" s="17">
        <v>4</v>
      </c>
      <c r="D190" s="17">
        <v>1</v>
      </c>
      <c r="E190" s="17">
        <v>3</v>
      </c>
      <c r="F190" s="17">
        <v>2</v>
      </c>
      <c r="G190" s="17">
        <v>1</v>
      </c>
      <c r="H190" s="18">
        <v>2</v>
      </c>
      <c r="BD190" s="15">
        <v>0</v>
      </c>
      <c r="BE190" s="7">
        <v>5</v>
      </c>
      <c r="BF190" s="7">
        <v>5</v>
      </c>
      <c r="BG190" s="7">
        <v>2</v>
      </c>
      <c r="BH190" s="7">
        <v>4</v>
      </c>
      <c r="BI190" s="13">
        <v>3</v>
      </c>
      <c r="BK190" s="16">
        <v>5</v>
      </c>
      <c r="BL190" s="17">
        <v>2</v>
      </c>
      <c r="BM190" s="18">
        <v>3</v>
      </c>
    </row>
    <row r="191" spans="1:68" x14ac:dyDescent="0.35">
      <c r="A191" s="62" t="str">
        <f t="shared" si="252"/>
        <v>Suffrages par Liste</v>
      </c>
      <c r="B191" s="23">
        <v>5</v>
      </c>
      <c r="C191" s="9">
        <v>4</v>
      </c>
      <c r="D191" s="9">
        <v>4</v>
      </c>
      <c r="E191" s="9">
        <v>9</v>
      </c>
      <c r="F191" s="9">
        <v>8</v>
      </c>
      <c r="G191" s="9">
        <v>10</v>
      </c>
      <c r="H191" s="9">
        <v>7</v>
      </c>
      <c r="BD191" s="23">
        <v>15</v>
      </c>
      <c r="BE191" s="9">
        <v>17</v>
      </c>
      <c r="BF191" s="9">
        <v>7</v>
      </c>
      <c r="BG191" s="9">
        <v>17</v>
      </c>
      <c r="BH191" s="9">
        <v>18</v>
      </c>
      <c r="BI191" s="9">
        <v>15</v>
      </c>
      <c r="BK191" s="23">
        <v>15</v>
      </c>
      <c r="BL191" s="9">
        <v>5</v>
      </c>
      <c r="BM191" s="9">
        <v>7</v>
      </c>
    </row>
    <row r="192" spans="1:68" x14ac:dyDescent="0.35">
      <c r="A192" s="60" t="str">
        <f t="shared" si="252"/>
        <v>Total suffrages de liste :</v>
      </c>
      <c r="B192" s="24">
        <f>B191*6</f>
        <v>30</v>
      </c>
      <c r="C192" s="24">
        <f t="shared" ref="C192:H192" si="253">C191*6</f>
        <v>24</v>
      </c>
      <c r="D192" s="24">
        <f t="shared" si="253"/>
        <v>24</v>
      </c>
      <c r="E192" s="24">
        <f t="shared" si="253"/>
        <v>54</v>
      </c>
      <c r="F192" s="24">
        <f t="shared" si="253"/>
        <v>48</v>
      </c>
      <c r="G192" s="24">
        <f t="shared" si="253"/>
        <v>60</v>
      </c>
      <c r="H192" s="24">
        <f t="shared" si="253"/>
        <v>42</v>
      </c>
      <c r="BD192" s="24">
        <f t="shared" ref="BD192:BI192" si="254">BD191*6</f>
        <v>90</v>
      </c>
      <c r="BE192" s="24">
        <f t="shared" si="254"/>
        <v>102</v>
      </c>
      <c r="BF192" s="24">
        <f t="shared" si="254"/>
        <v>42</v>
      </c>
      <c r="BG192" s="24">
        <f t="shared" si="254"/>
        <v>102</v>
      </c>
      <c r="BH192" s="24">
        <f t="shared" si="254"/>
        <v>108</v>
      </c>
      <c r="BI192" s="24">
        <f t="shared" si="254"/>
        <v>90</v>
      </c>
      <c r="BK192" s="24">
        <f>BK191*6</f>
        <v>90</v>
      </c>
      <c r="BL192" s="24">
        <f t="shared" ref="BL192:BM192" si="255">BL191*6</f>
        <v>30</v>
      </c>
      <c r="BM192" s="24">
        <f t="shared" si="255"/>
        <v>42</v>
      </c>
    </row>
    <row r="193" spans="1:67" x14ac:dyDescent="0.35">
      <c r="A193" s="61" t="str">
        <f t="shared" si="252"/>
        <v>Total suffrages nominatifs :</v>
      </c>
      <c r="B193" s="24">
        <f t="shared" ref="B193:H193" si="256">SUM(B185:B190)</f>
        <v>19</v>
      </c>
      <c r="C193" s="10">
        <f t="shared" si="256"/>
        <v>25</v>
      </c>
      <c r="D193" s="10">
        <f t="shared" si="256"/>
        <v>21</v>
      </c>
      <c r="E193" s="10">
        <f t="shared" si="256"/>
        <v>46</v>
      </c>
      <c r="F193" s="10">
        <f t="shared" si="256"/>
        <v>22</v>
      </c>
      <c r="G193" s="10">
        <f t="shared" si="256"/>
        <v>20</v>
      </c>
      <c r="H193" s="10">
        <f t="shared" si="256"/>
        <v>18</v>
      </c>
      <c r="BD193" s="24">
        <f t="shared" ref="BD193:BI193" si="257">SUM(BD185:BD190)</f>
        <v>29</v>
      </c>
      <c r="BE193" s="10">
        <f t="shared" si="257"/>
        <v>35</v>
      </c>
      <c r="BF193" s="10">
        <f t="shared" si="257"/>
        <v>31</v>
      </c>
      <c r="BG193" s="10">
        <f t="shared" si="257"/>
        <v>26</v>
      </c>
      <c r="BH193" s="10">
        <f t="shared" si="257"/>
        <v>18</v>
      </c>
      <c r="BI193" s="10">
        <f t="shared" si="257"/>
        <v>25</v>
      </c>
      <c r="BK193" s="24">
        <f>SUM(BK185:BK190)</f>
        <v>28</v>
      </c>
      <c r="BL193" s="10">
        <f>SUM(BL185:BL190)</f>
        <v>12</v>
      </c>
      <c r="BM193" s="10">
        <f>SUM(BM185:BM190)</f>
        <v>31</v>
      </c>
    </row>
    <row r="194" spans="1:67" ht="15" thickBot="1" x14ac:dyDescent="0.4">
      <c r="A194" s="63" t="str">
        <f t="shared" si="252"/>
        <v>Total général :</v>
      </c>
      <c r="B194" s="25">
        <f t="shared" ref="B194:H194" si="258">B192+B193</f>
        <v>49</v>
      </c>
      <c r="C194" s="11">
        <f t="shared" si="258"/>
        <v>49</v>
      </c>
      <c r="D194" s="11">
        <f t="shared" si="258"/>
        <v>45</v>
      </c>
      <c r="E194" s="11">
        <f t="shared" si="258"/>
        <v>100</v>
      </c>
      <c r="F194" s="11">
        <f t="shared" si="258"/>
        <v>70</v>
      </c>
      <c r="G194" s="11">
        <f t="shared" si="258"/>
        <v>80</v>
      </c>
      <c r="H194" s="11">
        <f t="shared" si="258"/>
        <v>60</v>
      </c>
      <c r="BD194" s="25">
        <f t="shared" ref="BD194:BI194" si="259">BD192+BD193</f>
        <v>119</v>
      </c>
      <c r="BE194" s="11">
        <f t="shared" si="259"/>
        <v>137</v>
      </c>
      <c r="BF194" s="11">
        <f t="shared" si="259"/>
        <v>73</v>
      </c>
      <c r="BG194" s="11">
        <f t="shared" si="259"/>
        <v>128</v>
      </c>
      <c r="BH194" s="11">
        <f t="shared" si="259"/>
        <v>126</v>
      </c>
      <c r="BI194" s="11">
        <f t="shared" si="259"/>
        <v>115</v>
      </c>
      <c r="BK194" s="25">
        <f t="shared" ref="BK194:BM194" si="260">BK192+BK193</f>
        <v>118</v>
      </c>
      <c r="BL194" s="11">
        <f t="shared" si="260"/>
        <v>42</v>
      </c>
      <c r="BM194" s="11">
        <f t="shared" si="260"/>
        <v>73</v>
      </c>
    </row>
    <row r="195" spans="1:67" ht="24" thickBot="1" x14ac:dyDescent="0.6">
      <c r="A195" s="218" t="s">
        <v>22</v>
      </c>
      <c r="B195" s="218"/>
      <c r="C195" s="218"/>
      <c r="D195" s="218"/>
      <c r="E195" s="218"/>
      <c r="F195" s="218"/>
      <c r="G195" s="218"/>
      <c r="H195" s="218"/>
      <c r="I195" s="218"/>
      <c r="BD195" s="217" t="s">
        <v>162</v>
      </c>
      <c r="BE195" s="217"/>
      <c r="BF195" s="217"/>
      <c r="BG195" s="217"/>
      <c r="BH195" s="217"/>
      <c r="BI195" s="217"/>
      <c r="BJ195" s="217"/>
      <c r="BK195" s="217"/>
      <c r="BL195" s="217"/>
      <c r="BM195" s="217"/>
      <c r="BN195" s="217"/>
      <c r="BO195" s="115"/>
    </row>
    <row r="196" spans="1:67" ht="15" customHeight="1" x14ac:dyDescent="0.35">
      <c r="A196" s="221" t="str">
        <f>A182</f>
        <v>PIRATEN</v>
      </c>
      <c r="B196" s="210">
        <v>1</v>
      </c>
      <c r="C196" s="210">
        <f>B196+1</f>
        <v>2</v>
      </c>
      <c r="D196" s="210">
        <f t="shared" ref="D196:I196" si="261">C196+1</f>
        <v>3</v>
      </c>
      <c r="E196" s="210">
        <f t="shared" si="261"/>
        <v>4</v>
      </c>
      <c r="F196" s="210">
        <f t="shared" si="261"/>
        <v>5</v>
      </c>
      <c r="G196" s="210">
        <f t="shared" si="261"/>
        <v>6</v>
      </c>
      <c r="H196" s="210">
        <f t="shared" si="261"/>
        <v>7</v>
      </c>
      <c r="I196" s="213">
        <f t="shared" si="261"/>
        <v>8</v>
      </c>
      <c r="BD196" s="210">
        <v>1</v>
      </c>
      <c r="BE196" s="210">
        <f t="shared" ref="BE196:BN196" si="262">BD196+1</f>
        <v>2</v>
      </c>
      <c r="BF196" s="210">
        <f t="shared" si="262"/>
        <v>3</v>
      </c>
      <c r="BG196" s="210">
        <f t="shared" si="262"/>
        <v>4</v>
      </c>
      <c r="BH196" s="210">
        <f t="shared" si="262"/>
        <v>5</v>
      </c>
      <c r="BI196" s="210">
        <f t="shared" si="262"/>
        <v>6</v>
      </c>
      <c r="BJ196" s="210">
        <f t="shared" si="262"/>
        <v>7</v>
      </c>
      <c r="BK196" s="210">
        <f t="shared" si="262"/>
        <v>8</v>
      </c>
      <c r="BL196" s="210">
        <f t="shared" si="262"/>
        <v>9</v>
      </c>
      <c r="BM196" s="210">
        <f t="shared" si="262"/>
        <v>10</v>
      </c>
      <c r="BN196" s="213">
        <f t="shared" si="262"/>
        <v>11</v>
      </c>
      <c r="BO196" s="20"/>
    </row>
    <row r="197" spans="1:67" x14ac:dyDescent="0.35">
      <c r="A197" s="222"/>
      <c r="B197" s="211"/>
      <c r="C197" s="211"/>
      <c r="D197" s="211"/>
      <c r="E197" s="211"/>
      <c r="F197" s="211"/>
      <c r="G197" s="211"/>
      <c r="H197" s="211"/>
      <c r="I197" s="214"/>
      <c r="BD197" s="211"/>
      <c r="BE197" s="211"/>
      <c r="BF197" s="211"/>
      <c r="BG197" s="211"/>
      <c r="BH197" s="211"/>
      <c r="BI197" s="211"/>
      <c r="BJ197" s="211"/>
      <c r="BK197" s="211"/>
      <c r="BL197" s="211"/>
      <c r="BM197" s="211"/>
      <c r="BN197" s="214"/>
    </row>
    <row r="198" spans="1:67" ht="15" thickBot="1" x14ac:dyDescent="0.4">
      <c r="A198" s="223"/>
      <c r="B198" s="212"/>
      <c r="C198" s="212"/>
      <c r="D198" s="212"/>
      <c r="E198" s="212"/>
      <c r="F198" s="212"/>
      <c r="G198" s="212"/>
      <c r="H198" s="212"/>
      <c r="I198" s="215"/>
      <c r="BD198" s="212"/>
      <c r="BE198" s="212"/>
      <c r="BF198" s="212"/>
      <c r="BG198" s="212"/>
      <c r="BH198" s="212"/>
      <c r="BI198" s="212"/>
      <c r="BJ198" s="212"/>
      <c r="BK198" s="212"/>
      <c r="BL198" s="212"/>
      <c r="BM198" s="212"/>
      <c r="BN198" s="215"/>
    </row>
    <row r="199" spans="1:67" ht="15" thickBot="1" x14ac:dyDescent="0.4">
      <c r="A199" s="19" t="str">
        <f t="shared" ref="A199:A204" si="263">A185</f>
        <v>REMAKEL Raymond</v>
      </c>
      <c r="B199" s="14">
        <v>7</v>
      </c>
      <c r="C199" s="6">
        <v>8</v>
      </c>
      <c r="D199" s="6">
        <v>5</v>
      </c>
      <c r="E199" s="6">
        <v>10</v>
      </c>
      <c r="F199" s="6">
        <v>5</v>
      </c>
      <c r="G199" s="6">
        <v>4</v>
      </c>
      <c r="H199" s="6">
        <v>2</v>
      </c>
      <c r="I199" s="12">
        <v>4</v>
      </c>
      <c r="BD199" s="14">
        <v>17</v>
      </c>
      <c r="BE199" s="6">
        <v>15</v>
      </c>
      <c r="BF199" s="6">
        <v>8</v>
      </c>
      <c r="BG199" s="6">
        <v>6</v>
      </c>
      <c r="BH199" s="6">
        <v>1</v>
      </c>
      <c r="BI199" s="6">
        <v>7</v>
      </c>
      <c r="BJ199" s="6">
        <v>10</v>
      </c>
      <c r="BK199" s="6">
        <v>6</v>
      </c>
      <c r="BL199" s="6">
        <v>12</v>
      </c>
      <c r="BM199" s="12">
        <v>1</v>
      </c>
      <c r="BN199" s="12">
        <v>6</v>
      </c>
    </row>
    <row r="200" spans="1:67" ht="15" thickBot="1" x14ac:dyDescent="0.4">
      <c r="A200" s="19" t="str">
        <f t="shared" si="263"/>
        <v>AGOSTINI Lucy</v>
      </c>
      <c r="B200" s="15">
        <v>6</v>
      </c>
      <c r="C200" s="7">
        <v>0</v>
      </c>
      <c r="D200" s="7">
        <v>3</v>
      </c>
      <c r="E200" s="7">
        <v>4</v>
      </c>
      <c r="F200" s="7">
        <v>3</v>
      </c>
      <c r="G200" s="7">
        <v>1</v>
      </c>
      <c r="H200" s="7">
        <v>3</v>
      </c>
      <c r="I200" s="13">
        <v>6</v>
      </c>
      <c r="BD200" s="15">
        <v>3</v>
      </c>
      <c r="BE200" s="7">
        <v>2</v>
      </c>
      <c r="BF200" s="7">
        <v>0</v>
      </c>
      <c r="BG200" s="7">
        <v>9</v>
      </c>
      <c r="BH200" s="7">
        <v>2</v>
      </c>
      <c r="BI200" s="7">
        <v>1</v>
      </c>
      <c r="BJ200" s="7">
        <v>6</v>
      </c>
      <c r="BK200" s="7">
        <v>3</v>
      </c>
      <c r="BL200" s="7">
        <v>0</v>
      </c>
      <c r="BM200" s="13">
        <v>1</v>
      </c>
      <c r="BN200" s="13">
        <v>1</v>
      </c>
    </row>
    <row r="201" spans="1:67" ht="15" thickBot="1" x14ac:dyDescent="0.4">
      <c r="A201" s="19" t="str">
        <f t="shared" si="263"/>
        <v>DO CARMO Nadine</v>
      </c>
      <c r="B201" s="15">
        <v>5</v>
      </c>
      <c r="C201" s="7">
        <v>1</v>
      </c>
      <c r="D201" s="7">
        <v>2</v>
      </c>
      <c r="E201" s="7">
        <v>2</v>
      </c>
      <c r="F201" s="7">
        <v>1</v>
      </c>
      <c r="G201" s="7">
        <v>0</v>
      </c>
      <c r="H201" s="7">
        <v>3</v>
      </c>
      <c r="I201" s="13">
        <v>1</v>
      </c>
      <c r="BD201" s="15">
        <v>1</v>
      </c>
      <c r="BE201" s="7">
        <v>3</v>
      </c>
      <c r="BF201" s="7">
        <v>4</v>
      </c>
      <c r="BG201" s="7">
        <v>4</v>
      </c>
      <c r="BH201" s="7">
        <v>2</v>
      </c>
      <c r="BI201" s="7">
        <v>6</v>
      </c>
      <c r="BJ201" s="7">
        <v>8</v>
      </c>
      <c r="BK201" s="7">
        <v>5</v>
      </c>
      <c r="BL201" s="7">
        <v>3</v>
      </c>
      <c r="BM201" s="13">
        <v>1</v>
      </c>
      <c r="BN201" s="13">
        <v>1</v>
      </c>
    </row>
    <row r="202" spans="1:67" ht="15" thickBot="1" x14ac:dyDescent="0.4">
      <c r="A202" s="19" t="str">
        <f t="shared" si="263"/>
        <v>FLOR Starsky</v>
      </c>
      <c r="B202" s="15">
        <v>1</v>
      </c>
      <c r="C202" s="7">
        <v>0</v>
      </c>
      <c r="D202" s="7">
        <v>0</v>
      </c>
      <c r="E202" s="7">
        <v>1</v>
      </c>
      <c r="F202" s="7">
        <v>1</v>
      </c>
      <c r="G202" s="7">
        <v>0</v>
      </c>
      <c r="H202" s="7">
        <v>0</v>
      </c>
      <c r="I202" s="13">
        <v>1</v>
      </c>
      <c r="BD202" s="15">
        <v>5</v>
      </c>
      <c r="BE202" s="7">
        <v>7</v>
      </c>
      <c r="BF202" s="7">
        <v>4</v>
      </c>
      <c r="BG202" s="7">
        <v>2</v>
      </c>
      <c r="BH202" s="7">
        <v>3</v>
      </c>
      <c r="BI202" s="7">
        <v>3</v>
      </c>
      <c r="BJ202" s="7">
        <v>12</v>
      </c>
      <c r="BK202" s="7">
        <v>4</v>
      </c>
      <c r="BL202" s="7">
        <v>2</v>
      </c>
      <c r="BM202" s="13">
        <v>1</v>
      </c>
      <c r="BN202" s="13">
        <v>3</v>
      </c>
    </row>
    <row r="203" spans="1:67" ht="15" thickBot="1" x14ac:dyDescent="0.4">
      <c r="A203" s="19" t="str">
        <f t="shared" si="263"/>
        <v>LAU Rebecca</v>
      </c>
      <c r="B203" s="15">
        <v>2</v>
      </c>
      <c r="C203" s="7">
        <v>2</v>
      </c>
      <c r="D203" s="7">
        <v>2</v>
      </c>
      <c r="E203" s="7">
        <v>2</v>
      </c>
      <c r="F203" s="7">
        <v>0</v>
      </c>
      <c r="G203" s="7">
        <v>0</v>
      </c>
      <c r="H203" s="7">
        <v>2</v>
      </c>
      <c r="I203" s="13">
        <v>1</v>
      </c>
      <c r="BD203" s="15">
        <v>2</v>
      </c>
      <c r="BE203" s="7">
        <v>3</v>
      </c>
      <c r="BF203" s="7">
        <v>2</v>
      </c>
      <c r="BG203" s="7">
        <v>3</v>
      </c>
      <c r="BH203" s="7">
        <v>1</v>
      </c>
      <c r="BI203" s="7">
        <v>3</v>
      </c>
      <c r="BJ203" s="7">
        <v>2</v>
      </c>
      <c r="BK203" s="7">
        <v>4</v>
      </c>
      <c r="BL203" s="7">
        <v>2</v>
      </c>
      <c r="BM203" s="13">
        <v>4</v>
      </c>
      <c r="BN203" s="13">
        <v>2</v>
      </c>
    </row>
    <row r="204" spans="1:67" ht="15" thickBot="1" x14ac:dyDescent="0.4">
      <c r="A204" s="19" t="str">
        <f t="shared" si="263"/>
        <v>TURCARELLI Vincenzo</v>
      </c>
      <c r="B204" s="15">
        <v>1</v>
      </c>
      <c r="C204" s="7">
        <v>0</v>
      </c>
      <c r="D204" s="7">
        <v>4</v>
      </c>
      <c r="E204" s="7">
        <v>0</v>
      </c>
      <c r="F204" s="7">
        <v>2</v>
      </c>
      <c r="G204" s="7">
        <v>0</v>
      </c>
      <c r="H204" s="7">
        <v>3</v>
      </c>
      <c r="I204" s="13">
        <v>1</v>
      </c>
      <c r="BD204" s="15">
        <v>3</v>
      </c>
      <c r="BE204" s="7">
        <v>9</v>
      </c>
      <c r="BF204" s="7">
        <v>2</v>
      </c>
      <c r="BG204" s="7">
        <v>4</v>
      </c>
      <c r="BH204" s="7">
        <v>0</v>
      </c>
      <c r="BI204" s="7">
        <v>3</v>
      </c>
      <c r="BJ204" s="7">
        <v>5</v>
      </c>
      <c r="BK204" s="7">
        <v>4</v>
      </c>
      <c r="BL204" s="7">
        <v>0</v>
      </c>
      <c r="BM204" s="13">
        <v>2</v>
      </c>
      <c r="BN204" s="13">
        <v>2</v>
      </c>
    </row>
    <row r="205" spans="1:67" x14ac:dyDescent="0.35">
      <c r="A205" s="62" t="s">
        <v>17</v>
      </c>
      <c r="B205" s="23">
        <v>6</v>
      </c>
      <c r="C205" s="9">
        <v>6</v>
      </c>
      <c r="D205" s="9">
        <v>3</v>
      </c>
      <c r="E205" s="9">
        <v>8</v>
      </c>
      <c r="F205" s="9">
        <v>5</v>
      </c>
      <c r="G205" s="9">
        <v>5</v>
      </c>
      <c r="H205" s="9">
        <v>4</v>
      </c>
      <c r="I205" s="9">
        <v>5</v>
      </c>
      <c r="BD205" s="23">
        <v>18</v>
      </c>
      <c r="BE205" s="9">
        <v>32</v>
      </c>
      <c r="BF205" s="9">
        <v>8</v>
      </c>
      <c r="BG205" s="9">
        <v>17</v>
      </c>
      <c r="BH205" s="9">
        <v>11</v>
      </c>
      <c r="BI205" s="9">
        <v>23</v>
      </c>
      <c r="BJ205" s="9">
        <v>14</v>
      </c>
      <c r="BK205" s="9">
        <v>16</v>
      </c>
      <c r="BL205" s="9">
        <v>17</v>
      </c>
      <c r="BM205" s="9">
        <v>21</v>
      </c>
      <c r="BN205" s="9">
        <v>11</v>
      </c>
    </row>
    <row r="206" spans="1:67" x14ac:dyDescent="0.35">
      <c r="A206" s="60" t="s">
        <v>9</v>
      </c>
      <c r="B206" s="24">
        <f>B205*6</f>
        <v>36</v>
      </c>
      <c r="C206" s="24">
        <f t="shared" ref="C206:I206" si="264">C205*6</f>
        <v>36</v>
      </c>
      <c r="D206" s="24">
        <f t="shared" si="264"/>
        <v>18</v>
      </c>
      <c r="E206" s="24">
        <f t="shared" si="264"/>
        <v>48</v>
      </c>
      <c r="F206" s="24">
        <f t="shared" si="264"/>
        <v>30</v>
      </c>
      <c r="G206" s="24">
        <f t="shared" si="264"/>
        <v>30</v>
      </c>
      <c r="H206" s="24">
        <f t="shared" si="264"/>
        <v>24</v>
      </c>
      <c r="I206" s="24">
        <f t="shared" si="264"/>
        <v>30</v>
      </c>
      <c r="BD206" s="24">
        <f t="shared" ref="BD206:BN206" si="265">BD205*6</f>
        <v>108</v>
      </c>
      <c r="BE206" s="24">
        <f t="shared" si="265"/>
        <v>192</v>
      </c>
      <c r="BF206" s="24">
        <f t="shared" si="265"/>
        <v>48</v>
      </c>
      <c r="BG206" s="24">
        <f t="shared" si="265"/>
        <v>102</v>
      </c>
      <c r="BH206" s="24">
        <f t="shared" si="265"/>
        <v>66</v>
      </c>
      <c r="BI206" s="24">
        <f t="shared" si="265"/>
        <v>138</v>
      </c>
      <c r="BJ206" s="24">
        <f t="shared" si="265"/>
        <v>84</v>
      </c>
      <c r="BK206" s="24">
        <f t="shared" si="265"/>
        <v>96</v>
      </c>
      <c r="BL206" s="24">
        <f t="shared" si="265"/>
        <v>102</v>
      </c>
      <c r="BM206" s="24">
        <f t="shared" si="265"/>
        <v>126</v>
      </c>
      <c r="BN206" s="24">
        <f t="shared" si="265"/>
        <v>66</v>
      </c>
    </row>
    <row r="207" spans="1:67" x14ac:dyDescent="0.35">
      <c r="A207" s="61" t="s">
        <v>10</v>
      </c>
      <c r="B207" s="24">
        <f t="shared" ref="B207:I207" si="266">SUM(B199:B204)</f>
        <v>22</v>
      </c>
      <c r="C207" s="10">
        <f t="shared" si="266"/>
        <v>11</v>
      </c>
      <c r="D207" s="10">
        <f t="shared" si="266"/>
        <v>16</v>
      </c>
      <c r="E207" s="10">
        <f t="shared" si="266"/>
        <v>19</v>
      </c>
      <c r="F207" s="10">
        <f t="shared" si="266"/>
        <v>12</v>
      </c>
      <c r="G207" s="10">
        <f t="shared" si="266"/>
        <v>5</v>
      </c>
      <c r="H207" s="10">
        <f t="shared" si="266"/>
        <v>13</v>
      </c>
      <c r="I207" s="10">
        <f t="shared" si="266"/>
        <v>14</v>
      </c>
      <c r="BD207" s="24">
        <f t="shared" ref="BD207:BN207" si="267">SUM(BD199:BD204)</f>
        <v>31</v>
      </c>
      <c r="BE207" s="10">
        <f t="shared" si="267"/>
        <v>39</v>
      </c>
      <c r="BF207" s="10">
        <f t="shared" si="267"/>
        <v>20</v>
      </c>
      <c r="BG207" s="10">
        <f t="shared" si="267"/>
        <v>28</v>
      </c>
      <c r="BH207" s="10">
        <f t="shared" si="267"/>
        <v>9</v>
      </c>
      <c r="BI207" s="10">
        <f t="shared" si="267"/>
        <v>23</v>
      </c>
      <c r="BJ207" s="10">
        <f t="shared" si="267"/>
        <v>43</v>
      </c>
      <c r="BK207" s="10">
        <f t="shared" si="267"/>
        <v>26</v>
      </c>
      <c r="BL207" s="10">
        <f t="shared" si="267"/>
        <v>19</v>
      </c>
      <c r="BM207" s="10">
        <f t="shared" si="267"/>
        <v>10</v>
      </c>
      <c r="BN207" s="10">
        <f t="shared" si="267"/>
        <v>15</v>
      </c>
    </row>
    <row r="208" spans="1:67" ht="15" thickBot="1" x14ac:dyDescent="0.4">
      <c r="A208" s="63" t="s">
        <v>11</v>
      </c>
      <c r="B208" s="25">
        <f t="shared" ref="B208:I208" si="268">B206+B207</f>
        <v>58</v>
      </c>
      <c r="C208" s="11">
        <f t="shared" si="268"/>
        <v>47</v>
      </c>
      <c r="D208" s="11">
        <f t="shared" si="268"/>
        <v>34</v>
      </c>
      <c r="E208" s="11">
        <f t="shared" si="268"/>
        <v>67</v>
      </c>
      <c r="F208" s="11">
        <f t="shared" si="268"/>
        <v>42</v>
      </c>
      <c r="G208" s="11">
        <f t="shared" si="268"/>
        <v>35</v>
      </c>
      <c r="H208" s="11">
        <f t="shared" si="268"/>
        <v>37</v>
      </c>
      <c r="I208" s="11">
        <f t="shared" si="268"/>
        <v>44</v>
      </c>
      <c r="BD208" s="25">
        <f t="shared" ref="BD208:BN208" si="269">BD206+BD207</f>
        <v>139</v>
      </c>
      <c r="BE208" s="11">
        <f t="shared" si="269"/>
        <v>231</v>
      </c>
      <c r="BF208" s="11">
        <f t="shared" si="269"/>
        <v>68</v>
      </c>
      <c r="BG208" s="11">
        <f t="shared" si="269"/>
        <v>130</v>
      </c>
      <c r="BH208" s="11">
        <f t="shared" si="269"/>
        <v>75</v>
      </c>
      <c r="BI208" s="11">
        <f t="shared" si="269"/>
        <v>161</v>
      </c>
      <c r="BJ208" s="11">
        <f t="shared" si="269"/>
        <v>127</v>
      </c>
      <c r="BK208" s="11">
        <f t="shared" si="269"/>
        <v>122</v>
      </c>
      <c r="BL208" s="11">
        <f t="shared" si="269"/>
        <v>121</v>
      </c>
      <c r="BM208" s="11">
        <f t="shared" si="269"/>
        <v>136</v>
      </c>
      <c r="BN208" s="11">
        <f t="shared" si="269"/>
        <v>81</v>
      </c>
    </row>
    <row r="209" spans="1:67" x14ac:dyDescent="0.35">
      <c r="A209" s="180"/>
      <c r="B209" s="5"/>
      <c r="C209" s="5"/>
      <c r="D209" s="5"/>
      <c r="E209" s="5"/>
      <c r="F209" s="5"/>
      <c r="G209" s="5"/>
      <c r="H209" s="5"/>
      <c r="I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</row>
    <row r="210" spans="1:67" x14ac:dyDescent="0.35">
      <c r="A210" s="180"/>
      <c r="B210" s="5"/>
      <c r="C210" s="5"/>
      <c r="D210" s="5"/>
      <c r="E210" s="5"/>
      <c r="F210" s="5"/>
      <c r="G210" s="5"/>
      <c r="H210" s="5"/>
      <c r="I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20"/>
    </row>
    <row r="211" spans="1:67" ht="24" thickBot="1" x14ac:dyDescent="0.6">
      <c r="A211" s="218" t="s">
        <v>23</v>
      </c>
      <c r="B211" s="218"/>
      <c r="C211" s="218"/>
      <c r="D211" s="218"/>
      <c r="E211" s="218"/>
      <c r="G211" s="218" t="s">
        <v>25</v>
      </c>
      <c r="H211" s="218"/>
      <c r="I211" s="218"/>
      <c r="J211" s="218"/>
      <c r="K211" s="218"/>
      <c r="BD211" s="217" t="s">
        <v>164</v>
      </c>
      <c r="BE211" s="217"/>
      <c r="BF211" s="217"/>
      <c r="BG211" s="217"/>
      <c r="BH211" s="217"/>
      <c r="BI211" s="217"/>
      <c r="BJ211" s="217"/>
      <c r="BK211" s="217"/>
      <c r="BL211" s="217"/>
      <c r="BM211" s="217"/>
      <c r="BN211" s="217"/>
    </row>
    <row r="212" spans="1:67" ht="15" customHeight="1" x14ac:dyDescent="0.35">
      <c r="A212" s="221" t="str">
        <f>A196</f>
        <v>PIRATEN</v>
      </c>
      <c r="B212" s="210">
        <v>1</v>
      </c>
      <c r="C212" s="210">
        <f>B212+1</f>
        <v>2</v>
      </c>
      <c r="D212" s="210">
        <f t="shared" ref="D212:E212" si="270">C212+1</f>
        <v>3</v>
      </c>
      <c r="E212" s="213">
        <f t="shared" si="270"/>
        <v>4</v>
      </c>
      <c r="G212" s="210">
        <v>1</v>
      </c>
      <c r="H212" s="210">
        <f>G212+1</f>
        <v>2</v>
      </c>
      <c r="I212" s="210">
        <f t="shared" ref="I212:K212" si="271">H212+1</f>
        <v>3</v>
      </c>
      <c r="J212" s="210">
        <f t="shared" si="271"/>
        <v>4</v>
      </c>
      <c r="K212" s="213">
        <f t="shared" si="271"/>
        <v>5</v>
      </c>
      <c r="BD212" s="210">
        <v>1</v>
      </c>
      <c r="BE212" s="210">
        <f t="shared" ref="BE212:BN212" si="272">BD212+1</f>
        <v>2</v>
      </c>
      <c r="BF212" s="210">
        <f t="shared" si="272"/>
        <v>3</v>
      </c>
      <c r="BG212" s="210">
        <f t="shared" si="272"/>
        <v>4</v>
      </c>
      <c r="BH212" s="210">
        <f t="shared" si="272"/>
        <v>5</v>
      </c>
      <c r="BI212" s="210">
        <f t="shared" si="272"/>
        <v>6</v>
      </c>
      <c r="BJ212" s="210">
        <f t="shared" si="272"/>
        <v>7</v>
      </c>
      <c r="BK212" s="210">
        <f t="shared" si="272"/>
        <v>8</v>
      </c>
      <c r="BL212" s="210">
        <f t="shared" si="272"/>
        <v>9</v>
      </c>
      <c r="BM212" s="210">
        <f t="shared" si="272"/>
        <v>10</v>
      </c>
      <c r="BN212" s="213">
        <f t="shared" si="272"/>
        <v>11</v>
      </c>
    </row>
    <row r="213" spans="1:67" x14ac:dyDescent="0.35">
      <c r="A213" s="222"/>
      <c r="B213" s="211"/>
      <c r="C213" s="211"/>
      <c r="D213" s="211"/>
      <c r="E213" s="214"/>
      <c r="G213" s="211"/>
      <c r="H213" s="211"/>
      <c r="I213" s="211"/>
      <c r="J213" s="211"/>
      <c r="K213" s="214"/>
      <c r="BD213" s="211"/>
      <c r="BE213" s="211"/>
      <c r="BF213" s="211"/>
      <c r="BG213" s="211"/>
      <c r="BH213" s="211"/>
      <c r="BI213" s="211"/>
      <c r="BJ213" s="211"/>
      <c r="BK213" s="211"/>
      <c r="BL213" s="211"/>
      <c r="BM213" s="211"/>
      <c r="BN213" s="214"/>
    </row>
    <row r="214" spans="1:67" ht="15" thickBot="1" x14ac:dyDescent="0.4">
      <c r="A214" s="223"/>
      <c r="B214" s="212"/>
      <c r="C214" s="212"/>
      <c r="D214" s="212"/>
      <c r="E214" s="215"/>
      <c r="G214" s="212"/>
      <c r="H214" s="212"/>
      <c r="I214" s="212"/>
      <c r="J214" s="212"/>
      <c r="K214" s="215"/>
      <c r="BD214" s="212"/>
      <c r="BE214" s="212"/>
      <c r="BF214" s="212"/>
      <c r="BG214" s="212"/>
      <c r="BH214" s="212"/>
      <c r="BI214" s="212"/>
      <c r="BJ214" s="212"/>
      <c r="BK214" s="212"/>
      <c r="BL214" s="212"/>
      <c r="BM214" s="212"/>
      <c r="BN214" s="215"/>
    </row>
    <row r="215" spans="1:67" ht="15" thickBot="1" x14ac:dyDescent="0.4">
      <c r="A215" s="19" t="str">
        <f t="shared" ref="A215:A220" si="273">A199</f>
        <v>REMAKEL Raymond</v>
      </c>
      <c r="B215" s="14">
        <v>7</v>
      </c>
      <c r="C215" s="6">
        <v>10</v>
      </c>
      <c r="D215" s="6">
        <v>5</v>
      </c>
      <c r="E215" s="12">
        <v>9</v>
      </c>
      <c r="G215" s="14">
        <v>15</v>
      </c>
      <c r="H215" s="6">
        <v>13</v>
      </c>
      <c r="I215" s="6">
        <v>10</v>
      </c>
      <c r="J215" s="6">
        <v>7</v>
      </c>
      <c r="K215" s="12">
        <v>0</v>
      </c>
      <c r="BD215" s="14">
        <v>10</v>
      </c>
      <c r="BE215" s="6">
        <v>7</v>
      </c>
      <c r="BF215" s="6">
        <v>2</v>
      </c>
      <c r="BG215" s="6">
        <v>4</v>
      </c>
      <c r="BH215" s="6">
        <v>6</v>
      </c>
      <c r="BI215" s="6">
        <v>2</v>
      </c>
      <c r="BJ215" s="6">
        <v>5</v>
      </c>
      <c r="BK215" s="6">
        <v>9</v>
      </c>
      <c r="BL215" s="6">
        <v>6</v>
      </c>
      <c r="BM215" s="12">
        <v>10</v>
      </c>
      <c r="BN215" s="12">
        <v>9</v>
      </c>
    </row>
    <row r="216" spans="1:67" ht="15" thickBot="1" x14ac:dyDescent="0.4">
      <c r="A216" s="19" t="str">
        <f t="shared" si="273"/>
        <v>AGOSTINI Lucy</v>
      </c>
      <c r="B216" s="15">
        <v>1</v>
      </c>
      <c r="C216" s="7">
        <v>4</v>
      </c>
      <c r="D216" s="7">
        <v>2</v>
      </c>
      <c r="E216" s="13">
        <v>1</v>
      </c>
      <c r="G216" s="15">
        <v>3</v>
      </c>
      <c r="H216" s="7">
        <v>6</v>
      </c>
      <c r="I216" s="7">
        <v>3</v>
      </c>
      <c r="J216" s="7">
        <v>6</v>
      </c>
      <c r="K216" s="13">
        <v>1</v>
      </c>
      <c r="BD216" s="15">
        <v>0</v>
      </c>
      <c r="BE216" s="7">
        <v>3</v>
      </c>
      <c r="BF216" s="7">
        <v>1</v>
      </c>
      <c r="BG216" s="7">
        <v>2</v>
      </c>
      <c r="BH216" s="7">
        <v>2</v>
      </c>
      <c r="BI216" s="7">
        <v>0</v>
      </c>
      <c r="BJ216" s="7">
        <v>0</v>
      </c>
      <c r="BK216" s="7">
        <v>2</v>
      </c>
      <c r="BL216" s="7">
        <v>0</v>
      </c>
      <c r="BM216" s="13">
        <v>2</v>
      </c>
      <c r="BN216" s="13">
        <v>3</v>
      </c>
    </row>
    <row r="217" spans="1:67" ht="15" thickBot="1" x14ac:dyDescent="0.4">
      <c r="A217" s="19" t="str">
        <f t="shared" si="273"/>
        <v>DO CARMO Nadine</v>
      </c>
      <c r="B217" s="15">
        <v>5</v>
      </c>
      <c r="C217" s="7">
        <v>1</v>
      </c>
      <c r="D217" s="7">
        <v>5</v>
      </c>
      <c r="E217" s="13">
        <v>1</v>
      </c>
      <c r="G217" s="15">
        <v>2</v>
      </c>
      <c r="H217" s="7">
        <v>2</v>
      </c>
      <c r="I217" s="7">
        <v>1</v>
      </c>
      <c r="J217" s="7">
        <v>2</v>
      </c>
      <c r="K217" s="13">
        <v>1</v>
      </c>
      <c r="BD217" s="15">
        <v>0</v>
      </c>
      <c r="BE217" s="7">
        <v>3</v>
      </c>
      <c r="BF217" s="7">
        <v>0</v>
      </c>
      <c r="BG217" s="7">
        <v>1</v>
      </c>
      <c r="BH217" s="7">
        <v>2</v>
      </c>
      <c r="BI217" s="7">
        <v>0</v>
      </c>
      <c r="BJ217" s="7">
        <v>1</v>
      </c>
      <c r="BK217" s="7">
        <v>1</v>
      </c>
      <c r="BL217" s="7">
        <v>3</v>
      </c>
      <c r="BM217" s="13">
        <v>8</v>
      </c>
      <c r="BN217" s="13">
        <v>3</v>
      </c>
    </row>
    <row r="218" spans="1:67" ht="15" thickBot="1" x14ac:dyDescent="0.4">
      <c r="A218" s="19" t="str">
        <f t="shared" si="273"/>
        <v>FLOR Starsky</v>
      </c>
      <c r="B218" s="15">
        <v>0</v>
      </c>
      <c r="C218" s="7">
        <v>0</v>
      </c>
      <c r="D218" s="7">
        <v>1</v>
      </c>
      <c r="E218" s="13">
        <v>3</v>
      </c>
      <c r="G218" s="15">
        <v>1</v>
      </c>
      <c r="H218" s="7">
        <v>0</v>
      </c>
      <c r="I218" s="7">
        <v>0</v>
      </c>
      <c r="J218" s="7">
        <v>3</v>
      </c>
      <c r="K218" s="13">
        <v>0</v>
      </c>
      <c r="BD218" s="15">
        <v>0</v>
      </c>
      <c r="BE218" s="7">
        <v>1</v>
      </c>
      <c r="BF218" s="7">
        <v>0</v>
      </c>
      <c r="BG218" s="7">
        <v>0</v>
      </c>
      <c r="BH218" s="7">
        <v>5</v>
      </c>
      <c r="BI218" s="7">
        <v>0</v>
      </c>
      <c r="BJ218" s="7">
        <v>0</v>
      </c>
      <c r="BK218" s="7">
        <v>2</v>
      </c>
      <c r="BL218" s="7">
        <v>2</v>
      </c>
      <c r="BM218" s="13">
        <v>4</v>
      </c>
      <c r="BN218" s="13">
        <v>7</v>
      </c>
    </row>
    <row r="219" spans="1:67" ht="15" thickBot="1" x14ac:dyDescent="0.4">
      <c r="A219" s="19" t="str">
        <f t="shared" si="273"/>
        <v>LAU Rebecca</v>
      </c>
      <c r="B219" s="15">
        <v>5</v>
      </c>
      <c r="C219" s="7">
        <v>2</v>
      </c>
      <c r="D219" s="7">
        <v>3</v>
      </c>
      <c r="E219" s="13">
        <v>3</v>
      </c>
      <c r="G219" s="15">
        <v>2</v>
      </c>
      <c r="H219" s="7">
        <v>5</v>
      </c>
      <c r="I219" s="7">
        <v>0</v>
      </c>
      <c r="J219" s="7">
        <v>1</v>
      </c>
      <c r="K219" s="13">
        <v>0</v>
      </c>
      <c r="BD219" s="15">
        <v>0</v>
      </c>
      <c r="BE219" s="7">
        <v>1</v>
      </c>
      <c r="BF219" s="7">
        <v>0</v>
      </c>
      <c r="BG219" s="7">
        <v>0</v>
      </c>
      <c r="BH219" s="7">
        <v>1</v>
      </c>
      <c r="BI219" s="7">
        <v>0</v>
      </c>
      <c r="BJ219" s="7">
        <v>2</v>
      </c>
      <c r="BK219" s="7">
        <v>0</v>
      </c>
      <c r="BL219" s="7">
        <v>1</v>
      </c>
      <c r="BM219" s="13">
        <v>2</v>
      </c>
      <c r="BN219" s="13">
        <v>5</v>
      </c>
    </row>
    <row r="220" spans="1:67" ht="15" thickBot="1" x14ac:dyDescent="0.4">
      <c r="A220" s="19" t="str">
        <f t="shared" si="273"/>
        <v>TURCARELLI Vincenzo</v>
      </c>
      <c r="B220" s="15">
        <v>0</v>
      </c>
      <c r="C220" s="7">
        <v>3</v>
      </c>
      <c r="D220" s="7">
        <v>6</v>
      </c>
      <c r="E220" s="13">
        <v>3</v>
      </c>
      <c r="G220" s="16">
        <v>10</v>
      </c>
      <c r="H220" s="17">
        <v>4</v>
      </c>
      <c r="I220" s="17">
        <v>3</v>
      </c>
      <c r="J220" s="17">
        <v>2</v>
      </c>
      <c r="K220" s="18">
        <v>0</v>
      </c>
      <c r="BD220" s="15">
        <v>0</v>
      </c>
      <c r="BE220" s="7">
        <v>1</v>
      </c>
      <c r="BF220" s="7">
        <v>0</v>
      </c>
      <c r="BG220" s="7">
        <v>0</v>
      </c>
      <c r="BH220" s="7">
        <v>2</v>
      </c>
      <c r="BI220" s="7">
        <v>0</v>
      </c>
      <c r="BJ220" s="7">
        <v>0</v>
      </c>
      <c r="BK220" s="7">
        <v>0</v>
      </c>
      <c r="BL220" s="7">
        <v>3</v>
      </c>
      <c r="BM220" s="13">
        <v>5</v>
      </c>
      <c r="BN220" s="13">
        <v>4</v>
      </c>
    </row>
    <row r="221" spans="1:67" x14ac:dyDescent="0.35">
      <c r="A221" s="62" t="s">
        <v>17</v>
      </c>
      <c r="B221" s="23">
        <v>12</v>
      </c>
      <c r="C221" s="9">
        <v>15</v>
      </c>
      <c r="D221" s="9">
        <v>15</v>
      </c>
      <c r="E221" s="9">
        <v>5</v>
      </c>
      <c r="G221" s="23">
        <v>11</v>
      </c>
      <c r="H221" s="9">
        <v>11</v>
      </c>
      <c r="I221" s="9">
        <v>3</v>
      </c>
      <c r="J221" s="9">
        <v>5</v>
      </c>
      <c r="K221" s="9">
        <v>5</v>
      </c>
      <c r="BD221" s="23">
        <v>12</v>
      </c>
      <c r="BE221" s="9">
        <v>8</v>
      </c>
      <c r="BF221" s="9">
        <v>14</v>
      </c>
      <c r="BG221" s="9">
        <v>17</v>
      </c>
      <c r="BH221" s="9">
        <v>12</v>
      </c>
      <c r="BI221" s="9">
        <v>14</v>
      </c>
      <c r="BJ221" s="9">
        <v>13</v>
      </c>
      <c r="BK221" s="9">
        <v>4</v>
      </c>
      <c r="BL221" s="9">
        <v>2</v>
      </c>
      <c r="BM221" s="9">
        <v>12</v>
      </c>
      <c r="BN221" s="9">
        <v>11</v>
      </c>
    </row>
    <row r="222" spans="1:67" x14ac:dyDescent="0.35">
      <c r="A222" s="60" t="s">
        <v>9</v>
      </c>
      <c r="B222" s="24">
        <f>B221*6</f>
        <v>72</v>
      </c>
      <c r="C222" s="24">
        <f t="shared" ref="C222:E222" si="274">C221*6</f>
        <v>90</v>
      </c>
      <c r="D222" s="24">
        <f t="shared" si="274"/>
        <v>90</v>
      </c>
      <c r="E222" s="24">
        <f t="shared" si="274"/>
        <v>30</v>
      </c>
      <c r="G222" s="24">
        <f>G221*6</f>
        <v>66</v>
      </c>
      <c r="H222" s="24">
        <f t="shared" ref="H222:K222" si="275">H221*6</f>
        <v>66</v>
      </c>
      <c r="I222" s="24">
        <f t="shared" si="275"/>
        <v>18</v>
      </c>
      <c r="J222" s="24">
        <f t="shared" si="275"/>
        <v>30</v>
      </c>
      <c r="K222" s="24">
        <f t="shared" si="275"/>
        <v>30</v>
      </c>
      <c r="BD222" s="24">
        <f t="shared" ref="BD222:BN222" si="276">BD221*6</f>
        <v>72</v>
      </c>
      <c r="BE222" s="24">
        <f t="shared" si="276"/>
        <v>48</v>
      </c>
      <c r="BF222" s="24">
        <f t="shared" si="276"/>
        <v>84</v>
      </c>
      <c r="BG222" s="24">
        <f t="shared" si="276"/>
        <v>102</v>
      </c>
      <c r="BH222" s="24">
        <f t="shared" si="276"/>
        <v>72</v>
      </c>
      <c r="BI222" s="24">
        <f t="shared" si="276"/>
        <v>84</v>
      </c>
      <c r="BJ222" s="24">
        <f t="shared" si="276"/>
        <v>78</v>
      </c>
      <c r="BK222" s="24">
        <f t="shared" si="276"/>
        <v>24</v>
      </c>
      <c r="BL222" s="24">
        <f t="shared" si="276"/>
        <v>12</v>
      </c>
      <c r="BM222" s="24">
        <f t="shared" si="276"/>
        <v>72</v>
      </c>
      <c r="BN222" s="24">
        <f t="shared" si="276"/>
        <v>66</v>
      </c>
    </row>
    <row r="223" spans="1:67" x14ac:dyDescent="0.35">
      <c r="A223" s="61" t="s">
        <v>10</v>
      </c>
      <c r="B223" s="24">
        <f>SUM(B215:B220)</f>
        <v>18</v>
      </c>
      <c r="C223" s="10">
        <f>SUM(C215:C220)</f>
        <v>20</v>
      </c>
      <c r="D223" s="10">
        <f>SUM(D215:D220)</f>
        <v>22</v>
      </c>
      <c r="E223" s="10">
        <f>SUM(E215:E220)</f>
        <v>20</v>
      </c>
      <c r="G223" s="24">
        <f>SUM(G215:G220)</f>
        <v>33</v>
      </c>
      <c r="H223" s="10">
        <f>SUM(H215:H220)</f>
        <v>30</v>
      </c>
      <c r="I223" s="10">
        <f>SUM(I215:I220)</f>
        <v>17</v>
      </c>
      <c r="J223" s="10">
        <f>SUM(J215:J220)</f>
        <v>21</v>
      </c>
      <c r="K223" s="10">
        <f>SUM(K215:K220)</f>
        <v>2</v>
      </c>
      <c r="BD223" s="24">
        <f t="shared" ref="BD223:BN223" si="277">SUM(BD215:BD220)</f>
        <v>10</v>
      </c>
      <c r="BE223" s="10">
        <f t="shared" si="277"/>
        <v>16</v>
      </c>
      <c r="BF223" s="10">
        <f t="shared" si="277"/>
        <v>3</v>
      </c>
      <c r="BG223" s="10">
        <f t="shared" si="277"/>
        <v>7</v>
      </c>
      <c r="BH223" s="10">
        <f t="shared" si="277"/>
        <v>18</v>
      </c>
      <c r="BI223" s="10">
        <f t="shared" si="277"/>
        <v>2</v>
      </c>
      <c r="BJ223" s="10">
        <f t="shared" si="277"/>
        <v>8</v>
      </c>
      <c r="BK223" s="10">
        <f t="shared" si="277"/>
        <v>14</v>
      </c>
      <c r="BL223" s="10">
        <f t="shared" si="277"/>
        <v>15</v>
      </c>
      <c r="BM223" s="10">
        <f t="shared" si="277"/>
        <v>31</v>
      </c>
      <c r="BN223" s="10">
        <f t="shared" si="277"/>
        <v>31</v>
      </c>
    </row>
    <row r="224" spans="1:67" ht="15" thickBot="1" x14ac:dyDescent="0.4">
      <c r="A224" s="63" t="s">
        <v>11</v>
      </c>
      <c r="B224" s="25">
        <f t="shared" ref="B224:E224" si="278">B222+B223</f>
        <v>90</v>
      </c>
      <c r="C224" s="11">
        <f t="shared" si="278"/>
        <v>110</v>
      </c>
      <c r="D224" s="11">
        <f t="shared" si="278"/>
        <v>112</v>
      </c>
      <c r="E224" s="11">
        <f t="shared" si="278"/>
        <v>50</v>
      </c>
      <c r="G224" s="25">
        <f t="shared" ref="G224:K224" si="279">G222+G223</f>
        <v>99</v>
      </c>
      <c r="H224" s="11">
        <f t="shared" si="279"/>
        <v>96</v>
      </c>
      <c r="I224" s="11">
        <f t="shared" si="279"/>
        <v>35</v>
      </c>
      <c r="J224" s="11">
        <f t="shared" si="279"/>
        <v>51</v>
      </c>
      <c r="K224" s="11">
        <f t="shared" si="279"/>
        <v>32</v>
      </c>
      <c r="BD224" s="25">
        <f t="shared" ref="BD224:BN224" si="280">BD222+BD223</f>
        <v>82</v>
      </c>
      <c r="BE224" s="11">
        <f t="shared" si="280"/>
        <v>64</v>
      </c>
      <c r="BF224" s="11">
        <f t="shared" si="280"/>
        <v>87</v>
      </c>
      <c r="BG224" s="11">
        <f t="shared" si="280"/>
        <v>109</v>
      </c>
      <c r="BH224" s="11">
        <f t="shared" si="280"/>
        <v>90</v>
      </c>
      <c r="BI224" s="11">
        <f t="shared" si="280"/>
        <v>86</v>
      </c>
      <c r="BJ224" s="11">
        <f t="shared" si="280"/>
        <v>86</v>
      </c>
      <c r="BK224" s="11">
        <f t="shared" si="280"/>
        <v>38</v>
      </c>
      <c r="BL224" s="11">
        <f t="shared" si="280"/>
        <v>27</v>
      </c>
      <c r="BM224" s="11">
        <f t="shared" si="280"/>
        <v>103</v>
      </c>
      <c r="BN224" s="11">
        <f t="shared" si="280"/>
        <v>97</v>
      </c>
    </row>
    <row r="225" spans="1:66" ht="24" thickBot="1" x14ac:dyDescent="0.6">
      <c r="A225" s="220" t="s">
        <v>26</v>
      </c>
      <c r="B225" s="220"/>
      <c r="C225" s="220"/>
      <c r="D225" s="220"/>
      <c r="E225" s="220"/>
      <c r="F225" s="220"/>
      <c r="G225" s="220"/>
      <c r="H225" s="220"/>
      <c r="J225" s="218" t="s">
        <v>24</v>
      </c>
      <c r="K225" s="218"/>
      <c r="L225" s="218"/>
      <c r="M225" s="218"/>
      <c r="BD225" s="226" t="s">
        <v>165</v>
      </c>
      <c r="BE225" s="226"/>
      <c r="BF225" s="226"/>
      <c r="BG225" s="226"/>
      <c r="BH225" s="226"/>
      <c r="BI225" s="226"/>
      <c r="BJ225" s="226"/>
      <c r="BK225" s="226"/>
      <c r="BL225" s="226"/>
      <c r="BM225" s="226"/>
      <c r="BN225" s="226"/>
    </row>
    <row r="226" spans="1:66" ht="15" customHeight="1" x14ac:dyDescent="0.35">
      <c r="A226" s="221" t="str">
        <f>A212</f>
        <v>PIRATEN</v>
      </c>
      <c r="B226" s="210">
        <v>1</v>
      </c>
      <c r="C226" s="210">
        <f>B226+1</f>
        <v>2</v>
      </c>
      <c r="D226" s="210">
        <f t="shared" ref="D226:H226" si="281">C226+1</f>
        <v>3</v>
      </c>
      <c r="E226" s="210">
        <f t="shared" si="281"/>
        <v>4</v>
      </c>
      <c r="F226" s="210">
        <f t="shared" si="281"/>
        <v>5</v>
      </c>
      <c r="G226" s="210">
        <f t="shared" si="281"/>
        <v>6</v>
      </c>
      <c r="H226" s="213">
        <f t="shared" si="281"/>
        <v>7</v>
      </c>
      <c r="J226" s="210">
        <v>1</v>
      </c>
      <c r="K226" s="210">
        <f>J226+1</f>
        <v>2</v>
      </c>
      <c r="L226" s="210">
        <f t="shared" ref="L226:M226" si="282">K226+1</f>
        <v>3</v>
      </c>
      <c r="M226" s="210">
        <f t="shared" si="282"/>
        <v>4</v>
      </c>
      <c r="BD226" s="210">
        <v>1</v>
      </c>
      <c r="BE226" s="210">
        <f>BD226+1</f>
        <v>2</v>
      </c>
      <c r="BF226" s="210">
        <f t="shared" ref="BF226:BN226" si="283">BE226+1</f>
        <v>3</v>
      </c>
      <c r="BG226" s="210">
        <f t="shared" si="283"/>
        <v>4</v>
      </c>
      <c r="BH226" s="210">
        <f t="shared" si="283"/>
        <v>5</v>
      </c>
      <c r="BI226" s="210">
        <f t="shared" si="283"/>
        <v>6</v>
      </c>
      <c r="BJ226" s="210">
        <f t="shared" si="283"/>
        <v>7</v>
      </c>
      <c r="BK226" s="210">
        <f t="shared" si="283"/>
        <v>8</v>
      </c>
      <c r="BL226" s="210">
        <f t="shared" si="283"/>
        <v>9</v>
      </c>
      <c r="BM226" s="213">
        <f t="shared" si="283"/>
        <v>10</v>
      </c>
      <c r="BN226" s="213">
        <f t="shared" si="283"/>
        <v>11</v>
      </c>
    </row>
    <row r="227" spans="1:66" x14ac:dyDescent="0.35">
      <c r="A227" s="222"/>
      <c r="B227" s="211"/>
      <c r="C227" s="211"/>
      <c r="D227" s="211"/>
      <c r="E227" s="211"/>
      <c r="F227" s="211"/>
      <c r="G227" s="211"/>
      <c r="H227" s="214"/>
      <c r="J227" s="211"/>
      <c r="K227" s="211"/>
      <c r="L227" s="211"/>
      <c r="M227" s="211"/>
      <c r="BD227" s="211"/>
      <c r="BE227" s="211"/>
      <c r="BF227" s="211"/>
      <c r="BG227" s="211"/>
      <c r="BH227" s="211"/>
      <c r="BI227" s="211"/>
      <c r="BJ227" s="211"/>
      <c r="BK227" s="211"/>
      <c r="BL227" s="211"/>
      <c r="BM227" s="214"/>
      <c r="BN227" s="214"/>
    </row>
    <row r="228" spans="1:66" ht="15" thickBot="1" x14ac:dyDescent="0.4">
      <c r="A228" s="223"/>
      <c r="B228" s="212"/>
      <c r="C228" s="212"/>
      <c r="D228" s="212"/>
      <c r="E228" s="212"/>
      <c r="F228" s="212"/>
      <c r="G228" s="212"/>
      <c r="H228" s="215"/>
      <c r="J228" s="212"/>
      <c r="K228" s="212"/>
      <c r="L228" s="212"/>
      <c r="M228" s="212"/>
      <c r="BD228" s="212"/>
      <c r="BE228" s="212"/>
      <c r="BF228" s="212"/>
      <c r="BG228" s="212"/>
      <c r="BH228" s="212"/>
      <c r="BI228" s="212"/>
      <c r="BJ228" s="212"/>
      <c r="BK228" s="212"/>
      <c r="BL228" s="212"/>
      <c r="BM228" s="215"/>
      <c r="BN228" s="215"/>
    </row>
    <row r="229" spans="1:66" ht="15" thickBot="1" x14ac:dyDescent="0.4">
      <c r="A229" s="19" t="str">
        <f t="shared" ref="A229:A238" si="284">A215</f>
        <v>REMAKEL Raymond</v>
      </c>
      <c r="B229" s="14">
        <v>11</v>
      </c>
      <c r="C229" s="6">
        <v>9</v>
      </c>
      <c r="D229" s="6">
        <v>2</v>
      </c>
      <c r="E229" s="6">
        <v>9</v>
      </c>
      <c r="F229" s="6">
        <v>7</v>
      </c>
      <c r="G229" s="6">
        <v>11</v>
      </c>
      <c r="H229" s="12">
        <v>13</v>
      </c>
      <c r="J229" s="14">
        <v>11</v>
      </c>
      <c r="K229" s="6">
        <v>5</v>
      </c>
      <c r="L229" s="6">
        <v>2</v>
      </c>
      <c r="M229" s="6">
        <v>10</v>
      </c>
      <c r="BD229" s="14">
        <v>14</v>
      </c>
      <c r="BE229" s="6">
        <v>6</v>
      </c>
      <c r="BF229" s="6">
        <v>13</v>
      </c>
      <c r="BG229" s="6">
        <v>6</v>
      </c>
      <c r="BH229" s="6">
        <v>2</v>
      </c>
      <c r="BI229" s="6">
        <v>4</v>
      </c>
      <c r="BJ229" s="6">
        <v>7</v>
      </c>
      <c r="BK229" s="6">
        <v>4</v>
      </c>
      <c r="BL229" s="6">
        <v>7</v>
      </c>
      <c r="BM229" s="12">
        <v>4</v>
      </c>
      <c r="BN229" s="12">
        <v>6</v>
      </c>
    </row>
    <row r="230" spans="1:66" ht="15" thickBot="1" x14ac:dyDescent="0.4">
      <c r="A230" s="19" t="str">
        <f t="shared" si="284"/>
        <v>AGOSTINI Lucy</v>
      </c>
      <c r="B230" s="15">
        <v>3</v>
      </c>
      <c r="C230" s="7">
        <v>0</v>
      </c>
      <c r="D230" s="7">
        <v>3</v>
      </c>
      <c r="E230" s="7">
        <v>2</v>
      </c>
      <c r="F230" s="7">
        <v>1</v>
      </c>
      <c r="G230" s="7">
        <v>0</v>
      </c>
      <c r="H230" s="13">
        <v>4</v>
      </c>
      <c r="J230" s="15">
        <v>7</v>
      </c>
      <c r="K230" s="7">
        <v>7</v>
      </c>
      <c r="L230" s="7">
        <v>3</v>
      </c>
      <c r="M230" s="7">
        <v>6</v>
      </c>
      <c r="BD230" s="15">
        <v>3</v>
      </c>
      <c r="BE230" s="7">
        <v>4</v>
      </c>
      <c r="BF230" s="7">
        <v>3</v>
      </c>
      <c r="BG230" s="7">
        <v>5</v>
      </c>
      <c r="BH230" s="7">
        <v>3</v>
      </c>
      <c r="BI230" s="7">
        <v>2</v>
      </c>
      <c r="BJ230" s="7">
        <v>3</v>
      </c>
      <c r="BK230" s="7">
        <v>2</v>
      </c>
      <c r="BL230" s="7">
        <v>6</v>
      </c>
      <c r="BM230" s="13">
        <v>2</v>
      </c>
      <c r="BN230" s="13">
        <v>0</v>
      </c>
    </row>
    <row r="231" spans="1:66" ht="15" thickBot="1" x14ac:dyDescent="0.4">
      <c r="A231" s="19" t="str">
        <f t="shared" si="284"/>
        <v>DO CARMO Nadine</v>
      </c>
      <c r="B231" s="15">
        <v>0</v>
      </c>
      <c r="C231" s="7">
        <v>0</v>
      </c>
      <c r="D231" s="7">
        <v>2</v>
      </c>
      <c r="E231" s="7">
        <v>2</v>
      </c>
      <c r="F231" s="7">
        <v>3</v>
      </c>
      <c r="G231" s="7">
        <v>5</v>
      </c>
      <c r="H231" s="13">
        <v>4</v>
      </c>
      <c r="J231" s="15">
        <v>0</v>
      </c>
      <c r="K231" s="7">
        <v>3</v>
      </c>
      <c r="L231" s="7">
        <v>0</v>
      </c>
      <c r="M231" s="7">
        <v>5</v>
      </c>
      <c r="BD231" s="15">
        <v>2</v>
      </c>
      <c r="BE231" s="7">
        <v>4</v>
      </c>
      <c r="BF231" s="7">
        <v>3</v>
      </c>
      <c r="BG231" s="7">
        <v>3</v>
      </c>
      <c r="BH231" s="7">
        <v>5</v>
      </c>
      <c r="BI231" s="7">
        <v>1</v>
      </c>
      <c r="BJ231" s="7">
        <v>2</v>
      </c>
      <c r="BK231" s="7">
        <v>4</v>
      </c>
      <c r="BL231" s="7">
        <v>5</v>
      </c>
      <c r="BM231" s="13">
        <v>1</v>
      </c>
      <c r="BN231" s="13">
        <v>0</v>
      </c>
    </row>
    <row r="232" spans="1:66" ht="15" thickBot="1" x14ac:dyDescent="0.4">
      <c r="A232" s="19" t="str">
        <f t="shared" si="284"/>
        <v>FLOR Starsky</v>
      </c>
      <c r="B232" s="15">
        <v>2</v>
      </c>
      <c r="C232" s="7">
        <v>6</v>
      </c>
      <c r="D232" s="7">
        <v>0</v>
      </c>
      <c r="E232" s="7">
        <v>2</v>
      </c>
      <c r="F232" s="7">
        <v>3</v>
      </c>
      <c r="G232" s="7">
        <v>2</v>
      </c>
      <c r="H232" s="13">
        <v>2</v>
      </c>
      <c r="J232" s="15">
        <v>1</v>
      </c>
      <c r="K232" s="7">
        <v>0</v>
      </c>
      <c r="L232" s="7">
        <v>1</v>
      </c>
      <c r="M232" s="7">
        <v>1</v>
      </c>
      <c r="BD232" s="15">
        <v>15</v>
      </c>
      <c r="BE232" s="7">
        <v>16</v>
      </c>
      <c r="BF232" s="7">
        <v>10</v>
      </c>
      <c r="BG232" s="7">
        <v>8</v>
      </c>
      <c r="BH232" s="7">
        <v>9</v>
      </c>
      <c r="BI232" s="7">
        <v>10</v>
      </c>
      <c r="BJ232" s="7">
        <v>3</v>
      </c>
      <c r="BK232" s="7">
        <v>7</v>
      </c>
      <c r="BL232" s="7">
        <v>4</v>
      </c>
      <c r="BM232" s="13">
        <v>3</v>
      </c>
      <c r="BN232" s="13">
        <v>6</v>
      </c>
    </row>
    <row r="233" spans="1:66" ht="15" thickBot="1" x14ac:dyDescent="0.4">
      <c r="A233" s="19" t="str">
        <f t="shared" si="284"/>
        <v>LAU Rebecca</v>
      </c>
      <c r="B233" s="15">
        <v>1</v>
      </c>
      <c r="C233" s="7">
        <v>4</v>
      </c>
      <c r="D233" s="7">
        <v>0</v>
      </c>
      <c r="E233" s="7">
        <v>2</v>
      </c>
      <c r="F233" s="7">
        <v>2</v>
      </c>
      <c r="G233" s="7">
        <v>2</v>
      </c>
      <c r="H233" s="13">
        <v>1</v>
      </c>
      <c r="J233" s="15">
        <v>1</v>
      </c>
      <c r="K233" s="7">
        <v>0</v>
      </c>
      <c r="L233" s="7">
        <v>1</v>
      </c>
      <c r="M233" s="7">
        <v>1</v>
      </c>
      <c r="BD233" s="15">
        <v>1</v>
      </c>
      <c r="BE233" s="7">
        <v>2</v>
      </c>
      <c r="BF233" s="7">
        <v>9</v>
      </c>
      <c r="BG233" s="7">
        <v>2</v>
      </c>
      <c r="BH233" s="7">
        <v>1</v>
      </c>
      <c r="BI233" s="7">
        <v>1</v>
      </c>
      <c r="BJ233" s="7">
        <v>1</v>
      </c>
      <c r="BK233" s="7">
        <v>0</v>
      </c>
      <c r="BL233" s="7">
        <v>1</v>
      </c>
      <c r="BM233" s="13">
        <v>3</v>
      </c>
      <c r="BN233" s="13">
        <v>1</v>
      </c>
    </row>
    <row r="234" spans="1:66" ht="15" thickBot="1" x14ac:dyDescent="0.4">
      <c r="A234" s="19" t="str">
        <f t="shared" si="284"/>
        <v>TURCARELLI Vincenzo</v>
      </c>
      <c r="B234" s="16">
        <v>3</v>
      </c>
      <c r="C234" s="17">
        <v>3</v>
      </c>
      <c r="D234" s="17">
        <v>2</v>
      </c>
      <c r="E234" s="17">
        <v>1</v>
      </c>
      <c r="F234" s="17">
        <v>6</v>
      </c>
      <c r="G234" s="17">
        <v>5</v>
      </c>
      <c r="H234" s="18">
        <v>3</v>
      </c>
      <c r="J234" s="16">
        <v>5</v>
      </c>
      <c r="K234" s="17">
        <v>3</v>
      </c>
      <c r="L234" s="17">
        <v>4</v>
      </c>
      <c r="M234" s="17">
        <v>7</v>
      </c>
      <c r="BD234" s="15">
        <v>1</v>
      </c>
      <c r="BE234" s="7">
        <v>5</v>
      </c>
      <c r="BF234" s="7">
        <v>12</v>
      </c>
      <c r="BG234" s="7">
        <v>1</v>
      </c>
      <c r="BH234" s="7">
        <v>3</v>
      </c>
      <c r="BI234" s="7">
        <v>2</v>
      </c>
      <c r="BJ234" s="7">
        <v>3</v>
      </c>
      <c r="BK234" s="7">
        <v>5</v>
      </c>
      <c r="BL234" s="7">
        <v>1</v>
      </c>
      <c r="BM234" s="13">
        <v>2</v>
      </c>
      <c r="BN234" s="13">
        <v>4</v>
      </c>
    </row>
    <row r="235" spans="1:66" x14ac:dyDescent="0.35">
      <c r="A235" s="62" t="str">
        <f t="shared" si="284"/>
        <v>Suffrages par Liste</v>
      </c>
      <c r="B235" s="23">
        <v>6</v>
      </c>
      <c r="C235" s="9">
        <v>7</v>
      </c>
      <c r="D235" s="9">
        <v>5</v>
      </c>
      <c r="E235" s="9">
        <v>13</v>
      </c>
      <c r="F235" s="9">
        <v>8</v>
      </c>
      <c r="G235" s="9">
        <v>12</v>
      </c>
      <c r="H235" s="9">
        <v>7</v>
      </c>
      <c r="J235" s="23">
        <v>8</v>
      </c>
      <c r="K235" s="9">
        <v>6</v>
      </c>
      <c r="L235" s="9">
        <v>5</v>
      </c>
      <c r="M235" s="9">
        <v>8</v>
      </c>
      <c r="BD235" s="23">
        <v>33</v>
      </c>
      <c r="BE235" s="9">
        <v>46</v>
      </c>
      <c r="BF235" s="9">
        <v>38</v>
      </c>
      <c r="BG235" s="9">
        <v>16</v>
      </c>
      <c r="BH235" s="9">
        <v>27</v>
      </c>
      <c r="BI235" s="9">
        <v>26</v>
      </c>
      <c r="BJ235" s="9">
        <v>25</v>
      </c>
      <c r="BK235" s="9">
        <v>23</v>
      </c>
      <c r="BL235" s="9">
        <v>17</v>
      </c>
      <c r="BM235" s="9">
        <v>20</v>
      </c>
      <c r="BN235" s="9">
        <v>15</v>
      </c>
    </row>
    <row r="236" spans="1:66" x14ac:dyDescent="0.35">
      <c r="A236" s="60" t="str">
        <f t="shared" si="284"/>
        <v>Total suffrages de liste :</v>
      </c>
      <c r="B236" s="24">
        <f>B235*6</f>
        <v>36</v>
      </c>
      <c r="C236" s="24">
        <f t="shared" ref="C236:H236" si="285">C235*6</f>
        <v>42</v>
      </c>
      <c r="D236" s="24">
        <f t="shared" si="285"/>
        <v>30</v>
      </c>
      <c r="E236" s="24">
        <f t="shared" si="285"/>
        <v>78</v>
      </c>
      <c r="F236" s="24">
        <f t="shared" si="285"/>
        <v>48</v>
      </c>
      <c r="G236" s="24">
        <f t="shared" si="285"/>
        <v>72</v>
      </c>
      <c r="H236" s="24">
        <f t="shared" si="285"/>
        <v>42</v>
      </c>
      <c r="J236" s="24">
        <f>J235*6</f>
        <v>48</v>
      </c>
      <c r="K236" s="24">
        <f t="shared" ref="K236:M236" si="286">K235*6</f>
        <v>36</v>
      </c>
      <c r="L236" s="24">
        <f t="shared" si="286"/>
        <v>30</v>
      </c>
      <c r="M236" s="24">
        <f t="shared" si="286"/>
        <v>48</v>
      </c>
      <c r="BD236" s="24">
        <f>BD235*6</f>
        <v>198</v>
      </c>
      <c r="BE236" s="24">
        <f t="shared" ref="BE236:BN236" si="287">BE235*6</f>
        <v>276</v>
      </c>
      <c r="BF236" s="24">
        <f t="shared" si="287"/>
        <v>228</v>
      </c>
      <c r="BG236" s="24">
        <f t="shared" si="287"/>
        <v>96</v>
      </c>
      <c r="BH236" s="24">
        <f t="shared" si="287"/>
        <v>162</v>
      </c>
      <c r="BI236" s="24">
        <f t="shared" si="287"/>
        <v>156</v>
      </c>
      <c r="BJ236" s="24">
        <f t="shared" si="287"/>
        <v>150</v>
      </c>
      <c r="BK236" s="24">
        <f t="shared" si="287"/>
        <v>138</v>
      </c>
      <c r="BL236" s="24">
        <f t="shared" si="287"/>
        <v>102</v>
      </c>
      <c r="BM236" s="24">
        <f t="shared" si="287"/>
        <v>120</v>
      </c>
      <c r="BN236" s="24">
        <f t="shared" si="287"/>
        <v>90</v>
      </c>
    </row>
    <row r="237" spans="1:66" x14ac:dyDescent="0.35">
      <c r="A237" s="61" t="str">
        <f t="shared" si="284"/>
        <v>Total suffrages nominatifs :</v>
      </c>
      <c r="B237" s="24">
        <f t="shared" ref="B237:H237" si="288">SUM(B229:B234)</f>
        <v>20</v>
      </c>
      <c r="C237" s="10">
        <f t="shared" si="288"/>
        <v>22</v>
      </c>
      <c r="D237" s="10">
        <f t="shared" si="288"/>
        <v>9</v>
      </c>
      <c r="E237" s="10">
        <f t="shared" si="288"/>
        <v>18</v>
      </c>
      <c r="F237" s="10">
        <f t="shared" si="288"/>
        <v>22</v>
      </c>
      <c r="G237" s="10">
        <f t="shared" si="288"/>
        <v>25</v>
      </c>
      <c r="H237" s="10">
        <f t="shared" si="288"/>
        <v>27</v>
      </c>
      <c r="J237" s="24">
        <f>SUM(J229:J234)</f>
        <v>25</v>
      </c>
      <c r="K237" s="10">
        <f>SUM(K229:K234)</f>
        <v>18</v>
      </c>
      <c r="L237" s="10">
        <f>SUM(L229:L234)</f>
        <v>11</v>
      </c>
      <c r="M237" s="10">
        <f>SUM(M229:M234)</f>
        <v>30</v>
      </c>
      <c r="BD237" s="24">
        <f t="shared" ref="BD237:BN237" si="289">SUM(BD229:BD234)</f>
        <v>36</v>
      </c>
      <c r="BE237" s="10">
        <f t="shared" si="289"/>
        <v>37</v>
      </c>
      <c r="BF237" s="10">
        <f t="shared" si="289"/>
        <v>50</v>
      </c>
      <c r="BG237" s="10">
        <f t="shared" si="289"/>
        <v>25</v>
      </c>
      <c r="BH237" s="10">
        <f t="shared" si="289"/>
        <v>23</v>
      </c>
      <c r="BI237" s="10">
        <f t="shared" si="289"/>
        <v>20</v>
      </c>
      <c r="BJ237" s="10">
        <f t="shared" si="289"/>
        <v>19</v>
      </c>
      <c r="BK237" s="10">
        <f t="shared" si="289"/>
        <v>22</v>
      </c>
      <c r="BL237" s="10">
        <f t="shared" si="289"/>
        <v>24</v>
      </c>
      <c r="BM237" s="10">
        <f t="shared" si="289"/>
        <v>15</v>
      </c>
      <c r="BN237" s="10">
        <f t="shared" si="289"/>
        <v>17</v>
      </c>
    </row>
    <row r="238" spans="1:66" ht="15" thickBot="1" x14ac:dyDescent="0.4">
      <c r="A238" s="63" t="str">
        <f t="shared" si="284"/>
        <v>Total général :</v>
      </c>
      <c r="B238" s="25">
        <f t="shared" ref="B238:H238" si="290">B236+B237</f>
        <v>56</v>
      </c>
      <c r="C238" s="11">
        <f t="shared" si="290"/>
        <v>64</v>
      </c>
      <c r="D238" s="11">
        <f t="shared" si="290"/>
        <v>39</v>
      </c>
      <c r="E238" s="11">
        <f t="shared" si="290"/>
        <v>96</v>
      </c>
      <c r="F238" s="11">
        <f t="shared" si="290"/>
        <v>70</v>
      </c>
      <c r="G238" s="11">
        <f t="shared" si="290"/>
        <v>97</v>
      </c>
      <c r="H238" s="11">
        <f t="shared" si="290"/>
        <v>69</v>
      </c>
      <c r="J238" s="25">
        <f t="shared" ref="J238:M238" si="291">J236+J237</f>
        <v>73</v>
      </c>
      <c r="K238" s="11">
        <f t="shared" si="291"/>
        <v>54</v>
      </c>
      <c r="L238" s="11">
        <f t="shared" si="291"/>
        <v>41</v>
      </c>
      <c r="M238" s="11">
        <f t="shared" si="291"/>
        <v>78</v>
      </c>
      <c r="BD238" s="25">
        <f t="shared" ref="BD238:BN238" si="292">BD236+BD237</f>
        <v>234</v>
      </c>
      <c r="BE238" s="11">
        <f t="shared" si="292"/>
        <v>313</v>
      </c>
      <c r="BF238" s="11">
        <f t="shared" si="292"/>
        <v>278</v>
      </c>
      <c r="BG238" s="11">
        <f t="shared" si="292"/>
        <v>121</v>
      </c>
      <c r="BH238" s="11">
        <f t="shared" si="292"/>
        <v>185</v>
      </c>
      <c r="BI238" s="11">
        <f t="shared" si="292"/>
        <v>176</v>
      </c>
      <c r="BJ238" s="11">
        <f t="shared" si="292"/>
        <v>169</v>
      </c>
      <c r="BK238" s="11">
        <f t="shared" si="292"/>
        <v>160</v>
      </c>
      <c r="BL238" s="11">
        <f t="shared" si="292"/>
        <v>126</v>
      </c>
      <c r="BM238" s="11">
        <f t="shared" si="292"/>
        <v>135</v>
      </c>
      <c r="BN238" s="11">
        <f t="shared" si="292"/>
        <v>107</v>
      </c>
    </row>
    <row r="239" spans="1:66" x14ac:dyDescent="0.35">
      <c r="A239" s="180"/>
      <c r="B239" s="5"/>
      <c r="C239" s="5"/>
      <c r="D239" s="5"/>
      <c r="E239" s="5"/>
      <c r="F239" s="5"/>
      <c r="G239" s="5"/>
      <c r="H239" s="5"/>
      <c r="J239" s="5"/>
      <c r="K239" s="5"/>
      <c r="L239" s="5"/>
      <c r="M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</row>
    <row r="240" spans="1:66" x14ac:dyDescent="0.35">
      <c r="A240" s="180"/>
      <c r="B240" s="5"/>
      <c r="C240" s="5"/>
      <c r="D240" s="5"/>
      <c r="E240" s="5"/>
      <c r="F240" s="5"/>
      <c r="G240" s="5"/>
      <c r="H240" s="5"/>
      <c r="J240" s="5"/>
      <c r="K240" s="5"/>
      <c r="L240" s="5"/>
      <c r="M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</row>
    <row r="241" spans="1:66" ht="24" thickBot="1" x14ac:dyDescent="0.6">
      <c r="A241" s="110" t="s">
        <v>27</v>
      </c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BD241" s="218" t="s">
        <v>165</v>
      </c>
      <c r="BE241" s="218"/>
      <c r="BF241" s="218"/>
      <c r="BG241" s="218"/>
      <c r="BH241" s="218"/>
      <c r="BI241" s="218"/>
      <c r="BJ241" s="218"/>
      <c r="BK241" s="218"/>
      <c r="BL241" s="218"/>
      <c r="BM241" s="218"/>
    </row>
    <row r="242" spans="1:66" ht="15.75" customHeight="1" x14ac:dyDescent="0.35">
      <c r="A242" s="221" t="str">
        <f>A226</f>
        <v>PIRATEN</v>
      </c>
      <c r="B242" s="210">
        <v>1</v>
      </c>
      <c r="C242" s="210">
        <f>B242+1</f>
        <v>2</v>
      </c>
      <c r="D242" s="210">
        <f t="shared" ref="D242:K242" si="293">C242+1</f>
        <v>3</v>
      </c>
      <c r="E242" s="210">
        <f t="shared" si="293"/>
        <v>4</v>
      </c>
      <c r="F242" s="210">
        <f t="shared" si="293"/>
        <v>5</v>
      </c>
      <c r="G242" s="210">
        <f t="shared" si="293"/>
        <v>6</v>
      </c>
      <c r="H242" s="210">
        <f t="shared" si="293"/>
        <v>7</v>
      </c>
      <c r="I242" s="210">
        <f t="shared" si="293"/>
        <v>8</v>
      </c>
      <c r="J242" s="210">
        <f t="shared" si="293"/>
        <v>9</v>
      </c>
      <c r="K242" s="213">
        <f t="shared" si="293"/>
        <v>10</v>
      </c>
      <c r="BD242" s="210">
        <v>12</v>
      </c>
      <c r="BE242" s="210">
        <f>BD242+1</f>
        <v>13</v>
      </c>
      <c r="BF242" s="210">
        <f t="shared" ref="BF242:BM242" si="294">BE242+1</f>
        <v>14</v>
      </c>
      <c r="BG242" s="210">
        <f t="shared" si="294"/>
        <v>15</v>
      </c>
      <c r="BH242" s="210">
        <f t="shared" si="294"/>
        <v>16</v>
      </c>
      <c r="BI242" s="210">
        <f t="shared" si="294"/>
        <v>17</v>
      </c>
      <c r="BJ242" s="210">
        <f t="shared" si="294"/>
        <v>18</v>
      </c>
      <c r="BK242" s="210">
        <f t="shared" si="294"/>
        <v>19</v>
      </c>
      <c r="BL242" s="210">
        <f t="shared" si="294"/>
        <v>20</v>
      </c>
      <c r="BM242" s="213">
        <f t="shared" si="294"/>
        <v>21</v>
      </c>
    </row>
    <row r="243" spans="1:66" x14ac:dyDescent="0.35">
      <c r="A243" s="222"/>
      <c r="B243" s="211"/>
      <c r="C243" s="211"/>
      <c r="D243" s="211"/>
      <c r="E243" s="211"/>
      <c r="F243" s="211"/>
      <c r="G243" s="211"/>
      <c r="H243" s="211"/>
      <c r="I243" s="211"/>
      <c r="J243" s="211"/>
      <c r="K243" s="214"/>
      <c r="BD243" s="211"/>
      <c r="BE243" s="211"/>
      <c r="BF243" s="211"/>
      <c r="BG243" s="211"/>
      <c r="BH243" s="211"/>
      <c r="BI243" s="211"/>
      <c r="BJ243" s="211"/>
      <c r="BK243" s="211"/>
      <c r="BL243" s="211"/>
      <c r="BM243" s="214"/>
    </row>
    <row r="244" spans="1:66" ht="15" thickBot="1" x14ac:dyDescent="0.4">
      <c r="A244" s="223"/>
      <c r="B244" s="212"/>
      <c r="C244" s="212"/>
      <c r="D244" s="212"/>
      <c r="E244" s="212"/>
      <c r="F244" s="212"/>
      <c r="G244" s="212"/>
      <c r="H244" s="212"/>
      <c r="I244" s="212"/>
      <c r="J244" s="212"/>
      <c r="K244" s="215"/>
      <c r="BD244" s="212"/>
      <c r="BE244" s="212"/>
      <c r="BF244" s="212"/>
      <c r="BG244" s="212"/>
      <c r="BH244" s="212"/>
      <c r="BI244" s="212"/>
      <c r="BJ244" s="212"/>
      <c r="BK244" s="212"/>
      <c r="BL244" s="212"/>
      <c r="BM244" s="215"/>
    </row>
    <row r="245" spans="1:66" ht="15" thickBot="1" x14ac:dyDescent="0.4">
      <c r="A245" s="19" t="str">
        <f t="shared" ref="A245:A250" si="295">A229</f>
        <v>REMAKEL Raymond</v>
      </c>
      <c r="B245" s="14">
        <v>11</v>
      </c>
      <c r="C245" s="6">
        <v>8</v>
      </c>
      <c r="D245" s="6">
        <v>23</v>
      </c>
      <c r="E245" s="6">
        <v>4</v>
      </c>
      <c r="F245" s="6">
        <v>3</v>
      </c>
      <c r="G245" s="6">
        <v>6</v>
      </c>
      <c r="H245" s="6">
        <v>2</v>
      </c>
      <c r="I245" s="6">
        <v>5</v>
      </c>
      <c r="J245" s="6">
        <v>4</v>
      </c>
      <c r="K245" s="12">
        <v>4</v>
      </c>
      <c r="BD245" s="14">
        <v>9</v>
      </c>
      <c r="BE245" s="6">
        <v>7</v>
      </c>
      <c r="BF245" s="6">
        <v>16</v>
      </c>
      <c r="BG245" s="6">
        <v>3</v>
      </c>
      <c r="BH245" s="6">
        <v>6</v>
      </c>
      <c r="BI245" s="6">
        <v>4</v>
      </c>
      <c r="BJ245" s="6">
        <v>3</v>
      </c>
      <c r="BK245" s="6">
        <v>10</v>
      </c>
      <c r="BL245" s="6">
        <v>4</v>
      </c>
      <c r="BM245" s="12">
        <v>14</v>
      </c>
    </row>
    <row r="246" spans="1:66" ht="15" thickBot="1" x14ac:dyDescent="0.4">
      <c r="A246" s="19" t="str">
        <f t="shared" si="295"/>
        <v>AGOSTINI Lucy</v>
      </c>
      <c r="B246" s="15">
        <v>5</v>
      </c>
      <c r="C246" s="7">
        <v>2</v>
      </c>
      <c r="D246" s="7">
        <v>1</v>
      </c>
      <c r="E246" s="7">
        <v>4</v>
      </c>
      <c r="F246" s="7">
        <v>2</v>
      </c>
      <c r="G246" s="7">
        <v>6</v>
      </c>
      <c r="H246" s="7">
        <v>3</v>
      </c>
      <c r="I246" s="7">
        <v>5</v>
      </c>
      <c r="J246" s="7">
        <v>0</v>
      </c>
      <c r="K246" s="13">
        <v>4</v>
      </c>
      <c r="BD246" s="15">
        <v>6</v>
      </c>
      <c r="BE246" s="7">
        <v>3</v>
      </c>
      <c r="BF246" s="7">
        <v>5</v>
      </c>
      <c r="BG246" s="7">
        <v>1</v>
      </c>
      <c r="BH246" s="7">
        <v>2</v>
      </c>
      <c r="BI246" s="7">
        <v>3</v>
      </c>
      <c r="BJ246" s="7">
        <v>10</v>
      </c>
      <c r="BK246" s="7">
        <v>22</v>
      </c>
      <c r="BL246" s="7">
        <v>6</v>
      </c>
      <c r="BM246" s="13">
        <v>3</v>
      </c>
    </row>
    <row r="247" spans="1:66" ht="15" thickBot="1" x14ac:dyDescent="0.4">
      <c r="A247" s="19" t="str">
        <f t="shared" si="295"/>
        <v>DO CARMO Nadine</v>
      </c>
      <c r="B247" s="15">
        <v>7</v>
      </c>
      <c r="C247" s="7">
        <v>4</v>
      </c>
      <c r="D247" s="7">
        <v>3</v>
      </c>
      <c r="E247" s="7">
        <v>6</v>
      </c>
      <c r="F247" s="7">
        <v>4</v>
      </c>
      <c r="G247" s="7">
        <v>1</v>
      </c>
      <c r="H247" s="7">
        <v>1</v>
      </c>
      <c r="I247" s="7">
        <v>3</v>
      </c>
      <c r="J247" s="7">
        <v>1</v>
      </c>
      <c r="K247" s="13">
        <v>2</v>
      </c>
      <c r="BD247" s="15">
        <v>0</v>
      </c>
      <c r="BE247" s="7">
        <v>5</v>
      </c>
      <c r="BF247" s="7">
        <v>6</v>
      </c>
      <c r="BG247" s="7">
        <v>4</v>
      </c>
      <c r="BH247" s="7">
        <v>0</v>
      </c>
      <c r="BI247" s="7">
        <v>6</v>
      </c>
      <c r="BJ247" s="7">
        <v>4</v>
      </c>
      <c r="BK247" s="7">
        <v>1</v>
      </c>
      <c r="BL247" s="7">
        <v>1</v>
      </c>
      <c r="BM247" s="13">
        <v>3</v>
      </c>
    </row>
    <row r="248" spans="1:66" ht="15" thickBot="1" x14ac:dyDescent="0.4">
      <c r="A248" s="19" t="str">
        <f t="shared" si="295"/>
        <v>FLOR Starsky</v>
      </c>
      <c r="B248" s="15">
        <v>5</v>
      </c>
      <c r="C248" s="7">
        <v>5</v>
      </c>
      <c r="D248" s="7">
        <v>2</v>
      </c>
      <c r="E248" s="7">
        <v>4</v>
      </c>
      <c r="F248" s="7">
        <v>3</v>
      </c>
      <c r="G248" s="7">
        <v>0</v>
      </c>
      <c r="H248" s="7">
        <v>0</v>
      </c>
      <c r="I248" s="7">
        <v>1</v>
      </c>
      <c r="J248" s="7">
        <v>0</v>
      </c>
      <c r="K248" s="13">
        <v>0</v>
      </c>
      <c r="BD248" s="15">
        <v>4</v>
      </c>
      <c r="BE248" s="7">
        <v>4</v>
      </c>
      <c r="BF248" s="7">
        <v>12</v>
      </c>
      <c r="BG248" s="7">
        <v>1</v>
      </c>
      <c r="BH248" s="7">
        <v>5</v>
      </c>
      <c r="BI248" s="7">
        <v>3</v>
      </c>
      <c r="BJ248" s="7">
        <v>8</v>
      </c>
      <c r="BK248" s="7">
        <v>7</v>
      </c>
      <c r="BL248" s="7">
        <v>4</v>
      </c>
      <c r="BM248" s="13">
        <v>8</v>
      </c>
    </row>
    <row r="249" spans="1:66" ht="15" thickBot="1" x14ac:dyDescent="0.4">
      <c r="A249" s="19" t="str">
        <f t="shared" si="295"/>
        <v>LAU Rebecca</v>
      </c>
      <c r="B249" s="15">
        <v>2</v>
      </c>
      <c r="C249" s="7">
        <v>2</v>
      </c>
      <c r="D249" s="7">
        <v>1</v>
      </c>
      <c r="E249" s="7">
        <v>3</v>
      </c>
      <c r="F249" s="7">
        <v>2</v>
      </c>
      <c r="G249" s="7">
        <v>0</v>
      </c>
      <c r="H249" s="7">
        <v>1</v>
      </c>
      <c r="I249" s="7">
        <v>2</v>
      </c>
      <c r="J249" s="7">
        <v>1</v>
      </c>
      <c r="K249" s="13">
        <v>13</v>
      </c>
      <c r="BD249" s="15">
        <v>1</v>
      </c>
      <c r="BE249" s="7">
        <v>4</v>
      </c>
      <c r="BF249" s="7">
        <v>6</v>
      </c>
      <c r="BG249" s="7">
        <v>4</v>
      </c>
      <c r="BH249" s="7">
        <v>2</v>
      </c>
      <c r="BI249" s="7">
        <v>2</v>
      </c>
      <c r="BJ249" s="7">
        <v>10</v>
      </c>
      <c r="BK249" s="7">
        <v>0</v>
      </c>
      <c r="BL249" s="7">
        <v>1</v>
      </c>
      <c r="BM249" s="13">
        <v>2</v>
      </c>
    </row>
    <row r="250" spans="1:66" ht="15" thickBot="1" x14ac:dyDescent="0.4">
      <c r="A250" s="19" t="str">
        <f t="shared" si="295"/>
        <v>TURCARELLI Vincenzo</v>
      </c>
      <c r="B250" s="15">
        <v>6</v>
      </c>
      <c r="C250" s="7">
        <v>3</v>
      </c>
      <c r="D250" s="7">
        <v>3</v>
      </c>
      <c r="E250" s="7">
        <v>7</v>
      </c>
      <c r="F250" s="7">
        <v>5</v>
      </c>
      <c r="G250" s="7">
        <v>6</v>
      </c>
      <c r="H250" s="7">
        <v>0</v>
      </c>
      <c r="I250" s="7">
        <v>9</v>
      </c>
      <c r="J250" s="7">
        <v>3</v>
      </c>
      <c r="K250" s="13">
        <v>9</v>
      </c>
      <c r="BD250" s="15">
        <v>2</v>
      </c>
      <c r="BE250" s="7">
        <v>2</v>
      </c>
      <c r="BF250" s="7">
        <v>10</v>
      </c>
      <c r="BG250" s="7">
        <v>0</v>
      </c>
      <c r="BH250" s="7">
        <v>4</v>
      </c>
      <c r="BI250" s="7">
        <v>2</v>
      </c>
      <c r="BJ250" s="7">
        <v>3</v>
      </c>
      <c r="BK250" s="7">
        <v>4</v>
      </c>
      <c r="BL250" s="7">
        <v>1</v>
      </c>
      <c r="BM250" s="13">
        <v>5</v>
      </c>
    </row>
    <row r="251" spans="1:66" x14ac:dyDescent="0.35">
      <c r="A251" s="62" t="s">
        <v>17</v>
      </c>
      <c r="B251" s="23">
        <v>6</v>
      </c>
      <c r="C251" s="9">
        <v>5</v>
      </c>
      <c r="D251" s="9">
        <v>7</v>
      </c>
      <c r="E251" s="9">
        <v>0</v>
      </c>
      <c r="F251" s="9">
        <v>5</v>
      </c>
      <c r="G251" s="9">
        <v>8</v>
      </c>
      <c r="H251" s="9">
        <v>10</v>
      </c>
      <c r="I251" s="9">
        <v>2</v>
      </c>
      <c r="J251" s="9">
        <v>6</v>
      </c>
      <c r="K251" s="9">
        <v>10</v>
      </c>
      <c r="BD251" s="23">
        <v>22</v>
      </c>
      <c r="BE251" s="9">
        <v>21</v>
      </c>
      <c r="BF251" s="9">
        <v>39</v>
      </c>
      <c r="BG251" s="9">
        <v>12</v>
      </c>
      <c r="BH251" s="9">
        <v>27</v>
      </c>
      <c r="BI251" s="9">
        <v>30</v>
      </c>
      <c r="BJ251" s="9">
        <v>34</v>
      </c>
      <c r="BK251" s="9">
        <v>20</v>
      </c>
      <c r="BL251" s="9">
        <v>30</v>
      </c>
      <c r="BM251" s="9">
        <v>18</v>
      </c>
    </row>
    <row r="252" spans="1:66" x14ac:dyDescent="0.35">
      <c r="A252" s="60" t="s">
        <v>9</v>
      </c>
      <c r="B252" s="24">
        <f>B251*6</f>
        <v>36</v>
      </c>
      <c r="C252" s="24">
        <f t="shared" ref="C252:K252" si="296">C251*6</f>
        <v>30</v>
      </c>
      <c r="D252" s="24">
        <f t="shared" si="296"/>
        <v>42</v>
      </c>
      <c r="E252" s="24">
        <f t="shared" si="296"/>
        <v>0</v>
      </c>
      <c r="F252" s="24">
        <f t="shared" si="296"/>
        <v>30</v>
      </c>
      <c r="G252" s="24">
        <f t="shared" si="296"/>
        <v>48</v>
      </c>
      <c r="H252" s="24">
        <f t="shared" si="296"/>
        <v>60</v>
      </c>
      <c r="I252" s="24">
        <f t="shared" si="296"/>
        <v>12</v>
      </c>
      <c r="J252" s="24">
        <f t="shared" si="296"/>
        <v>36</v>
      </c>
      <c r="K252" s="24">
        <f t="shared" si="296"/>
        <v>60</v>
      </c>
      <c r="BD252" s="24">
        <f>BD251*6</f>
        <v>132</v>
      </c>
      <c r="BE252" s="24">
        <f t="shared" ref="BE252:BM252" si="297">BE251*6</f>
        <v>126</v>
      </c>
      <c r="BF252" s="24">
        <f t="shared" si="297"/>
        <v>234</v>
      </c>
      <c r="BG252" s="24">
        <f t="shared" si="297"/>
        <v>72</v>
      </c>
      <c r="BH252" s="24">
        <f t="shared" si="297"/>
        <v>162</v>
      </c>
      <c r="BI252" s="24">
        <f t="shared" si="297"/>
        <v>180</v>
      </c>
      <c r="BJ252" s="24">
        <f t="shared" si="297"/>
        <v>204</v>
      </c>
      <c r="BK252" s="24">
        <f t="shared" si="297"/>
        <v>120</v>
      </c>
      <c r="BL252" s="24">
        <f t="shared" si="297"/>
        <v>180</v>
      </c>
      <c r="BM252" s="24">
        <f t="shared" si="297"/>
        <v>108</v>
      </c>
    </row>
    <row r="253" spans="1:66" x14ac:dyDescent="0.35">
      <c r="A253" s="61" t="s">
        <v>10</v>
      </c>
      <c r="B253" s="24">
        <f t="shared" ref="B253:K253" si="298">SUM(B245:B250)</f>
        <v>36</v>
      </c>
      <c r="C253" s="10">
        <f t="shared" si="298"/>
        <v>24</v>
      </c>
      <c r="D253" s="10">
        <f t="shared" si="298"/>
        <v>33</v>
      </c>
      <c r="E253" s="10">
        <f t="shared" si="298"/>
        <v>28</v>
      </c>
      <c r="F253" s="10">
        <f t="shared" si="298"/>
        <v>19</v>
      </c>
      <c r="G253" s="10">
        <f t="shared" si="298"/>
        <v>19</v>
      </c>
      <c r="H253" s="10">
        <f t="shared" si="298"/>
        <v>7</v>
      </c>
      <c r="I253" s="10">
        <f t="shared" si="298"/>
        <v>25</v>
      </c>
      <c r="J253" s="10">
        <f t="shared" si="298"/>
        <v>9</v>
      </c>
      <c r="K253" s="10">
        <f t="shared" si="298"/>
        <v>32</v>
      </c>
      <c r="BD253" s="24">
        <f t="shared" ref="BD253:BM253" si="299">SUM(BD245:BD250)</f>
        <v>22</v>
      </c>
      <c r="BE253" s="10">
        <f t="shared" si="299"/>
        <v>25</v>
      </c>
      <c r="BF253" s="10">
        <f t="shared" si="299"/>
        <v>55</v>
      </c>
      <c r="BG253" s="10">
        <f t="shared" si="299"/>
        <v>13</v>
      </c>
      <c r="BH253" s="10">
        <f t="shared" si="299"/>
        <v>19</v>
      </c>
      <c r="BI253" s="10">
        <f t="shared" si="299"/>
        <v>20</v>
      </c>
      <c r="BJ253" s="10">
        <f t="shared" si="299"/>
        <v>38</v>
      </c>
      <c r="BK253" s="10">
        <f t="shared" si="299"/>
        <v>44</v>
      </c>
      <c r="BL253" s="10">
        <f t="shared" si="299"/>
        <v>17</v>
      </c>
      <c r="BM253" s="10">
        <f t="shared" si="299"/>
        <v>35</v>
      </c>
    </row>
    <row r="254" spans="1:66" ht="15" thickBot="1" x14ac:dyDescent="0.4">
      <c r="A254" s="63" t="s">
        <v>11</v>
      </c>
      <c r="B254" s="25">
        <f t="shared" ref="B254:K254" si="300">B252+B253</f>
        <v>72</v>
      </c>
      <c r="C254" s="11">
        <f t="shared" si="300"/>
        <v>54</v>
      </c>
      <c r="D254" s="11">
        <f t="shared" si="300"/>
        <v>75</v>
      </c>
      <c r="E254" s="11">
        <f t="shared" si="300"/>
        <v>28</v>
      </c>
      <c r="F254" s="11">
        <f t="shared" si="300"/>
        <v>49</v>
      </c>
      <c r="G254" s="11">
        <f t="shared" si="300"/>
        <v>67</v>
      </c>
      <c r="H254" s="11">
        <f t="shared" si="300"/>
        <v>67</v>
      </c>
      <c r="I254" s="11">
        <f t="shared" si="300"/>
        <v>37</v>
      </c>
      <c r="J254" s="11">
        <f t="shared" si="300"/>
        <v>45</v>
      </c>
      <c r="K254" s="11">
        <f t="shared" si="300"/>
        <v>92</v>
      </c>
      <c r="BD254" s="25">
        <f t="shared" ref="BD254:BM254" si="301">BD252+BD253</f>
        <v>154</v>
      </c>
      <c r="BE254" s="11">
        <f t="shared" si="301"/>
        <v>151</v>
      </c>
      <c r="BF254" s="11">
        <f t="shared" si="301"/>
        <v>289</v>
      </c>
      <c r="BG254" s="11">
        <f t="shared" si="301"/>
        <v>85</v>
      </c>
      <c r="BH254" s="11">
        <f t="shared" si="301"/>
        <v>181</v>
      </c>
      <c r="BI254" s="11">
        <f t="shared" si="301"/>
        <v>200</v>
      </c>
      <c r="BJ254" s="11">
        <f t="shared" si="301"/>
        <v>242</v>
      </c>
      <c r="BK254" s="11">
        <f t="shared" si="301"/>
        <v>164</v>
      </c>
      <c r="BL254" s="11">
        <f t="shared" si="301"/>
        <v>197</v>
      </c>
      <c r="BM254" s="11">
        <f t="shared" si="301"/>
        <v>143</v>
      </c>
      <c r="BN254" s="20"/>
    </row>
    <row r="255" spans="1:66" ht="24" thickBot="1" x14ac:dyDescent="0.6">
      <c r="A255" s="217" t="s">
        <v>28</v>
      </c>
      <c r="B255" s="217"/>
      <c r="C255" s="217"/>
      <c r="D255" s="217"/>
      <c r="E255" s="217"/>
      <c r="F255" s="217"/>
      <c r="G255" s="217"/>
      <c r="H255" s="217"/>
      <c r="I255" s="217"/>
      <c r="J255" s="217"/>
      <c r="K255" s="217"/>
      <c r="L255" s="217"/>
      <c r="BD255" s="240"/>
      <c r="BE255" s="240"/>
      <c r="BF255" s="240"/>
      <c r="BG255" s="240"/>
      <c r="BH255" s="240"/>
      <c r="BI255" s="240"/>
      <c r="BJ255" s="240"/>
      <c r="BK255" s="240"/>
      <c r="BL255" s="240"/>
      <c r="BM255" s="240"/>
      <c r="BN255" s="220"/>
    </row>
    <row r="256" spans="1:66" ht="15" customHeight="1" x14ac:dyDescent="0.35">
      <c r="A256" s="221" t="str">
        <f t="shared" ref="A256:A268" si="302">A242</f>
        <v>PIRATEN</v>
      </c>
      <c r="B256" s="210">
        <v>1</v>
      </c>
      <c r="C256" s="210">
        <f>B256+1</f>
        <v>2</v>
      </c>
      <c r="D256" s="210">
        <f t="shared" ref="D256:L256" si="303">C256+1</f>
        <v>3</v>
      </c>
      <c r="E256" s="210">
        <f t="shared" si="303"/>
        <v>4</v>
      </c>
      <c r="F256" s="210">
        <f t="shared" si="303"/>
        <v>5</v>
      </c>
      <c r="G256" s="210">
        <f t="shared" si="303"/>
        <v>6</v>
      </c>
      <c r="H256" s="210">
        <f t="shared" si="303"/>
        <v>7</v>
      </c>
      <c r="I256" s="210">
        <f t="shared" si="303"/>
        <v>8</v>
      </c>
      <c r="J256" s="210">
        <f t="shared" si="303"/>
        <v>9</v>
      </c>
      <c r="K256" s="213">
        <f t="shared" si="303"/>
        <v>10</v>
      </c>
      <c r="L256" s="213">
        <f t="shared" si="303"/>
        <v>11</v>
      </c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</row>
    <row r="257" spans="1:66" x14ac:dyDescent="0.35">
      <c r="A257" s="222"/>
      <c r="B257" s="211"/>
      <c r="C257" s="211"/>
      <c r="D257" s="211"/>
      <c r="E257" s="211"/>
      <c r="F257" s="211"/>
      <c r="G257" s="211"/>
      <c r="H257" s="211"/>
      <c r="I257" s="211"/>
      <c r="J257" s="211"/>
      <c r="K257" s="214"/>
      <c r="L257" s="214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</row>
    <row r="258" spans="1:66" ht="15" thickBot="1" x14ac:dyDescent="0.4">
      <c r="A258" s="223"/>
      <c r="B258" s="211"/>
      <c r="C258" s="211"/>
      <c r="D258" s="211"/>
      <c r="E258" s="211"/>
      <c r="F258" s="211"/>
      <c r="G258" s="211"/>
      <c r="H258" s="211"/>
      <c r="I258" s="211"/>
      <c r="J258" s="211"/>
      <c r="K258" s="214"/>
      <c r="L258" s="214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</row>
    <row r="259" spans="1:66" ht="15" thickBot="1" x14ac:dyDescent="0.4">
      <c r="A259" s="21" t="str">
        <f t="shared" si="302"/>
        <v>REMAKEL Raymond</v>
      </c>
      <c r="B259" s="14">
        <v>17</v>
      </c>
      <c r="C259" s="6">
        <v>10</v>
      </c>
      <c r="D259" s="6">
        <v>10</v>
      </c>
      <c r="E259" s="6">
        <v>7</v>
      </c>
      <c r="F259" s="6">
        <v>7</v>
      </c>
      <c r="G259" s="6">
        <v>3</v>
      </c>
      <c r="H259" s="6">
        <v>1</v>
      </c>
      <c r="I259" s="6">
        <v>2</v>
      </c>
      <c r="J259" s="6">
        <v>2</v>
      </c>
      <c r="K259" s="6">
        <v>8</v>
      </c>
      <c r="L259" s="12">
        <v>7</v>
      </c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</row>
    <row r="260" spans="1:66" ht="15" thickBot="1" x14ac:dyDescent="0.4">
      <c r="A260" s="21" t="str">
        <f t="shared" si="302"/>
        <v>AGOSTINI Lucy</v>
      </c>
      <c r="B260" s="15">
        <v>2</v>
      </c>
      <c r="C260" s="7">
        <v>1</v>
      </c>
      <c r="D260" s="7">
        <v>0</v>
      </c>
      <c r="E260" s="7">
        <v>5</v>
      </c>
      <c r="F260" s="7">
        <v>3</v>
      </c>
      <c r="G260" s="7">
        <v>4</v>
      </c>
      <c r="H260" s="7">
        <v>1</v>
      </c>
      <c r="I260" s="7">
        <v>3</v>
      </c>
      <c r="J260" s="7">
        <v>2</v>
      </c>
      <c r="K260" s="7">
        <v>3</v>
      </c>
      <c r="L260" s="13">
        <v>1</v>
      </c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</row>
    <row r="261" spans="1:66" ht="15" thickBot="1" x14ac:dyDescent="0.4">
      <c r="A261" s="21" t="str">
        <f t="shared" si="302"/>
        <v>DO CARMO Nadine</v>
      </c>
      <c r="B261" s="15">
        <v>3</v>
      </c>
      <c r="C261" s="7">
        <v>3</v>
      </c>
      <c r="D261" s="7">
        <v>3</v>
      </c>
      <c r="E261" s="7">
        <v>0</v>
      </c>
      <c r="F261" s="7">
        <v>1</v>
      </c>
      <c r="G261" s="7">
        <v>3</v>
      </c>
      <c r="H261" s="7">
        <v>3</v>
      </c>
      <c r="I261" s="7">
        <v>2</v>
      </c>
      <c r="J261" s="7">
        <v>5</v>
      </c>
      <c r="K261" s="7">
        <v>1</v>
      </c>
      <c r="L261" s="13">
        <v>3</v>
      </c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</row>
    <row r="262" spans="1:66" ht="15" thickBot="1" x14ac:dyDescent="0.4">
      <c r="A262" s="21" t="str">
        <f t="shared" si="302"/>
        <v>FLOR Starsky</v>
      </c>
      <c r="B262" s="15">
        <v>2</v>
      </c>
      <c r="C262" s="7">
        <v>1</v>
      </c>
      <c r="D262" s="7">
        <v>3</v>
      </c>
      <c r="E262" s="7">
        <v>2</v>
      </c>
      <c r="F262" s="7">
        <v>2</v>
      </c>
      <c r="G262" s="7">
        <v>2</v>
      </c>
      <c r="H262" s="7">
        <v>1</v>
      </c>
      <c r="I262" s="7">
        <v>2</v>
      </c>
      <c r="J262" s="7">
        <v>7</v>
      </c>
      <c r="K262" s="7">
        <v>1</v>
      </c>
      <c r="L262" s="13">
        <v>1</v>
      </c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</row>
    <row r="263" spans="1:66" ht="15" thickBot="1" x14ac:dyDescent="0.4">
      <c r="A263" s="21" t="str">
        <f t="shared" si="302"/>
        <v>LAU Rebecca</v>
      </c>
      <c r="B263" s="15">
        <v>3</v>
      </c>
      <c r="C263" s="7">
        <v>2</v>
      </c>
      <c r="D263" s="7">
        <v>1</v>
      </c>
      <c r="E263" s="7">
        <v>2</v>
      </c>
      <c r="F263" s="7">
        <v>2</v>
      </c>
      <c r="G263" s="7">
        <v>3</v>
      </c>
      <c r="H263" s="7">
        <v>5</v>
      </c>
      <c r="I263" s="7">
        <v>2</v>
      </c>
      <c r="J263" s="7">
        <v>1</v>
      </c>
      <c r="K263" s="7">
        <v>1</v>
      </c>
      <c r="L263" s="13">
        <v>3</v>
      </c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</row>
    <row r="264" spans="1:66" ht="15" thickBot="1" x14ac:dyDescent="0.4">
      <c r="A264" s="21" t="str">
        <f t="shared" si="302"/>
        <v>TURCARELLI Vincenzo</v>
      </c>
      <c r="B264" s="16">
        <v>4</v>
      </c>
      <c r="C264" s="17">
        <v>2</v>
      </c>
      <c r="D264" s="17">
        <v>3</v>
      </c>
      <c r="E264" s="17">
        <v>1</v>
      </c>
      <c r="F264" s="17">
        <v>4</v>
      </c>
      <c r="G264" s="17">
        <v>2</v>
      </c>
      <c r="H264" s="17">
        <v>4</v>
      </c>
      <c r="I264" s="17">
        <v>2</v>
      </c>
      <c r="J264" s="17">
        <v>0</v>
      </c>
      <c r="K264" s="17">
        <v>3</v>
      </c>
      <c r="L264" s="18">
        <v>6</v>
      </c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</row>
    <row r="265" spans="1:66" x14ac:dyDescent="0.35">
      <c r="A265" s="62" t="str">
        <f t="shared" si="302"/>
        <v>Suffrages par Liste</v>
      </c>
      <c r="B265" s="27">
        <v>5</v>
      </c>
      <c r="C265" s="22">
        <v>15</v>
      </c>
      <c r="D265" s="22">
        <v>11</v>
      </c>
      <c r="E265" s="22">
        <v>11</v>
      </c>
      <c r="F265" s="22">
        <v>6</v>
      </c>
      <c r="G265" s="22">
        <v>6</v>
      </c>
      <c r="H265" s="22">
        <v>1</v>
      </c>
      <c r="I265" s="22">
        <v>6</v>
      </c>
      <c r="J265" s="22">
        <v>9</v>
      </c>
      <c r="K265" s="22">
        <v>10</v>
      </c>
      <c r="L265" s="22">
        <v>8</v>
      </c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</row>
    <row r="266" spans="1:66" x14ac:dyDescent="0.35">
      <c r="A266" s="60" t="str">
        <f t="shared" si="302"/>
        <v>Total suffrages de liste :</v>
      </c>
      <c r="B266" s="24">
        <f>B265*6</f>
        <v>30</v>
      </c>
      <c r="C266" s="24">
        <f t="shared" ref="C266:L266" si="304">C265*6</f>
        <v>90</v>
      </c>
      <c r="D266" s="24">
        <f t="shared" si="304"/>
        <v>66</v>
      </c>
      <c r="E266" s="24">
        <f t="shared" si="304"/>
        <v>66</v>
      </c>
      <c r="F266" s="24">
        <f t="shared" si="304"/>
        <v>36</v>
      </c>
      <c r="G266" s="24">
        <f t="shared" si="304"/>
        <v>36</v>
      </c>
      <c r="H266" s="24">
        <f t="shared" si="304"/>
        <v>6</v>
      </c>
      <c r="I266" s="24">
        <f t="shared" si="304"/>
        <v>36</v>
      </c>
      <c r="J266" s="24">
        <f t="shared" si="304"/>
        <v>54</v>
      </c>
      <c r="K266" s="24">
        <f t="shared" si="304"/>
        <v>60</v>
      </c>
      <c r="L266" s="24">
        <f t="shared" si="304"/>
        <v>48</v>
      </c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</row>
    <row r="267" spans="1:66" x14ac:dyDescent="0.35">
      <c r="A267" s="61" t="str">
        <f t="shared" si="302"/>
        <v>Total suffrages nominatifs :</v>
      </c>
      <c r="B267" s="24">
        <f t="shared" ref="B267:L267" si="305">SUM(B259:B264)</f>
        <v>31</v>
      </c>
      <c r="C267" s="10">
        <f t="shared" si="305"/>
        <v>19</v>
      </c>
      <c r="D267" s="10">
        <f t="shared" si="305"/>
        <v>20</v>
      </c>
      <c r="E267" s="10">
        <f t="shared" si="305"/>
        <v>17</v>
      </c>
      <c r="F267" s="10">
        <f t="shared" si="305"/>
        <v>19</v>
      </c>
      <c r="G267" s="10">
        <f t="shared" si="305"/>
        <v>17</v>
      </c>
      <c r="H267" s="10">
        <f t="shared" si="305"/>
        <v>15</v>
      </c>
      <c r="I267" s="10">
        <f t="shared" si="305"/>
        <v>13</v>
      </c>
      <c r="J267" s="10">
        <f t="shared" si="305"/>
        <v>17</v>
      </c>
      <c r="K267" s="10">
        <f t="shared" si="305"/>
        <v>17</v>
      </c>
      <c r="L267" s="10">
        <f t="shared" si="305"/>
        <v>21</v>
      </c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</row>
    <row r="268" spans="1:66" ht="15" thickBot="1" x14ac:dyDescent="0.4">
      <c r="A268" s="63" t="str">
        <f t="shared" si="302"/>
        <v>Total général :</v>
      </c>
      <c r="B268" s="25">
        <f t="shared" ref="B268:L268" si="306">B266+B267</f>
        <v>61</v>
      </c>
      <c r="C268" s="11">
        <f t="shared" si="306"/>
        <v>109</v>
      </c>
      <c r="D268" s="11">
        <f t="shared" si="306"/>
        <v>86</v>
      </c>
      <c r="E268" s="11">
        <f t="shared" si="306"/>
        <v>83</v>
      </c>
      <c r="F268" s="11">
        <f t="shared" si="306"/>
        <v>55</v>
      </c>
      <c r="G268" s="11">
        <f t="shared" si="306"/>
        <v>53</v>
      </c>
      <c r="H268" s="11">
        <f t="shared" si="306"/>
        <v>21</v>
      </c>
      <c r="I268" s="11">
        <f t="shared" si="306"/>
        <v>49</v>
      </c>
      <c r="J268" s="11">
        <f t="shared" si="306"/>
        <v>71</v>
      </c>
      <c r="K268" s="11">
        <f t="shared" si="306"/>
        <v>77</v>
      </c>
      <c r="L268" s="11">
        <f t="shared" si="306"/>
        <v>69</v>
      </c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</row>
    <row r="269" spans="1:66" x14ac:dyDescent="0.35">
      <c r="A269" s="180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</row>
    <row r="270" spans="1:66" x14ac:dyDescent="0.35">
      <c r="A270" s="180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</row>
    <row r="271" spans="1:66" ht="24" thickBot="1" x14ac:dyDescent="0.6">
      <c r="BD271" s="217" t="s">
        <v>167</v>
      </c>
      <c r="BE271" s="217"/>
      <c r="BF271" s="217"/>
      <c r="BG271" s="217"/>
      <c r="BH271" s="217"/>
      <c r="BI271" s="217"/>
      <c r="BJ271" s="217"/>
      <c r="BK271" s="217"/>
      <c r="BL271" s="115"/>
      <c r="BM271" s="115"/>
      <c r="BN271" s="115"/>
    </row>
    <row r="272" spans="1:66" x14ac:dyDescent="0.35">
      <c r="A272" s="192"/>
      <c r="BD272" s="210">
        <v>1</v>
      </c>
      <c r="BE272" s="210">
        <f>BD272+1</f>
        <v>2</v>
      </c>
      <c r="BF272" s="210">
        <f t="shared" ref="BF272:BK272" si="307">BE272+1</f>
        <v>3</v>
      </c>
      <c r="BG272" s="210">
        <f t="shared" si="307"/>
        <v>4</v>
      </c>
      <c r="BH272" s="210">
        <f t="shared" si="307"/>
        <v>5</v>
      </c>
      <c r="BI272" s="210">
        <f t="shared" si="307"/>
        <v>6</v>
      </c>
      <c r="BJ272" s="210">
        <f t="shared" si="307"/>
        <v>7</v>
      </c>
      <c r="BK272" s="213">
        <f t="shared" si="307"/>
        <v>8</v>
      </c>
      <c r="BL272" s="20"/>
      <c r="BM272" s="20"/>
      <c r="BN272" s="20"/>
    </row>
    <row r="273" spans="1:66" x14ac:dyDescent="0.35">
      <c r="A273" s="192"/>
      <c r="BD273" s="211"/>
      <c r="BE273" s="211"/>
      <c r="BF273" s="211"/>
      <c r="BG273" s="211"/>
      <c r="BH273" s="211"/>
      <c r="BI273" s="211"/>
      <c r="BJ273" s="211"/>
      <c r="BK273" s="214"/>
      <c r="BL273" s="20"/>
      <c r="BM273" s="20"/>
      <c r="BN273" s="20"/>
    </row>
    <row r="274" spans="1:66" ht="15" thickBot="1" x14ac:dyDescent="0.4">
      <c r="A274" s="192"/>
      <c r="BD274" s="212"/>
      <c r="BE274" s="212"/>
      <c r="BF274" s="212"/>
      <c r="BG274" s="212"/>
      <c r="BH274" s="212"/>
      <c r="BI274" s="212"/>
      <c r="BJ274" s="212"/>
      <c r="BK274" s="215"/>
      <c r="BL274" s="20"/>
      <c r="BM274" s="20"/>
      <c r="BN274" s="20"/>
    </row>
    <row r="275" spans="1:66" x14ac:dyDescent="0.35">
      <c r="A275" s="176"/>
      <c r="BD275" s="14">
        <v>0</v>
      </c>
      <c r="BE275" s="6">
        <v>6</v>
      </c>
      <c r="BF275" s="6">
        <v>9</v>
      </c>
      <c r="BG275" s="6">
        <v>10</v>
      </c>
      <c r="BH275" s="6">
        <v>9</v>
      </c>
      <c r="BI275" s="6">
        <v>9</v>
      </c>
      <c r="BJ275" s="6">
        <v>7</v>
      </c>
      <c r="BK275" s="12">
        <v>11</v>
      </c>
      <c r="BL275" s="20"/>
      <c r="BM275" s="20"/>
      <c r="BN275" s="20"/>
    </row>
    <row r="276" spans="1:66" x14ac:dyDescent="0.35">
      <c r="A276" s="176"/>
      <c r="BD276" s="15">
        <v>5</v>
      </c>
      <c r="BE276" s="7">
        <v>1</v>
      </c>
      <c r="BF276" s="7">
        <v>6</v>
      </c>
      <c r="BG276" s="7">
        <v>4</v>
      </c>
      <c r="BH276" s="7">
        <v>1</v>
      </c>
      <c r="BI276" s="7">
        <v>3</v>
      </c>
      <c r="BJ276" s="7">
        <v>4</v>
      </c>
      <c r="BK276" s="13">
        <v>4</v>
      </c>
      <c r="BL276" s="20"/>
      <c r="BM276" s="20"/>
      <c r="BN276" s="20"/>
    </row>
    <row r="277" spans="1:66" x14ac:dyDescent="0.35">
      <c r="A277" s="176"/>
      <c r="BD277" s="15">
        <v>2</v>
      </c>
      <c r="BE277" s="7">
        <v>0</v>
      </c>
      <c r="BF277" s="7">
        <v>3</v>
      </c>
      <c r="BG277" s="7">
        <v>1</v>
      </c>
      <c r="BH277" s="7">
        <v>1</v>
      </c>
      <c r="BI277" s="7">
        <v>7</v>
      </c>
      <c r="BJ277" s="7">
        <v>2</v>
      </c>
      <c r="BK277" s="13">
        <v>4</v>
      </c>
      <c r="BL277" s="20"/>
      <c r="BM277" s="20"/>
      <c r="BN277" s="20"/>
    </row>
    <row r="278" spans="1:66" x14ac:dyDescent="0.35">
      <c r="A278" s="176"/>
      <c r="BD278" s="15">
        <v>0</v>
      </c>
      <c r="BE278" s="7">
        <v>0</v>
      </c>
      <c r="BF278" s="7">
        <v>2</v>
      </c>
      <c r="BG278" s="7">
        <v>2</v>
      </c>
      <c r="BH278" s="7">
        <v>3</v>
      </c>
      <c r="BI278" s="7">
        <v>0</v>
      </c>
      <c r="BJ278" s="7">
        <v>3</v>
      </c>
      <c r="BK278" s="13">
        <v>2</v>
      </c>
      <c r="BL278" s="20"/>
      <c r="BM278" s="20"/>
      <c r="BN278" s="20"/>
    </row>
    <row r="279" spans="1:66" x14ac:dyDescent="0.35">
      <c r="A279" s="176"/>
      <c r="BD279" s="15">
        <v>0</v>
      </c>
      <c r="BE279" s="7">
        <v>1</v>
      </c>
      <c r="BF279" s="7">
        <v>0</v>
      </c>
      <c r="BG279" s="7">
        <v>1</v>
      </c>
      <c r="BH279" s="7">
        <v>0</v>
      </c>
      <c r="BI279" s="7">
        <v>0</v>
      </c>
      <c r="BJ279" s="7">
        <v>2</v>
      </c>
      <c r="BK279" s="13">
        <v>11</v>
      </c>
      <c r="BL279" s="20"/>
      <c r="BM279" s="20"/>
      <c r="BN279" s="20"/>
    </row>
    <row r="280" spans="1:66" ht="15" thickBot="1" x14ac:dyDescent="0.4">
      <c r="A280" s="176"/>
      <c r="BD280" s="15">
        <v>0</v>
      </c>
      <c r="BE280" s="7">
        <v>0</v>
      </c>
      <c r="BF280" s="7">
        <v>1</v>
      </c>
      <c r="BG280" s="7">
        <v>0</v>
      </c>
      <c r="BH280" s="7">
        <v>0</v>
      </c>
      <c r="BI280" s="7">
        <v>3</v>
      </c>
      <c r="BJ280" s="7">
        <v>0</v>
      </c>
      <c r="BK280" s="13">
        <v>8</v>
      </c>
      <c r="BL280" s="20"/>
      <c r="BM280" s="20"/>
      <c r="BN280" s="20"/>
    </row>
    <row r="281" spans="1:66" x14ac:dyDescent="0.35">
      <c r="A281" s="193"/>
      <c r="BD281" s="23">
        <v>15</v>
      </c>
      <c r="BE281" s="9">
        <v>14</v>
      </c>
      <c r="BF281" s="9">
        <v>9</v>
      </c>
      <c r="BG281" s="9">
        <v>11</v>
      </c>
      <c r="BH281" s="9">
        <v>10</v>
      </c>
      <c r="BI281" s="9">
        <v>11</v>
      </c>
      <c r="BJ281" s="9">
        <v>8</v>
      </c>
      <c r="BK281" s="9">
        <v>12</v>
      </c>
      <c r="BL281" s="20"/>
      <c r="BM281" s="20"/>
      <c r="BN281" s="20"/>
    </row>
    <row r="282" spans="1:66" x14ac:dyDescent="0.35">
      <c r="A282" s="180"/>
      <c r="BD282" s="24">
        <f>BD281*6</f>
        <v>90</v>
      </c>
      <c r="BE282" s="24">
        <f t="shared" ref="BE282:BK282" si="308">BE281*6</f>
        <v>84</v>
      </c>
      <c r="BF282" s="24">
        <f t="shared" si="308"/>
        <v>54</v>
      </c>
      <c r="BG282" s="24">
        <f t="shared" si="308"/>
        <v>66</v>
      </c>
      <c r="BH282" s="24">
        <f t="shared" si="308"/>
        <v>60</v>
      </c>
      <c r="BI282" s="24">
        <f t="shared" si="308"/>
        <v>66</v>
      </c>
      <c r="BJ282" s="24">
        <f t="shared" si="308"/>
        <v>48</v>
      </c>
      <c r="BK282" s="24">
        <f t="shared" si="308"/>
        <v>72</v>
      </c>
      <c r="BL282" s="20"/>
      <c r="BM282" s="20"/>
      <c r="BN282" s="20"/>
    </row>
    <row r="283" spans="1:66" x14ac:dyDescent="0.35">
      <c r="A283" s="180"/>
      <c r="BD283" s="24">
        <f t="shared" ref="BD283:BK283" si="309">SUM(BD275:BD280)</f>
        <v>7</v>
      </c>
      <c r="BE283" s="10">
        <f t="shared" si="309"/>
        <v>8</v>
      </c>
      <c r="BF283" s="10">
        <f t="shared" si="309"/>
        <v>21</v>
      </c>
      <c r="BG283" s="10">
        <f t="shared" si="309"/>
        <v>18</v>
      </c>
      <c r="BH283" s="10">
        <f t="shared" si="309"/>
        <v>14</v>
      </c>
      <c r="BI283" s="10">
        <f t="shared" si="309"/>
        <v>22</v>
      </c>
      <c r="BJ283" s="10">
        <f t="shared" si="309"/>
        <v>18</v>
      </c>
      <c r="BK283" s="10">
        <f t="shared" si="309"/>
        <v>40</v>
      </c>
      <c r="BL283" s="20"/>
      <c r="BM283" s="20"/>
      <c r="BN283" s="20"/>
    </row>
    <row r="284" spans="1:66" ht="15" thickBot="1" x14ac:dyDescent="0.4">
      <c r="A284" s="180"/>
      <c r="BD284" s="25">
        <f t="shared" ref="BD284:BK284" si="310">BD282+BD283</f>
        <v>97</v>
      </c>
      <c r="BE284" s="11">
        <f t="shared" si="310"/>
        <v>92</v>
      </c>
      <c r="BF284" s="11">
        <f t="shared" si="310"/>
        <v>75</v>
      </c>
      <c r="BG284" s="11">
        <f t="shared" si="310"/>
        <v>84</v>
      </c>
      <c r="BH284" s="11">
        <f t="shared" si="310"/>
        <v>74</v>
      </c>
      <c r="BI284" s="11">
        <f t="shared" si="310"/>
        <v>88</v>
      </c>
      <c r="BJ284" s="11">
        <f t="shared" si="310"/>
        <v>66</v>
      </c>
      <c r="BK284" s="11">
        <f t="shared" si="310"/>
        <v>112</v>
      </c>
      <c r="BL284" s="20"/>
      <c r="BM284" s="20"/>
      <c r="BN284" s="20"/>
    </row>
    <row r="285" spans="1:66" ht="24" thickBot="1" x14ac:dyDescent="0.6">
      <c r="A285" s="20"/>
      <c r="BD285" s="226" t="s">
        <v>168</v>
      </c>
      <c r="BE285" s="226"/>
      <c r="BF285" s="226"/>
      <c r="BG285" s="226"/>
      <c r="BH285" s="226"/>
      <c r="BI285" s="226"/>
      <c r="BJ285" s="226"/>
    </row>
    <row r="286" spans="1:66" x14ac:dyDescent="0.35">
      <c r="A286" s="192"/>
      <c r="BD286" s="210">
        <v>1</v>
      </c>
      <c r="BE286" s="210">
        <f>BD286+1</f>
        <v>2</v>
      </c>
      <c r="BF286" s="210">
        <f t="shared" ref="BF286:BJ286" si="311">BE286+1</f>
        <v>3</v>
      </c>
      <c r="BG286" s="210">
        <f t="shared" si="311"/>
        <v>4</v>
      </c>
      <c r="BH286" s="210">
        <f t="shared" si="311"/>
        <v>5</v>
      </c>
      <c r="BI286" s="210">
        <f t="shared" si="311"/>
        <v>6</v>
      </c>
      <c r="BJ286" s="213">
        <f t="shared" si="311"/>
        <v>7</v>
      </c>
    </row>
    <row r="287" spans="1:66" x14ac:dyDescent="0.35">
      <c r="A287" s="192"/>
      <c r="BD287" s="211"/>
      <c r="BE287" s="211"/>
      <c r="BF287" s="211"/>
      <c r="BG287" s="211"/>
      <c r="BH287" s="211"/>
      <c r="BI287" s="211"/>
      <c r="BJ287" s="214"/>
    </row>
    <row r="288" spans="1:66" ht="15" thickBot="1" x14ac:dyDescent="0.4">
      <c r="A288" s="192"/>
      <c r="BD288" s="212"/>
      <c r="BE288" s="212"/>
      <c r="BF288" s="212"/>
      <c r="BG288" s="212"/>
      <c r="BH288" s="212"/>
      <c r="BI288" s="212"/>
      <c r="BJ288" s="215"/>
    </row>
    <row r="289" spans="1:65" x14ac:dyDescent="0.35">
      <c r="A289" s="176"/>
      <c r="BD289" s="14">
        <v>8</v>
      </c>
      <c r="BE289" s="6">
        <v>11</v>
      </c>
      <c r="BF289" s="6">
        <v>5</v>
      </c>
      <c r="BG289" s="6">
        <v>8</v>
      </c>
      <c r="BH289" s="6">
        <v>4</v>
      </c>
      <c r="BI289" s="6">
        <v>3</v>
      </c>
      <c r="BJ289" s="12">
        <v>11</v>
      </c>
    </row>
    <row r="290" spans="1:65" x14ac:dyDescent="0.35">
      <c r="A290" s="176"/>
      <c r="BD290" s="15">
        <v>0</v>
      </c>
      <c r="BE290" s="7">
        <v>6</v>
      </c>
      <c r="BF290" s="7">
        <v>0</v>
      </c>
      <c r="BG290" s="7">
        <v>9</v>
      </c>
      <c r="BH290" s="7">
        <v>2</v>
      </c>
      <c r="BI290" s="7">
        <v>2</v>
      </c>
      <c r="BJ290" s="13">
        <v>3</v>
      </c>
    </row>
    <row r="291" spans="1:65" x14ac:dyDescent="0.35">
      <c r="A291" s="176"/>
      <c r="BD291" s="15">
        <v>2</v>
      </c>
      <c r="BE291" s="7">
        <v>1</v>
      </c>
      <c r="BF291" s="7">
        <v>0</v>
      </c>
      <c r="BG291" s="7">
        <v>3</v>
      </c>
      <c r="BH291" s="7">
        <v>0</v>
      </c>
      <c r="BI291" s="7">
        <v>2</v>
      </c>
      <c r="BJ291" s="13">
        <v>4</v>
      </c>
    </row>
    <row r="292" spans="1:65" x14ac:dyDescent="0.35">
      <c r="A292" s="176"/>
      <c r="BD292" s="15">
        <v>3</v>
      </c>
      <c r="BE292" s="7">
        <v>4</v>
      </c>
      <c r="BF292" s="7">
        <v>2</v>
      </c>
      <c r="BG292" s="7">
        <v>3</v>
      </c>
      <c r="BH292" s="7">
        <v>0</v>
      </c>
      <c r="BI292" s="7">
        <v>7</v>
      </c>
      <c r="BJ292" s="13">
        <v>2</v>
      </c>
    </row>
    <row r="293" spans="1:65" x14ac:dyDescent="0.35">
      <c r="A293" s="176"/>
      <c r="BD293" s="15">
        <v>1</v>
      </c>
      <c r="BE293" s="7">
        <v>1</v>
      </c>
      <c r="BF293" s="7">
        <v>0</v>
      </c>
      <c r="BG293" s="7">
        <v>3</v>
      </c>
      <c r="BH293" s="7">
        <v>0</v>
      </c>
      <c r="BI293" s="7">
        <v>1</v>
      </c>
      <c r="BJ293" s="13">
        <v>1</v>
      </c>
    </row>
    <row r="294" spans="1:65" ht="15" thickBot="1" x14ac:dyDescent="0.4">
      <c r="A294" s="176"/>
      <c r="BD294" s="16">
        <v>3</v>
      </c>
      <c r="BE294" s="17">
        <v>3</v>
      </c>
      <c r="BF294" s="17">
        <v>0</v>
      </c>
      <c r="BG294" s="17">
        <v>1</v>
      </c>
      <c r="BH294" s="17">
        <v>2</v>
      </c>
      <c r="BI294" s="17">
        <v>2</v>
      </c>
      <c r="BJ294" s="18">
        <v>6</v>
      </c>
    </row>
    <row r="295" spans="1:65" x14ac:dyDescent="0.35">
      <c r="A295" s="193"/>
      <c r="BD295" s="23">
        <v>12</v>
      </c>
      <c r="BE295" s="9">
        <v>5</v>
      </c>
      <c r="BF295" s="9">
        <v>8</v>
      </c>
      <c r="BG295" s="9">
        <v>13</v>
      </c>
      <c r="BH295" s="9">
        <v>17</v>
      </c>
      <c r="BI295" s="9">
        <v>14</v>
      </c>
      <c r="BJ295" s="9">
        <v>13</v>
      </c>
    </row>
    <row r="296" spans="1:65" x14ac:dyDescent="0.35">
      <c r="A296" s="180"/>
      <c r="BD296" s="24">
        <f>BD295*6</f>
        <v>72</v>
      </c>
      <c r="BE296" s="24">
        <f t="shared" ref="BE296:BJ296" si="312">BE295*6</f>
        <v>30</v>
      </c>
      <c r="BF296" s="24">
        <f t="shared" si="312"/>
        <v>48</v>
      </c>
      <c r="BG296" s="24">
        <f t="shared" si="312"/>
        <v>78</v>
      </c>
      <c r="BH296" s="24">
        <f t="shared" si="312"/>
        <v>102</v>
      </c>
      <c r="BI296" s="24">
        <f t="shared" si="312"/>
        <v>84</v>
      </c>
      <c r="BJ296" s="24">
        <f t="shared" si="312"/>
        <v>78</v>
      </c>
    </row>
    <row r="297" spans="1:65" x14ac:dyDescent="0.35">
      <c r="A297" s="180"/>
      <c r="BD297" s="24">
        <f t="shared" ref="BD297:BJ297" si="313">SUM(BD289:BD294)</f>
        <v>17</v>
      </c>
      <c r="BE297" s="10">
        <f t="shared" si="313"/>
        <v>26</v>
      </c>
      <c r="BF297" s="10">
        <f t="shared" si="313"/>
        <v>7</v>
      </c>
      <c r="BG297" s="10">
        <f t="shared" si="313"/>
        <v>27</v>
      </c>
      <c r="BH297" s="10">
        <f t="shared" si="313"/>
        <v>8</v>
      </c>
      <c r="BI297" s="10">
        <f t="shared" si="313"/>
        <v>17</v>
      </c>
      <c r="BJ297" s="10">
        <f t="shared" si="313"/>
        <v>27</v>
      </c>
    </row>
    <row r="298" spans="1:65" ht="15" thickBot="1" x14ac:dyDescent="0.4">
      <c r="A298" s="180"/>
      <c r="BD298" s="25">
        <f t="shared" ref="BD298:BJ298" si="314">BD296+BD297</f>
        <v>89</v>
      </c>
      <c r="BE298" s="11">
        <f t="shared" si="314"/>
        <v>56</v>
      </c>
      <c r="BF298" s="11">
        <f t="shared" si="314"/>
        <v>55</v>
      </c>
      <c r="BG298" s="11">
        <f t="shared" si="314"/>
        <v>105</v>
      </c>
      <c r="BH298" s="11">
        <f t="shared" si="314"/>
        <v>110</v>
      </c>
      <c r="BI298" s="11">
        <f t="shared" si="314"/>
        <v>101</v>
      </c>
      <c r="BJ298" s="11">
        <f t="shared" si="314"/>
        <v>105</v>
      </c>
    </row>
    <row r="299" spans="1:65" x14ac:dyDescent="0.35">
      <c r="A299" s="180"/>
      <c r="BD299" s="5"/>
      <c r="BE299" s="5"/>
      <c r="BF299" s="5"/>
      <c r="BG299" s="5"/>
      <c r="BH299" s="5"/>
      <c r="BI299" s="5"/>
      <c r="BJ299" s="5"/>
    </row>
    <row r="300" spans="1:65" x14ac:dyDescent="0.35">
      <c r="A300" s="180"/>
      <c r="BD300" s="5"/>
      <c r="BE300" s="5"/>
      <c r="BF300" s="5"/>
      <c r="BG300" s="5"/>
      <c r="BH300" s="5"/>
      <c r="BI300" s="5"/>
      <c r="BJ300" s="5"/>
    </row>
    <row r="301" spans="1:65" x14ac:dyDescent="0.35">
      <c r="A301" s="180"/>
      <c r="BD301" s="5"/>
      <c r="BE301" s="5"/>
      <c r="BF301" s="5"/>
      <c r="BG301" s="5"/>
      <c r="BH301" s="5"/>
      <c r="BI301" s="5"/>
      <c r="BJ301" s="5"/>
    </row>
    <row r="302" spans="1:65" ht="24" thickBot="1" x14ac:dyDescent="0.6">
      <c r="A302" s="20"/>
      <c r="BD302" s="218" t="s">
        <v>169</v>
      </c>
      <c r="BE302" s="218"/>
      <c r="BF302" s="218"/>
      <c r="BG302" s="218"/>
      <c r="BH302" s="218"/>
      <c r="BI302" s="218"/>
      <c r="BJ302" s="218"/>
      <c r="BK302" s="218"/>
      <c r="BL302" s="218"/>
      <c r="BM302" s="218"/>
    </row>
    <row r="303" spans="1:65" ht="15" customHeight="1" x14ac:dyDescent="0.35">
      <c r="A303" s="192"/>
      <c r="BD303" s="210">
        <v>1</v>
      </c>
      <c r="BE303" s="210">
        <f>BD303+1</f>
        <v>2</v>
      </c>
      <c r="BF303" s="210">
        <f t="shared" ref="BF303:BM303" si="315">BE303+1</f>
        <v>3</v>
      </c>
      <c r="BG303" s="210">
        <f t="shared" si="315"/>
        <v>4</v>
      </c>
      <c r="BH303" s="210">
        <f t="shared" si="315"/>
        <v>5</v>
      </c>
      <c r="BI303" s="210">
        <f t="shared" si="315"/>
        <v>6</v>
      </c>
      <c r="BJ303" s="210">
        <f t="shared" si="315"/>
        <v>7</v>
      </c>
      <c r="BK303" s="210">
        <f t="shared" si="315"/>
        <v>8</v>
      </c>
      <c r="BL303" s="210">
        <f t="shared" si="315"/>
        <v>9</v>
      </c>
      <c r="BM303" s="213">
        <f t="shared" si="315"/>
        <v>10</v>
      </c>
    </row>
    <row r="304" spans="1:65" x14ac:dyDescent="0.35">
      <c r="A304" s="192"/>
      <c r="BD304" s="211"/>
      <c r="BE304" s="211"/>
      <c r="BF304" s="211"/>
      <c r="BG304" s="211"/>
      <c r="BH304" s="211"/>
      <c r="BI304" s="211"/>
      <c r="BJ304" s="211"/>
      <c r="BK304" s="211"/>
      <c r="BL304" s="211"/>
      <c r="BM304" s="214"/>
    </row>
    <row r="305" spans="1:65" ht="15" thickBot="1" x14ac:dyDescent="0.4">
      <c r="A305" s="192"/>
      <c r="BD305" s="212"/>
      <c r="BE305" s="212"/>
      <c r="BF305" s="212"/>
      <c r="BG305" s="212"/>
      <c r="BH305" s="212"/>
      <c r="BI305" s="212"/>
      <c r="BJ305" s="212"/>
      <c r="BK305" s="212"/>
      <c r="BL305" s="212"/>
      <c r="BM305" s="215"/>
    </row>
    <row r="306" spans="1:65" x14ac:dyDescent="0.35">
      <c r="A306" s="176"/>
      <c r="BD306" s="14">
        <v>6</v>
      </c>
      <c r="BE306" s="6">
        <v>15</v>
      </c>
      <c r="BF306" s="6">
        <v>17</v>
      </c>
      <c r="BG306" s="6">
        <v>7</v>
      </c>
      <c r="BH306" s="6">
        <v>11</v>
      </c>
      <c r="BI306" s="6">
        <v>7</v>
      </c>
      <c r="BJ306" s="6">
        <v>16</v>
      </c>
      <c r="BK306" s="6">
        <v>5</v>
      </c>
      <c r="BL306" s="6">
        <v>2</v>
      </c>
      <c r="BM306" s="12">
        <v>4</v>
      </c>
    </row>
    <row r="307" spans="1:65" x14ac:dyDescent="0.35">
      <c r="A307" s="176"/>
      <c r="BD307" s="15">
        <v>3</v>
      </c>
      <c r="BE307" s="7">
        <v>7</v>
      </c>
      <c r="BF307" s="7">
        <v>4</v>
      </c>
      <c r="BG307" s="7">
        <v>3</v>
      </c>
      <c r="BH307" s="7">
        <v>6</v>
      </c>
      <c r="BI307" s="7">
        <v>8</v>
      </c>
      <c r="BJ307" s="7">
        <v>2</v>
      </c>
      <c r="BK307" s="7">
        <v>3</v>
      </c>
      <c r="BL307" s="7">
        <v>2</v>
      </c>
      <c r="BM307" s="13">
        <v>1</v>
      </c>
    </row>
    <row r="308" spans="1:65" x14ac:dyDescent="0.35">
      <c r="A308" s="176"/>
      <c r="BD308" s="15">
        <v>1</v>
      </c>
      <c r="BE308" s="7">
        <v>5</v>
      </c>
      <c r="BF308" s="7">
        <v>3</v>
      </c>
      <c r="BG308" s="7">
        <v>5</v>
      </c>
      <c r="BH308" s="7">
        <v>2</v>
      </c>
      <c r="BI308" s="7">
        <v>5</v>
      </c>
      <c r="BJ308" s="7">
        <v>6</v>
      </c>
      <c r="BK308" s="7">
        <v>2</v>
      </c>
      <c r="BL308" s="7">
        <v>1</v>
      </c>
      <c r="BM308" s="13">
        <v>1</v>
      </c>
    </row>
    <row r="309" spans="1:65" x14ac:dyDescent="0.35">
      <c r="A309" s="176"/>
      <c r="BD309" s="15">
        <v>2</v>
      </c>
      <c r="BE309" s="7">
        <v>1</v>
      </c>
      <c r="BF309" s="7">
        <v>5</v>
      </c>
      <c r="BG309" s="7">
        <v>3</v>
      </c>
      <c r="BH309" s="7">
        <v>13</v>
      </c>
      <c r="BI309" s="7">
        <v>7</v>
      </c>
      <c r="BJ309" s="7">
        <v>5</v>
      </c>
      <c r="BK309" s="7">
        <v>0</v>
      </c>
      <c r="BL309" s="7">
        <v>0</v>
      </c>
      <c r="BM309" s="13">
        <v>0</v>
      </c>
    </row>
    <row r="310" spans="1:65" x14ac:dyDescent="0.35">
      <c r="A310" s="176"/>
      <c r="BD310" s="15">
        <v>0</v>
      </c>
      <c r="BE310" s="7">
        <v>1</v>
      </c>
      <c r="BF310" s="7">
        <v>2</v>
      </c>
      <c r="BG310" s="7">
        <v>4</v>
      </c>
      <c r="BH310" s="7">
        <v>2</v>
      </c>
      <c r="BI310" s="7">
        <v>0</v>
      </c>
      <c r="BJ310" s="7">
        <v>5</v>
      </c>
      <c r="BK310" s="7">
        <v>0</v>
      </c>
      <c r="BL310" s="7">
        <v>1</v>
      </c>
      <c r="BM310" s="13">
        <v>2</v>
      </c>
    </row>
    <row r="311" spans="1:65" ht="15" thickBot="1" x14ac:dyDescent="0.4">
      <c r="A311" s="176"/>
      <c r="BD311" s="15">
        <v>5</v>
      </c>
      <c r="BE311" s="7">
        <v>4</v>
      </c>
      <c r="BF311" s="7">
        <v>12</v>
      </c>
      <c r="BG311" s="7">
        <v>4</v>
      </c>
      <c r="BH311" s="7">
        <v>6</v>
      </c>
      <c r="BI311" s="7">
        <v>9</v>
      </c>
      <c r="BJ311" s="7">
        <v>11</v>
      </c>
      <c r="BK311" s="7">
        <v>1</v>
      </c>
      <c r="BL311" s="7">
        <v>0</v>
      </c>
      <c r="BM311" s="13">
        <v>1</v>
      </c>
    </row>
    <row r="312" spans="1:65" x14ac:dyDescent="0.35">
      <c r="A312" s="193"/>
      <c r="BD312" s="23">
        <v>11</v>
      </c>
      <c r="BE312" s="9">
        <v>18</v>
      </c>
      <c r="BF312" s="9">
        <v>23</v>
      </c>
      <c r="BG312" s="9">
        <v>19</v>
      </c>
      <c r="BH312" s="9">
        <v>22</v>
      </c>
      <c r="BI312" s="9">
        <v>17</v>
      </c>
      <c r="BJ312" s="9">
        <v>12</v>
      </c>
      <c r="BK312" s="9">
        <v>7</v>
      </c>
      <c r="BL312" s="9">
        <v>15</v>
      </c>
      <c r="BM312" s="9">
        <v>10</v>
      </c>
    </row>
    <row r="313" spans="1:65" x14ac:dyDescent="0.35">
      <c r="A313" s="180"/>
      <c r="BD313" s="24">
        <f>BD312*6</f>
        <v>66</v>
      </c>
      <c r="BE313" s="24">
        <f t="shared" ref="BE313:BM313" si="316">BE312*6</f>
        <v>108</v>
      </c>
      <c r="BF313" s="24">
        <f t="shared" si="316"/>
        <v>138</v>
      </c>
      <c r="BG313" s="24">
        <f t="shared" si="316"/>
        <v>114</v>
      </c>
      <c r="BH313" s="24">
        <f t="shared" si="316"/>
        <v>132</v>
      </c>
      <c r="BI313" s="24">
        <f t="shared" si="316"/>
        <v>102</v>
      </c>
      <c r="BJ313" s="24">
        <f t="shared" si="316"/>
        <v>72</v>
      </c>
      <c r="BK313" s="24">
        <f t="shared" si="316"/>
        <v>42</v>
      </c>
      <c r="BL313" s="24">
        <f t="shared" si="316"/>
        <v>90</v>
      </c>
      <c r="BM313" s="24">
        <f t="shared" si="316"/>
        <v>60</v>
      </c>
    </row>
    <row r="314" spans="1:65" x14ac:dyDescent="0.35">
      <c r="A314" s="180"/>
      <c r="BD314" s="24">
        <f t="shared" ref="BD314:BM314" si="317">SUM(BD306:BD311)</f>
        <v>17</v>
      </c>
      <c r="BE314" s="10">
        <f t="shared" si="317"/>
        <v>33</v>
      </c>
      <c r="BF314" s="10">
        <f t="shared" si="317"/>
        <v>43</v>
      </c>
      <c r="BG314" s="10">
        <f t="shared" si="317"/>
        <v>26</v>
      </c>
      <c r="BH314" s="10">
        <f t="shared" si="317"/>
        <v>40</v>
      </c>
      <c r="BI314" s="10">
        <f t="shared" si="317"/>
        <v>36</v>
      </c>
      <c r="BJ314" s="10">
        <f t="shared" si="317"/>
        <v>45</v>
      </c>
      <c r="BK314" s="10">
        <f t="shared" si="317"/>
        <v>11</v>
      </c>
      <c r="BL314" s="10">
        <f t="shared" si="317"/>
        <v>6</v>
      </c>
      <c r="BM314" s="10">
        <f t="shared" si="317"/>
        <v>9</v>
      </c>
    </row>
    <row r="315" spans="1:65" ht="15" thickBot="1" x14ac:dyDescent="0.4">
      <c r="A315" s="180"/>
      <c r="BD315" s="25">
        <f t="shared" ref="BD315:BM315" si="318">BD313+BD314</f>
        <v>83</v>
      </c>
      <c r="BE315" s="11">
        <f t="shared" si="318"/>
        <v>141</v>
      </c>
      <c r="BF315" s="11">
        <f t="shared" si="318"/>
        <v>181</v>
      </c>
      <c r="BG315" s="11">
        <f t="shared" si="318"/>
        <v>140</v>
      </c>
      <c r="BH315" s="11">
        <f t="shared" si="318"/>
        <v>172</v>
      </c>
      <c r="BI315" s="11">
        <f t="shared" si="318"/>
        <v>138</v>
      </c>
      <c r="BJ315" s="11">
        <f t="shared" si="318"/>
        <v>117</v>
      </c>
      <c r="BK315" s="11">
        <f t="shared" si="318"/>
        <v>53</v>
      </c>
      <c r="BL315" s="11">
        <f t="shared" si="318"/>
        <v>96</v>
      </c>
      <c r="BM315" s="11">
        <f t="shared" si="318"/>
        <v>69</v>
      </c>
    </row>
    <row r="316" spans="1:65" ht="24" thickBot="1" x14ac:dyDescent="0.6">
      <c r="A316" s="20"/>
      <c r="BD316" s="218" t="s">
        <v>169</v>
      </c>
      <c r="BE316" s="218"/>
      <c r="BF316" s="218"/>
      <c r="BG316" s="218"/>
      <c r="BH316" s="218"/>
      <c r="BI316" s="218"/>
      <c r="BJ316" s="218"/>
      <c r="BK316" s="218"/>
      <c r="BL316" s="218"/>
      <c r="BM316" s="218"/>
    </row>
    <row r="317" spans="1:65" ht="15" customHeight="1" x14ac:dyDescent="0.35">
      <c r="A317" s="192"/>
      <c r="BD317" s="210">
        <v>11</v>
      </c>
      <c r="BE317" s="210">
        <f>BD317+1</f>
        <v>12</v>
      </c>
      <c r="BF317" s="210">
        <f t="shared" ref="BF317:BM317" si="319">BE317+1</f>
        <v>13</v>
      </c>
      <c r="BG317" s="210">
        <f t="shared" si="319"/>
        <v>14</v>
      </c>
      <c r="BH317" s="210">
        <f t="shared" si="319"/>
        <v>15</v>
      </c>
      <c r="BI317" s="210">
        <f t="shared" si="319"/>
        <v>16</v>
      </c>
      <c r="BJ317" s="210">
        <f t="shared" si="319"/>
        <v>17</v>
      </c>
      <c r="BK317" s="210">
        <f t="shared" si="319"/>
        <v>18</v>
      </c>
      <c r="BL317" s="210">
        <f t="shared" si="319"/>
        <v>19</v>
      </c>
      <c r="BM317" s="213">
        <f t="shared" si="319"/>
        <v>20</v>
      </c>
    </row>
    <row r="318" spans="1:65" x14ac:dyDescent="0.35">
      <c r="A318" s="192"/>
      <c r="BD318" s="211"/>
      <c r="BE318" s="211"/>
      <c r="BF318" s="211"/>
      <c r="BG318" s="211"/>
      <c r="BH318" s="211"/>
      <c r="BI318" s="211"/>
      <c r="BJ318" s="211"/>
      <c r="BK318" s="211"/>
      <c r="BL318" s="211"/>
      <c r="BM318" s="214"/>
    </row>
    <row r="319" spans="1:65" ht="15" thickBot="1" x14ac:dyDescent="0.4">
      <c r="A319" s="192"/>
      <c r="BD319" s="212"/>
      <c r="BE319" s="212"/>
      <c r="BF319" s="212"/>
      <c r="BG319" s="212"/>
      <c r="BH319" s="212"/>
      <c r="BI319" s="212"/>
      <c r="BJ319" s="212"/>
      <c r="BK319" s="212"/>
      <c r="BL319" s="212"/>
      <c r="BM319" s="215"/>
    </row>
    <row r="320" spans="1:65" x14ac:dyDescent="0.35">
      <c r="A320" s="176"/>
      <c r="BD320" s="14">
        <v>3</v>
      </c>
      <c r="BE320" s="6">
        <v>6</v>
      </c>
      <c r="BF320" s="6">
        <v>6</v>
      </c>
      <c r="BG320" s="6">
        <v>6</v>
      </c>
      <c r="BH320" s="6">
        <v>4</v>
      </c>
      <c r="BI320" s="6">
        <v>3</v>
      </c>
      <c r="BJ320" s="6">
        <v>1</v>
      </c>
      <c r="BK320" s="6">
        <v>4</v>
      </c>
      <c r="BL320" s="6">
        <v>7</v>
      </c>
      <c r="BM320" s="12">
        <v>3</v>
      </c>
    </row>
    <row r="321" spans="1:65" x14ac:dyDescent="0.35">
      <c r="A321" s="176"/>
      <c r="BD321" s="15">
        <v>3</v>
      </c>
      <c r="BE321" s="7">
        <v>5</v>
      </c>
      <c r="BF321" s="7">
        <v>3</v>
      </c>
      <c r="BG321" s="7">
        <v>3</v>
      </c>
      <c r="BH321" s="7">
        <v>3</v>
      </c>
      <c r="BI321" s="7">
        <v>1</v>
      </c>
      <c r="BJ321" s="7">
        <v>2</v>
      </c>
      <c r="BK321" s="7">
        <v>2</v>
      </c>
      <c r="BL321" s="7">
        <v>0</v>
      </c>
      <c r="BM321" s="13">
        <v>2</v>
      </c>
    </row>
    <row r="322" spans="1:65" x14ac:dyDescent="0.35">
      <c r="A322" s="176"/>
      <c r="BD322" s="15">
        <v>0</v>
      </c>
      <c r="BE322" s="7">
        <v>4</v>
      </c>
      <c r="BF322" s="7">
        <v>1</v>
      </c>
      <c r="BG322" s="7">
        <v>3</v>
      </c>
      <c r="BH322" s="7">
        <v>2</v>
      </c>
      <c r="BI322" s="7">
        <v>3</v>
      </c>
      <c r="BJ322" s="7">
        <v>2</v>
      </c>
      <c r="BK322" s="7">
        <v>5</v>
      </c>
      <c r="BL322" s="7">
        <v>6</v>
      </c>
      <c r="BM322" s="13">
        <v>5</v>
      </c>
    </row>
    <row r="323" spans="1:65" x14ac:dyDescent="0.35">
      <c r="A323" s="176"/>
      <c r="BD323" s="15">
        <v>2</v>
      </c>
      <c r="BE323" s="7">
        <v>5</v>
      </c>
      <c r="BF323" s="7">
        <v>0</v>
      </c>
      <c r="BG323" s="7">
        <v>2</v>
      </c>
      <c r="BH323" s="7">
        <v>1</v>
      </c>
      <c r="BI323" s="7">
        <v>0</v>
      </c>
      <c r="BJ323" s="7">
        <v>0</v>
      </c>
      <c r="BK323" s="7">
        <v>4</v>
      </c>
      <c r="BL323" s="7">
        <v>2</v>
      </c>
      <c r="BM323" s="13">
        <v>0</v>
      </c>
    </row>
    <row r="324" spans="1:65" x14ac:dyDescent="0.35">
      <c r="A324" s="176"/>
      <c r="BD324" s="15">
        <v>0</v>
      </c>
      <c r="BE324" s="7">
        <v>2</v>
      </c>
      <c r="BF324" s="7">
        <v>1</v>
      </c>
      <c r="BG324" s="7">
        <v>0</v>
      </c>
      <c r="BH324" s="7">
        <v>3</v>
      </c>
      <c r="BI324" s="7">
        <v>0</v>
      </c>
      <c r="BJ324" s="7">
        <v>0</v>
      </c>
      <c r="BK324" s="7">
        <v>2</v>
      </c>
      <c r="BL324" s="7">
        <v>1</v>
      </c>
      <c r="BM324" s="13">
        <v>0</v>
      </c>
    </row>
    <row r="325" spans="1:65" ht="15" thickBot="1" x14ac:dyDescent="0.4">
      <c r="A325" s="176"/>
      <c r="BD325" s="15">
        <v>0</v>
      </c>
      <c r="BE325" s="7">
        <v>0</v>
      </c>
      <c r="BF325" s="7">
        <v>1</v>
      </c>
      <c r="BG325" s="7">
        <v>0</v>
      </c>
      <c r="BH325" s="7">
        <v>1</v>
      </c>
      <c r="BI325" s="7">
        <v>5</v>
      </c>
      <c r="BJ325" s="7">
        <v>3</v>
      </c>
      <c r="BK325" s="7">
        <v>4</v>
      </c>
      <c r="BL325" s="7">
        <v>5</v>
      </c>
      <c r="BM325" s="13">
        <v>0</v>
      </c>
    </row>
    <row r="326" spans="1:65" x14ac:dyDescent="0.35">
      <c r="A326" s="193"/>
      <c r="BD326" s="23">
        <v>17</v>
      </c>
      <c r="BE326" s="9">
        <v>10</v>
      </c>
      <c r="BF326" s="9">
        <v>9</v>
      </c>
      <c r="BG326" s="9">
        <v>10</v>
      </c>
      <c r="BH326" s="9">
        <v>9</v>
      </c>
      <c r="BI326" s="9">
        <v>11</v>
      </c>
      <c r="BJ326" s="9">
        <v>9</v>
      </c>
      <c r="BK326" s="9">
        <v>11</v>
      </c>
      <c r="BL326" s="9">
        <v>6</v>
      </c>
      <c r="BM326" s="9">
        <v>10</v>
      </c>
    </row>
    <row r="327" spans="1:65" x14ac:dyDescent="0.35">
      <c r="A327" s="180"/>
      <c r="BD327" s="24">
        <f>BD326*6</f>
        <v>102</v>
      </c>
      <c r="BE327" s="24">
        <f t="shared" ref="BE327:BM327" si="320">BE326*6</f>
        <v>60</v>
      </c>
      <c r="BF327" s="24">
        <f t="shared" si="320"/>
        <v>54</v>
      </c>
      <c r="BG327" s="24">
        <f t="shared" si="320"/>
        <v>60</v>
      </c>
      <c r="BH327" s="24">
        <f t="shared" si="320"/>
        <v>54</v>
      </c>
      <c r="BI327" s="24">
        <f t="shared" si="320"/>
        <v>66</v>
      </c>
      <c r="BJ327" s="24">
        <f t="shared" si="320"/>
        <v>54</v>
      </c>
      <c r="BK327" s="24">
        <f t="shared" si="320"/>
        <v>66</v>
      </c>
      <c r="BL327" s="24">
        <f t="shared" si="320"/>
        <v>36</v>
      </c>
      <c r="BM327" s="24">
        <f t="shared" si="320"/>
        <v>60</v>
      </c>
    </row>
    <row r="328" spans="1:65" x14ac:dyDescent="0.35">
      <c r="A328" s="180"/>
      <c r="BD328" s="24">
        <f t="shared" ref="BD328:BM328" si="321">SUM(BD320:BD325)</f>
        <v>8</v>
      </c>
      <c r="BE328" s="10">
        <f t="shared" si="321"/>
        <v>22</v>
      </c>
      <c r="BF328" s="10">
        <f t="shared" si="321"/>
        <v>12</v>
      </c>
      <c r="BG328" s="10">
        <f t="shared" si="321"/>
        <v>14</v>
      </c>
      <c r="BH328" s="10">
        <f t="shared" si="321"/>
        <v>14</v>
      </c>
      <c r="BI328" s="10">
        <f t="shared" si="321"/>
        <v>12</v>
      </c>
      <c r="BJ328" s="10">
        <f t="shared" si="321"/>
        <v>8</v>
      </c>
      <c r="BK328" s="10">
        <f t="shared" si="321"/>
        <v>21</v>
      </c>
      <c r="BL328" s="10">
        <f t="shared" si="321"/>
        <v>21</v>
      </c>
      <c r="BM328" s="10">
        <f t="shared" si="321"/>
        <v>10</v>
      </c>
    </row>
    <row r="329" spans="1:65" ht="15" thickBot="1" x14ac:dyDescent="0.4">
      <c r="A329" s="180"/>
      <c r="BD329" s="25">
        <f t="shared" ref="BD329:BM329" si="322">BD327+BD328</f>
        <v>110</v>
      </c>
      <c r="BE329" s="11">
        <f t="shared" si="322"/>
        <v>82</v>
      </c>
      <c r="BF329" s="11">
        <f t="shared" si="322"/>
        <v>66</v>
      </c>
      <c r="BG329" s="11">
        <f t="shared" si="322"/>
        <v>74</v>
      </c>
      <c r="BH329" s="11">
        <f t="shared" si="322"/>
        <v>68</v>
      </c>
      <c r="BI329" s="11">
        <f t="shared" si="322"/>
        <v>78</v>
      </c>
      <c r="BJ329" s="11">
        <f t="shared" si="322"/>
        <v>62</v>
      </c>
      <c r="BK329" s="11">
        <f t="shared" si="322"/>
        <v>87</v>
      </c>
      <c r="BL329" s="11">
        <f t="shared" si="322"/>
        <v>57</v>
      </c>
      <c r="BM329" s="11">
        <f t="shared" si="322"/>
        <v>70</v>
      </c>
    </row>
    <row r="330" spans="1:65" x14ac:dyDescent="0.35">
      <c r="A330" s="180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x14ac:dyDescent="0.35">
      <c r="A331" s="180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x14ac:dyDescent="0.35">
      <c r="A332" s="180"/>
      <c r="BD332" s="5"/>
      <c r="BE332" s="5"/>
      <c r="BF332" s="5"/>
      <c r="BG332" s="5"/>
      <c r="BH332" s="5"/>
      <c r="BI332" s="5"/>
      <c r="BJ332" s="5"/>
      <c r="BK332" s="5"/>
      <c r="BL332" s="5"/>
      <c r="BM332" s="5"/>
    </row>
    <row r="333" spans="1:65" ht="24" thickBot="1" x14ac:dyDescent="0.6">
      <c r="A333" s="20"/>
      <c r="BD333" s="218" t="s">
        <v>169</v>
      </c>
      <c r="BE333" s="218"/>
      <c r="BF333" s="218"/>
      <c r="BG333" s="218"/>
      <c r="BH333" s="218"/>
      <c r="BI333" s="218"/>
      <c r="BJ333" s="218"/>
      <c r="BK333" s="218"/>
      <c r="BL333" s="218"/>
      <c r="BM333" s="218"/>
    </row>
    <row r="334" spans="1:65" ht="15" customHeight="1" x14ac:dyDescent="0.35">
      <c r="A334" s="192"/>
      <c r="BD334" s="210">
        <v>21</v>
      </c>
      <c r="BE334" s="210">
        <f>BD334+1</f>
        <v>22</v>
      </c>
      <c r="BF334" s="210">
        <f t="shared" ref="BF334:BK334" si="323">BE334+1</f>
        <v>23</v>
      </c>
      <c r="BG334" s="210">
        <f t="shared" si="323"/>
        <v>24</v>
      </c>
      <c r="BH334" s="210">
        <f t="shared" si="323"/>
        <v>25</v>
      </c>
      <c r="BI334" s="210">
        <f t="shared" si="323"/>
        <v>26</v>
      </c>
      <c r="BJ334" s="210">
        <f t="shared" si="323"/>
        <v>27</v>
      </c>
      <c r="BK334" s="213">
        <f t="shared" si="323"/>
        <v>28</v>
      </c>
    </row>
    <row r="335" spans="1:65" x14ac:dyDescent="0.35">
      <c r="A335" s="192"/>
      <c r="BD335" s="211"/>
      <c r="BE335" s="211"/>
      <c r="BF335" s="211"/>
      <c r="BG335" s="211"/>
      <c r="BH335" s="211"/>
      <c r="BI335" s="211"/>
      <c r="BJ335" s="211"/>
      <c r="BK335" s="214"/>
    </row>
    <row r="336" spans="1:65" ht="15" thickBot="1" x14ac:dyDescent="0.4">
      <c r="A336" s="192"/>
      <c r="BD336" s="212"/>
      <c r="BE336" s="212"/>
      <c r="BF336" s="212"/>
      <c r="BG336" s="212"/>
      <c r="BH336" s="212"/>
      <c r="BI336" s="212"/>
      <c r="BJ336" s="212"/>
      <c r="BK336" s="215"/>
    </row>
    <row r="337" spans="1:67" x14ac:dyDescent="0.35">
      <c r="A337" s="176"/>
      <c r="BD337" s="14">
        <v>5</v>
      </c>
      <c r="BE337" s="6">
        <v>1</v>
      </c>
      <c r="BF337" s="6">
        <v>5</v>
      </c>
      <c r="BG337" s="6">
        <v>6</v>
      </c>
      <c r="BH337" s="6">
        <v>1</v>
      </c>
      <c r="BI337" s="6">
        <v>1</v>
      </c>
      <c r="BJ337" s="6">
        <v>4</v>
      </c>
      <c r="BK337" s="12">
        <v>6</v>
      </c>
    </row>
    <row r="338" spans="1:67" x14ac:dyDescent="0.35">
      <c r="A338" s="176"/>
      <c r="BD338" s="15">
        <v>4</v>
      </c>
      <c r="BE338" s="7">
        <v>0</v>
      </c>
      <c r="BF338" s="7">
        <v>0</v>
      </c>
      <c r="BG338" s="7">
        <v>0</v>
      </c>
      <c r="BH338" s="7">
        <v>3</v>
      </c>
      <c r="BI338" s="7">
        <v>3</v>
      </c>
      <c r="BJ338" s="7">
        <v>2</v>
      </c>
      <c r="BK338" s="13">
        <v>4</v>
      </c>
    </row>
    <row r="339" spans="1:67" x14ac:dyDescent="0.35">
      <c r="A339" s="176"/>
      <c r="BD339" s="15">
        <v>2</v>
      </c>
      <c r="BE339" s="7">
        <v>0</v>
      </c>
      <c r="BF339" s="7">
        <v>0</v>
      </c>
      <c r="BG339" s="7">
        <v>0</v>
      </c>
      <c r="BH339" s="7">
        <v>3</v>
      </c>
      <c r="BI339" s="7">
        <v>0</v>
      </c>
      <c r="BJ339" s="7">
        <v>1</v>
      </c>
      <c r="BK339" s="13">
        <v>0</v>
      </c>
    </row>
    <row r="340" spans="1:67" x14ac:dyDescent="0.35">
      <c r="A340" s="176"/>
      <c r="BD340" s="15">
        <v>0</v>
      </c>
      <c r="BE340" s="7">
        <v>1</v>
      </c>
      <c r="BF340" s="7">
        <v>1</v>
      </c>
      <c r="BG340" s="7">
        <v>2</v>
      </c>
      <c r="BH340" s="7">
        <v>3</v>
      </c>
      <c r="BI340" s="7">
        <v>1</v>
      </c>
      <c r="BJ340" s="7">
        <v>4</v>
      </c>
      <c r="BK340" s="13">
        <v>2</v>
      </c>
    </row>
    <row r="341" spans="1:67" x14ac:dyDescent="0.35">
      <c r="A341" s="176"/>
      <c r="BD341" s="15">
        <v>0</v>
      </c>
      <c r="BE341" s="7">
        <v>1</v>
      </c>
      <c r="BF341" s="7">
        <v>0</v>
      </c>
      <c r="BG341" s="7">
        <v>0</v>
      </c>
      <c r="BH341" s="7">
        <v>2</v>
      </c>
      <c r="BI341" s="7">
        <v>0</v>
      </c>
      <c r="BJ341" s="7">
        <v>0</v>
      </c>
      <c r="BK341" s="13">
        <v>0</v>
      </c>
    </row>
    <row r="342" spans="1:67" ht="15" thickBot="1" x14ac:dyDescent="0.4">
      <c r="A342" s="176"/>
      <c r="BD342" s="15">
        <v>3</v>
      </c>
      <c r="BE342" s="7">
        <v>0</v>
      </c>
      <c r="BF342" s="7">
        <v>0</v>
      </c>
      <c r="BG342" s="7">
        <v>0</v>
      </c>
      <c r="BH342" s="7">
        <v>4</v>
      </c>
      <c r="BI342" s="7">
        <v>2</v>
      </c>
      <c r="BJ342" s="7">
        <v>1</v>
      </c>
      <c r="BK342" s="13">
        <v>2</v>
      </c>
    </row>
    <row r="343" spans="1:67" x14ac:dyDescent="0.35">
      <c r="A343" s="193"/>
      <c r="BD343" s="23">
        <v>16</v>
      </c>
      <c r="BE343" s="9">
        <v>13</v>
      </c>
      <c r="BF343" s="9">
        <v>4</v>
      </c>
      <c r="BG343" s="9">
        <v>9</v>
      </c>
      <c r="BH343" s="9">
        <v>7</v>
      </c>
      <c r="BI343" s="9">
        <v>8</v>
      </c>
      <c r="BJ343" s="9">
        <v>16</v>
      </c>
      <c r="BK343" s="9">
        <v>5</v>
      </c>
    </row>
    <row r="344" spans="1:67" x14ac:dyDescent="0.35">
      <c r="A344" s="180"/>
      <c r="BD344" s="24">
        <f>BD343*6</f>
        <v>96</v>
      </c>
      <c r="BE344" s="24">
        <f t="shared" ref="BE344:BK344" si="324">BE343*6</f>
        <v>78</v>
      </c>
      <c r="BF344" s="24">
        <f t="shared" si="324"/>
        <v>24</v>
      </c>
      <c r="BG344" s="24">
        <f t="shared" si="324"/>
        <v>54</v>
      </c>
      <c r="BH344" s="24">
        <f t="shared" si="324"/>
        <v>42</v>
      </c>
      <c r="BI344" s="24">
        <f t="shared" si="324"/>
        <v>48</v>
      </c>
      <c r="BJ344" s="24">
        <f t="shared" si="324"/>
        <v>96</v>
      </c>
      <c r="BK344" s="24">
        <f t="shared" si="324"/>
        <v>30</v>
      </c>
    </row>
    <row r="345" spans="1:67" x14ac:dyDescent="0.35">
      <c r="A345" s="180"/>
      <c r="BD345" s="24">
        <f t="shared" ref="BD345:BK345" si="325">SUM(BD337:BD342)</f>
        <v>14</v>
      </c>
      <c r="BE345" s="10">
        <f t="shared" si="325"/>
        <v>3</v>
      </c>
      <c r="BF345" s="10">
        <f t="shared" si="325"/>
        <v>6</v>
      </c>
      <c r="BG345" s="10">
        <f t="shared" si="325"/>
        <v>8</v>
      </c>
      <c r="BH345" s="10">
        <f t="shared" si="325"/>
        <v>16</v>
      </c>
      <c r="BI345" s="10">
        <f t="shared" si="325"/>
        <v>7</v>
      </c>
      <c r="BJ345" s="10">
        <f t="shared" si="325"/>
        <v>12</v>
      </c>
      <c r="BK345" s="10">
        <f t="shared" si="325"/>
        <v>14</v>
      </c>
    </row>
    <row r="346" spans="1:67" ht="15" thickBot="1" x14ac:dyDescent="0.4">
      <c r="A346" s="180"/>
      <c r="BD346" s="25">
        <f t="shared" ref="BD346:BK346" si="326">BD344+BD345</f>
        <v>110</v>
      </c>
      <c r="BE346" s="11">
        <f t="shared" si="326"/>
        <v>81</v>
      </c>
      <c r="BF346" s="11">
        <f t="shared" si="326"/>
        <v>30</v>
      </c>
      <c r="BG346" s="11">
        <f t="shared" si="326"/>
        <v>62</v>
      </c>
      <c r="BH346" s="11">
        <f t="shared" si="326"/>
        <v>58</v>
      </c>
      <c r="BI346" s="11">
        <f t="shared" si="326"/>
        <v>55</v>
      </c>
      <c r="BJ346" s="11">
        <f t="shared" si="326"/>
        <v>108</v>
      </c>
      <c r="BK346" s="11">
        <f t="shared" si="326"/>
        <v>44</v>
      </c>
    </row>
    <row r="347" spans="1:67" ht="24" thickBot="1" x14ac:dyDescent="0.6">
      <c r="A347" s="20"/>
      <c r="BD347" s="217" t="s">
        <v>170</v>
      </c>
      <c r="BE347" s="217"/>
      <c r="BF347" s="217"/>
      <c r="BG347" s="217"/>
      <c r="BH347" s="217"/>
      <c r="BI347" s="217"/>
      <c r="BJ347" s="217"/>
      <c r="BK347" s="217"/>
      <c r="BL347" s="217"/>
      <c r="BM347" s="217"/>
      <c r="BN347" s="217"/>
      <c r="BO347" s="217"/>
    </row>
    <row r="348" spans="1:67" ht="15" customHeight="1" x14ac:dyDescent="0.35">
      <c r="A348" s="192"/>
      <c r="BD348" s="210">
        <v>1</v>
      </c>
      <c r="BE348" s="210">
        <f t="shared" ref="BE348:BO348" si="327">BD348+1</f>
        <v>2</v>
      </c>
      <c r="BF348" s="210">
        <f t="shared" si="327"/>
        <v>3</v>
      </c>
      <c r="BG348" s="210">
        <f t="shared" si="327"/>
        <v>4</v>
      </c>
      <c r="BH348" s="210">
        <f t="shared" si="327"/>
        <v>5</v>
      </c>
      <c r="BI348" s="210">
        <f t="shared" si="327"/>
        <v>6</v>
      </c>
      <c r="BJ348" s="210">
        <f t="shared" si="327"/>
        <v>7</v>
      </c>
      <c r="BK348" s="210">
        <f t="shared" si="327"/>
        <v>8</v>
      </c>
      <c r="BL348" s="210">
        <f t="shared" si="327"/>
        <v>9</v>
      </c>
      <c r="BM348" s="210">
        <f t="shared" si="327"/>
        <v>10</v>
      </c>
      <c r="BN348" s="210">
        <f t="shared" si="327"/>
        <v>11</v>
      </c>
      <c r="BO348" s="213">
        <f t="shared" si="327"/>
        <v>12</v>
      </c>
    </row>
    <row r="349" spans="1:67" x14ac:dyDescent="0.35">
      <c r="A349" s="192"/>
      <c r="BD349" s="211"/>
      <c r="BE349" s="211"/>
      <c r="BF349" s="211"/>
      <c r="BG349" s="211"/>
      <c r="BH349" s="211"/>
      <c r="BI349" s="211"/>
      <c r="BJ349" s="211"/>
      <c r="BK349" s="211"/>
      <c r="BL349" s="211"/>
      <c r="BM349" s="211"/>
      <c r="BN349" s="211"/>
      <c r="BO349" s="214"/>
    </row>
    <row r="350" spans="1:67" ht="15" thickBot="1" x14ac:dyDescent="0.4">
      <c r="A350" s="19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5"/>
    </row>
    <row r="351" spans="1:67" x14ac:dyDescent="0.35">
      <c r="A351" s="176"/>
      <c r="BD351" s="14">
        <v>14</v>
      </c>
      <c r="BE351" s="6">
        <v>9</v>
      </c>
      <c r="BF351" s="6">
        <v>9</v>
      </c>
      <c r="BG351" s="6">
        <v>6</v>
      </c>
      <c r="BH351" s="6">
        <v>8</v>
      </c>
      <c r="BI351" s="6">
        <v>5</v>
      </c>
      <c r="BJ351" s="6">
        <v>9</v>
      </c>
      <c r="BK351" s="6">
        <v>4</v>
      </c>
      <c r="BL351" s="6">
        <v>7</v>
      </c>
      <c r="BM351" s="12">
        <v>1</v>
      </c>
      <c r="BN351" s="12">
        <v>10</v>
      </c>
      <c r="BO351" s="12">
        <v>7</v>
      </c>
    </row>
    <row r="352" spans="1:67" x14ac:dyDescent="0.35">
      <c r="A352" s="176"/>
      <c r="BD352" s="15">
        <v>2</v>
      </c>
      <c r="BE352" s="7">
        <v>7</v>
      </c>
      <c r="BF352" s="7">
        <v>1</v>
      </c>
      <c r="BG352" s="7">
        <v>2</v>
      </c>
      <c r="BH352" s="7">
        <v>6</v>
      </c>
      <c r="BI352" s="7">
        <v>7</v>
      </c>
      <c r="BJ352" s="7">
        <v>5</v>
      </c>
      <c r="BK352" s="7">
        <v>4</v>
      </c>
      <c r="BL352" s="7">
        <v>4</v>
      </c>
      <c r="BM352" s="13">
        <v>4</v>
      </c>
      <c r="BN352" s="13">
        <v>0</v>
      </c>
      <c r="BO352" s="13">
        <v>8</v>
      </c>
    </row>
    <row r="353" spans="1:67" x14ac:dyDescent="0.35">
      <c r="A353" s="176"/>
      <c r="BD353" s="15">
        <v>3</v>
      </c>
      <c r="BE353" s="7">
        <v>6</v>
      </c>
      <c r="BF353" s="7">
        <v>2</v>
      </c>
      <c r="BG353" s="7">
        <v>3</v>
      </c>
      <c r="BH353" s="7">
        <v>6</v>
      </c>
      <c r="BI353" s="7">
        <v>7</v>
      </c>
      <c r="BJ353" s="7">
        <v>7</v>
      </c>
      <c r="BK353" s="7">
        <v>1</v>
      </c>
      <c r="BL353" s="7">
        <v>3</v>
      </c>
      <c r="BM353" s="13">
        <v>1</v>
      </c>
      <c r="BN353" s="13">
        <v>0</v>
      </c>
      <c r="BO353" s="13">
        <v>5</v>
      </c>
    </row>
    <row r="354" spans="1:67" x14ac:dyDescent="0.35">
      <c r="A354" s="176"/>
      <c r="BD354" s="15">
        <v>10</v>
      </c>
      <c r="BE354" s="7">
        <v>4</v>
      </c>
      <c r="BF354" s="7">
        <v>1</v>
      </c>
      <c r="BG354" s="7">
        <v>2</v>
      </c>
      <c r="BH354" s="7">
        <v>5</v>
      </c>
      <c r="BI354" s="7">
        <v>7</v>
      </c>
      <c r="BJ354" s="7">
        <v>16</v>
      </c>
      <c r="BK354" s="7">
        <v>3</v>
      </c>
      <c r="BL354" s="7">
        <v>7</v>
      </c>
      <c r="BM354" s="13">
        <v>0</v>
      </c>
      <c r="BN354" s="13">
        <v>2</v>
      </c>
      <c r="BO354" s="13">
        <v>6</v>
      </c>
    </row>
    <row r="355" spans="1:67" x14ac:dyDescent="0.35">
      <c r="A355" s="176"/>
      <c r="BD355" s="15">
        <v>2</v>
      </c>
      <c r="BE355" s="7">
        <v>4</v>
      </c>
      <c r="BF355" s="7">
        <v>2</v>
      </c>
      <c r="BG355" s="7">
        <v>2</v>
      </c>
      <c r="BH355" s="7">
        <v>1</v>
      </c>
      <c r="BI355" s="7">
        <v>2</v>
      </c>
      <c r="BJ355" s="7">
        <v>7</v>
      </c>
      <c r="BK355" s="7">
        <v>2</v>
      </c>
      <c r="BL355" s="7">
        <v>1</v>
      </c>
      <c r="BM355" s="13">
        <v>1</v>
      </c>
      <c r="BN355" s="13">
        <v>0</v>
      </c>
      <c r="BO355" s="13">
        <v>3</v>
      </c>
    </row>
    <row r="356" spans="1:67" ht="15" thickBot="1" x14ac:dyDescent="0.4">
      <c r="A356" s="176"/>
      <c r="BD356" s="15">
        <v>3</v>
      </c>
      <c r="BE356" s="7">
        <v>4</v>
      </c>
      <c r="BF356" s="7">
        <v>3</v>
      </c>
      <c r="BG356" s="7">
        <v>0</v>
      </c>
      <c r="BH356" s="7">
        <v>2</v>
      </c>
      <c r="BI356" s="7">
        <v>4</v>
      </c>
      <c r="BJ356" s="7">
        <v>4</v>
      </c>
      <c r="BK356" s="7">
        <v>3</v>
      </c>
      <c r="BL356" s="7">
        <v>3</v>
      </c>
      <c r="BM356" s="13">
        <v>0</v>
      </c>
      <c r="BN356" s="13">
        <v>4</v>
      </c>
      <c r="BO356" s="13">
        <v>5</v>
      </c>
    </row>
    <row r="357" spans="1:67" x14ac:dyDescent="0.35">
      <c r="A357" s="193"/>
      <c r="BD357" s="23">
        <v>11</v>
      </c>
      <c r="BE357" s="9">
        <v>26</v>
      </c>
      <c r="BF357" s="9">
        <v>14</v>
      </c>
      <c r="BG357" s="9">
        <v>12</v>
      </c>
      <c r="BH357" s="9">
        <v>14</v>
      </c>
      <c r="BI357" s="9">
        <v>23</v>
      </c>
      <c r="BJ357" s="9">
        <v>12</v>
      </c>
      <c r="BK357" s="9">
        <v>8</v>
      </c>
      <c r="BL357" s="9">
        <v>16</v>
      </c>
      <c r="BM357" s="9">
        <v>10</v>
      </c>
      <c r="BN357" s="9">
        <v>12</v>
      </c>
      <c r="BO357" s="9">
        <v>14</v>
      </c>
    </row>
    <row r="358" spans="1:67" x14ac:dyDescent="0.35">
      <c r="A358" s="180"/>
      <c r="BD358" s="24">
        <f t="shared" ref="BD358:BO358" si="328">BD357*6</f>
        <v>66</v>
      </c>
      <c r="BE358" s="24">
        <f t="shared" si="328"/>
        <v>156</v>
      </c>
      <c r="BF358" s="24">
        <f t="shared" si="328"/>
        <v>84</v>
      </c>
      <c r="BG358" s="24">
        <f t="shared" si="328"/>
        <v>72</v>
      </c>
      <c r="BH358" s="24">
        <f t="shared" si="328"/>
        <v>84</v>
      </c>
      <c r="BI358" s="24">
        <f t="shared" si="328"/>
        <v>138</v>
      </c>
      <c r="BJ358" s="24">
        <f t="shared" si="328"/>
        <v>72</v>
      </c>
      <c r="BK358" s="24">
        <f t="shared" si="328"/>
        <v>48</v>
      </c>
      <c r="BL358" s="24">
        <f t="shared" si="328"/>
        <v>96</v>
      </c>
      <c r="BM358" s="24">
        <f t="shared" si="328"/>
        <v>60</v>
      </c>
      <c r="BN358" s="24">
        <f t="shared" si="328"/>
        <v>72</v>
      </c>
      <c r="BO358" s="24">
        <f t="shared" si="328"/>
        <v>84</v>
      </c>
    </row>
    <row r="359" spans="1:67" x14ac:dyDescent="0.35">
      <c r="A359" s="180"/>
      <c r="BD359" s="24">
        <f t="shared" ref="BD359:BO359" si="329">SUM(BD351:BD356)</f>
        <v>34</v>
      </c>
      <c r="BE359" s="10">
        <f t="shared" si="329"/>
        <v>34</v>
      </c>
      <c r="BF359" s="10">
        <f t="shared" si="329"/>
        <v>18</v>
      </c>
      <c r="BG359" s="10">
        <f t="shared" si="329"/>
        <v>15</v>
      </c>
      <c r="BH359" s="10">
        <f t="shared" si="329"/>
        <v>28</v>
      </c>
      <c r="BI359" s="10">
        <f t="shared" si="329"/>
        <v>32</v>
      </c>
      <c r="BJ359" s="10">
        <f t="shared" si="329"/>
        <v>48</v>
      </c>
      <c r="BK359" s="10">
        <f t="shared" si="329"/>
        <v>17</v>
      </c>
      <c r="BL359" s="10">
        <f t="shared" si="329"/>
        <v>25</v>
      </c>
      <c r="BM359" s="10">
        <f t="shared" si="329"/>
        <v>7</v>
      </c>
      <c r="BN359" s="10">
        <f t="shared" si="329"/>
        <v>16</v>
      </c>
      <c r="BO359" s="10">
        <f t="shared" si="329"/>
        <v>34</v>
      </c>
    </row>
    <row r="360" spans="1:67" ht="15" thickBot="1" x14ac:dyDescent="0.4">
      <c r="A360" s="180"/>
      <c r="BD360" s="25">
        <f t="shared" ref="BD360:BO360" si="330">BD358+BD359</f>
        <v>100</v>
      </c>
      <c r="BE360" s="11">
        <f t="shared" si="330"/>
        <v>190</v>
      </c>
      <c r="BF360" s="11">
        <f t="shared" si="330"/>
        <v>102</v>
      </c>
      <c r="BG360" s="11">
        <f t="shared" si="330"/>
        <v>87</v>
      </c>
      <c r="BH360" s="11">
        <f t="shared" si="330"/>
        <v>112</v>
      </c>
      <c r="BI360" s="11">
        <f t="shared" si="330"/>
        <v>170</v>
      </c>
      <c r="BJ360" s="11">
        <f t="shared" si="330"/>
        <v>120</v>
      </c>
      <c r="BK360" s="11">
        <f t="shared" si="330"/>
        <v>65</v>
      </c>
      <c r="BL360" s="11">
        <f t="shared" si="330"/>
        <v>121</v>
      </c>
      <c r="BM360" s="11">
        <f t="shared" si="330"/>
        <v>67</v>
      </c>
      <c r="BN360" s="11">
        <f t="shared" si="330"/>
        <v>88</v>
      </c>
      <c r="BO360" s="11">
        <f t="shared" si="330"/>
        <v>118</v>
      </c>
    </row>
  </sheetData>
  <mergeCells count="916">
    <mergeCell ref="A165:K165"/>
    <mergeCell ref="A195:I195"/>
    <mergeCell ref="A255:L255"/>
    <mergeCell ref="A1:M1"/>
    <mergeCell ref="A45:A47"/>
    <mergeCell ref="B45:B47"/>
    <mergeCell ref="C45:C47"/>
    <mergeCell ref="D45:D47"/>
    <mergeCell ref="E45:E47"/>
    <mergeCell ref="F45:F47"/>
    <mergeCell ref="G45:G47"/>
    <mergeCell ref="H45:H47"/>
    <mergeCell ref="I45:I47"/>
    <mergeCell ref="J45:J47"/>
    <mergeCell ref="K45:K47"/>
    <mergeCell ref="A62:A64"/>
    <mergeCell ref="B62:B64"/>
    <mergeCell ref="C62:C64"/>
    <mergeCell ref="D62:D64"/>
    <mergeCell ref="E62:E64"/>
    <mergeCell ref="F62:F64"/>
    <mergeCell ref="G62:G64"/>
    <mergeCell ref="H62:H64"/>
    <mergeCell ref="I62:I64"/>
    <mergeCell ref="N1:AA1"/>
    <mergeCell ref="AB1:AO1"/>
    <mergeCell ref="AP1:BC1"/>
    <mergeCell ref="BD1:BQ1"/>
    <mergeCell ref="BR1:CE1"/>
    <mergeCell ref="CF1:CS1"/>
    <mergeCell ref="CT1:DG1"/>
    <mergeCell ref="DH1:DU1"/>
    <mergeCell ref="J3:J5"/>
    <mergeCell ref="K3:K5"/>
    <mergeCell ref="N3:N5"/>
    <mergeCell ref="O3:O5"/>
    <mergeCell ref="P3:P5"/>
    <mergeCell ref="Q3:Q5"/>
    <mergeCell ref="R3:R5"/>
    <mergeCell ref="S3:S5"/>
    <mergeCell ref="T3:T5"/>
    <mergeCell ref="V3:V5"/>
    <mergeCell ref="W3:W5"/>
    <mergeCell ref="X3:X5"/>
    <mergeCell ref="AB3:AB5"/>
    <mergeCell ref="AC3:AC5"/>
    <mergeCell ref="AD3:AD5"/>
    <mergeCell ref="DV1:EI1"/>
    <mergeCell ref="EJ1:EW1"/>
    <mergeCell ref="EX1:FK1"/>
    <mergeCell ref="A2:K2"/>
    <mergeCell ref="N2:T2"/>
    <mergeCell ref="V2:X2"/>
    <mergeCell ref="AB2:AI2"/>
    <mergeCell ref="AK2:AN2"/>
    <mergeCell ref="AP2:AS2"/>
    <mergeCell ref="AU2:AV2"/>
    <mergeCell ref="AX2:AZ2"/>
    <mergeCell ref="BD2:BO2"/>
    <mergeCell ref="BR2:BT2"/>
    <mergeCell ref="BV2:BW2"/>
    <mergeCell ref="BY2:CA2"/>
    <mergeCell ref="CF2:CJ2"/>
    <mergeCell ref="CL2:CN2"/>
    <mergeCell ref="CP2:CR2"/>
    <mergeCell ref="CT2:CW2"/>
    <mergeCell ref="CY2:DA2"/>
    <mergeCell ref="DC2:DD2"/>
    <mergeCell ref="DH2:DL2"/>
    <mergeCell ref="DN2:DO2"/>
    <mergeCell ref="DQ2:DT2"/>
    <mergeCell ref="DV2:DY2"/>
    <mergeCell ref="EA2:ED2"/>
    <mergeCell ref="EF2:EH2"/>
    <mergeCell ref="EJ2:EL2"/>
    <mergeCell ref="EN2:EQ2"/>
    <mergeCell ref="ES2:ET2"/>
    <mergeCell ref="EX2:EY2"/>
    <mergeCell ref="FA2:FC2"/>
    <mergeCell ref="FE2:FF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AE3:AE5"/>
    <mergeCell ref="AF3:AF5"/>
    <mergeCell ref="AG3:AG5"/>
    <mergeCell ref="AH3:AH5"/>
    <mergeCell ref="AI3:AI5"/>
    <mergeCell ref="AK3:AK5"/>
    <mergeCell ref="AL3:AL5"/>
    <mergeCell ref="AM3:AM5"/>
    <mergeCell ref="AN3:AN5"/>
    <mergeCell ref="AP3:AP5"/>
    <mergeCell ref="AQ3:AQ5"/>
    <mergeCell ref="AR3:AR5"/>
    <mergeCell ref="AS3:AS5"/>
    <mergeCell ref="AU3:AU5"/>
    <mergeCell ref="AV3:AV5"/>
    <mergeCell ref="AX3:AX5"/>
    <mergeCell ref="AY3:AY5"/>
    <mergeCell ref="AZ3:AZ5"/>
    <mergeCell ref="BD3:BD5"/>
    <mergeCell ref="BE3:BE5"/>
    <mergeCell ref="BF3:BF5"/>
    <mergeCell ref="BG3:BG5"/>
    <mergeCell ref="BH3:BH5"/>
    <mergeCell ref="BI3:BI5"/>
    <mergeCell ref="BJ3:BJ5"/>
    <mergeCell ref="BK3:BK5"/>
    <mergeCell ref="BL3:BL5"/>
    <mergeCell ref="BM3:BM5"/>
    <mergeCell ref="BN3:BN5"/>
    <mergeCell ref="BO3:BO5"/>
    <mergeCell ref="BR3:BR5"/>
    <mergeCell ref="BS3:BS5"/>
    <mergeCell ref="BT3:BT5"/>
    <mergeCell ref="BV3:BV5"/>
    <mergeCell ref="BW3:BW5"/>
    <mergeCell ref="BY3:BY5"/>
    <mergeCell ref="BZ3:BZ5"/>
    <mergeCell ref="CA3:CA5"/>
    <mergeCell ref="CF3:CF5"/>
    <mergeCell ref="CG3:CG5"/>
    <mergeCell ref="CH3:CH5"/>
    <mergeCell ref="CI3:CI5"/>
    <mergeCell ref="CJ3:CJ5"/>
    <mergeCell ref="CL3:CL5"/>
    <mergeCell ref="CM3:CM5"/>
    <mergeCell ref="CN3:CN5"/>
    <mergeCell ref="CP3:CP5"/>
    <mergeCell ref="CQ3:CQ5"/>
    <mergeCell ref="CR3:CR5"/>
    <mergeCell ref="CT3:CT5"/>
    <mergeCell ref="CU3:CU5"/>
    <mergeCell ref="CV3:CV5"/>
    <mergeCell ref="CW3:CW5"/>
    <mergeCell ref="CY3:CY5"/>
    <mergeCell ref="CZ3:CZ5"/>
    <mergeCell ref="DA3:DA5"/>
    <mergeCell ref="DC3:DC5"/>
    <mergeCell ref="DD3:DD5"/>
    <mergeCell ref="DH3:DH5"/>
    <mergeCell ref="DI3:DI5"/>
    <mergeCell ref="DJ3:DJ5"/>
    <mergeCell ref="DK3:DK5"/>
    <mergeCell ref="DL3:DL5"/>
    <mergeCell ref="EG3:EG5"/>
    <mergeCell ref="EH3:EH5"/>
    <mergeCell ref="EJ3:EJ5"/>
    <mergeCell ref="DN3:DN5"/>
    <mergeCell ref="DO3:DO5"/>
    <mergeCell ref="DQ3:DQ5"/>
    <mergeCell ref="DR3:DR5"/>
    <mergeCell ref="DS3:DS5"/>
    <mergeCell ref="DT3:DT5"/>
    <mergeCell ref="DV3:DV5"/>
    <mergeCell ref="DW3:DW5"/>
    <mergeCell ref="DX3:DX5"/>
    <mergeCell ref="EY3:EY5"/>
    <mergeCell ref="FA3:FA5"/>
    <mergeCell ref="FB3:FB5"/>
    <mergeCell ref="FC3:FC5"/>
    <mergeCell ref="FE3:FE5"/>
    <mergeCell ref="FF3:FF5"/>
    <mergeCell ref="CK4:CK6"/>
    <mergeCell ref="CO4:CO6"/>
    <mergeCell ref="CS4:CS6"/>
    <mergeCell ref="EK3:EK5"/>
    <mergeCell ref="EL3:EL5"/>
    <mergeCell ref="EN3:EN5"/>
    <mergeCell ref="EO3:EO5"/>
    <mergeCell ref="EP3:EP5"/>
    <mergeCell ref="EQ3:EQ5"/>
    <mergeCell ref="ES3:ES5"/>
    <mergeCell ref="ET3:ET5"/>
    <mergeCell ref="EX3:EX5"/>
    <mergeCell ref="DY3:DY5"/>
    <mergeCell ref="EA3:EA5"/>
    <mergeCell ref="EB3:EB5"/>
    <mergeCell ref="EC3:EC5"/>
    <mergeCell ref="ED3:ED5"/>
    <mergeCell ref="EF3:EF5"/>
    <mergeCell ref="N16:Y16"/>
    <mergeCell ref="AB16:AG16"/>
    <mergeCell ref="AI16:AK16"/>
    <mergeCell ref="AY16:BB16"/>
    <mergeCell ref="BD16:BG16"/>
    <mergeCell ref="BR16:BY16"/>
    <mergeCell ref="CA16:CC16"/>
    <mergeCell ref="CF16:CK16"/>
    <mergeCell ref="CM16:CO16"/>
    <mergeCell ref="CT16:CU16"/>
    <mergeCell ref="CW16:DC16"/>
    <mergeCell ref="DE16:DF16"/>
    <mergeCell ref="DH16:DJ16"/>
    <mergeCell ref="DL16:DS16"/>
    <mergeCell ref="DV16:EB16"/>
    <mergeCell ref="ED16:EG16"/>
    <mergeCell ref="EJ16:EK16"/>
    <mergeCell ref="EM16:EP16"/>
    <mergeCell ref="A17:A19"/>
    <mergeCell ref="B17:B19"/>
    <mergeCell ref="C17:C19"/>
    <mergeCell ref="D17:D19"/>
    <mergeCell ref="E17:E19"/>
    <mergeCell ref="F17:F19"/>
    <mergeCell ref="G17:G19"/>
    <mergeCell ref="H17:H19"/>
    <mergeCell ref="I17:I19"/>
    <mergeCell ref="J17:J19"/>
    <mergeCell ref="K17:K19"/>
    <mergeCell ref="N17:N19"/>
    <mergeCell ref="O17:O19"/>
    <mergeCell ref="P17:P19"/>
    <mergeCell ref="Q17:Q19"/>
    <mergeCell ref="R17:R19"/>
    <mergeCell ref="S17:S19"/>
    <mergeCell ref="T17:T19"/>
    <mergeCell ref="U17:U19"/>
    <mergeCell ref="V17:V19"/>
    <mergeCell ref="W17:W19"/>
    <mergeCell ref="X17:X19"/>
    <mergeCell ref="Y17:Y19"/>
    <mergeCell ref="AB17:AB19"/>
    <mergeCell ref="AC17:AC19"/>
    <mergeCell ref="AD17:AD19"/>
    <mergeCell ref="AE17:AE19"/>
    <mergeCell ref="AF17:AF19"/>
    <mergeCell ref="AG17:AG19"/>
    <mergeCell ref="AI17:AI19"/>
    <mergeCell ref="AJ17:AJ19"/>
    <mergeCell ref="AK17:AK19"/>
    <mergeCell ref="AP17:AP19"/>
    <mergeCell ref="AQ17:AQ19"/>
    <mergeCell ref="AR17:AR19"/>
    <mergeCell ref="AS17:AS19"/>
    <mergeCell ref="AT17:AT19"/>
    <mergeCell ref="AU17:AU19"/>
    <mergeCell ref="AV17:AV19"/>
    <mergeCell ref="AW17:AW19"/>
    <mergeCell ref="AY17:AY19"/>
    <mergeCell ref="AZ17:AZ19"/>
    <mergeCell ref="BA17:BA19"/>
    <mergeCell ref="BB17:BB19"/>
    <mergeCell ref="BD17:BD19"/>
    <mergeCell ref="BE17:BE19"/>
    <mergeCell ref="BF17:BF19"/>
    <mergeCell ref="BG17:BG19"/>
    <mergeCell ref="BH17:BH19"/>
    <mergeCell ref="BI17:BI19"/>
    <mergeCell ref="BR17:BR19"/>
    <mergeCell ref="BS17:BS19"/>
    <mergeCell ref="BT17:BT19"/>
    <mergeCell ref="BU17:BU19"/>
    <mergeCell ref="BV17:BV19"/>
    <mergeCell ref="BW17:BW19"/>
    <mergeCell ref="BX17:BX19"/>
    <mergeCell ref="BY17:BY19"/>
    <mergeCell ref="CA17:CA19"/>
    <mergeCell ref="CB17:CB19"/>
    <mergeCell ref="CC17:CC19"/>
    <mergeCell ref="CF17:CF19"/>
    <mergeCell ref="CG17:CG19"/>
    <mergeCell ref="CH17:CH19"/>
    <mergeCell ref="CI17:CI19"/>
    <mergeCell ref="CJ17:CJ19"/>
    <mergeCell ref="CK17:CK19"/>
    <mergeCell ref="CM17:CM19"/>
    <mergeCell ref="CN17:CN19"/>
    <mergeCell ref="CO17:CO19"/>
    <mergeCell ref="CT17:CT19"/>
    <mergeCell ref="CU17:CU19"/>
    <mergeCell ref="CW17:CW19"/>
    <mergeCell ref="CX17:CX19"/>
    <mergeCell ref="CY17:CY19"/>
    <mergeCell ref="CZ17:CZ19"/>
    <mergeCell ref="DA17:DA19"/>
    <mergeCell ref="DB17:DB19"/>
    <mergeCell ref="DC17:DC19"/>
    <mergeCell ref="DE17:DE19"/>
    <mergeCell ref="DF17:DF19"/>
    <mergeCell ref="DH17:DH19"/>
    <mergeCell ref="DI17:DI19"/>
    <mergeCell ref="DJ17:DJ19"/>
    <mergeCell ref="DL17:DL19"/>
    <mergeCell ref="DY17:DY19"/>
    <mergeCell ref="DZ17:DZ19"/>
    <mergeCell ref="EA17:EA19"/>
    <mergeCell ref="EB17:EB19"/>
    <mergeCell ref="EC17:EC19"/>
    <mergeCell ref="ED17:ED19"/>
    <mergeCell ref="EE17:EE19"/>
    <mergeCell ref="EF17:EF19"/>
    <mergeCell ref="DM17:DM19"/>
    <mergeCell ref="DN17:DN19"/>
    <mergeCell ref="DO17:DO19"/>
    <mergeCell ref="DP17:DP19"/>
    <mergeCell ref="DQ17:DQ19"/>
    <mergeCell ref="DR17:DR19"/>
    <mergeCell ref="DS17:DS19"/>
    <mergeCell ref="DV17:DV19"/>
    <mergeCell ref="DW17:DW19"/>
    <mergeCell ref="EG17:EG19"/>
    <mergeCell ref="EJ17:EJ19"/>
    <mergeCell ref="EK17:EK19"/>
    <mergeCell ref="EM17:EM19"/>
    <mergeCell ref="EN17:EN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CF30:CR30"/>
    <mergeCell ref="CT30:CW30"/>
    <mergeCell ref="CY30:DD30"/>
    <mergeCell ref="DH30:DK30"/>
    <mergeCell ref="DO30:DQ30"/>
    <mergeCell ref="DS30:DT30"/>
    <mergeCell ref="DV30:EE30"/>
    <mergeCell ref="EJ30:EQ30"/>
    <mergeCell ref="DX17:DX19"/>
    <mergeCell ref="ES30:ET30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K31:K33"/>
    <mergeCell ref="N31:N33"/>
    <mergeCell ref="O31:O33"/>
    <mergeCell ref="P31:P33"/>
    <mergeCell ref="Q31:Q33"/>
    <mergeCell ref="S31:S33"/>
    <mergeCell ref="T31:T33"/>
    <mergeCell ref="U31:U33"/>
    <mergeCell ref="V31:V33"/>
    <mergeCell ref="W31:W33"/>
    <mergeCell ref="X31:X33"/>
    <mergeCell ref="AB31:AB33"/>
    <mergeCell ref="AC31:AC33"/>
    <mergeCell ref="AD31:AD33"/>
    <mergeCell ref="AE31:AE33"/>
    <mergeCell ref="AF31:AF33"/>
    <mergeCell ref="AG31:AG33"/>
    <mergeCell ref="AH31:AH33"/>
    <mergeCell ref="AP31:AP33"/>
    <mergeCell ref="AQ31:AQ33"/>
    <mergeCell ref="AR31:AR33"/>
    <mergeCell ref="AS31:AS33"/>
    <mergeCell ref="AT31:AT33"/>
    <mergeCell ref="AU31:AU33"/>
    <mergeCell ref="AV31:AV33"/>
    <mergeCell ref="AW31:AW33"/>
    <mergeCell ref="AX31:AX33"/>
    <mergeCell ref="AY31:AY33"/>
    <mergeCell ref="BA31:BA33"/>
    <mergeCell ref="BB31:BB33"/>
    <mergeCell ref="BD31:BD33"/>
    <mergeCell ref="BE31:BE33"/>
    <mergeCell ref="BF31:BF33"/>
    <mergeCell ref="BG31:BG33"/>
    <mergeCell ref="BH31:BH33"/>
    <mergeCell ref="BI31:BI33"/>
    <mergeCell ref="BJ31:BJ33"/>
    <mergeCell ref="BK31:BK33"/>
    <mergeCell ref="BL31:BL33"/>
    <mergeCell ref="BM31:BM33"/>
    <mergeCell ref="BR31:BR33"/>
    <mergeCell ref="BS31:BS33"/>
    <mergeCell ref="BT31:BT33"/>
    <mergeCell ref="BU31:BU33"/>
    <mergeCell ref="BV31:BV33"/>
    <mergeCell ref="BW31:BW33"/>
    <mergeCell ref="BX31:BX33"/>
    <mergeCell ref="CF31:CF33"/>
    <mergeCell ref="CG31:CG33"/>
    <mergeCell ref="CH31:CH33"/>
    <mergeCell ref="CI31:CI33"/>
    <mergeCell ref="CJ31:CJ33"/>
    <mergeCell ref="CK31:CK33"/>
    <mergeCell ref="CL31:CL33"/>
    <mergeCell ref="CM31:CM33"/>
    <mergeCell ref="CN31:CN33"/>
    <mergeCell ref="CO31:CO33"/>
    <mergeCell ref="CP31:CP33"/>
    <mergeCell ref="CQ31:CQ33"/>
    <mergeCell ref="CR31:CR33"/>
    <mergeCell ref="CT31:CT33"/>
    <mergeCell ref="CU31:CU33"/>
    <mergeCell ref="CV31:CV33"/>
    <mergeCell ref="CW31:CW33"/>
    <mergeCell ref="CY31:CY33"/>
    <mergeCell ref="CZ31:CZ33"/>
    <mergeCell ref="DA31:DA33"/>
    <mergeCell ref="DB31:DB33"/>
    <mergeCell ref="DC31:DC33"/>
    <mergeCell ref="DD31:DD33"/>
    <mergeCell ref="DH31:DH33"/>
    <mergeCell ref="DI31:DI33"/>
    <mergeCell ref="DJ31:DJ33"/>
    <mergeCell ref="DK31:DK33"/>
    <mergeCell ref="DM31:DM33"/>
    <mergeCell ref="DO31:DO33"/>
    <mergeCell ref="EK31:EK33"/>
    <mergeCell ref="EL31:EL33"/>
    <mergeCell ref="EM31:EM33"/>
    <mergeCell ref="DP31:DP33"/>
    <mergeCell ref="DQ31:DQ33"/>
    <mergeCell ref="DS31:DS33"/>
    <mergeCell ref="DT31:DT33"/>
    <mergeCell ref="DV31:DV33"/>
    <mergeCell ref="DW31:DW33"/>
    <mergeCell ref="DX31:DX33"/>
    <mergeCell ref="DY31:DY33"/>
    <mergeCell ref="DZ31:DZ33"/>
    <mergeCell ref="EN31:EN33"/>
    <mergeCell ref="EO31:EO33"/>
    <mergeCell ref="EP31:EP33"/>
    <mergeCell ref="EQ31:EQ33"/>
    <mergeCell ref="ES31:ES33"/>
    <mergeCell ref="ET31:ET33"/>
    <mergeCell ref="A44:K44"/>
    <mergeCell ref="N44:V44"/>
    <mergeCell ref="X44:Z44"/>
    <mergeCell ref="AP44:AR44"/>
    <mergeCell ref="AT44:AU44"/>
    <mergeCell ref="AW44:AZ44"/>
    <mergeCell ref="BD44:BM44"/>
    <mergeCell ref="BR44:BU44"/>
    <mergeCell ref="CF44:CK44"/>
    <mergeCell ref="CM44:CR44"/>
    <mergeCell ref="CT44:DF44"/>
    <mergeCell ref="DV44:DW44"/>
    <mergeCell ref="EA31:EA33"/>
    <mergeCell ref="EB31:EB33"/>
    <mergeCell ref="EC31:EC33"/>
    <mergeCell ref="ED31:ED33"/>
    <mergeCell ref="EE31:EE33"/>
    <mergeCell ref="EJ31:EJ33"/>
    <mergeCell ref="N45:N47"/>
    <mergeCell ref="O45:O47"/>
    <mergeCell ref="P45:P47"/>
    <mergeCell ref="Q45:Q47"/>
    <mergeCell ref="R45:R47"/>
    <mergeCell ref="S45:S47"/>
    <mergeCell ref="T45:T47"/>
    <mergeCell ref="U45:U47"/>
    <mergeCell ref="V45:V47"/>
    <mergeCell ref="X45:X47"/>
    <mergeCell ref="Y45:Y47"/>
    <mergeCell ref="Z45:Z47"/>
    <mergeCell ref="AP45:AP47"/>
    <mergeCell ref="AQ45:AQ47"/>
    <mergeCell ref="AR45:AR47"/>
    <mergeCell ref="AT45:AT47"/>
    <mergeCell ref="AU45:AU47"/>
    <mergeCell ref="AW45:AW47"/>
    <mergeCell ref="AX45:AX47"/>
    <mergeCell ref="AY45:AY47"/>
    <mergeCell ref="AZ45:AZ47"/>
    <mergeCell ref="BD45:BD47"/>
    <mergeCell ref="BE45:BE47"/>
    <mergeCell ref="BF45:BF47"/>
    <mergeCell ref="BG45:BG47"/>
    <mergeCell ref="BH45:BH47"/>
    <mergeCell ref="BI45:BI47"/>
    <mergeCell ref="CJ45:CJ47"/>
    <mergeCell ref="CK45:CK47"/>
    <mergeCell ref="CM45:CM47"/>
    <mergeCell ref="CN45:CN47"/>
    <mergeCell ref="CO45:CO47"/>
    <mergeCell ref="CP45:CP47"/>
    <mergeCell ref="BJ45:BJ47"/>
    <mergeCell ref="BK45:BK47"/>
    <mergeCell ref="BL45:BL47"/>
    <mergeCell ref="BM45:BM47"/>
    <mergeCell ref="BR45:BR47"/>
    <mergeCell ref="BS45:BS47"/>
    <mergeCell ref="BT45:BT47"/>
    <mergeCell ref="BU45:BU47"/>
    <mergeCell ref="CF45:CF47"/>
    <mergeCell ref="DA45:DA47"/>
    <mergeCell ref="DB45:DB47"/>
    <mergeCell ref="DC45:DC47"/>
    <mergeCell ref="DD45:DD47"/>
    <mergeCell ref="DE45:DE47"/>
    <mergeCell ref="DF45:DF47"/>
    <mergeCell ref="DV45:DV47"/>
    <mergeCell ref="DW45:DW47"/>
    <mergeCell ref="A61:K61"/>
    <mergeCell ref="N61:R61"/>
    <mergeCell ref="BD61:BM61"/>
    <mergeCell ref="CT61:CV61"/>
    <mergeCell ref="CQ45:CQ47"/>
    <mergeCell ref="CR45:CR47"/>
    <mergeCell ref="CT45:CT47"/>
    <mergeCell ref="CU45:CU47"/>
    <mergeCell ref="CV45:CV47"/>
    <mergeCell ref="CW45:CW47"/>
    <mergeCell ref="CX45:CX47"/>
    <mergeCell ref="CY45:CY47"/>
    <mergeCell ref="CZ45:CZ47"/>
    <mergeCell ref="CG45:CG47"/>
    <mergeCell ref="CH45:CH47"/>
    <mergeCell ref="CI45:CI47"/>
    <mergeCell ref="J62:J64"/>
    <mergeCell ref="K62:K64"/>
    <mergeCell ref="N62:N64"/>
    <mergeCell ref="O62:O64"/>
    <mergeCell ref="P62:P64"/>
    <mergeCell ref="Q62:Q64"/>
    <mergeCell ref="R62:R64"/>
    <mergeCell ref="BD62:BD64"/>
    <mergeCell ref="BE62:BE64"/>
    <mergeCell ref="BF62:BF64"/>
    <mergeCell ref="BG62:BG64"/>
    <mergeCell ref="BH62:BH64"/>
    <mergeCell ref="BI62:BI64"/>
    <mergeCell ref="BJ62:BJ64"/>
    <mergeCell ref="BK62:BK64"/>
    <mergeCell ref="BL62:BL64"/>
    <mergeCell ref="BM62:BM64"/>
    <mergeCell ref="CT62:CT64"/>
    <mergeCell ref="CU62:CU64"/>
    <mergeCell ref="CV62:CV64"/>
    <mergeCell ref="A75:K75"/>
    <mergeCell ref="N75:Y75"/>
    <mergeCell ref="BD75:BM75"/>
    <mergeCell ref="A76:A78"/>
    <mergeCell ref="B76:B78"/>
    <mergeCell ref="C76:C78"/>
    <mergeCell ref="D76:D78"/>
    <mergeCell ref="E76:E78"/>
    <mergeCell ref="F76:F78"/>
    <mergeCell ref="G76:G78"/>
    <mergeCell ref="H76:H78"/>
    <mergeCell ref="I76:I78"/>
    <mergeCell ref="J76:J78"/>
    <mergeCell ref="K76:K78"/>
    <mergeCell ref="N76:N78"/>
    <mergeCell ref="O76:O78"/>
    <mergeCell ref="P76:P78"/>
    <mergeCell ref="Q76:Q78"/>
    <mergeCell ref="R76:R78"/>
    <mergeCell ref="S76:S78"/>
    <mergeCell ref="T76:T78"/>
    <mergeCell ref="U76:U78"/>
    <mergeCell ref="V76:V78"/>
    <mergeCell ref="W76:W78"/>
    <mergeCell ref="X76:X78"/>
    <mergeCell ref="Y76:Y78"/>
    <mergeCell ref="BD76:BD78"/>
    <mergeCell ref="BE76:BE78"/>
    <mergeCell ref="BF76:BF78"/>
    <mergeCell ref="BG76:BG78"/>
    <mergeCell ref="BH76:BH78"/>
    <mergeCell ref="Z76:Z78"/>
    <mergeCell ref="BI76:BI78"/>
    <mergeCell ref="BJ76:BJ78"/>
    <mergeCell ref="BK76:BK78"/>
    <mergeCell ref="BL76:BL78"/>
    <mergeCell ref="BM76:BM78"/>
    <mergeCell ref="A91:K91"/>
    <mergeCell ref="N91:V91"/>
    <mergeCell ref="BD91:BM91"/>
    <mergeCell ref="A92:A94"/>
    <mergeCell ref="B92:B94"/>
    <mergeCell ref="C92:C94"/>
    <mergeCell ref="D92:D94"/>
    <mergeCell ref="E92:E94"/>
    <mergeCell ref="F92:F94"/>
    <mergeCell ref="G92:G94"/>
    <mergeCell ref="H92:H94"/>
    <mergeCell ref="I92:I94"/>
    <mergeCell ref="J92:J94"/>
    <mergeCell ref="K92:K94"/>
    <mergeCell ref="N92:N94"/>
    <mergeCell ref="O92:O94"/>
    <mergeCell ref="P92:P94"/>
    <mergeCell ref="Q92:Q94"/>
    <mergeCell ref="R92:R94"/>
    <mergeCell ref="S92:S94"/>
    <mergeCell ref="T92:T94"/>
    <mergeCell ref="U92:U94"/>
    <mergeCell ref="V92:V94"/>
    <mergeCell ref="BD92:BD94"/>
    <mergeCell ref="BE92:BE94"/>
    <mergeCell ref="BF92:BF94"/>
    <mergeCell ref="BG92:BG94"/>
    <mergeCell ref="BH92:BH94"/>
    <mergeCell ref="BI92:BI94"/>
    <mergeCell ref="BJ92:BJ94"/>
    <mergeCell ref="BK92:BK94"/>
    <mergeCell ref="BL92:BL94"/>
    <mergeCell ref="BM92:BM94"/>
    <mergeCell ref="A105:K105"/>
    <mergeCell ref="BD105:BM105"/>
    <mergeCell ref="A106:A108"/>
    <mergeCell ref="B106:B108"/>
    <mergeCell ref="C106:C108"/>
    <mergeCell ref="D106:D108"/>
    <mergeCell ref="E106:E108"/>
    <mergeCell ref="F106:F108"/>
    <mergeCell ref="G106:G108"/>
    <mergeCell ref="H106:H108"/>
    <mergeCell ref="I106:I108"/>
    <mergeCell ref="J106:J108"/>
    <mergeCell ref="K106:K108"/>
    <mergeCell ref="BD106:BD108"/>
    <mergeCell ref="BE106:BE108"/>
    <mergeCell ref="BF106:BF108"/>
    <mergeCell ref="BG106:BG108"/>
    <mergeCell ref="BH106:BH108"/>
    <mergeCell ref="BI106:BI108"/>
    <mergeCell ref="BJ106:BJ108"/>
    <mergeCell ref="BK106:BK108"/>
    <mergeCell ref="BL106:BL108"/>
    <mergeCell ref="BM106:BM108"/>
    <mergeCell ref="A121:H121"/>
    <mergeCell ref="BD121:BM121"/>
    <mergeCell ref="A122:A124"/>
    <mergeCell ref="B122:B124"/>
    <mergeCell ref="C122:C124"/>
    <mergeCell ref="D122:D124"/>
    <mergeCell ref="E122:E124"/>
    <mergeCell ref="F122:F124"/>
    <mergeCell ref="G122:G124"/>
    <mergeCell ref="H122:H124"/>
    <mergeCell ref="BD122:BD124"/>
    <mergeCell ref="BE122:BE124"/>
    <mergeCell ref="BF122:BF124"/>
    <mergeCell ref="BG122:BG124"/>
    <mergeCell ref="BH122:BH124"/>
    <mergeCell ref="BI122:BI124"/>
    <mergeCell ref="BJ122:BJ124"/>
    <mergeCell ref="BK122:BK124"/>
    <mergeCell ref="BL122:BL124"/>
    <mergeCell ref="BM122:BM124"/>
    <mergeCell ref="BD135:BM135"/>
    <mergeCell ref="A136:A138"/>
    <mergeCell ref="BD136:BD138"/>
    <mergeCell ref="BE136:BE138"/>
    <mergeCell ref="BF136:BF138"/>
    <mergeCell ref="BG136:BG138"/>
    <mergeCell ref="BH136:BH138"/>
    <mergeCell ref="BI136:BI138"/>
    <mergeCell ref="BJ136:BJ138"/>
    <mergeCell ref="BK136:BK138"/>
    <mergeCell ref="BL136:BL138"/>
    <mergeCell ref="BM136:BM138"/>
    <mergeCell ref="B136:B138"/>
    <mergeCell ref="G136:G138"/>
    <mergeCell ref="H136:H138"/>
    <mergeCell ref="C136:C138"/>
    <mergeCell ref="D136:D138"/>
    <mergeCell ref="E136:E138"/>
    <mergeCell ref="F136:F138"/>
    <mergeCell ref="A135:H135"/>
    <mergeCell ref="BD151:BM151"/>
    <mergeCell ref="A152:A154"/>
    <mergeCell ref="B152:B154"/>
    <mergeCell ref="C152:C154"/>
    <mergeCell ref="D152:D154"/>
    <mergeCell ref="E152:E154"/>
    <mergeCell ref="F152:F154"/>
    <mergeCell ref="G152:G154"/>
    <mergeCell ref="BD152:BD154"/>
    <mergeCell ref="BE152:BE154"/>
    <mergeCell ref="BF152:BF154"/>
    <mergeCell ref="BG152:BG154"/>
    <mergeCell ref="BH152:BH154"/>
    <mergeCell ref="BI152:BI154"/>
    <mergeCell ref="BJ152:BJ154"/>
    <mergeCell ref="BK152:BK154"/>
    <mergeCell ref="BL152:BL154"/>
    <mergeCell ref="BM152:BM154"/>
    <mergeCell ref="A151:H151"/>
    <mergeCell ref="BD165:BK165"/>
    <mergeCell ref="BM165:BP165"/>
    <mergeCell ref="A166:A168"/>
    <mergeCell ref="B166:B168"/>
    <mergeCell ref="C166:C168"/>
    <mergeCell ref="D166:D168"/>
    <mergeCell ref="E166:E168"/>
    <mergeCell ref="F166:F168"/>
    <mergeCell ref="G166:G168"/>
    <mergeCell ref="H166:H168"/>
    <mergeCell ref="I166:I168"/>
    <mergeCell ref="J166:J168"/>
    <mergeCell ref="K166:K168"/>
    <mergeCell ref="BD166:BD168"/>
    <mergeCell ref="BE166:BE168"/>
    <mergeCell ref="BF166:BF168"/>
    <mergeCell ref="BG166:BG168"/>
    <mergeCell ref="BH166:BH168"/>
    <mergeCell ref="BI166:BI168"/>
    <mergeCell ref="BJ166:BJ168"/>
    <mergeCell ref="BK166:BK168"/>
    <mergeCell ref="BM166:BM168"/>
    <mergeCell ref="BN166:BN168"/>
    <mergeCell ref="BO166:BO168"/>
    <mergeCell ref="BP166:BP168"/>
    <mergeCell ref="A181:H181"/>
    <mergeCell ref="BD181:BI181"/>
    <mergeCell ref="BK181:BM181"/>
    <mergeCell ref="A182:A184"/>
    <mergeCell ref="B182:B184"/>
    <mergeCell ref="C182:C184"/>
    <mergeCell ref="D182:D184"/>
    <mergeCell ref="E182:E184"/>
    <mergeCell ref="F182:F184"/>
    <mergeCell ref="G182:G184"/>
    <mergeCell ref="H182:H184"/>
    <mergeCell ref="BD182:BD184"/>
    <mergeCell ref="BE182:BE184"/>
    <mergeCell ref="BF182:BF184"/>
    <mergeCell ref="BG182:BG184"/>
    <mergeCell ref="BH182:BH184"/>
    <mergeCell ref="BI182:BI184"/>
    <mergeCell ref="BK182:BK184"/>
    <mergeCell ref="BL182:BL184"/>
    <mergeCell ref="BM182:BM184"/>
    <mergeCell ref="BD195:BN195"/>
    <mergeCell ref="A196:A198"/>
    <mergeCell ref="B196:B198"/>
    <mergeCell ref="C196:C198"/>
    <mergeCell ref="D196:D198"/>
    <mergeCell ref="E196:E198"/>
    <mergeCell ref="F196:F198"/>
    <mergeCell ref="G196:G198"/>
    <mergeCell ref="H196:H198"/>
    <mergeCell ref="I196:I198"/>
    <mergeCell ref="BD196:BD198"/>
    <mergeCell ref="BE196:BE198"/>
    <mergeCell ref="BF196:BF198"/>
    <mergeCell ref="BG196:BG198"/>
    <mergeCell ref="BH196:BH198"/>
    <mergeCell ref="BI196:BI198"/>
    <mergeCell ref="BJ196:BJ198"/>
    <mergeCell ref="BK196:BK198"/>
    <mergeCell ref="BL196:BL198"/>
    <mergeCell ref="BM196:BM198"/>
    <mergeCell ref="BN196:BN198"/>
    <mergeCell ref="A211:E211"/>
    <mergeCell ref="G211:K211"/>
    <mergeCell ref="BD211:BN211"/>
    <mergeCell ref="A212:A214"/>
    <mergeCell ref="B212:B214"/>
    <mergeCell ref="C212:C214"/>
    <mergeCell ref="D212:D214"/>
    <mergeCell ref="E212:E214"/>
    <mergeCell ref="G212:G214"/>
    <mergeCell ref="H212:H214"/>
    <mergeCell ref="I212:I214"/>
    <mergeCell ref="J212:J214"/>
    <mergeCell ref="K212:K214"/>
    <mergeCell ref="BD212:BD214"/>
    <mergeCell ref="BE212:BE214"/>
    <mergeCell ref="BF212:BF214"/>
    <mergeCell ref="BG212:BG214"/>
    <mergeCell ref="BH212:BH214"/>
    <mergeCell ref="BI212:BI214"/>
    <mergeCell ref="BJ212:BJ214"/>
    <mergeCell ref="BK212:BK214"/>
    <mergeCell ref="BL212:BL214"/>
    <mergeCell ref="BM212:BM214"/>
    <mergeCell ref="BN212:BN214"/>
    <mergeCell ref="A225:H225"/>
    <mergeCell ref="J225:M225"/>
    <mergeCell ref="BD225:BN225"/>
    <mergeCell ref="A226:A228"/>
    <mergeCell ref="B226:B228"/>
    <mergeCell ref="C226:C228"/>
    <mergeCell ref="D226:D228"/>
    <mergeCell ref="E226:E228"/>
    <mergeCell ref="F226:F228"/>
    <mergeCell ref="G226:G228"/>
    <mergeCell ref="H226:H228"/>
    <mergeCell ref="J226:J228"/>
    <mergeCell ref="K226:K228"/>
    <mergeCell ref="L226:L228"/>
    <mergeCell ref="M226:M228"/>
    <mergeCell ref="BD226:BD228"/>
    <mergeCell ref="BE226:BE228"/>
    <mergeCell ref="BF226:BF228"/>
    <mergeCell ref="BG226:BG228"/>
    <mergeCell ref="BH226:BH228"/>
    <mergeCell ref="BI226:BI228"/>
    <mergeCell ref="BJ226:BJ228"/>
    <mergeCell ref="BK226:BK228"/>
    <mergeCell ref="BL226:BL228"/>
    <mergeCell ref="BM226:BM228"/>
    <mergeCell ref="BN226:BN228"/>
    <mergeCell ref="BD241:BM241"/>
    <mergeCell ref="A242:A244"/>
    <mergeCell ref="B242:B244"/>
    <mergeCell ref="C242:C244"/>
    <mergeCell ref="D242:D244"/>
    <mergeCell ref="E242:E244"/>
    <mergeCell ref="F242:F244"/>
    <mergeCell ref="G242:G244"/>
    <mergeCell ref="H242:H244"/>
    <mergeCell ref="I242:I244"/>
    <mergeCell ref="J242:J244"/>
    <mergeCell ref="K242:K244"/>
    <mergeCell ref="BD242:BD244"/>
    <mergeCell ref="BE242:BE244"/>
    <mergeCell ref="BF242:BF244"/>
    <mergeCell ref="BG242:BG244"/>
    <mergeCell ref="BH242:BH244"/>
    <mergeCell ref="BI242:BI244"/>
    <mergeCell ref="BJ242:BJ244"/>
    <mergeCell ref="BK242:BK244"/>
    <mergeCell ref="BL242:BL244"/>
    <mergeCell ref="BM242:BM244"/>
    <mergeCell ref="BD255:BN255"/>
    <mergeCell ref="A256:A258"/>
    <mergeCell ref="B256:B258"/>
    <mergeCell ref="C256:C258"/>
    <mergeCell ref="D256:D258"/>
    <mergeCell ref="E256:E258"/>
    <mergeCell ref="F256:F258"/>
    <mergeCell ref="G256:G258"/>
    <mergeCell ref="H256:H258"/>
    <mergeCell ref="I256:I258"/>
    <mergeCell ref="J256:J258"/>
    <mergeCell ref="K256:K258"/>
    <mergeCell ref="L256:L258"/>
    <mergeCell ref="BD256:BD258"/>
    <mergeCell ref="BE256:BE258"/>
    <mergeCell ref="BF256:BF258"/>
    <mergeCell ref="BG256:BG258"/>
    <mergeCell ref="BH256:BH258"/>
    <mergeCell ref="BI256:BI258"/>
    <mergeCell ref="BJ256:BJ258"/>
    <mergeCell ref="BK256:BK258"/>
    <mergeCell ref="BL256:BL258"/>
    <mergeCell ref="BM256:BM258"/>
    <mergeCell ref="BN256:BN258"/>
    <mergeCell ref="BD271:BK271"/>
    <mergeCell ref="BD272:BD274"/>
    <mergeCell ref="BE272:BE274"/>
    <mergeCell ref="BF272:BF274"/>
    <mergeCell ref="BG272:BG274"/>
    <mergeCell ref="BH272:BH274"/>
    <mergeCell ref="BI272:BI274"/>
    <mergeCell ref="BJ272:BJ274"/>
    <mergeCell ref="BK272:BK274"/>
    <mergeCell ref="BD285:BJ285"/>
    <mergeCell ref="BD286:BD288"/>
    <mergeCell ref="BE286:BE288"/>
    <mergeCell ref="BF286:BF288"/>
    <mergeCell ref="BG286:BG288"/>
    <mergeCell ref="BH286:BH288"/>
    <mergeCell ref="BI286:BI288"/>
    <mergeCell ref="BJ286:BJ288"/>
    <mergeCell ref="BD302:BM302"/>
    <mergeCell ref="BM303:BM305"/>
    <mergeCell ref="BD316:BM316"/>
    <mergeCell ref="BD317:BD319"/>
    <mergeCell ref="BE317:BE319"/>
    <mergeCell ref="BF317:BF319"/>
    <mergeCell ref="BG317:BG319"/>
    <mergeCell ref="BH317:BH319"/>
    <mergeCell ref="BI317:BI319"/>
    <mergeCell ref="BJ317:BJ319"/>
    <mergeCell ref="BK317:BK319"/>
    <mergeCell ref="BL317:BL319"/>
    <mergeCell ref="BM317:BM319"/>
    <mergeCell ref="BD303:BD305"/>
    <mergeCell ref="BE303:BE305"/>
    <mergeCell ref="BF303:BF305"/>
    <mergeCell ref="BG303:BG305"/>
    <mergeCell ref="BH303:BH305"/>
    <mergeCell ref="BI303:BI305"/>
    <mergeCell ref="BJ303:BJ305"/>
    <mergeCell ref="BK303:BK305"/>
    <mergeCell ref="BL303:BL305"/>
    <mergeCell ref="BD333:BM333"/>
    <mergeCell ref="BD334:BD336"/>
    <mergeCell ref="BE334:BE336"/>
    <mergeCell ref="BF334:BF336"/>
    <mergeCell ref="BG334:BG336"/>
    <mergeCell ref="BH334:BH336"/>
    <mergeCell ref="BI334:BI336"/>
    <mergeCell ref="BJ334:BJ336"/>
    <mergeCell ref="BK334:BK336"/>
    <mergeCell ref="BD347:BO347"/>
    <mergeCell ref="BD348:BD350"/>
    <mergeCell ref="BE348:BE350"/>
    <mergeCell ref="BF348:BF350"/>
    <mergeCell ref="BG348:BG350"/>
    <mergeCell ref="BH348:BH350"/>
    <mergeCell ref="BI348:BI350"/>
    <mergeCell ref="BJ348:BJ350"/>
    <mergeCell ref="BK348:BK350"/>
    <mergeCell ref="BL348:BL350"/>
    <mergeCell ref="BM348:BM350"/>
    <mergeCell ref="BN348:BN350"/>
    <mergeCell ref="BO348:BO350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AD543-DA1D-432C-8D0D-01144C7663DD}">
  <dimension ref="B1:F48"/>
  <sheetViews>
    <sheetView topLeftCell="A10" workbookViewId="0">
      <selection activeCell="C31" sqref="C31"/>
    </sheetView>
  </sheetViews>
  <sheetFormatPr defaultRowHeight="14.5" x14ac:dyDescent="0.35"/>
  <cols>
    <col min="2" max="2" width="47.81640625" bestFit="1" customWidth="1"/>
    <col min="4" max="4" width="37.7265625" bestFit="1" customWidth="1"/>
    <col min="6" max="6" width="44.1796875" bestFit="1" customWidth="1"/>
  </cols>
  <sheetData>
    <row r="1" spans="2:6" ht="20" thickBot="1" x14ac:dyDescent="0.5">
      <c r="B1" s="69" t="s">
        <v>57</v>
      </c>
      <c r="C1" s="70"/>
      <c r="D1" s="75" t="s">
        <v>64</v>
      </c>
      <c r="F1" s="102" t="s">
        <v>0</v>
      </c>
    </row>
    <row r="2" spans="2:6" ht="17" thickTop="1" x14ac:dyDescent="0.35">
      <c r="B2" s="79" t="s">
        <v>58</v>
      </c>
      <c r="C2" s="68"/>
      <c r="D2" s="82" t="s">
        <v>65</v>
      </c>
      <c r="F2" s="105" t="s">
        <v>111</v>
      </c>
    </row>
    <row r="3" spans="2:6" ht="16.5" x14ac:dyDescent="0.35">
      <c r="B3" s="80" t="s">
        <v>59</v>
      </c>
      <c r="C3" s="68"/>
      <c r="D3" s="80" t="s">
        <v>66</v>
      </c>
      <c r="F3" s="106" t="s">
        <v>112</v>
      </c>
    </row>
    <row r="4" spans="2:6" ht="16.5" x14ac:dyDescent="0.35">
      <c r="B4" s="80" t="s">
        <v>60</v>
      </c>
      <c r="C4" s="68"/>
      <c r="D4" s="80" t="s">
        <v>67</v>
      </c>
      <c r="F4" s="106" t="s">
        <v>113</v>
      </c>
    </row>
    <row r="5" spans="2:6" ht="16.5" x14ac:dyDescent="0.35">
      <c r="B5" s="80" t="s">
        <v>61</v>
      </c>
      <c r="C5" s="68"/>
      <c r="D5" s="80" t="s">
        <v>68</v>
      </c>
      <c r="F5" s="106" t="s">
        <v>114</v>
      </c>
    </row>
    <row r="6" spans="2:6" ht="16.5" x14ac:dyDescent="0.35">
      <c r="B6" s="80" t="s">
        <v>62</v>
      </c>
      <c r="C6" s="68"/>
      <c r="D6" s="80" t="s">
        <v>69</v>
      </c>
      <c r="F6" s="106" t="s">
        <v>18</v>
      </c>
    </row>
    <row r="7" spans="2:6" ht="17" thickBot="1" x14ac:dyDescent="0.4">
      <c r="B7" s="81" t="s">
        <v>63</v>
      </c>
      <c r="C7" s="68"/>
      <c r="D7" s="81" t="s">
        <v>70</v>
      </c>
      <c r="F7" s="107" t="s">
        <v>115</v>
      </c>
    </row>
    <row r="8" spans="2:6" ht="20" thickBot="1" x14ac:dyDescent="0.5">
      <c r="B8" s="71" t="s">
        <v>56</v>
      </c>
      <c r="C8" s="68"/>
      <c r="D8" s="75" t="s">
        <v>72</v>
      </c>
      <c r="F8" s="84" t="s">
        <v>116</v>
      </c>
    </row>
    <row r="9" spans="2:6" ht="17.5" thickTop="1" thickBot="1" x14ac:dyDescent="0.4">
      <c r="B9" s="72" t="s">
        <v>73</v>
      </c>
      <c r="C9" s="68"/>
      <c r="D9" s="72" t="s">
        <v>74</v>
      </c>
      <c r="F9" s="100" t="s">
        <v>117</v>
      </c>
    </row>
    <row r="10" spans="2:6" ht="17" thickBot="1" x14ac:dyDescent="0.4">
      <c r="B10" s="73" t="s">
        <v>75</v>
      </c>
      <c r="C10" s="68"/>
      <c r="D10" s="73" t="s">
        <v>44</v>
      </c>
      <c r="F10" s="101" t="s">
        <v>118</v>
      </c>
    </row>
    <row r="11" spans="2:6" ht="17" thickBot="1" x14ac:dyDescent="0.4">
      <c r="B11" s="73" t="s">
        <v>76</v>
      </c>
      <c r="C11" s="68"/>
      <c r="D11" s="73" t="s">
        <v>77</v>
      </c>
      <c r="F11" s="101" t="s">
        <v>119</v>
      </c>
    </row>
    <row r="12" spans="2:6" ht="17" thickBot="1" x14ac:dyDescent="0.4">
      <c r="B12" s="73" t="s">
        <v>78</v>
      </c>
      <c r="C12" s="68"/>
      <c r="D12" s="73" t="s">
        <v>79</v>
      </c>
      <c r="F12" s="101" t="s">
        <v>120</v>
      </c>
    </row>
    <row r="13" spans="2:6" ht="17" thickBot="1" x14ac:dyDescent="0.4">
      <c r="B13" s="73" t="s">
        <v>80</v>
      </c>
      <c r="C13" s="68"/>
      <c r="D13" s="73" t="s">
        <v>81</v>
      </c>
      <c r="F13" s="101" t="s">
        <v>121</v>
      </c>
    </row>
    <row r="14" spans="2:6" ht="17" thickBot="1" x14ac:dyDescent="0.4">
      <c r="B14" s="73" t="s">
        <v>82</v>
      </c>
      <c r="C14" s="68"/>
      <c r="D14" s="73" t="s">
        <v>45</v>
      </c>
      <c r="F14" s="101" t="s">
        <v>122</v>
      </c>
    </row>
    <row r="15" spans="2:6" ht="20" thickBot="1" x14ac:dyDescent="0.5">
      <c r="B15" s="71" t="s">
        <v>83</v>
      </c>
      <c r="C15" s="68"/>
      <c r="D15" s="69" t="s">
        <v>84</v>
      </c>
      <c r="F15" s="84" t="s">
        <v>3</v>
      </c>
    </row>
    <row r="16" spans="2:6" ht="19" thickTop="1" thickBot="1" x14ac:dyDescent="0.4">
      <c r="B16" s="72" t="s">
        <v>5</v>
      </c>
      <c r="C16" s="68"/>
      <c r="D16" s="76" t="s">
        <v>85</v>
      </c>
      <c r="F16" s="100" t="s">
        <v>123</v>
      </c>
    </row>
    <row r="17" spans="2:6" ht="18.5" thickBot="1" x14ac:dyDescent="0.4">
      <c r="B17" s="73" t="s">
        <v>86</v>
      </c>
      <c r="C17" s="68"/>
      <c r="D17" s="77" t="s">
        <v>87</v>
      </c>
      <c r="F17" s="101" t="s">
        <v>124</v>
      </c>
    </row>
    <row r="18" spans="2:6" ht="18.5" thickBot="1" x14ac:dyDescent="0.4">
      <c r="B18" s="73" t="s">
        <v>8</v>
      </c>
      <c r="C18" s="68"/>
      <c r="D18" s="77" t="s">
        <v>88</v>
      </c>
      <c r="F18" s="101" t="s">
        <v>125</v>
      </c>
    </row>
    <row r="19" spans="2:6" ht="18.5" thickBot="1" x14ac:dyDescent="0.4">
      <c r="B19" s="73" t="s">
        <v>89</v>
      </c>
      <c r="C19" s="68"/>
      <c r="D19" s="77" t="s">
        <v>39</v>
      </c>
      <c r="F19" s="101" t="s">
        <v>6</v>
      </c>
    </row>
    <row r="20" spans="2:6" ht="18.5" thickBot="1" x14ac:dyDescent="0.4">
      <c r="B20" s="73" t="s">
        <v>90</v>
      </c>
      <c r="C20" s="68"/>
      <c r="D20" s="77" t="s">
        <v>91</v>
      </c>
      <c r="F20" s="101" t="s">
        <v>126</v>
      </c>
    </row>
    <row r="21" spans="2:6" ht="18.5" thickBot="1" x14ac:dyDescent="0.4">
      <c r="B21" s="73" t="s">
        <v>92</v>
      </c>
      <c r="C21" s="68"/>
      <c r="D21" s="77" t="s">
        <v>93</v>
      </c>
      <c r="F21" s="101" t="s">
        <v>127</v>
      </c>
    </row>
    <row r="22" spans="2:6" ht="20" thickBot="1" x14ac:dyDescent="0.5">
      <c r="B22" s="75" t="s">
        <v>94</v>
      </c>
      <c r="C22" s="68"/>
      <c r="D22" s="69" t="s">
        <v>2</v>
      </c>
      <c r="F22" s="84" t="s">
        <v>1</v>
      </c>
    </row>
    <row r="23" spans="2:6" ht="19" thickTop="1" thickBot="1" x14ac:dyDescent="0.4">
      <c r="B23" s="78" t="s">
        <v>95</v>
      </c>
      <c r="C23" s="68"/>
      <c r="D23" s="76" t="s">
        <v>96</v>
      </c>
      <c r="F23" s="103" t="s">
        <v>128</v>
      </c>
    </row>
    <row r="24" spans="2:6" ht="18.5" thickBot="1" x14ac:dyDescent="0.4">
      <c r="B24" s="74" t="s">
        <v>97</v>
      </c>
      <c r="C24" s="68"/>
      <c r="D24" s="77" t="s">
        <v>98</v>
      </c>
      <c r="F24" s="104" t="s">
        <v>7</v>
      </c>
    </row>
    <row r="25" spans="2:6" ht="18.5" thickBot="1" x14ac:dyDescent="0.4">
      <c r="B25" s="74" t="s">
        <v>99</v>
      </c>
      <c r="C25" s="68"/>
      <c r="D25" s="77" t="s">
        <v>100</v>
      </c>
      <c r="F25" s="104" t="s">
        <v>40</v>
      </c>
    </row>
    <row r="26" spans="2:6" ht="18.5" thickBot="1" x14ac:dyDescent="0.4">
      <c r="B26" s="74" t="s">
        <v>101</v>
      </c>
      <c r="C26" s="68"/>
      <c r="D26" s="77" t="s">
        <v>102</v>
      </c>
      <c r="F26" s="104" t="s">
        <v>41</v>
      </c>
    </row>
    <row r="27" spans="2:6" ht="18.5" thickBot="1" x14ac:dyDescent="0.4">
      <c r="B27" s="74" t="s">
        <v>103</v>
      </c>
      <c r="C27" s="68"/>
      <c r="D27" s="77" t="s">
        <v>104</v>
      </c>
      <c r="F27" s="104" t="s">
        <v>129</v>
      </c>
    </row>
    <row r="28" spans="2:6" ht="18.5" thickBot="1" x14ac:dyDescent="0.4">
      <c r="B28" s="74" t="s">
        <v>105</v>
      </c>
      <c r="C28" s="68"/>
      <c r="D28" s="77" t="s">
        <v>106</v>
      </c>
      <c r="F28" s="104" t="s">
        <v>130</v>
      </c>
    </row>
    <row r="29" spans="2:6" ht="20" thickBot="1" x14ac:dyDescent="0.5">
      <c r="B29" s="69" t="s">
        <v>4</v>
      </c>
      <c r="C29" s="68"/>
      <c r="D29" s="68"/>
    </row>
    <row r="30" spans="2:6" ht="19" thickTop="1" thickBot="1" x14ac:dyDescent="0.4">
      <c r="B30" s="76" t="s">
        <v>107</v>
      </c>
      <c r="F30" s="68"/>
    </row>
    <row r="31" spans="2:6" ht="18.5" thickBot="1" x14ac:dyDescent="0.4">
      <c r="B31" s="77" t="s">
        <v>42</v>
      </c>
      <c r="F31" s="83"/>
    </row>
    <row r="32" spans="2:6" ht="18.5" thickBot="1" x14ac:dyDescent="0.4">
      <c r="B32" s="77" t="s">
        <v>108</v>
      </c>
      <c r="F32" s="83"/>
    </row>
    <row r="33" spans="2:6" ht="18.5" thickBot="1" x14ac:dyDescent="0.4">
      <c r="B33" s="77" t="s">
        <v>109</v>
      </c>
      <c r="F33" s="83"/>
    </row>
    <row r="34" spans="2:6" ht="18.5" thickBot="1" x14ac:dyDescent="0.4">
      <c r="B34" s="77" t="s">
        <v>43</v>
      </c>
      <c r="F34" s="68"/>
    </row>
    <row r="35" spans="2:6" ht="18.5" thickBot="1" x14ac:dyDescent="0.4">
      <c r="B35" s="77" t="s">
        <v>110</v>
      </c>
      <c r="F35" s="68"/>
    </row>
    <row r="36" spans="2:6" x14ac:dyDescent="0.35">
      <c r="F36" s="68"/>
    </row>
    <row r="37" spans="2:6" x14ac:dyDescent="0.35">
      <c r="F37" s="68"/>
    </row>
    <row r="38" spans="2:6" x14ac:dyDescent="0.35">
      <c r="F38" s="68"/>
    </row>
    <row r="39" spans="2:6" x14ac:dyDescent="0.35">
      <c r="F39" s="68"/>
    </row>
    <row r="40" spans="2:6" x14ac:dyDescent="0.35">
      <c r="F40" s="68"/>
    </row>
    <row r="41" spans="2:6" x14ac:dyDescent="0.35">
      <c r="F41" s="68"/>
    </row>
    <row r="42" spans="2:6" x14ac:dyDescent="0.35">
      <c r="F42" s="68"/>
    </row>
    <row r="43" spans="2:6" x14ac:dyDescent="0.35">
      <c r="F43" s="68"/>
    </row>
    <row r="44" spans="2:6" x14ac:dyDescent="0.35">
      <c r="F44" s="68"/>
    </row>
    <row r="45" spans="2:6" x14ac:dyDescent="0.35">
      <c r="F45" s="68"/>
    </row>
    <row r="46" spans="2:6" x14ac:dyDescent="0.35">
      <c r="F46" s="68"/>
    </row>
    <row r="47" spans="2:6" x14ac:dyDescent="0.35">
      <c r="F47" s="68"/>
    </row>
    <row r="48" spans="2:6" x14ac:dyDescent="0.35">
      <c r="F48" s="68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6176E-2319-4B6E-824B-C3C3704841A4}">
  <dimension ref="A1:Q302"/>
  <sheetViews>
    <sheetView view="pageBreakPreview" topLeftCell="C182" zoomScale="85" zoomScaleNormal="70" zoomScaleSheetLayoutView="85" workbookViewId="0">
      <selection activeCell="O5" sqref="O5:O21"/>
    </sheetView>
  </sheetViews>
  <sheetFormatPr defaultColWidth="9.1796875" defaultRowHeight="14.5" x14ac:dyDescent="0.35"/>
  <cols>
    <col min="1" max="1" width="3.26953125" style="29" bestFit="1" customWidth="1"/>
    <col min="2" max="2" width="44.54296875" style="29" customWidth="1"/>
    <col min="3" max="3" width="9.54296875" style="29" bestFit="1" customWidth="1"/>
    <col min="4" max="4" width="8.26953125" style="29" customWidth="1"/>
    <col min="5" max="5" width="11" style="29" bestFit="1" customWidth="1"/>
    <col min="6" max="6" width="14.453125" style="29" bestFit="1" customWidth="1"/>
    <col min="7" max="7" width="7.81640625" style="29" bestFit="1" customWidth="1"/>
    <col min="8" max="8" width="12.1796875" style="29" bestFit="1" customWidth="1"/>
    <col min="9" max="9" width="11.453125" style="29" customWidth="1"/>
    <col min="10" max="10" width="9.54296875" style="29" bestFit="1" customWidth="1"/>
    <col min="11" max="11" width="12.26953125" style="29" customWidth="1"/>
    <col min="12" max="12" width="9.26953125" style="29" bestFit="1" customWidth="1"/>
    <col min="13" max="13" width="5.81640625" style="29" bestFit="1" customWidth="1"/>
    <col min="14" max="14" width="8.81640625" style="29" bestFit="1" customWidth="1"/>
    <col min="15" max="16" width="9.1796875" style="29"/>
    <col min="17" max="17" width="16.453125" style="29" customWidth="1"/>
    <col min="18" max="16384" width="9.1796875" style="29"/>
  </cols>
  <sheetData>
    <row r="1" spans="1:17" ht="21" x14ac:dyDescent="0.5">
      <c r="A1" s="245" t="s">
        <v>131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</row>
    <row r="2" spans="1:17" ht="18.5" x14ac:dyDescent="0.45">
      <c r="A2" s="246" t="s">
        <v>132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7" ht="18.5" x14ac:dyDescent="0.45">
      <c r="A3" s="246" t="s">
        <v>46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</row>
    <row r="4" spans="1:17" ht="20" thickBot="1" x14ac:dyDescent="0.5">
      <c r="A4" s="85"/>
      <c r="B4" s="84" t="str">
        <f>Parteien!B1</f>
        <v>Oppositiounsbeweegung Mir d’Vollek</v>
      </c>
      <c r="C4" s="84"/>
      <c r="D4" s="84"/>
      <c r="E4" s="84"/>
      <c r="F4" s="85"/>
      <c r="G4" s="85"/>
      <c r="H4" s="83"/>
      <c r="I4" s="83"/>
      <c r="J4" s="83"/>
      <c r="K4" s="83"/>
      <c r="L4" s="83"/>
      <c r="M4" s="83"/>
      <c r="N4" s="83"/>
    </row>
    <row r="5" spans="1:17" ht="15.5" thickTop="1" thickBot="1" x14ac:dyDescent="0.4"/>
    <row r="6" spans="1:17" ht="17" thickBot="1" x14ac:dyDescent="0.4">
      <c r="B6" s="33" t="s">
        <v>47</v>
      </c>
      <c r="C6" s="89" t="s">
        <v>133</v>
      </c>
      <c r="D6" s="89" t="s">
        <v>134</v>
      </c>
      <c r="E6" s="89" t="s">
        <v>135</v>
      </c>
      <c r="F6" s="89" t="s">
        <v>136</v>
      </c>
      <c r="G6" s="89" t="s">
        <v>137</v>
      </c>
      <c r="H6" s="66" t="s">
        <v>138</v>
      </c>
      <c r="I6" s="89" t="s">
        <v>37</v>
      </c>
      <c r="J6" s="67" t="s">
        <v>139</v>
      </c>
      <c r="K6" s="89" t="s">
        <v>140</v>
      </c>
      <c r="L6" s="66" t="s">
        <v>141</v>
      </c>
      <c r="M6" s="89" t="s">
        <v>142</v>
      </c>
      <c r="N6" s="89" t="s">
        <v>143</v>
      </c>
      <c r="O6" s="90"/>
      <c r="P6" s="90"/>
      <c r="Q6" s="34"/>
    </row>
    <row r="7" spans="1:17" ht="16.5" x14ac:dyDescent="0.35">
      <c r="A7" s="242" t="s">
        <v>12</v>
      </c>
      <c r="B7" s="35" t="s">
        <v>13</v>
      </c>
      <c r="C7" s="124">
        <f>SUM(Bulletins!N6:T6,Bulletins!V6:X6,Bulletins!N14:Y14,Bulletins!N22:Q22,Bulletins!S22:X22,Bulletins!N30:V30,Bulletins!X30:Z30,Bulletins!N38:R38,Bulletins!N48:Y48,Bulletins!N56:V56)</f>
        <v>24500</v>
      </c>
      <c r="D7" s="127">
        <f>SUM(Bulletins!BD6:BO6,Bulletins!BD14:BI14,Bulletins!BD22:BM22,Bulletins!BD30:BM30,Bulletins!BD38:BM38,Bulletins!BD48:BM48,Bulletins!BD56:BM56,Bulletins!BD64:BM64,Bulletins!BD72:BM72,Bulletins!BD80:BM80,Bulletins!BD89:BM89,Bulletins!BD97:BK97,Bulletins!BM97:BP97,Bulletins!BD105:BI105,Bulletins!BK105:BM105,Bulletins!BD113:BN113,Bulletins!BD121:BN121,Bulletins!BD130:BN130,Bulletins!BD138:BM138,Bulletins!BD146:BN146,Bulletins!BD154:BK154,Bulletins!BD164:BJ164,Bulletins!BD172:BM172,Bulletins!BD180:BM180,Bulletins!BD188:BK188,Bulletins!BD196:BO196)</f>
        <v>77079</v>
      </c>
      <c r="E7" s="130">
        <f>SUM(Bulletins!BR6:BT6,Bulletins!BV6:BW6,Bulletins!BY6:CA6,Bulletins!BR14:BY14,Bulletins!CA14:CC14,Bulletins!BR22:BX22,Bulletins!BR30:BU30)</f>
        <v>9459</v>
      </c>
      <c r="F7" s="127">
        <f>SUM(Bulletins!CF6:CJ6,Bulletins!CL6:CN6,Bulletins!CP6:CR6,Bulletins!CF14:CK14,Bulletins!CM14:CO14,Bulletins!CF22:CR22,Bulletins!CF30:CK30,Bulletins!CM30:CR30)</f>
        <v>15778</v>
      </c>
      <c r="G7" s="130">
        <f>SUM(Bulletins!DV6:DY6,Bulletins!EA6:ED6,Bulletins!EF6:EH6,Bulletins!ED14:EG14,Bulletins!DV14:EB14,Bulletins!DV22:EE22,Bulletins!DV30:DW30)</f>
        <v>11544</v>
      </c>
      <c r="H7" s="127">
        <f>SUM(Bulletins!B6:K6,Bulletins!B14:K14,Bulletins!B22:K22,Bulletins!B30:K30,Bulletins!B38:K38,Bulletins!B48:K48,Bulletins!B56:K56,Bulletins!B64:K64,Bulletins!B72:H72,Bulletins!B80:H80,Bulletins!B89:G89,Bulletins!B97:K97,Bulletins!B105:H105,Bulletins!B113:I113,Bulletins!B121:E121,Bulletins!G121:K121,Bulletins!B130:H130,Bulletins!J130:M130,Bulletins!B138:K138,Bulletins!B146:L146)</f>
        <v>58988</v>
      </c>
      <c r="I7" s="130">
        <f>SUM(Bulletins!CT6:CW6,Bulletins!CY6:DA6,Bulletins!DC6:DD6,Bulletins!CT14:CU14,Bulletins!CW14:DC14,Bulletins!DE14:DF14,Bulletins!CT22:CW22,Bulletins!CY22:DD22,Bulletins!CT30:DF30,Bulletins!CT38:CV38)</f>
        <v>16653</v>
      </c>
      <c r="J7" s="127">
        <f>SUM(Bulletins!AB6:AI6,Bulletins!AK6:AN6,Bulletins!AB14:AG14,Bulletins!AI14:AK14,Bulletins!AB22:AH22)</f>
        <v>10113</v>
      </c>
      <c r="K7" s="130">
        <f>SUM(Bulletins!AP6:AS6,Bulletins!AU6:AV6,Bulletins!AX6:AZ6,Bulletins!AP14:AW14,Bulletins!AY14:BB14,Bulletins!AP22:AY22,Bulletins!BA22:BB22,Bulletins!AP30:AR30,Bulletins!AT30:AU30,Bulletins!AW30:AZ30)</f>
        <v>15959</v>
      </c>
      <c r="L7" s="127">
        <f>SUM(Bulletins!DH6:DL6,Bulletins!DN6:DO6,Bulletins!DQ6:DT6,Bulletins!DH14:DJ14,Bulletins!DL14:DS14,Bulletins!DH22:DK22,Bulletins!DM22,Bulletins!DO22:DQ22,Bulletins!DS22:DT22)</f>
        <v>11238</v>
      </c>
      <c r="M7" s="130">
        <f>SUM(Bulletins!EJ6:EL6,Bulletins!EN6:EQ6,Bulletins!ES6:ET6,Bulletins!EJ14:EK14,Bulletins!EM14:EP14,Bulletins!EJ22:EQ22,Bulletins!ES22:ET22)</f>
        <v>8838</v>
      </c>
      <c r="N7" s="127">
        <f>SUM(Bulletins!EX6:EY6,Bulletins!FA6:FC6,Bulletins!FE6:FF6)</f>
        <v>2527</v>
      </c>
      <c r="O7" s="92"/>
      <c r="P7" s="92"/>
      <c r="Q7" s="36"/>
    </row>
    <row r="8" spans="1:17" ht="16.5" x14ac:dyDescent="0.35">
      <c r="A8" s="243"/>
      <c r="B8" s="37" t="s">
        <v>14</v>
      </c>
      <c r="C8" s="125">
        <f>SUM(Bulletins!N7:T7,Bulletins!V7:X7,Bulletins!N15:Y15,Bulletins!N23:Q23,Bulletins!S23:X23,Bulletins!N31:V31,Bulletins!X31:Z31,Bulletins!N39:R39,Bulletins!N49:Y49,Bulletins!N57:V57)</f>
        <v>1083</v>
      </c>
      <c r="D8" s="128">
        <f>SUM(Bulletins!BD7:BO7,Bulletins!BD15:BI15,Bulletins!BD23:BM23,Bulletins!BD31:BM31,Bulletins!BD39:BM39,Bulletins!BD49:BM49,Bulletins!BD57:BM57,Bulletins!BD65:BM65,Bulletins!BD73:BM73,Bulletins!BD81:BM81,Bulletins!BD90:BM90,Bulletins!BD98:BK98,Bulletins!BM98:BP98,Bulletins!BD106:BI106,Bulletins!BK106:BM106,Bulletins!BD114:BN114,Bulletins!BD122:BN122,Bulletins!BD131:BN131,Bulletins!BD139:BM139,Bulletins!BD147:BN147,Bulletins!BD155:BK155,Bulletins!BD165:BJ165,Bulletins!BD173:BM173,Bulletins!BD181:BM181,Bulletins!BD189:BK189,Bulletins!BD197:BO197)</f>
        <v>4406</v>
      </c>
      <c r="E8" s="131">
        <f>SUM(Bulletins!BR7:BT7,Bulletins!BV7:BW7,Bulletins!BY7:CA7,Bulletins!BR15:BY15,Bulletins!CA15:CC15,Bulletins!BR23:BX23,Bulletins!BR31:BU31)</f>
        <v>417</v>
      </c>
      <c r="F8" s="128">
        <f>SUM(Bulletins!CF7:CJ7,Bulletins!CL7:CN7,Bulletins!CP7:CR7,Bulletins!CF15:CK15,Bulletins!CM15:CO15,Bulletins!CF23:CR23,Bulletins!CF31:CK31,Bulletins!CM31:CR31)</f>
        <v>596</v>
      </c>
      <c r="G8" s="131">
        <f>SUM(Bulletins!DV7:DY7,Bulletins!EA7:ED7,Bulletins!EF7:EH7,Bulletins!ED15:EG15,Bulletins!DV15:EB15,Bulletins!DV23:EE23,Bulletins!DV31:DW31)</f>
        <v>503</v>
      </c>
      <c r="H8" s="128">
        <f>SUM(Bulletins!B7:K7,Bulletins!B15:K15,Bulletins!B23:K23,Bulletins!B31:K31,Bulletins!B39:K39,Bulletins!B49:K49,Bulletins!B57:K57,Bulletins!B65:K65,Bulletins!B73:H73,Bulletins!B81:H81,Bulletins!B90:G90,Bulletins!B98:K98,Bulletins!B106:H106,Bulletins!B114:I114,Bulletins!B122:E122,Bulletins!G122:K122,Bulletins!B131:H131,Bulletins!J131:M131,Bulletins!B139:K139,Bulletins!B147:L147)</f>
        <v>1760</v>
      </c>
      <c r="I8" s="131">
        <f>SUM(Bulletins!CT7:CW7,Bulletins!CY7:DA7,Bulletins!DC7:DD7,Bulletins!CT15:CU15,Bulletins!CW15:DC15,Bulletins!DE15:DF15,Bulletins!CT23:CW23,Bulletins!CY23:DD23,Bulletins!CT31:DF31,Bulletins!CT39:CV39)</f>
        <v>853</v>
      </c>
      <c r="J8" s="128">
        <f>SUM(Bulletins!AB7:AI7,Bulletins!AK7:AN7,Bulletins!AB15:AG15,Bulletins!AI15:AK15,Bulletins!AB23:AH23)</f>
        <v>557</v>
      </c>
      <c r="K8" s="131">
        <f>SUM(Bulletins!AP7:AS7,Bulletins!AU7:AV7,Bulletins!AX7:AZ7,Bulletins!AP15:AW15,Bulletins!AY15:BB15,Bulletins!AP23:AY23,Bulletins!BA23:BB23,Bulletins!AP31:AR31,Bulletins!AT31:AU31,Bulletins!AW31:AZ31)</f>
        <v>887</v>
      </c>
      <c r="L8" s="128">
        <f>SUM(Bulletins!DH7:DL7,Bulletins!DN7:DO7,Bulletins!DQ7:DT7,Bulletins!DH15:DJ15,Bulletins!DL15:DS15,Bulletins!DH23:DK23,Bulletins!DM23,Bulletins!DO23:DQ23,Bulletins!DS23:DT23)</f>
        <v>571</v>
      </c>
      <c r="M8" s="131">
        <f>SUM(Bulletins!EJ7:EL7,Bulletins!EN7:EQ7,Bulletins!ES7:ET7,Bulletins!EJ15:EK15,Bulletins!EM15:EP15,Bulletins!EJ23:EQ23,Bulletins!ES23:ET23)</f>
        <v>511</v>
      </c>
      <c r="N8" s="128">
        <f>SUM(Bulletins!EX7:EY7,Bulletins!FA7:FC7,Bulletins!FE7:FF7)</f>
        <v>136</v>
      </c>
      <c r="O8" s="92"/>
      <c r="P8" s="92"/>
      <c r="Q8" s="38"/>
    </row>
    <row r="9" spans="1:17" ht="16.5" x14ac:dyDescent="0.35">
      <c r="A9" s="243"/>
      <c r="B9" s="37" t="s">
        <v>15</v>
      </c>
      <c r="C9" s="125">
        <f>SUM(Bulletins!N8:T8,Bulletins!V8:X8,Bulletins!N16:Y16,Bulletins!N24:Q24,Bulletins!S24:X24,Bulletins!N32:V32,Bulletins!X32:Z32,Bulletins!N40:R40,Bulletins!N50:Y50,Bulletins!N58:V58)</f>
        <v>844</v>
      </c>
      <c r="D9" s="128">
        <f>SUM(Bulletins!BD8:BO8,Bulletins!BD16:BI16,Bulletins!BD24:BM24,Bulletins!BD32:BM32,Bulletins!BD40:BM40,Bulletins!BD50:BM50,Bulletins!BD58:BM58,Bulletins!BD66:BM66,Bulletins!BD74:BM74,Bulletins!BD82:BM82,Bulletins!BD91:BM91,Bulletins!BD99:BK99,Bulletins!BM99:BP99,Bulletins!BD107:BI107,Bulletins!BK107:BM107,Bulletins!BD115:BN115,Bulletins!BD123:BN123,Bulletins!BD132:BN132,Bulletins!BD140:BM140,Bulletins!BD148:BN148,Bulletins!BD156:BK156,Bulletins!BD166:BJ166,Bulletins!BD174:BM174,Bulletins!BD182:BM182,Bulletins!BD190:BK190,Bulletins!BD198:BO198)</f>
        <v>4336</v>
      </c>
      <c r="E9" s="131">
        <f>SUM(Bulletins!BR8:BT8,Bulletins!BV8:BW8,Bulletins!BY8:CA8,Bulletins!BR16:BY16,Bulletins!CA16:CC16,Bulletins!BR24:BX24,Bulletins!BR32:BU32)</f>
        <v>361</v>
      </c>
      <c r="F9" s="128">
        <f>SUM(Bulletins!CF8:CJ8,Bulletins!CL8:CN8,Bulletins!CP8:CR8,Bulletins!CF16:CK16,Bulletins!CM16:CO16,Bulletins!CF24:CR24,Bulletins!CF32:CK32,Bulletins!CM32:CR32)</f>
        <v>472</v>
      </c>
      <c r="G9" s="131">
        <f>SUM(Bulletins!DV8:DY8,Bulletins!EA8:ED8,Bulletins!EF8:EH8,Bulletins!ED16:EG16,Bulletins!DV16:EB16,Bulletins!DV24:EE24,Bulletins!DV32:DW32)</f>
        <v>367</v>
      </c>
      <c r="H9" s="128">
        <f>SUM(Bulletins!B8:K8,Bulletins!B16:K16,Bulletins!B24:K24,Bulletins!B32:K32,Bulletins!B40:K40,Bulletins!B50:K50,Bulletins!B58:K58,Bulletins!B66:K66,Bulletins!B74:H74,Bulletins!B82:H82,Bulletins!B91:G91,Bulletins!B99:K99,Bulletins!B107:H107,Bulletins!B115:I115,Bulletins!B123:E123,Bulletins!G123:K123,Bulletins!B132:H132,Bulletins!J132:M132,Bulletins!B140:K140,Bulletins!B148:L148)</f>
        <v>2640</v>
      </c>
      <c r="I9" s="131">
        <f>SUM(Bulletins!CT8:CW8,Bulletins!CY8:DA8,Bulletins!DC8:DD8,Bulletins!CT16:CU16,Bulletins!CW16:DC16,Bulletins!DE16:DF16,Bulletins!CT24:CW24,Bulletins!CY24:DD24,Bulletins!CT32:DF32,Bulletins!CT40:CV40)</f>
        <v>686</v>
      </c>
      <c r="J9" s="128">
        <f>SUM(Bulletins!AB8:AI8,Bulletins!AK8:AN8,Bulletins!AB16:AG16,Bulletins!AI16:AK16,Bulletins!AB24:AH24)</f>
        <v>454</v>
      </c>
      <c r="K9" s="131">
        <f>SUM(Bulletins!AP8:AS8,Bulletins!AU8:AV8,Bulletins!AX8:AZ8,Bulletins!AP16:AW16,Bulletins!AY16:BB16,Bulletins!AP24:AY24,Bulletins!BA24:BB24,Bulletins!AP32:AR32,Bulletins!AT32:AU32,Bulletins!AW32:AZ32)</f>
        <v>700</v>
      </c>
      <c r="L9" s="128">
        <f>SUM(Bulletins!DH8:DL8,Bulletins!DN8:DO8,Bulletins!DQ8:DT8,Bulletins!DH16:DJ16,Bulletins!DL16:DS16,Bulletins!DH24:DK24,Bulletins!DM24,Bulletins!DO24:DQ24,Bulletins!DS24:DT24)</f>
        <v>381</v>
      </c>
      <c r="M9" s="131">
        <f>SUM(Bulletins!EJ8:EL8,Bulletins!EN8:EQ8,Bulletins!ES8:ET8,Bulletins!EJ16:EK16,Bulletins!EM16:EP16,Bulletins!EJ24:EQ24,Bulletins!ES24:ET24)</f>
        <v>460</v>
      </c>
      <c r="N9" s="128">
        <f>SUM(Bulletins!EX8:EY8,Bulletins!FA8:FC8,Bulletins!FE8:FF8)</f>
        <v>93</v>
      </c>
      <c r="O9" s="92"/>
      <c r="P9" s="92"/>
      <c r="Q9" s="38"/>
    </row>
    <row r="10" spans="1:17" ht="17" thickBot="1" x14ac:dyDescent="0.4">
      <c r="A10" s="244"/>
      <c r="B10" s="39" t="s">
        <v>16</v>
      </c>
      <c r="C10" s="126">
        <f>SUM(Bulletins!N9:T9,Bulletins!V9:X9,Bulletins!N17:Y17,Bulletins!N25:Q25,Bulletins!S25:X25,Bulletins!N33:V33,Bulletins!X33:Z33,Bulletins!N41:R41,Bulletins!N51:Y51,Bulletins!N59:V59)</f>
        <v>22573</v>
      </c>
      <c r="D10" s="129">
        <f>SUM(Bulletins!BD9:BO9,Bulletins!BD17:BI17,Bulletins!BD25:BM25,Bulletins!BD33:BM33,Bulletins!BD41:BM41,Bulletins!BD51:BM51,Bulletins!BD59:BM59,Bulletins!BD67:BM67,Bulletins!BD75:BM75,Bulletins!BD83:BM83,Bulletins!BD92:BM92,Bulletins!BD100:BK100,Bulletins!BM100:BP100,Bulletins!BD108:BI108,Bulletins!BK108:BM108,Bulletins!BD116:BN116,Bulletins!BD124:BN124,Bulletins!BD133:BN133,Bulletins!BD141:BM141,Bulletins!BD149:BN149,Bulletins!BD157:BK157,Bulletins!BD167:BJ167,Bulletins!BD175:BM175,Bulletins!BD183:BM183,Bulletins!BD191:BK191,Bulletins!BD199:BO199)</f>
        <v>68337</v>
      </c>
      <c r="E10" s="132">
        <f>SUM(Bulletins!BR9:BT9,Bulletins!BV9:BW9,Bulletins!BY9:CA9,Bulletins!BR17:BY17,Bulletins!CA17:CC17,Bulletins!BR25:BX25,Bulletins!BR33:BU33)</f>
        <v>8681</v>
      </c>
      <c r="F10" s="129">
        <f>SUM(Bulletins!CF9:CJ9,Bulletins!CL9:CN9,Bulletins!CP9:CR9,Bulletins!CF17:CK17,Bulletins!CM17:CO17,Bulletins!CF25:CR25,Bulletins!CF33:CK33,Bulletins!CM33:CR33)</f>
        <v>14710</v>
      </c>
      <c r="G10" s="132">
        <f>SUM(Bulletins!DV9:DY9,Bulletins!EA9:ED9,Bulletins!EF9:EH9,Bulletins!ED17:EG17,Bulletins!DV17:EB17,Bulletins!DV25:EE25,Bulletins!DV33:DW33)</f>
        <v>10674</v>
      </c>
      <c r="H10" s="129">
        <f>SUM(Bulletins!B9:K9,Bulletins!B17:K17,Bulletins!B25:K25,Bulletins!B33:K33,Bulletins!B41:K41,Bulletins!B51:K51,Bulletins!B59:K59,Bulletins!B67:K67,Bulletins!B75:H75,Bulletins!B83:H83,Bulletins!B92:G92,Bulletins!B100:K100,Bulletins!B108:H108,Bulletins!B116:I116,Bulletins!B124:E124,Bulletins!G124:K124,Bulletins!B133:H133,Bulletins!J133:M133,Bulletins!B141:K141,Bulletins!B149:L149)</f>
        <v>54588</v>
      </c>
      <c r="I10" s="132">
        <f>SUM(Bulletins!CT9:CW9,Bulletins!CY9:DA9,Bulletins!DC9:DD9,Bulletins!CT17:CU17,Bulletins!CW17:DC17,Bulletins!DE17:DF17,Bulletins!CT25:CW25,Bulletins!CY25:DD25,Bulletins!CT33:DF33,Bulletins!CT41:CV41)</f>
        <v>15114</v>
      </c>
      <c r="J10" s="129">
        <f>SUM(Bulletins!AB9:AI9,Bulletins!AK9:AN9,Bulletins!AB17:AG17,Bulletins!AI17:AK17,Bulletins!AB25:AH25)</f>
        <v>9102</v>
      </c>
      <c r="K10" s="132">
        <f>SUM(Bulletins!AP9:AS9,Bulletins!AU9:AV9,Bulletins!AX9:AZ9,Bulletins!AP17:AW17,Bulletins!AY17:BB17,Bulletins!AP25:AY25,Bulletins!BA25:BB25,Bulletins!AP33:AR33,Bulletins!AT33:AU33,Bulletins!AW33:AZ33)</f>
        <v>14372</v>
      </c>
      <c r="L10" s="129">
        <f>SUM(Bulletins!DH9:DL9,Bulletins!DN9:DO9,Bulletins!DQ9:DT9,Bulletins!DH17:DJ17,Bulletins!DL17:DS17,Bulletins!DH25:DK25,Bulletins!DM25,Bulletins!DO25:DQ25,Bulletins!DS25:DT25)</f>
        <v>10286</v>
      </c>
      <c r="M10" s="132">
        <f>SUM(Bulletins!EJ9:EL9,Bulletins!EN9:EQ9,Bulletins!ES9:ET9,Bulletins!EJ17:EK17,Bulletins!EM17:EP17,Bulletins!EJ25:EQ25,Bulletins!ES25:ET25)</f>
        <v>7867</v>
      </c>
      <c r="N10" s="129">
        <f>SUM(Bulletins!EX9:EY9,Bulletins!FA9:FC9,Bulletins!FE9:FF9)</f>
        <v>2298</v>
      </c>
      <c r="O10" s="92"/>
      <c r="P10" s="92"/>
      <c r="Q10" s="38"/>
    </row>
    <row r="11" spans="1:17" ht="17" thickBot="1" x14ac:dyDescent="0.4">
      <c r="B11" s="21" t="str">
        <f>Parteien!B2</f>
        <v>JACOBY Jean-Marie Nicolas</v>
      </c>
      <c r="C11" s="55">
        <f>SUM('Oppositiounsbeweegung Mir d’Vol'!N6:T6,'Oppositiounsbeweegung Mir d’Vol'!V6:X6,'Oppositiounsbeweegung Mir d’Vol'!N20:Y20,'Oppositiounsbeweegung Mir d’Vol'!N34:Q34,'Oppositiounsbeweegung Mir d’Vol'!S34:X34,'Oppositiounsbeweegung Mir d’Vol'!N49:V49,'Oppositiounsbeweegung Mir d’Vol'!X49:Z49,'Oppositiounsbeweegung Mir d’Vol'!N63:R63,'Oppositiounsbeweegung Mir d’Vol'!N77:Y77,'Oppositiounsbeweegung Mir d’Vol'!N92:V92)</f>
        <v>148</v>
      </c>
      <c r="D11" s="56">
        <f>SUM('Oppositiounsbeweegung Mir d’Vol'!BD6:BO6,'Oppositiounsbeweegung Mir d’Vol'!BD20:BI20,'Oppositiounsbeweegung Mir d’Vol'!BD34:BM34,'Oppositiounsbeweegung Mir d’Vol'!BD49:BM49,'Oppositiounsbeweegung Mir d’Vol'!BD63:BM63,'Oppositiounsbeweegung Mir d’Vol'!BD77:BM77,'Oppositiounsbeweegung Mir d’Vol'!BD92:BM92,'Oppositiounsbeweegung Mir d’Vol'!BD106:BM106,'Oppositiounsbeweegung Mir d’Vol'!BD120:BM120,'Oppositiounsbeweegung Mir d’Vol'!BD135:BM135,'Oppositiounsbeweegung Mir d’Vol'!BD149:BM149,'Oppositiounsbeweegung Mir d’Vol'!BD163:BK163,'Oppositiounsbeweegung Mir d’Vol'!BM163:BP163,'Oppositiounsbeweegung Mir d’Vol'!BD178:BI178,'Oppositiounsbeweegung Mir d’Vol'!BK178:BM178,'Oppositiounsbeweegung Mir d’Vol'!BD192:BN192,'Oppositiounsbeweegung Mir d’Vol'!BD206:BN206,'Oppositiounsbeweegung Mir d’Vol'!BD221:BN221,'Oppositiounsbeweegung Mir d’Vol'!BD235:BM235,'Oppositiounsbeweegung Mir d’Vol'!BD249:BN249,'Oppositiounsbeweegung Mir d’Vol'!BD265:BK265,'Oppositiounsbeweegung Mir d’Vol'!BD279:BJ279,'Oppositiounsbeweegung Mir d’Vol'!BD293:BM293,'Oppositiounsbeweegung Mir d’Vol'!BD308:BM308,'Oppositiounsbeweegung Mir d’Vol'!BD322:BK322,'Oppositiounsbeweegung Mir d’Vol'!BD336:BO336)</f>
        <v>387</v>
      </c>
      <c r="E11" s="56">
        <f>SUM('Oppositiounsbeweegung Mir d’Vol'!BR6:BT6,'Oppositiounsbeweegung Mir d’Vol'!BV6:BW6,'Oppositiounsbeweegung Mir d’Vol'!BY6:CA6,'Oppositiounsbeweegung Mir d’Vol'!BR20:BY20,'Oppositiounsbeweegung Mir d’Vol'!CA20:CC20,'Oppositiounsbeweegung Mir d’Vol'!BR34:BX34,'Oppositiounsbeweegung Mir d’Vol'!BZ34:CC34)</f>
        <v>57</v>
      </c>
      <c r="F11" s="56">
        <f>SUM('Oppositiounsbeweegung Mir d’Vol'!CF6:CJ6,'Oppositiounsbeweegung Mir d’Vol'!CL6:CN6,'Oppositiounsbeweegung Mir d’Vol'!CP6:CR6,'Oppositiounsbeweegung Mir d’Vol'!CF20:CK20,'Oppositiounsbeweegung Mir d’Vol'!CM20:CO20,'Oppositiounsbeweegung Mir d’Vol'!CF34:CR34,'Oppositiounsbeweegung Mir d’Vol'!CF49:CK49,'Oppositiounsbeweegung Mir d’Vol'!CM49:CR49)</f>
        <v>61</v>
      </c>
      <c r="G11" s="56">
        <f>SUM('Oppositiounsbeweegung Mir d’Vol'!DV6:DY6,'Oppositiounsbeweegung Mir d’Vol'!EA6:ED6,'Oppositiounsbeweegung Mir d’Vol'!EF6:EH6,'Oppositiounsbeweegung Mir d’Vol'!DV20:EB20,'Oppositiounsbeweegung Mir d’Vol'!ED20:EG20,'Oppositiounsbeweegung Mir d’Vol'!DV34:EE34,'Oppositiounsbeweegung Mir d’Vol'!DV49:DW49)</f>
        <v>62</v>
      </c>
      <c r="H11" s="56">
        <f>SUM('Oppositiounsbeweegung Mir d’Vol'!B6:K6,'Oppositiounsbeweegung Mir d’Vol'!B20:K20,'Oppositiounsbeweegung Mir d’Vol'!B34:K34,'Oppositiounsbeweegung Mir d’Vol'!B49:K49,'Oppositiounsbeweegung Mir d’Vol'!B63:K63,'Oppositiounsbeweegung Mir d’Vol'!B77:K77,'Oppositiounsbeweegung Mir d’Vol'!B92:K92,'Oppositiounsbeweegung Mir d’Vol'!B106:K106,'Oppositiounsbeweegung Mir d’Vol'!B120:H120,'Oppositiounsbeweegung Mir d’Vol'!B135:H135,'Oppositiounsbeweegung Mir d’Vol'!B149:G149,'Oppositiounsbeweegung Mir d’Vol'!B163:K163,'Oppositiounsbeweegung Mir d’Vol'!B178:H178,'Oppositiounsbeweegung Mir d’Vol'!B192:I192,'Oppositiounsbeweegung Mir d’Vol'!B206:E206,'Oppositiounsbeweegung Mir d’Vol'!G206:K206,'Oppositiounsbeweegung Mir d’Vol'!B221:H221,'Oppositiounsbeweegung Mir d’Vol'!B279:E279,'Oppositiounsbeweegung Mir d’Vol'!B235:K235,'Oppositiounsbeweegung Mir d’Vol'!B249:L249)</f>
        <v>392</v>
      </c>
      <c r="I11" s="56">
        <f>SUM('Oppositiounsbeweegung Mir d’Vol'!CT6:CW6,'Oppositiounsbeweegung Mir d’Vol'!CY6:DA6,'Oppositiounsbeweegung Mir d’Vol'!DC6:DD6,'Oppositiounsbeweegung Mir d’Vol'!CT20:CU20,'Oppositiounsbeweegung Mir d’Vol'!CW20:DC20,'Oppositiounsbeweegung Mir d’Vol'!DE20:DF20,'Oppositiounsbeweegung Mir d’Vol'!CT34:CW34,'Oppositiounsbeweegung Mir d’Vol'!CY34:DD34,'Oppositiounsbeweegung Mir d’Vol'!CT49:DF49,'Oppositiounsbeweegung Mir d’Vol'!CT63:CV63)</f>
        <v>80</v>
      </c>
      <c r="J11" s="56">
        <f>SUM('Oppositiounsbeweegung Mir d’Vol'!AB6:AI6,'Oppositiounsbeweegung Mir d’Vol'!AK6:AN6,'Oppositiounsbeweegung Mir d’Vol'!AB20:AG20,'Oppositiounsbeweegung Mir d’Vol'!AI20:AK20,'Oppositiounsbeweegung Mir d’Vol'!AB34:AH34)</f>
        <v>55</v>
      </c>
      <c r="K11" s="56">
        <f>SUM('Oppositiounsbeweegung Mir d’Vol'!AP6:AS6,'Oppositiounsbeweegung Mir d’Vol'!AU6:AV6,'Oppositiounsbeweegung Mir d’Vol'!AX6:AZ6,'Oppositiounsbeweegung Mir d’Vol'!AP20:AW20,'Oppositiounsbeweegung Mir d’Vol'!AY20:BB20,'Oppositiounsbeweegung Mir d’Vol'!AP34:AY34,'Oppositiounsbeweegung Mir d’Vol'!BA34:BB34,'Oppositiounsbeweegung Mir d’Vol'!AP49:AR49,'Oppositiounsbeweegung Mir d’Vol'!AT49:AU49,'Oppositiounsbeweegung Mir d’Vol'!AW49:AZ49)</f>
        <v>96</v>
      </c>
      <c r="L11" s="56">
        <f>SUM('Oppositiounsbeweegung Mir d’Vol'!DH6:DL6,'Oppositiounsbeweegung Mir d’Vol'!DN6:DO6,'Oppositiounsbeweegung Mir d’Vol'!DQ6:DT6,'Oppositiounsbeweegung Mir d’Vol'!DH20:DJ20,'Oppositiounsbeweegung Mir d’Vol'!DL20:DS20,'Oppositiounsbeweegung Mir d’Vol'!DH34:DK34,'Oppositiounsbeweegung Mir d’Vol'!DM34,'Oppositiounsbeweegung Mir d’Vol'!DO34:DQ34,'Oppositiounsbeweegung Mir d’Vol'!DS34:DT34)</f>
        <v>74</v>
      </c>
      <c r="M11" s="56">
        <f>SUM('Oppositiounsbeweegung Mir d’Vol'!EJ6:EL6,'Oppositiounsbeweegung Mir d’Vol'!EN6:EQ6,'Oppositiounsbeweegung Mir d’Vol'!ES6:ET6,'Oppositiounsbeweegung Mir d’Vol'!EJ20:EK20,'Oppositiounsbeweegung Mir d’Vol'!EM20:EP20,'Oppositiounsbeweegung Mir d’Vol'!EJ34:EQ34,'Oppositiounsbeweegung Mir d’Vol'!ES34:ET34)</f>
        <v>42</v>
      </c>
      <c r="N11" s="57">
        <f>SUM('Oppositiounsbeweegung Mir d’Vol'!EX6:EY6,'Oppositiounsbeweegung Mir d’Vol'!FA6:FC6,'Oppositiounsbeweegung Mir d’Vol'!FE6:FF6)</f>
        <v>15</v>
      </c>
      <c r="O11" s="92"/>
      <c r="P11" s="92"/>
      <c r="Q11" s="38"/>
    </row>
    <row r="12" spans="1:17" ht="17" thickBot="1" x14ac:dyDescent="0.4">
      <c r="B12" s="21" t="str">
        <f>Parteien!B3</f>
        <v>BRITES NUNES Margarida</v>
      </c>
      <c r="C12" s="55">
        <f>SUM('Oppositiounsbeweegung Mir d’Vol'!N7:T7,'Oppositiounsbeweegung Mir d’Vol'!V7:X7,'Oppositiounsbeweegung Mir d’Vol'!N21:Y21,'Oppositiounsbeweegung Mir d’Vol'!N35:Q35,'Oppositiounsbeweegung Mir d’Vol'!S35:X35,'Oppositiounsbeweegung Mir d’Vol'!N50:V50,'Oppositiounsbeweegung Mir d’Vol'!X50:Z50,'Oppositiounsbeweegung Mir d’Vol'!N64:R64,'Oppositiounsbeweegung Mir d’Vol'!N78:Y78,'Oppositiounsbeweegung Mir d’Vol'!N93:V93)</f>
        <v>64</v>
      </c>
      <c r="D12" s="56">
        <f>SUM('Oppositiounsbeweegung Mir d’Vol'!BD7:BO7,'Oppositiounsbeweegung Mir d’Vol'!BD21:BI21,'Oppositiounsbeweegung Mir d’Vol'!BD35:BM35,'Oppositiounsbeweegung Mir d’Vol'!BD50:BM50,'Oppositiounsbeweegung Mir d’Vol'!BD64:BM64,'Oppositiounsbeweegung Mir d’Vol'!BD78:BM78,'Oppositiounsbeweegung Mir d’Vol'!BD93:BM93,'Oppositiounsbeweegung Mir d’Vol'!BD107:BM107,'Oppositiounsbeweegung Mir d’Vol'!BD121:BM121,'Oppositiounsbeweegung Mir d’Vol'!BD136:BM136,'Oppositiounsbeweegung Mir d’Vol'!BD150:BM150,'Oppositiounsbeweegung Mir d’Vol'!BD164:BK164,'Oppositiounsbeweegung Mir d’Vol'!BM164:BP164,'Oppositiounsbeweegung Mir d’Vol'!BD179:BI179,'Oppositiounsbeweegung Mir d’Vol'!BK179:BM179,'Oppositiounsbeweegung Mir d’Vol'!BD193:BN193,'Oppositiounsbeweegung Mir d’Vol'!BD207:BN207,'Oppositiounsbeweegung Mir d’Vol'!BD222:BN222,'Oppositiounsbeweegung Mir d’Vol'!BD236:BM236,'Oppositiounsbeweegung Mir d’Vol'!BD250:BN250,'Oppositiounsbeweegung Mir d’Vol'!BD266:BK266,'Oppositiounsbeweegung Mir d’Vol'!BD280:BJ280,'Oppositiounsbeweegung Mir d’Vol'!BD294:BM294,'Oppositiounsbeweegung Mir d’Vol'!BD309:BM309,'Oppositiounsbeweegung Mir d’Vol'!BD323:BK323,'Oppositiounsbeweegung Mir d’Vol'!BD337:BO337)</f>
        <v>207</v>
      </c>
      <c r="E12" s="56">
        <f>SUM('Oppositiounsbeweegung Mir d’Vol'!BR7:BT7,'Oppositiounsbeweegung Mir d’Vol'!BV7:BW7,'Oppositiounsbeweegung Mir d’Vol'!BY7:CA7,'Oppositiounsbeweegung Mir d’Vol'!BR21:BY21,'Oppositiounsbeweegung Mir d’Vol'!CA21:CC21,'Oppositiounsbeweegung Mir d’Vol'!BR35:BX35,'Oppositiounsbeweegung Mir d’Vol'!BZ35:CC35)</f>
        <v>34</v>
      </c>
      <c r="F12" s="56">
        <f>SUM('Oppositiounsbeweegung Mir d’Vol'!CF7:CJ7,'Oppositiounsbeweegung Mir d’Vol'!CL7:CN7,'Oppositiounsbeweegung Mir d’Vol'!CP7:CR7,'Oppositiounsbeweegung Mir d’Vol'!CF21:CK21,'Oppositiounsbeweegung Mir d’Vol'!CM21:CO21,'Oppositiounsbeweegung Mir d’Vol'!CF35:CR35,'Oppositiounsbeweegung Mir d’Vol'!CF50:CK50,'Oppositiounsbeweegung Mir d’Vol'!CM50:CR50)</f>
        <v>20</v>
      </c>
      <c r="G12" s="56">
        <f>SUM('Oppositiounsbeweegung Mir d’Vol'!DV7:DY7,'Oppositiounsbeweegung Mir d’Vol'!EA7:ED7,'Oppositiounsbeweegung Mir d’Vol'!EF7:EH7,'Oppositiounsbeweegung Mir d’Vol'!DV21:EB21,'Oppositiounsbeweegung Mir d’Vol'!ED21:EG21,'Oppositiounsbeweegung Mir d’Vol'!DV35:EE35,'Oppositiounsbeweegung Mir d’Vol'!DV50:DW50)</f>
        <v>33</v>
      </c>
      <c r="H12" s="56">
        <f>SUM('Oppositiounsbeweegung Mir d’Vol'!B7:K7,'Oppositiounsbeweegung Mir d’Vol'!B21:K21,'Oppositiounsbeweegung Mir d’Vol'!B35:K35,'Oppositiounsbeweegung Mir d’Vol'!B50:K50,'Oppositiounsbeweegung Mir d’Vol'!B64:K64,'Oppositiounsbeweegung Mir d’Vol'!B78:K78,'Oppositiounsbeweegung Mir d’Vol'!B93:K93,'Oppositiounsbeweegung Mir d’Vol'!B107:K107,'Oppositiounsbeweegung Mir d’Vol'!B121:H121,'Oppositiounsbeweegung Mir d’Vol'!B136:H136,'Oppositiounsbeweegung Mir d’Vol'!B150:G150,'Oppositiounsbeweegung Mir d’Vol'!B164:K164,'Oppositiounsbeweegung Mir d’Vol'!B179:H179,'Oppositiounsbeweegung Mir d’Vol'!B193:I193,'Oppositiounsbeweegung Mir d’Vol'!B207:E207,'Oppositiounsbeweegung Mir d’Vol'!G207:K207,'Oppositiounsbeweegung Mir d’Vol'!B222:H222,'Oppositiounsbeweegung Mir d’Vol'!B280:E280,'Oppositiounsbeweegung Mir d’Vol'!B236:K236,'Oppositiounsbeweegung Mir d’Vol'!B250:L250)</f>
        <v>198</v>
      </c>
      <c r="I12" s="56">
        <f>SUM('Oppositiounsbeweegung Mir d’Vol'!CT7:CW7,'Oppositiounsbeweegung Mir d’Vol'!CY7:DA7,'Oppositiounsbeweegung Mir d’Vol'!DC7:DD7,'Oppositiounsbeweegung Mir d’Vol'!CT21:CU21,'Oppositiounsbeweegung Mir d’Vol'!CW21:DC21,'Oppositiounsbeweegung Mir d’Vol'!DE21:DF21,'Oppositiounsbeweegung Mir d’Vol'!CT35:CW35,'Oppositiounsbeweegung Mir d’Vol'!CY35:DD35,'Oppositiounsbeweegung Mir d’Vol'!CT50:DF50,'Oppositiounsbeweegung Mir d’Vol'!CT64:CV64)</f>
        <v>41</v>
      </c>
      <c r="J12" s="56">
        <f>SUM('Oppositiounsbeweegung Mir d’Vol'!AB7:AI7,'Oppositiounsbeweegung Mir d’Vol'!AK7:AN7,'Oppositiounsbeweegung Mir d’Vol'!AB21:AG21,'Oppositiounsbeweegung Mir d’Vol'!AI21:AK21,'Oppositiounsbeweegung Mir d’Vol'!AB35:AH35)</f>
        <v>33</v>
      </c>
      <c r="K12" s="56">
        <f>SUM('Oppositiounsbeweegung Mir d’Vol'!AP7:AS7,'Oppositiounsbeweegung Mir d’Vol'!AU7:AV7,'Oppositiounsbeweegung Mir d’Vol'!AX7:AZ7,'Oppositiounsbeweegung Mir d’Vol'!AP21:AW21,'Oppositiounsbeweegung Mir d’Vol'!AY21:BB21,'Oppositiounsbeweegung Mir d’Vol'!AP35:AY35,'Oppositiounsbeweegung Mir d’Vol'!BA35:BB35,'Oppositiounsbeweegung Mir d’Vol'!AP50:AR50,'Oppositiounsbeweegung Mir d’Vol'!AT50:AU50,'Oppositiounsbeweegung Mir d’Vol'!AW50:AZ50)</f>
        <v>51</v>
      </c>
      <c r="L12" s="56">
        <f>SUM('Oppositiounsbeweegung Mir d’Vol'!DH7:DL7,'Oppositiounsbeweegung Mir d’Vol'!DN7:DO7,'Oppositiounsbeweegung Mir d’Vol'!DQ7:DT7,'Oppositiounsbeweegung Mir d’Vol'!DH21:DJ21,'Oppositiounsbeweegung Mir d’Vol'!DL21:DS21,'Oppositiounsbeweegung Mir d’Vol'!DH35:DK35,'Oppositiounsbeweegung Mir d’Vol'!DM35,'Oppositiounsbeweegung Mir d’Vol'!DO35:DQ35,'Oppositiounsbeweegung Mir d’Vol'!DS35:DT35)</f>
        <v>26</v>
      </c>
      <c r="M12" s="56">
        <f>SUM('Oppositiounsbeweegung Mir d’Vol'!EJ7:EL7,'Oppositiounsbeweegung Mir d’Vol'!EN7:EQ7,'Oppositiounsbeweegung Mir d’Vol'!ES7:ET7,'Oppositiounsbeweegung Mir d’Vol'!EJ21:EK21,'Oppositiounsbeweegung Mir d’Vol'!EM21:EP21,'Oppositiounsbeweegung Mir d’Vol'!EJ35:EQ35,'Oppositiounsbeweegung Mir d’Vol'!ES35:ET35)</f>
        <v>14</v>
      </c>
      <c r="N12" s="57">
        <f>SUM('Oppositiounsbeweegung Mir d’Vol'!EX7:EY7,'Oppositiounsbeweegung Mir d’Vol'!FA7:FC7,'Oppositiounsbeweegung Mir d’Vol'!FE7:FF7)</f>
        <v>8</v>
      </c>
      <c r="O12" s="92"/>
      <c r="P12" s="92"/>
      <c r="Q12" s="38"/>
    </row>
    <row r="13" spans="1:17" ht="17" thickBot="1" x14ac:dyDescent="0.4">
      <c r="B13" s="21" t="str">
        <f>Parteien!B4</f>
        <v>HELBACH Tom</v>
      </c>
      <c r="C13" s="55">
        <f>SUM('Oppositiounsbeweegung Mir d’Vol'!N8:T8,'Oppositiounsbeweegung Mir d’Vol'!V8:X8,'Oppositiounsbeweegung Mir d’Vol'!N22:Y22,'Oppositiounsbeweegung Mir d’Vol'!N36:Q36,'Oppositiounsbeweegung Mir d’Vol'!S36:X36,'Oppositiounsbeweegung Mir d’Vol'!N51:V51,'Oppositiounsbeweegung Mir d’Vol'!X51:Z51,'Oppositiounsbeweegung Mir d’Vol'!N65:R65,'Oppositiounsbeweegung Mir d’Vol'!N79:Y79,'Oppositiounsbeweegung Mir d’Vol'!N94:V94)</f>
        <v>30</v>
      </c>
      <c r="D13" s="56">
        <f>SUM('Oppositiounsbeweegung Mir d’Vol'!BD8:BO8,'Oppositiounsbeweegung Mir d’Vol'!BD22:BI22,'Oppositiounsbeweegung Mir d’Vol'!BD36:BM36,'Oppositiounsbeweegung Mir d’Vol'!BD51:BM51,'Oppositiounsbeweegung Mir d’Vol'!BD65:BM65,'Oppositiounsbeweegung Mir d’Vol'!BD79:BM79,'Oppositiounsbeweegung Mir d’Vol'!BD94:BM94,'Oppositiounsbeweegung Mir d’Vol'!BD108:BM108,'Oppositiounsbeweegung Mir d’Vol'!BD122:BM122,'Oppositiounsbeweegung Mir d’Vol'!BD137:BM137,'Oppositiounsbeweegung Mir d’Vol'!BD151:BM151,'Oppositiounsbeweegung Mir d’Vol'!BD165:BK165,'Oppositiounsbeweegung Mir d’Vol'!BM165:BP165,'Oppositiounsbeweegung Mir d’Vol'!BD180:BI180,'Oppositiounsbeweegung Mir d’Vol'!BK180:BM180,'Oppositiounsbeweegung Mir d’Vol'!BD194:BN194,'Oppositiounsbeweegung Mir d’Vol'!BD208:BN208,'Oppositiounsbeweegung Mir d’Vol'!BD223:BN223,'Oppositiounsbeweegung Mir d’Vol'!BD237:BM237,'Oppositiounsbeweegung Mir d’Vol'!BD251:BN251,'Oppositiounsbeweegung Mir d’Vol'!BD267:BK267,'Oppositiounsbeweegung Mir d’Vol'!BD281:BJ281,'Oppositiounsbeweegung Mir d’Vol'!BD295:BM295,'Oppositiounsbeweegung Mir d’Vol'!BD310:BM310,'Oppositiounsbeweegung Mir d’Vol'!BD324:BK324,'Oppositiounsbeweegung Mir d’Vol'!BD338:BO338)</f>
        <v>109</v>
      </c>
      <c r="E13" s="56">
        <f>SUM('Oppositiounsbeweegung Mir d’Vol'!BR8:BT8,'Oppositiounsbeweegung Mir d’Vol'!BV8:BW8,'Oppositiounsbeweegung Mir d’Vol'!BY8:CA8,'Oppositiounsbeweegung Mir d’Vol'!BR22:BY22,'Oppositiounsbeweegung Mir d’Vol'!CA22:CC22,'Oppositiounsbeweegung Mir d’Vol'!BR36:BX36,'Oppositiounsbeweegung Mir d’Vol'!BZ36:CC36)</f>
        <v>15</v>
      </c>
      <c r="F13" s="56">
        <f>SUM('Oppositiounsbeweegung Mir d’Vol'!CF8:CJ8,'Oppositiounsbeweegung Mir d’Vol'!CL8:CN8,'Oppositiounsbeweegung Mir d’Vol'!CP8:CR8,'Oppositiounsbeweegung Mir d’Vol'!CF22:CK22,'Oppositiounsbeweegung Mir d’Vol'!CM22:CO22,'Oppositiounsbeweegung Mir d’Vol'!CF36:CR36,'Oppositiounsbeweegung Mir d’Vol'!CF51:CK51,'Oppositiounsbeweegung Mir d’Vol'!CM51:CR51)</f>
        <v>16</v>
      </c>
      <c r="G13" s="56">
        <f>SUM('Oppositiounsbeweegung Mir d’Vol'!DV8:DY8,'Oppositiounsbeweegung Mir d’Vol'!EA8:ED8,'Oppositiounsbeweegung Mir d’Vol'!EF8:EH8,'Oppositiounsbeweegung Mir d’Vol'!DV22:EB22,'Oppositiounsbeweegung Mir d’Vol'!ED22:EG22,'Oppositiounsbeweegung Mir d’Vol'!DV36:EE36,'Oppositiounsbeweegung Mir d’Vol'!DV51:DW51)</f>
        <v>24</v>
      </c>
      <c r="H13" s="56">
        <f>SUM('Oppositiounsbeweegung Mir d’Vol'!B8:K8,'Oppositiounsbeweegung Mir d’Vol'!B22:K22,'Oppositiounsbeweegung Mir d’Vol'!B36:K36,'Oppositiounsbeweegung Mir d’Vol'!B51:K51,'Oppositiounsbeweegung Mir d’Vol'!B65:K65,'Oppositiounsbeweegung Mir d’Vol'!B79:K79,'Oppositiounsbeweegung Mir d’Vol'!B94:K94,'Oppositiounsbeweegung Mir d’Vol'!B108:K108,'Oppositiounsbeweegung Mir d’Vol'!B122:H122,'Oppositiounsbeweegung Mir d’Vol'!B137:H137,'Oppositiounsbeweegung Mir d’Vol'!B151:G151,'Oppositiounsbeweegung Mir d’Vol'!B165:K165,'Oppositiounsbeweegung Mir d’Vol'!B180:H180,'Oppositiounsbeweegung Mir d’Vol'!B194:I194,'Oppositiounsbeweegung Mir d’Vol'!B208:E208,'Oppositiounsbeweegung Mir d’Vol'!G208:K208,'Oppositiounsbeweegung Mir d’Vol'!B223:H223,'Oppositiounsbeweegung Mir d’Vol'!B281:E281,'Oppositiounsbeweegung Mir d’Vol'!B237:K237,'Oppositiounsbeweegung Mir d’Vol'!B251:L251)</f>
        <v>112</v>
      </c>
      <c r="I13" s="56">
        <f>SUM('Oppositiounsbeweegung Mir d’Vol'!CT8:CW8,'Oppositiounsbeweegung Mir d’Vol'!CY8:DA8,'Oppositiounsbeweegung Mir d’Vol'!DC8:DD8,'Oppositiounsbeweegung Mir d’Vol'!CT22:CU22,'Oppositiounsbeweegung Mir d’Vol'!CW22:DC22,'Oppositiounsbeweegung Mir d’Vol'!DE22:DF22,'Oppositiounsbeweegung Mir d’Vol'!CT36:CW36,'Oppositiounsbeweegung Mir d’Vol'!CY36:DD36,'Oppositiounsbeweegung Mir d’Vol'!CT51:DF51,'Oppositiounsbeweegung Mir d’Vol'!CT65:CV65)</f>
        <v>26</v>
      </c>
      <c r="J13" s="56">
        <f>SUM('Oppositiounsbeweegung Mir d’Vol'!AB8:AI8,'Oppositiounsbeweegung Mir d’Vol'!AK8:AN8,'Oppositiounsbeweegung Mir d’Vol'!AB22:AG22,'Oppositiounsbeweegung Mir d’Vol'!AI22:AK22,'Oppositiounsbeweegung Mir d’Vol'!AB36:AH36)</f>
        <v>21</v>
      </c>
      <c r="K13" s="56">
        <f>SUM('Oppositiounsbeweegung Mir d’Vol'!AP8:AS8,'Oppositiounsbeweegung Mir d’Vol'!AU8:AV8,'Oppositiounsbeweegung Mir d’Vol'!AX8:AZ8,'Oppositiounsbeweegung Mir d’Vol'!AP22:AW22,'Oppositiounsbeweegung Mir d’Vol'!AY22:BB22,'Oppositiounsbeweegung Mir d’Vol'!AP36:AY36,'Oppositiounsbeweegung Mir d’Vol'!BA36:BB36,'Oppositiounsbeweegung Mir d’Vol'!AP51:AR51,'Oppositiounsbeweegung Mir d’Vol'!AT51:AU51,'Oppositiounsbeweegung Mir d’Vol'!AW51:AZ51)</f>
        <v>23</v>
      </c>
      <c r="L13" s="56">
        <f>SUM('Oppositiounsbeweegung Mir d’Vol'!DH8:DL8,'Oppositiounsbeweegung Mir d’Vol'!DN8:DO8,'Oppositiounsbeweegung Mir d’Vol'!DQ8:DT8,'Oppositiounsbeweegung Mir d’Vol'!DH22:DJ22,'Oppositiounsbeweegung Mir d’Vol'!DL22:DS22,'Oppositiounsbeweegung Mir d’Vol'!DH36:DK36,'Oppositiounsbeweegung Mir d’Vol'!DM36,'Oppositiounsbeweegung Mir d’Vol'!DO36:DQ36,'Oppositiounsbeweegung Mir d’Vol'!DS36:DT36)</f>
        <v>18</v>
      </c>
      <c r="M13" s="56">
        <f>SUM('Oppositiounsbeweegung Mir d’Vol'!EJ8:EL8,'Oppositiounsbeweegung Mir d’Vol'!EN8:EQ8,'Oppositiounsbeweegung Mir d’Vol'!ES8:ET8,'Oppositiounsbeweegung Mir d’Vol'!EJ22:EK22,'Oppositiounsbeweegung Mir d’Vol'!EM22:EP22,'Oppositiounsbeweegung Mir d’Vol'!EJ36:EQ36,'Oppositiounsbeweegung Mir d’Vol'!ES36:ET36)</f>
        <v>14</v>
      </c>
      <c r="N13" s="57">
        <f>SUM('Oppositiounsbeweegung Mir d’Vol'!EX8:EY8,'Oppositiounsbeweegung Mir d’Vol'!FA8:FC8,'Oppositiounsbeweegung Mir d’Vol'!FE8:FF8)</f>
        <v>2</v>
      </c>
      <c r="O13" s="90"/>
      <c r="P13" s="92"/>
      <c r="Q13" s="34"/>
    </row>
    <row r="14" spans="1:17" ht="17" thickBot="1" x14ac:dyDescent="0.4">
      <c r="B14" s="21" t="str">
        <f>Parteien!B5</f>
        <v>BRUNO Viviane</v>
      </c>
      <c r="C14" s="55">
        <f>SUM('Oppositiounsbeweegung Mir d’Vol'!N9:T9,'Oppositiounsbeweegung Mir d’Vol'!V9:X9,'Oppositiounsbeweegung Mir d’Vol'!N23:Y23,'Oppositiounsbeweegung Mir d’Vol'!N37:Q37,'Oppositiounsbeweegung Mir d’Vol'!S37:X37,'Oppositiounsbeweegung Mir d’Vol'!N52:V52,'Oppositiounsbeweegung Mir d’Vol'!X52:Z52,'Oppositiounsbeweegung Mir d’Vol'!N66:R66,'Oppositiounsbeweegung Mir d’Vol'!N80:Y80,'Oppositiounsbeweegung Mir d’Vol'!N95:V95)</f>
        <v>31</v>
      </c>
      <c r="D14" s="56">
        <f>SUM('Oppositiounsbeweegung Mir d’Vol'!BD9:BO9,'Oppositiounsbeweegung Mir d’Vol'!BD23:BI23,'Oppositiounsbeweegung Mir d’Vol'!BD37:BM37,'Oppositiounsbeweegung Mir d’Vol'!BD52:BM52,'Oppositiounsbeweegung Mir d’Vol'!BD66:BM66,'Oppositiounsbeweegung Mir d’Vol'!BD80:BM80,'Oppositiounsbeweegung Mir d’Vol'!BD95:BM95,'Oppositiounsbeweegung Mir d’Vol'!BD109:BM109,'Oppositiounsbeweegung Mir d’Vol'!BD123:BM123,'Oppositiounsbeweegung Mir d’Vol'!BD138:BM138,'Oppositiounsbeweegung Mir d’Vol'!BD152:BM152,'Oppositiounsbeweegung Mir d’Vol'!BD166:BK166,'Oppositiounsbeweegung Mir d’Vol'!BM166:BP166,'Oppositiounsbeweegung Mir d’Vol'!BD181:BI181,'Oppositiounsbeweegung Mir d’Vol'!BK181:BM181,'Oppositiounsbeweegung Mir d’Vol'!BD195:BN195,'Oppositiounsbeweegung Mir d’Vol'!BD209:BN209,'Oppositiounsbeweegung Mir d’Vol'!BD224:BN224,'Oppositiounsbeweegung Mir d’Vol'!BD238:BM238,'Oppositiounsbeweegung Mir d’Vol'!BD252:BN252,'Oppositiounsbeweegung Mir d’Vol'!BD268:BK268,'Oppositiounsbeweegung Mir d’Vol'!BD282:BJ282,'Oppositiounsbeweegung Mir d’Vol'!BD296:BM296,'Oppositiounsbeweegung Mir d’Vol'!BD311:BM311,'Oppositiounsbeweegung Mir d’Vol'!BD325:BK325,'Oppositiounsbeweegung Mir d’Vol'!BD339:BO339)</f>
        <v>115</v>
      </c>
      <c r="E14" s="56">
        <f>SUM('Oppositiounsbeweegung Mir d’Vol'!BR9:BT9,'Oppositiounsbeweegung Mir d’Vol'!BV9:BW9,'Oppositiounsbeweegung Mir d’Vol'!BY9:CA9,'Oppositiounsbeweegung Mir d’Vol'!BR23:BY23,'Oppositiounsbeweegung Mir d’Vol'!CA23:CC23,'Oppositiounsbeweegung Mir d’Vol'!BR37:BX37,'Oppositiounsbeweegung Mir d’Vol'!BZ37:CC37)</f>
        <v>13</v>
      </c>
      <c r="F14" s="56">
        <f>SUM('Oppositiounsbeweegung Mir d’Vol'!CF9:CJ9,'Oppositiounsbeweegung Mir d’Vol'!CL9:CN9,'Oppositiounsbeweegung Mir d’Vol'!CP9:CR9,'Oppositiounsbeweegung Mir d’Vol'!CF23:CK23,'Oppositiounsbeweegung Mir d’Vol'!CM23:CO23,'Oppositiounsbeweegung Mir d’Vol'!CF37:CR37,'Oppositiounsbeweegung Mir d’Vol'!CF52:CK52,'Oppositiounsbeweegung Mir d’Vol'!CM52:CR52)</f>
        <v>13</v>
      </c>
      <c r="G14" s="56">
        <f>SUM('Oppositiounsbeweegung Mir d’Vol'!DV9:DY9,'Oppositiounsbeweegung Mir d’Vol'!EA9:ED9,'Oppositiounsbeweegung Mir d’Vol'!EF9:EH9,'Oppositiounsbeweegung Mir d’Vol'!DV23:EB23,'Oppositiounsbeweegung Mir d’Vol'!ED23:EG23,'Oppositiounsbeweegung Mir d’Vol'!DV37:EE37,'Oppositiounsbeweegung Mir d’Vol'!DV52:DW52)</f>
        <v>11</v>
      </c>
      <c r="H14" s="56">
        <f>SUM('Oppositiounsbeweegung Mir d’Vol'!B9:K9,'Oppositiounsbeweegung Mir d’Vol'!B23:K23,'Oppositiounsbeweegung Mir d’Vol'!B37:K37,'Oppositiounsbeweegung Mir d’Vol'!B52:K52,'Oppositiounsbeweegung Mir d’Vol'!B66:K66,'Oppositiounsbeweegung Mir d’Vol'!B80:K80,'Oppositiounsbeweegung Mir d’Vol'!B95:K95,'Oppositiounsbeweegung Mir d’Vol'!B109:K109,'Oppositiounsbeweegung Mir d’Vol'!B123:H123,'Oppositiounsbeweegung Mir d’Vol'!B138:H138,'Oppositiounsbeweegung Mir d’Vol'!B152:G152,'Oppositiounsbeweegung Mir d’Vol'!B166:K166,'Oppositiounsbeweegung Mir d’Vol'!B181:H181,'Oppositiounsbeweegung Mir d’Vol'!B195:I195,'Oppositiounsbeweegung Mir d’Vol'!B209:E209,'Oppositiounsbeweegung Mir d’Vol'!G209:K209,'Oppositiounsbeweegung Mir d’Vol'!B224:H224,'Oppositiounsbeweegung Mir d’Vol'!B282:E282,'Oppositiounsbeweegung Mir d’Vol'!B238:K238,'Oppositiounsbeweegung Mir d’Vol'!B252:L252)</f>
        <v>102</v>
      </c>
      <c r="I14" s="56">
        <f>SUM('Oppositiounsbeweegung Mir d’Vol'!CT9:CW9,'Oppositiounsbeweegung Mir d’Vol'!CY9:DA9,'Oppositiounsbeweegung Mir d’Vol'!DC9:DD9,'Oppositiounsbeweegung Mir d’Vol'!CT23:CU23,'Oppositiounsbeweegung Mir d’Vol'!CW23:DC23,'Oppositiounsbeweegung Mir d’Vol'!DE23:DF23,'Oppositiounsbeweegung Mir d’Vol'!CT37:CW37,'Oppositiounsbeweegung Mir d’Vol'!CY37:DD37,'Oppositiounsbeweegung Mir d’Vol'!CT52:DF52,'Oppositiounsbeweegung Mir d’Vol'!CT66:CV66)</f>
        <v>30</v>
      </c>
      <c r="J14" s="56">
        <f>SUM('Oppositiounsbeweegung Mir d’Vol'!AB9:AI9,'Oppositiounsbeweegung Mir d’Vol'!AK9:AN9,'Oppositiounsbeweegung Mir d’Vol'!AB23:AG23,'Oppositiounsbeweegung Mir d’Vol'!AI23:AK23,'Oppositiounsbeweegung Mir d’Vol'!AB37:AH37)</f>
        <v>19</v>
      </c>
      <c r="K14" s="56">
        <f>SUM('Oppositiounsbeweegung Mir d’Vol'!AP9:AS9,'Oppositiounsbeweegung Mir d’Vol'!AU9:AV9,'Oppositiounsbeweegung Mir d’Vol'!AX9:AZ9,'Oppositiounsbeweegung Mir d’Vol'!AP23:AW23,'Oppositiounsbeweegung Mir d’Vol'!AY23:BB23,'Oppositiounsbeweegung Mir d’Vol'!AP37:AY37,'Oppositiounsbeweegung Mir d’Vol'!BA37:BB37,'Oppositiounsbeweegung Mir d’Vol'!AP52:AR52,'Oppositiounsbeweegung Mir d’Vol'!AT52:AU52,'Oppositiounsbeweegung Mir d’Vol'!AW52:AZ52)</f>
        <v>30</v>
      </c>
      <c r="L14" s="56">
        <f>SUM('Oppositiounsbeweegung Mir d’Vol'!DH9:DL9,'Oppositiounsbeweegung Mir d’Vol'!DN9:DO9,'Oppositiounsbeweegung Mir d’Vol'!DQ9:DT9,'Oppositiounsbeweegung Mir d’Vol'!DH23:DJ23,'Oppositiounsbeweegung Mir d’Vol'!DL23:DS23,'Oppositiounsbeweegung Mir d’Vol'!DH37:DK37,'Oppositiounsbeweegung Mir d’Vol'!DM37,'Oppositiounsbeweegung Mir d’Vol'!DO37:DQ37,'Oppositiounsbeweegung Mir d’Vol'!DS37:DT37)</f>
        <v>14</v>
      </c>
      <c r="M14" s="56">
        <f>SUM('Oppositiounsbeweegung Mir d’Vol'!EJ9:EL9,'Oppositiounsbeweegung Mir d’Vol'!EN9:EQ9,'Oppositiounsbeweegung Mir d’Vol'!ES9:ET9,'Oppositiounsbeweegung Mir d’Vol'!EJ23:EK23,'Oppositiounsbeweegung Mir d’Vol'!EM23:EP23,'Oppositiounsbeweegung Mir d’Vol'!EJ37:EQ37,'Oppositiounsbeweegung Mir d’Vol'!ES37:ET37)</f>
        <v>22</v>
      </c>
      <c r="N14" s="57">
        <f>SUM('Oppositiounsbeweegung Mir d’Vol'!EX9:EY9,'Oppositiounsbeweegung Mir d’Vol'!FA9:FC9,'Oppositiounsbeweegung Mir d’Vol'!FE9:FF9)</f>
        <v>1</v>
      </c>
      <c r="O14" s="90"/>
      <c r="P14" s="92"/>
      <c r="Q14" s="34"/>
    </row>
    <row r="15" spans="1:17" ht="17" thickBot="1" x14ac:dyDescent="0.4">
      <c r="B15" s="21" t="str">
        <f>Parteien!B6</f>
        <v>CAISOU-ROUSSEAU Olivier</v>
      </c>
      <c r="C15" s="55">
        <f>SUM('Oppositiounsbeweegung Mir d’Vol'!N10:T10,'Oppositiounsbeweegung Mir d’Vol'!V10:X10,'Oppositiounsbeweegung Mir d’Vol'!N24:Y24,'Oppositiounsbeweegung Mir d’Vol'!N38:Q38,'Oppositiounsbeweegung Mir d’Vol'!S38:X38,'Oppositiounsbeweegung Mir d’Vol'!N53:V53,'Oppositiounsbeweegung Mir d’Vol'!X53:Z53,'Oppositiounsbeweegung Mir d’Vol'!N67:R67,'Oppositiounsbeweegung Mir d’Vol'!N81:Y81,'Oppositiounsbeweegung Mir d’Vol'!N96:V96)</f>
        <v>18</v>
      </c>
      <c r="D15" s="56">
        <f>SUM('Oppositiounsbeweegung Mir d’Vol'!BD10:BO10,'Oppositiounsbeweegung Mir d’Vol'!BD24:BI24,'Oppositiounsbeweegung Mir d’Vol'!BD38:BM38,'Oppositiounsbeweegung Mir d’Vol'!BD53:BM53,'Oppositiounsbeweegung Mir d’Vol'!BD67:BM67,'Oppositiounsbeweegung Mir d’Vol'!BD81:BM81,'Oppositiounsbeweegung Mir d’Vol'!BD96:BM96,'Oppositiounsbeweegung Mir d’Vol'!BD110:BM110,'Oppositiounsbeweegung Mir d’Vol'!BD124:BM124,'Oppositiounsbeweegung Mir d’Vol'!BD139:BM139,'Oppositiounsbeweegung Mir d’Vol'!BD153:BM153,'Oppositiounsbeweegung Mir d’Vol'!BD167:BK167,'Oppositiounsbeweegung Mir d’Vol'!BM167:BP167,'Oppositiounsbeweegung Mir d’Vol'!BD182:BI182,'Oppositiounsbeweegung Mir d’Vol'!BK182:BM182,'Oppositiounsbeweegung Mir d’Vol'!BD196:BN196,'Oppositiounsbeweegung Mir d’Vol'!BD210:BN210,'Oppositiounsbeweegung Mir d’Vol'!BD225:BN225,'Oppositiounsbeweegung Mir d’Vol'!BD239:BM239,'Oppositiounsbeweegung Mir d’Vol'!BD253:BN253,'Oppositiounsbeweegung Mir d’Vol'!BD269:BK269,'Oppositiounsbeweegung Mir d’Vol'!BD283:BJ283,'Oppositiounsbeweegung Mir d’Vol'!BD297:BM297,'Oppositiounsbeweegung Mir d’Vol'!BD312:BM312,'Oppositiounsbeweegung Mir d’Vol'!BD326:BK326,'Oppositiounsbeweegung Mir d’Vol'!BD340:BO340)</f>
        <v>47</v>
      </c>
      <c r="E15" s="56">
        <f>SUM('Oppositiounsbeweegung Mir d’Vol'!BR10:BT10,'Oppositiounsbeweegung Mir d’Vol'!BV10:BW10,'Oppositiounsbeweegung Mir d’Vol'!BY10:CA10,'Oppositiounsbeweegung Mir d’Vol'!BR24:BY24,'Oppositiounsbeweegung Mir d’Vol'!CA24:CC24,'Oppositiounsbeweegung Mir d’Vol'!BR38:BX38,'Oppositiounsbeweegung Mir d’Vol'!BZ38:CC38)</f>
        <v>3</v>
      </c>
      <c r="F15" s="56">
        <f>SUM('Oppositiounsbeweegung Mir d’Vol'!CF10:CJ10,'Oppositiounsbeweegung Mir d’Vol'!CL10:CN10,'Oppositiounsbeweegung Mir d’Vol'!CP10:CR10,'Oppositiounsbeweegung Mir d’Vol'!CF24:CK24,'Oppositiounsbeweegung Mir d’Vol'!CM24:CO24,'Oppositiounsbeweegung Mir d’Vol'!CF38:CR38,'Oppositiounsbeweegung Mir d’Vol'!CF53:CK53,'Oppositiounsbeweegung Mir d’Vol'!CM53:CR53)</f>
        <v>7</v>
      </c>
      <c r="G15" s="56">
        <f>SUM('Oppositiounsbeweegung Mir d’Vol'!DV10:DY10,'Oppositiounsbeweegung Mir d’Vol'!EA10:ED10,'Oppositiounsbeweegung Mir d’Vol'!EF10:EH10,'Oppositiounsbeweegung Mir d’Vol'!DV24:EB24,'Oppositiounsbeweegung Mir d’Vol'!ED24:EG24,'Oppositiounsbeweegung Mir d’Vol'!DV38:EE38,'Oppositiounsbeweegung Mir d’Vol'!DV53:DW53)</f>
        <v>9</v>
      </c>
      <c r="H15" s="56">
        <f>SUM('Oppositiounsbeweegung Mir d’Vol'!B10:K10,'Oppositiounsbeweegung Mir d’Vol'!B24:K24,'Oppositiounsbeweegung Mir d’Vol'!B38:K38,'Oppositiounsbeweegung Mir d’Vol'!B53:K53,'Oppositiounsbeweegung Mir d’Vol'!B67:K67,'Oppositiounsbeweegung Mir d’Vol'!B81:K81,'Oppositiounsbeweegung Mir d’Vol'!B96:K96,'Oppositiounsbeweegung Mir d’Vol'!B110:K110,'Oppositiounsbeweegung Mir d’Vol'!B124:H124,'Oppositiounsbeweegung Mir d’Vol'!B139:H139,'Oppositiounsbeweegung Mir d’Vol'!B153:G153,'Oppositiounsbeweegung Mir d’Vol'!B167:K167,'Oppositiounsbeweegung Mir d’Vol'!B182:H182,'Oppositiounsbeweegung Mir d’Vol'!B196:I196,'Oppositiounsbeweegung Mir d’Vol'!B210:E210,'Oppositiounsbeweegung Mir d’Vol'!G210:K210,'Oppositiounsbeweegung Mir d’Vol'!B225:H225,'Oppositiounsbeweegung Mir d’Vol'!B283:E283,'Oppositiounsbeweegung Mir d’Vol'!B239:K239,'Oppositiounsbeweegung Mir d’Vol'!B253:L253)</f>
        <v>66</v>
      </c>
      <c r="I15" s="56">
        <f>SUM('Oppositiounsbeweegung Mir d’Vol'!CT10:CW10,'Oppositiounsbeweegung Mir d’Vol'!CY10:DA10,'Oppositiounsbeweegung Mir d’Vol'!DC10:DD10,'Oppositiounsbeweegung Mir d’Vol'!CT24:CU24,'Oppositiounsbeweegung Mir d’Vol'!CW24:DC24,'Oppositiounsbeweegung Mir d’Vol'!DE24:DF24,'Oppositiounsbeweegung Mir d’Vol'!CT38:CW38,'Oppositiounsbeweegung Mir d’Vol'!CY38:DD38,'Oppositiounsbeweegung Mir d’Vol'!CT53:DF53,'Oppositiounsbeweegung Mir d’Vol'!CT67:CV67)</f>
        <v>14</v>
      </c>
      <c r="J15" s="56">
        <f>SUM('Oppositiounsbeweegung Mir d’Vol'!AB10:AI10,'Oppositiounsbeweegung Mir d’Vol'!AK10:AN10,'Oppositiounsbeweegung Mir d’Vol'!AB24:AG24,'Oppositiounsbeweegung Mir d’Vol'!AI24:AK24,'Oppositiounsbeweegung Mir d’Vol'!AB38:AH38)</f>
        <v>15</v>
      </c>
      <c r="K15" s="56">
        <f>SUM('Oppositiounsbeweegung Mir d’Vol'!AP10:AS10,'Oppositiounsbeweegung Mir d’Vol'!AU10:AV10,'Oppositiounsbeweegung Mir d’Vol'!AX10:AZ10,'Oppositiounsbeweegung Mir d’Vol'!AP24:AW24,'Oppositiounsbeweegung Mir d’Vol'!AY24:BB24,'Oppositiounsbeweegung Mir d’Vol'!AP38:AY38,'Oppositiounsbeweegung Mir d’Vol'!BA38:BB38,'Oppositiounsbeweegung Mir d’Vol'!AP53:AR53,'Oppositiounsbeweegung Mir d’Vol'!AT53:AU53,'Oppositiounsbeweegung Mir d’Vol'!AW53:AZ53)</f>
        <v>24</v>
      </c>
      <c r="L15" s="56">
        <f>SUM('Oppositiounsbeweegung Mir d’Vol'!DH10:DL10,'Oppositiounsbeweegung Mir d’Vol'!DN10:DO10,'Oppositiounsbeweegung Mir d’Vol'!DQ10:DT10,'Oppositiounsbeweegung Mir d’Vol'!DH24:DJ24,'Oppositiounsbeweegung Mir d’Vol'!DL24:DS24,'Oppositiounsbeweegung Mir d’Vol'!DH38:DK38,'Oppositiounsbeweegung Mir d’Vol'!DM38,'Oppositiounsbeweegung Mir d’Vol'!DO38:DQ38,'Oppositiounsbeweegung Mir d’Vol'!DS38:DT38)</f>
        <v>10</v>
      </c>
      <c r="M15" s="56">
        <f>SUM('Oppositiounsbeweegung Mir d’Vol'!EJ10:EL10,'Oppositiounsbeweegung Mir d’Vol'!EN10:EQ10,'Oppositiounsbeweegung Mir d’Vol'!ES10:ET10,'Oppositiounsbeweegung Mir d’Vol'!EJ24:EK24,'Oppositiounsbeweegung Mir d’Vol'!EM24:EP24,'Oppositiounsbeweegung Mir d’Vol'!EJ38:EQ38,'Oppositiounsbeweegung Mir d’Vol'!ES38:ET38)</f>
        <v>8</v>
      </c>
      <c r="N15" s="57">
        <f>SUM('Oppositiounsbeweegung Mir d’Vol'!EX10:EY10,'Oppositiounsbeweegung Mir d’Vol'!FA10:FC10,'Oppositiounsbeweegung Mir d’Vol'!FE10:FF10)</f>
        <v>9</v>
      </c>
      <c r="O15" s="90"/>
      <c r="P15" s="92"/>
      <c r="Q15" s="34"/>
    </row>
    <row r="16" spans="1:17" ht="17" thickBot="1" x14ac:dyDescent="0.4">
      <c r="B16" s="21" t="str">
        <f>Parteien!B7</f>
        <v>FREITAG Peter</v>
      </c>
      <c r="C16" s="133">
        <f>SUM('Oppositiounsbeweegung Mir d’Vol'!N11:T11,'Oppositiounsbeweegung Mir d’Vol'!V11:X11,'Oppositiounsbeweegung Mir d’Vol'!N25:Y25,'Oppositiounsbeweegung Mir d’Vol'!N39:Q39,'Oppositiounsbeweegung Mir d’Vol'!S39:X39,'Oppositiounsbeweegung Mir d’Vol'!N54:V54,'Oppositiounsbeweegung Mir d’Vol'!X54:Z54,'Oppositiounsbeweegung Mir d’Vol'!N68:R68,'Oppositiounsbeweegung Mir d’Vol'!N82:Y82,'Oppositiounsbeweegung Mir d’Vol'!N97:V97)</f>
        <v>42</v>
      </c>
      <c r="D16" s="134">
        <f>SUM('Oppositiounsbeweegung Mir d’Vol'!BD11:BO11,'Oppositiounsbeweegung Mir d’Vol'!BD25:BI25,'Oppositiounsbeweegung Mir d’Vol'!BD39:BM39,'Oppositiounsbeweegung Mir d’Vol'!BD54:BM54,'Oppositiounsbeweegung Mir d’Vol'!BD68:BM68,'Oppositiounsbeweegung Mir d’Vol'!BD82:BM82,'Oppositiounsbeweegung Mir d’Vol'!BD97:BM97,'Oppositiounsbeweegung Mir d’Vol'!BD111:BM111,'Oppositiounsbeweegung Mir d’Vol'!BD125:BM125,'Oppositiounsbeweegung Mir d’Vol'!BD140:BM140,'Oppositiounsbeweegung Mir d’Vol'!BD154:BM154,'Oppositiounsbeweegung Mir d’Vol'!BD168:BK168,'Oppositiounsbeweegung Mir d’Vol'!BM168:BP168,'Oppositiounsbeweegung Mir d’Vol'!BD183:BI183,'Oppositiounsbeweegung Mir d’Vol'!BK183:BM183,'Oppositiounsbeweegung Mir d’Vol'!BD197:BN197,'Oppositiounsbeweegung Mir d’Vol'!BD211:BN211,'Oppositiounsbeweegung Mir d’Vol'!BD226:BN226,'Oppositiounsbeweegung Mir d’Vol'!BD240:BM240,'Oppositiounsbeweegung Mir d’Vol'!BD254:BN254,'Oppositiounsbeweegung Mir d’Vol'!BD270:BK270,'Oppositiounsbeweegung Mir d’Vol'!BD284:BJ284,'Oppositiounsbeweegung Mir d’Vol'!BD298:BM298,'Oppositiounsbeweegung Mir d’Vol'!BD313:BM313,'Oppositiounsbeweegung Mir d’Vol'!BD327:BK327,'Oppositiounsbeweegung Mir d’Vol'!BD341:BO341)</f>
        <v>140</v>
      </c>
      <c r="E16" s="134">
        <f>SUM('Oppositiounsbeweegung Mir d’Vol'!BR11:BT11,'Oppositiounsbeweegung Mir d’Vol'!BV11:BW11,'Oppositiounsbeweegung Mir d’Vol'!BY11:CA11,'Oppositiounsbeweegung Mir d’Vol'!BR25:BY25,'Oppositiounsbeweegung Mir d’Vol'!CA25:CC25,'Oppositiounsbeweegung Mir d’Vol'!BR39:BX39,'Oppositiounsbeweegung Mir d’Vol'!BZ39:CC39)</f>
        <v>23</v>
      </c>
      <c r="F16" s="134">
        <f>SUM('Oppositiounsbeweegung Mir d’Vol'!CF11:CJ11,'Oppositiounsbeweegung Mir d’Vol'!CL11:CN11,'Oppositiounsbeweegung Mir d’Vol'!CP11:CR11,'Oppositiounsbeweegung Mir d’Vol'!CF25:CK25,'Oppositiounsbeweegung Mir d’Vol'!CM25:CO25,'Oppositiounsbeweegung Mir d’Vol'!CF39:CR39,'Oppositiounsbeweegung Mir d’Vol'!CF54:CK54,'Oppositiounsbeweegung Mir d’Vol'!CM54:CR54)</f>
        <v>29</v>
      </c>
      <c r="G16" s="134">
        <f>SUM('Oppositiounsbeweegung Mir d’Vol'!DV11:DY11,'Oppositiounsbeweegung Mir d’Vol'!EA11:ED11,'Oppositiounsbeweegung Mir d’Vol'!EF11:EH11,'Oppositiounsbeweegung Mir d’Vol'!DV25:EB25,'Oppositiounsbeweegung Mir d’Vol'!ED25:EG25,'Oppositiounsbeweegung Mir d’Vol'!DV39:EE39,'Oppositiounsbeweegung Mir d’Vol'!DV54:DW54)</f>
        <v>28</v>
      </c>
      <c r="H16" s="134">
        <f>SUM('Oppositiounsbeweegung Mir d’Vol'!B11:K11,'Oppositiounsbeweegung Mir d’Vol'!B25:K25,'Oppositiounsbeweegung Mir d’Vol'!B39:K39,'Oppositiounsbeweegung Mir d’Vol'!B54:K54,'Oppositiounsbeweegung Mir d’Vol'!B68:K68,'Oppositiounsbeweegung Mir d’Vol'!B82:K82,'Oppositiounsbeweegung Mir d’Vol'!B97:K97,'Oppositiounsbeweegung Mir d’Vol'!B111:K111,'Oppositiounsbeweegung Mir d’Vol'!B125:H125,'Oppositiounsbeweegung Mir d’Vol'!B140:H140,'Oppositiounsbeweegung Mir d’Vol'!B154:G154,'Oppositiounsbeweegung Mir d’Vol'!B168:K168,'Oppositiounsbeweegung Mir d’Vol'!B183:H183,'Oppositiounsbeweegung Mir d’Vol'!B197:I197,'Oppositiounsbeweegung Mir d’Vol'!B211:E211,'Oppositiounsbeweegung Mir d’Vol'!G211:K211,'Oppositiounsbeweegung Mir d’Vol'!B226:H226,'Oppositiounsbeweegung Mir d’Vol'!B284:E284,'Oppositiounsbeweegung Mir d’Vol'!B240:K240,'Oppositiounsbeweegung Mir d’Vol'!B254:L254)</f>
        <v>186</v>
      </c>
      <c r="I16" s="134">
        <f>SUM('Oppositiounsbeweegung Mir d’Vol'!CT11:CW11,'Oppositiounsbeweegung Mir d’Vol'!CY11:DA11,'Oppositiounsbeweegung Mir d’Vol'!DC11:DD11,'Oppositiounsbeweegung Mir d’Vol'!CT25:CU25,'Oppositiounsbeweegung Mir d’Vol'!CW25:DC25,'Oppositiounsbeweegung Mir d’Vol'!DE25:DF25,'Oppositiounsbeweegung Mir d’Vol'!CT39:CW39,'Oppositiounsbeweegung Mir d’Vol'!CY39:DD39,'Oppositiounsbeweegung Mir d’Vol'!CT54:DF54,'Oppositiounsbeweegung Mir d’Vol'!CT68:CV68)</f>
        <v>25</v>
      </c>
      <c r="J16" s="134">
        <f>SUM('Oppositiounsbeweegung Mir d’Vol'!AB11:AI11,'Oppositiounsbeweegung Mir d’Vol'!AK11:AN11,'Oppositiounsbeweegung Mir d’Vol'!AB25:AG25,'Oppositiounsbeweegung Mir d’Vol'!AI25:AK25,'Oppositiounsbeweegung Mir d’Vol'!AB39:AH39)</f>
        <v>26</v>
      </c>
      <c r="K16" s="134">
        <f>SUM('Oppositiounsbeweegung Mir d’Vol'!AP11:AS11,'Oppositiounsbeweegung Mir d’Vol'!AU11:AV11,'Oppositiounsbeweegung Mir d’Vol'!AX11:AZ11,'Oppositiounsbeweegung Mir d’Vol'!AP25:AW25,'Oppositiounsbeweegung Mir d’Vol'!AY25:BB25,'Oppositiounsbeweegung Mir d’Vol'!AP39:AY39,'Oppositiounsbeweegung Mir d’Vol'!BA39:BB39,'Oppositiounsbeweegung Mir d’Vol'!AP54:AR54,'Oppositiounsbeweegung Mir d’Vol'!AT54:AU54,'Oppositiounsbeweegung Mir d’Vol'!AW54:AZ54)</f>
        <v>28</v>
      </c>
      <c r="L16" s="134">
        <f>SUM('Oppositiounsbeweegung Mir d’Vol'!DH11:DL11,'Oppositiounsbeweegung Mir d’Vol'!DN11:DO11,'Oppositiounsbeweegung Mir d’Vol'!DQ11:DT11,'Oppositiounsbeweegung Mir d’Vol'!DH25:DJ25,'Oppositiounsbeweegung Mir d’Vol'!DL25:DS25,'Oppositiounsbeweegung Mir d’Vol'!DH39:DK39,'Oppositiounsbeweegung Mir d’Vol'!DM39,'Oppositiounsbeweegung Mir d’Vol'!DO39:DQ39,'Oppositiounsbeweegung Mir d’Vol'!DS39:DT39)</f>
        <v>22</v>
      </c>
      <c r="M16" s="134">
        <f>SUM('Oppositiounsbeweegung Mir d’Vol'!EJ11:EL11,'Oppositiounsbeweegung Mir d’Vol'!EN11:EQ11,'Oppositiounsbeweegung Mir d’Vol'!ES11:ET11,'Oppositiounsbeweegung Mir d’Vol'!EJ25:EK25,'Oppositiounsbeweegung Mir d’Vol'!EM25:EP25,'Oppositiounsbeweegung Mir d’Vol'!EJ39:EQ39,'Oppositiounsbeweegung Mir d’Vol'!ES39:ET39)</f>
        <v>20</v>
      </c>
      <c r="N16" s="135">
        <f>SUM('Oppositiounsbeweegung Mir d’Vol'!EX11:EY11,'Oppositiounsbeweegung Mir d’Vol'!FA11:FC11,'Oppositiounsbeweegung Mir d’Vol'!FE11:FF11)</f>
        <v>7</v>
      </c>
      <c r="O16" s="90"/>
      <c r="P16" s="90"/>
      <c r="Q16" s="36"/>
    </row>
    <row r="17" spans="1:16" x14ac:dyDescent="0.35">
      <c r="B17" s="42" t="s">
        <v>48</v>
      </c>
      <c r="C17" s="50">
        <f>SUM('Oppositiounsbeweegung Mir d’Vol'!N12:T12,'Oppositiounsbeweegung Mir d’Vol'!V12:X12,'Oppositiounsbeweegung Mir d’Vol'!N26:Y26,'Oppositiounsbeweegung Mir d’Vol'!N40:Q40,'Oppositiounsbeweegung Mir d’Vol'!S40:X40,'Oppositiounsbeweegung Mir d’Vol'!N55:V55,'Oppositiounsbeweegung Mir d’Vol'!X55:Z55,'Oppositiounsbeweegung Mir d’Vol'!N69:R69,'Oppositiounsbeweegung Mir d’Vol'!N83:Y83,'Oppositiounsbeweegung Mir d’Vol'!N98:V98)</f>
        <v>113</v>
      </c>
      <c r="D17" s="45">
        <f>SUM('Oppositiounsbeweegung Mir d’Vol'!BD12:BO12,'Oppositiounsbeweegung Mir d’Vol'!BD26:BI26,'Oppositiounsbeweegung Mir d’Vol'!BD40:BM40,'Oppositiounsbeweegung Mir d’Vol'!BD55:BM55,'Oppositiounsbeweegung Mir d’Vol'!BD69:BM69,'Oppositiounsbeweegung Mir d’Vol'!BD83:BM83,'Oppositiounsbeweegung Mir d’Vol'!BD98:BM98,'Oppositiounsbeweegung Mir d’Vol'!BD112:BM112,'Oppositiounsbeweegung Mir d’Vol'!BD126:BM126,'Oppositiounsbeweegung Mir d’Vol'!BD141:BM141,'Oppositiounsbeweegung Mir d’Vol'!BD155:BM155,'Oppositiounsbeweegung Mir d’Vol'!BD169:BK169,'Oppositiounsbeweegung Mir d’Vol'!BM169:BP169,'Oppositiounsbeweegung Mir d’Vol'!BD184:BI184,'Oppositiounsbeweegung Mir d’Vol'!BK184:BM184,'Oppositiounsbeweegung Mir d’Vol'!BD198:BN198,'Oppositiounsbeweegung Mir d’Vol'!BD212:BN212,'Oppositiounsbeweegung Mir d’Vol'!BD227:BN227,'Oppositiounsbeweegung Mir d’Vol'!BD241:BM241,'Oppositiounsbeweegung Mir d’Vol'!BD255:BN255,'Oppositiounsbeweegung Mir d’Vol'!BD271:BK271,'Oppositiounsbeweegung Mir d’Vol'!BD285:BJ285,'Oppositiounsbeweegung Mir d’Vol'!BD299:BM299,'Oppositiounsbeweegung Mir d’Vol'!BD314:BM314,'Oppositiounsbeweegung Mir d’Vol'!BD328:BK328,'Oppositiounsbeweegung Mir d’Vol'!BD342:BO342)</f>
        <v>444</v>
      </c>
      <c r="E17" s="45">
        <f>SUM('Oppositiounsbeweegung Mir d’Vol'!BR12:BT12,'Oppositiounsbeweegung Mir d’Vol'!BV12:BW12,'Oppositiounsbeweegung Mir d’Vol'!BY12:CA12,'Oppositiounsbeweegung Mir d’Vol'!BR26:BY26,'Oppositiounsbeweegung Mir d’Vol'!CA26:CC26,'Oppositiounsbeweegung Mir d’Vol'!BR40:BX40,'Oppositiounsbeweegung Mir d’Vol'!BZ40:CC40)</f>
        <v>42</v>
      </c>
      <c r="F17" s="45">
        <f>SUM('Oppositiounsbeweegung Mir d’Vol'!CF12:CJ12,'Oppositiounsbeweegung Mir d’Vol'!CL12:CN12,'Oppositiounsbeweegung Mir d’Vol'!CP12:CR12,'Oppositiounsbeweegung Mir d’Vol'!CF26:CK26,'Oppositiounsbeweegung Mir d’Vol'!CM26:CO26,'Oppositiounsbeweegung Mir d’Vol'!CF40:CR40,'Oppositiounsbeweegung Mir d’Vol'!CF55:CK55,'Oppositiounsbeweegung Mir d’Vol'!CM55:CR55)</f>
        <v>62</v>
      </c>
      <c r="G17" s="45">
        <f>SUM('Oppositiounsbeweegung Mir d’Vol'!DV12:DY12,'Oppositiounsbeweegung Mir d’Vol'!EA12:ED12,'Oppositiounsbeweegung Mir d’Vol'!EF12:EH12,'Oppositiounsbeweegung Mir d’Vol'!DV26:EB26,'Oppositiounsbeweegung Mir d’Vol'!ED26:EG26,'Oppositiounsbeweegung Mir d’Vol'!DV40:EE40,'Oppositiounsbeweegung Mir d’Vol'!DV55:DW55)</f>
        <v>59</v>
      </c>
      <c r="H17" s="45">
        <f>SUM('Oppositiounsbeweegung Mir d’Vol'!B12:K12,'Oppositiounsbeweegung Mir d’Vol'!B26:K26,'Oppositiounsbeweegung Mir d’Vol'!B40:K40,'Oppositiounsbeweegung Mir d’Vol'!B55:K55,'Oppositiounsbeweegung Mir d’Vol'!B69:K69,'Oppositiounsbeweegung Mir d’Vol'!B83:K83,'Oppositiounsbeweegung Mir d’Vol'!B98:K98,'Oppositiounsbeweegung Mir d’Vol'!B112:K112,'Oppositiounsbeweegung Mir d’Vol'!B126:H126,'Oppositiounsbeweegung Mir d’Vol'!B141:H141,'Oppositiounsbeweegung Mir d’Vol'!B155:G155,'Oppositiounsbeweegung Mir d’Vol'!B169:K169,'Oppositiounsbeweegung Mir d’Vol'!B184:H184,'Oppositiounsbeweegung Mir d’Vol'!B198:I198,'Oppositiounsbeweegung Mir d’Vol'!B212:E212,'Oppositiounsbeweegung Mir d’Vol'!G212:K212,'Oppositiounsbeweegung Mir d’Vol'!B227:H227,'Oppositiounsbeweegung Mir d’Vol'!B285:E285,'Oppositiounsbeweegung Mir d’Vol'!B241:K241,'Oppositiounsbeweegung Mir d’Vol'!B255:L255)</f>
        <v>309</v>
      </c>
      <c r="I17" s="45">
        <f>SUM('Oppositiounsbeweegung Mir d’Vol'!CT12:CW12,'Oppositiounsbeweegung Mir d’Vol'!CY12:DA12,'Oppositiounsbeweegung Mir d’Vol'!DC12:DD12,'Oppositiounsbeweegung Mir d’Vol'!CT26:CU26,'Oppositiounsbeweegung Mir d’Vol'!CW26:DC26,'Oppositiounsbeweegung Mir d’Vol'!DE26:DF26,'Oppositiounsbeweegung Mir d’Vol'!CT40:CW40,'Oppositiounsbeweegung Mir d’Vol'!CY40:DD40,'Oppositiounsbeweegung Mir d’Vol'!CT55:DF55,'Oppositiounsbeweegung Mir d’Vol'!CT69:CV69)</f>
        <v>91</v>
      </c>
      <c r="J17" s="45">
        <f>SUM('Oppositiounsbeweegung Mir d’Vol'!AB12:AI12,'Oppositiounsbeweegung Mir d’Vol'!AK12:AN12,'Oppositiounsbeweegung Mir d’Vol'!AB26:AG26,'Oppositiounsbeweegung Mir d’Vol'!AI26:AK26,'Oppositiounsbeweegung Mir d’Vol'!AB40:AH40)</f>
        <v>45</v>
      </c>
      <c r="K17" s="45">
        <f>SUM('Oppositiounsbeweegung Mir d’Vol'!AP12:AS12,'Oppositiounsbeweegung Mir d’Vol'!AU12:AV12,'Oppositiounsbeweegung Mir d’Vol'!AX12:AZ12,'Oppositiounsbeweegung Mir d’Vol'!AP26:AW26,'Oppositiounsbeweegung Mir d’Vol'!AY26:BB26,'Oppositiounsbeweegung Mir d’Vol'!AP40:AY40,'Oppositiounsbeweegung Mir d’Vol'!BA40:BB40,'Oppositiounsbeweegung Mir d’Vol'!AP55:AR55,'Oppositiounsbeweegung Mir d’Vol'!AT55:AU55,'Oppositiounsbeweegung Mir d’Vol'!AW55:AZ55)</f>
        <v>61</v>
      </c>
      <c r="L17" s="45">
        <f>SUM('Oppositiounsbeweegung Mir d’Vol'!DH12:DL12,'Oppositiounsbeweegung Mir d’Vol'!DN12:DO12,'Oppositiounsbeweegung Mir d’Vol'!DQ12:DT12,'Oppositiounsbeweegung Mir d’Vol'!DH26:DJ26,'Oppositiounsbeweegung Mir d’Vol'!DL26:DS26,'Oppositiounsbeweegung Mir d’Vol'!DH40:DK40,'Oppositiounsbeweegung Mir d’Vol'!DM40,'Oppositiounsbeweegung Mir d’Vol'!DO40:DQ40,'Oppositiounsbeweegung Mir d’Vol'!DS40:DT40)</f>
        <v>49</v>
      </c>
      <c r="M17" s="45">
        <f>SUM('Oppositiounsbeweegung Mir d’Vol'!EJ12:EL12,'Oppositiounsbeweegung Mir d’Vol'!EN12:EQ12,'Oppositiounsbeweegung Mir d’Vol'!ES12:ET12,'Oppositiounsbeweegung Mir d’Vol'!EJ26:EK26,'Oppositiounsbeweegung Mir d’Vol'!EM26:EP26,'Oppositiounsbeweegung Mir d’Vol'!EJ40:EQ40,'Oppositiounsbeweegung Mir d’Vol'!ES40:ET40)</f>
        <v>50</v>
      </c>
      <c r="N17" s="46">
        <f>SUM('Oppositiounsbeweegung Mir d’Vol'!EX12:EY12,'Oppositiounsbeweegung Mir d’Vol'!FA12:FC12,'Oppositiounsbeweegung Mir d’Vol'!FE12:FF12)</f>
        <v>9</v>
      </c>
      <c r="O17" s="54"/>
      <c r="P17" s="54"/>
    </row>
    <row r="18" spans="1:16" x14ac:dyDescent="0.35">
      <c r="B18" s="43" t="s">
        <v>71</v>
      </c>
      <c r="C18" s="47">
        <f t="shared" ref="C18:N18" si="0">C17*6</f>
        <v>678</v>
      </c>
      <c r="D18" s="48">
        <f t="shared" si="0"/>
        <v>2664</v>
      </c>
      <c r="E18" s="48">
        <f t="shared" si="0"/>
        <v>252</v>
      </c>
      <c r="F18" s="48">
        <f t="shared" si="0"/>
        <v>372</v>
      </c>
      <c r="G18" s="48">
        <f t="shared" si="0"/>
        <v>354</v>
      </c>
      <c r="H18" s="48">
        <f t="shared" si="0"/>
        <v>1854</v>
      </c>
      <c r="I18" s="48">
        <f t="shared" si="0"/>
        <v>546</v>
      </c>
      <c r="J18" s="48">
        <f t="shared" si="0"/>
        <v>270</v>
      </c>
      <c r="K18" s="48">
        <f t="shared" si="0"/>
        <v>366</v>
      </c>
      <c r="L18" s="48">
        <f t="shared" si="0"/>
        <v>294</v>
      </c>
      <c r="M18" s="48">
        <f t="shared" si="0"/>
        <v>300</v>
      </c>
      <c r="N18" s="49">
        <f t="shared" si="0"/>
        <v>54</v>
      </c>
      <c r="O18" s="191"/>
      <c r="P18" s="54"/>
    </row>
    <row r="19" spans="1:16" x14ac:dyDescent="0.35">
      <c r="B19" s="40" t="s">
        <v>50</v>
      </c>
      <c r="C19" s="47">
        <f t="shared" ref="C19:N19" si="1">SUM(C11:C16)</f>
        <v>333</v>
      </c>
      <c r="D19" s="48">
        <f t="shared" si="1"/>
        <v>1005</v>
      </c>
      <c r="E19" s="48">
        <f t="shared" si="1"/>
        <v>145</v>
      </c>
      <c r="F19" s="48">
        <f t="shared" si="1"/>
        <v>146</v>
      </c>
      <c r="G19" s="48">
        <f t="shared" si="1"/>
        <v>167</v>
      </c>
      <c r="H19" s="48">
        <f t="shared" si="1"/>
        <v>1056</v>
      </c>
      <c r="I19" s="48">
        <f t="shared" si="1"/>
        <v>216</v>
      </c>
      <c r="J19" s="48">
        <f t="shared" si="1"/>
        <v>169</v>
      </c>
      <c r="K19" s="48">
        <f t="shared" si="1"/>
        <v>252</v>
      </c>
      <c r="L19" s="48">
        <f t="shared" si="1"/>
        <v>164</v>
      </c>
      <c r="M19" s="48">
        <f t="shared" si="1"/>
        <v>120</v>
      </c>
      <c r="N19" s="49">
        <f t="shared" si="1"/>
        <v>42</v>
      </c>
      <c r="O19" s="191"/>
      <c r="P19" s="83"/>
    </row>
    <row r="20" spans="1:16" ht="15" thickBot="1" x14ac:dyDescent="0.4">
      <c r="B20" s="41" t="s">
        <v>51</v>
      </c>
      <c r="C20" s="51">
        <f>C18+C19</f>
        <v>1011</v>
      </c>
      <c r="D20" s="52">
        <f t="shared" ref="D20:N20" si="2">D18+D19</f>
        <v>3669</v>
      </c>
      <c r="E20" s="52">
        <f t="shared" si="2"/>
        <v>397</v>
      </c>
      <c r="F20" s="52">
        <f t="shared" si="2"/>
        <v>518</v>
      </c>
      <c r="G20" s="52">
        <f t="shared" si="2"/>
        <v>521</v>
      </c>
      <c r="H20" s="52">
        <f t="shared" si="2"/>
        <v>2910</v>
      </c>
      <c r="I20" s="52">
        <f t="shared" si="2"/>
        <v>762</v>
      </c>
      <c r="J20" s="52">
        <f t="shared" si="2"/>
        <v>439</v>
      </c>
      <c r="K20" s="52">
        <f t="shared" si="2"/>
        <v>618</v>
      </c>
      <c r="L20" s="52">
        <f t="shared" si="2"/>
        <v>458</v>
      </c>
      <c r="M20" s="52">
        <f t="shared" si="2"/>
        <v>420</v>
      </c>
      <c r="N20" s="53">
        <f t="shared" si="2"/>
        <v>96</v>
      </c>
      <c r="O20" s="191"/>
      <c r="P20" s="54"/>
    </row>
    <row r="21" spans="1:16" x14ac:dyDescent="0.35">
      <c r="C21" s="1"/>
      <c r="D21" s="32"/>
      <c r="E21" s="32"/>
    </row>
    <row r="22" spans="1:16" s="83" customFormat="1" ht="20" thickBot="1" x14ac:dyDescent="0.5">
      <c r="A22" s="31"/>
      <c r="B22" s="30" t="str">
        <f>Parteien!D1</f>
        <v>VOLT Luxembourg</v>
      </c>
      <c r="C22" s="30"/>
      <c r="D22" s="30"/>
      <c r="E22" s="30"/>
      <c r="I22" s="99"/>
      <c r="J22" s="86"/>
      <c r="K22" s="86"/>
      <c r="L22" s="86"/>
    </row>
    <row r="23" spans="1:16" s="83" customFormat="1" ht="17.5" thickTop="1" thickBot="1" x14ac:dyDescent="0.4">
      <c r="A23" s="29"/>
      <c r="B23" s="29"/>
      <c r="C23" s="29"/>
      <c r="D23" s="29"/>
      <c r="E23" s="29"/>
      <c r="I23" s="99"/>
      <c r="J23" s="86"/>
      <c r="K23" s="86"/>
      <c r="L23" s="86"/>
    </row>
    <row r="24" spans="1:16" s="83" customFormat="1" ht="15" thickBot="1" x14ac:dyDescent="0.4">
      <c r="A24" s="29"/>
      <c r="B24" s="33" t="s">
        <v>47</v>
      </c>
      <c r="C24" s="89" t="s">
        <v>133</v>
      </c>
      <c r="D24" s="89" t="s">
        <v>134</v>
      </c>
      <c r="E24" s="89" t="s">
        <v>135</v>
      </c>
      <c r="F24" s="89" t="s">
        <v>136</v>
      </c>
      <c r="G24" s="89" t="s">
        <v>137</v>
      </c>
      <c r="H24" s="66" t="s">
        <v>138</v>
      </c>
      <c r="I24" s="89" t="s">
        <v>37</v>
      </c>
      <c r="J24" s="67" t="s">
        <v>139</v>
      </c>
      <c r="K24" s="89" t="s">
        <v>140</v>
      </c>
      <c r="L24" s="66" t="s">
        <v>141</v>
      </c>
      <c r="M24" s="89" t="s">
        <v>142</v>
      </c>
      <c r="N24" s="89" t="s">
        <v>143</v>
      </c>
    </row>
    <row r="25" spans="1:16" s="83" customFormat="1" ht="16.5" x14ac:dyDescent="0.35">
      <c r="A25" s="242" t="s">
        <v>12</v>
      </c>
      <c r="B25" s="35" t="s">
        <v>13</v>
      </c>
      <c r="C25" s="50">
        <f t="shared" ref="C25:N25" si="3">C7</f>
        <v>24500</v>
      </c>
      <c r="D25" s="45">
        <f t="shared" si="3"/>
        <v>77079</v>
      </c>
      <c r="E25" s="45">
        <f t="shared" si="3"/>
        <v>9459</v>
      </c>
      <c r="F25" s="45">
        <f t="shared" si="3"/>
        <v>15778</v>
      </c>
      <c r="G25" s="45">
        <f t="shared" si="3"/>
        <v>11544</v>
      </c>
      <c r="H25" s="45">
        <f t="shared" si="3"/>
        <v>58988</v>
      </c>
      <c r="I25" s="45">
        <f t="shared" si="3"/>
        <v>16653</v>
      </c>
      <c r="J25" s="45">
        <f t="shared" si="3"/>
        <v>10113</v>
      </c>
      <c r="K25" s="45">
        <f t="shared" si="3"/>
        <v>15959</v>
      </c>
      <c r="L25" s="45">
        <f t="shared" si="3"/>
        <v>11238</v>
      </c>
      <c r="M25" s="45">
        <f t="shared" si="3"/>
        <v>8838</v>
      </c>
      <c r="N25" s="46">
        <f t="shared" si="3"/>
        <v>2527</v>
      </c>
    </row>
    <row r="26" spans="1:16" s="83" customFormat="1" ht="16.5" x14ac:dyDescent="0.35">
      <c r="A26" s="243"/>
      <c r="B26" s="37" t="s">
        <v>14</v>
      </c>
      <c r="C26" s="47">
        <f t="shared" ref="C26:N26" si="4">C8</f>
        <v>1083</v>
      </c>
      <c r="D26" s="48">
        <f t="shared" si="4"/>
        <v>4406</v>
      </c>
      <c r="E26" s="48">
        <f t="shared" si="4"/>
        <v>417</v>
      </c>
      <c r="F26" s="48">
        <f t="shared" si="4"/>
        <v>596</v>
      </c>
      <c r="G26" s="48">
        <f t="shared" si="4"/>
        <v>503</v>
      </c>
      <c r="H26" s="48">
        <f t="shared" si="4"/>
        <v>1760</v>
      </c>
      <c r="I26" s="48">
        <f t="shared" si="4"/>
        <v>853</v>
      </c>
      <c r="J26" s="48">
        <f t="shared" si="4"/>
        <v>557</v>
      </c>
      <c r="K26" s="48">
        <f t="shared" si="4"/>
        <v>887</v>
      </c>
      <c r="L26" s="48">
        <f t="shared" si="4"/>
        <v>571</v>
      </c>
      <c r="M26" s="48">
        <f t="shared" si="4"/>
        <v>511</v>
      </c>
      <c r="N26" s="49">
        <f t="shared" si="4"/>
        <v>136</v>
      </c>
    </row>
    <row r="27" spans="1:16" s="83" customFormat="1" ht="16.5" x14ac:dyDescent="0.35">
      <c r="A27" s="243"/>
      <c r="B27" s="37" t="s">
        <v>15</v>
      </c>
      <c r="C27" s="47">
        <f t="shared" ref="C27:N27" si="5">C9</f>
        <v>844</v>
      </c>
      <c r="D27" s="48">
        <f t="shared" si="5"/>
        <v>4336</v>
      </c>
      <c r="E27" s="48">
        <f t="shared" si="5"/>
        <v>361</v>
      </c>
      <c r="F27" s="48">
        <f t="shared" si="5"/>
        <v>472</v>
      </c>
      <c r="G27" s="48">
        <f t="shared" si="5"/>
        <v>367</v>
      </c>
      <c r="H27" s="48">
        <f t="shared" si="5"/>
        <v>2640</v>
      </c>
      <c r="I27" s="48">
        <f t="shared" si="5"/>
        <v>686</v>
      </c>
      <c r="J27" s="48">
        <f t="shared" si="5"/>
        <v>454</v>
      </c>
      <c r="K27" s="48">
        <f t="shared" si="5"/>
        <v>700</v>
      </c>
      <c r="L27" s="48">
        <f t="shared" si="5"/>
        <v>381</v>
      </c>
      <c r="M27" s="48">
        <f t="shared" si="5"/>
        <v>460</v>
      </c>
      <c r="N27" s="49">
        <f t="shared" si="5"/>
        <v>93</v>
      </c>
    </row>
    <row r="28" spans="1:16" s="83" customFormat="1" ht="17" thickBot="1" x14ac:dyDescent="0.4">
      <c r="A28" s="244"/>
      <c r="B28" s="39" t="s">
        <v>16</v>
      </c>
      <c r="C28" s="51">
        <f t="shared" ref="C28:N28" si="6">C10</f>
        <v>22573</v>
      </c>
      <c r="D28" s="52">
        <f t="shared" si="6"/>
        <v>68337</v>
      </c>
      <c r="E28" s="52">
        <f t="shared" si="6"/>
        <v>8681</v>
      </c>
      <c r="F28" s="52">
        <f t="shared" si="6"/>
        <v>14710</v>
      </c>
      <c r="G28" s="52">
        <f t="shared" si="6"/>
        <v>10674</v>
      </c>
      <c r="H28" s="52">
        <f t="shared" si="6"/>
        <v>54588</v>
      </c>
      <c r="I28" s="52">
        <f t="shared" si="6"/>
        <v>15114</v>
      </c>
      <c r="J28" s="52">
        <f t="shared" si="6"/>
        <v>9102</v>
      </c>
      <c r="K28" s="52">
        <f t="shared" si="6"/>
        <v>14372</v>
      </c>
      <c r="L28" s="52">
        <f t="shared" si="6"/>
        <v>10286</v>
      </c>
      <c r="M28" s="52">
        <f t="shared" si="6"/>
        <v>7867</v>
      </c>
      <c r="N28" s="53">
        <f t="shared" si="6"/>
        <v>2298</v>
      </c>
    </row>
    <row r="29" spans="1:16" s="83" customFormat="1" ht="15" thickBot="1" x14ac:dyDescent="0.4">
      <c r="A29" s="29"/>
      <c r="B29" s="21" t="str">
        <f>Parteien!D2</f>
        <v>SCHANNES Philippe</v>
      </c>
      <c r="C29" s="55">
        <f>SUM('VOLT Luxembourg'!N6:T6,'VOLT Luxembourg'!V6:X6,'VOLT Luxembourg'!N20:Y20,'VOLT Luxembourg'!N34:Q34,'VOLT Luxembourg'!S34:X34,'VOLT Luxembourg'!N48:V48,'VOLT Luxembourg'!X48:Z48,'VOLT Luxembourg'!N63:R63,'VOLT Luxembourg'!N77:Y77,'VOLT Luxembourg'!N92:V92)</f>
        <v>160</v>
      </c>
      <c r="D29" s="56">
        <f>SUM('VOLT Luxembourg'!BD6:BO6,'VOLT Luxembourg'!BD20:BI20,'VOLT Luxembourg'!BD34:BM34,'VOLT Luxembourg'!BD48:BM48,'VOLT Luxembourg'!BD63:BM63,'VOLT Luxembourg'!BD77:BM77,'VOLT Luxembourg'!BD92:BM92,'VOLT Luxembourg'!BD106:BM106,'VOLT Luxembourg'!BD121:BM121,'VOLT Luxembourg'!BD135:BM135,'VOLT Luxembourg'!BD151:BM151,'VOLT Luxembourg'!BD165:BK165,'VOLT Luxembourg'!BM165:BP165,'VOLT Luxembourg'!BD181:BI181,'VOLT Luxembourg'!BK181:BM181,'VOLT Luxembourg'!BD195:BN195,'VOLT Luxembourg'!BD211:BN211,'VOLT Luxembourg'!BD225:BN225,'VOLT Luxembourg'!BD241:BM241,'VOLT Luxembourg'!BD255:BN255,'VOLT Luxembourg'!BD271:BK271,'VOLT Luxembourg'!BD285:BJ285,'VOLT Luxembourg'!BD302:BM302,'VOLT Luxembourg'!BD316:BM316,'VOLT Luxembourg'!BD333:BK333,'VOLT Luxembourg'!BD347:BO347)</f>
        <v>300</v>
      </c>
      <c r="E29" s="56">
        <f>SUM('VOLT Luxembourg'!BR6:BT6,'VOLT Luxembourg'!BV6:BW6,'VOLT Luxembourg'!BY6:CA6,'VOLT Luxembourg'!BR20:BY20,'VOLT Luxembourg'!CA20:CC20,'VOLT Luxembourg'!BR34:BX34,'VOLT Luxembourg'!BR48:BU48)</f>
        <v>54</v>
      </c>
      <c r="F29" s="56">
        <f>SUM('VOLT Luxembourg'!CF6:CJ6,'VOLT Luxembourg'!CL6:CN6,'VOLT Luxembourg'!CP6:CR6,'VOLT Luxembourg'!CF20:CK20,'VOLT Luxembourg'!CM20:CO20,'VOLT Luxembourg'!CF34:CR34,'VOLT Luxembourg'!CF48:CK48,'VOLT Luxembourg'!CM48:CR48)</f>
        <v>144</v>
      </c>
      <c r="G29" s="56">
        <f>SUM('VOLT Luxembourg'!DV6:DY6,'VOLT Luxembourg'!EA6:ED6,'VOLT Luxembourg'!EF6:EH6,'VOLT Luxembourg'!DV20:EB20,'VOLT Luxembourg'!ED20:EG20,'VOLT Luxembourg'!DV34:EE34,'VOLT Luxembourg'!DV48:DW48)</f>
        <v>68</v>
      </c>
      <c r="H29" s="56">
        <f>SUM('VOLT Luxembourg'!B6:K6,'VOLT Luxembourg'!B20:K20,'VOLT Luxembourg'!B34:K34,'VOLT Luxembourg'!B48:K48,'VOLT Luxembourg'!B63:K63,'VOLT Luxembourg'!B77:K77,'VOLT Luxembourg'!B92:K92,'VOLT Luxembourg'!B106:K106,'VOLT Luxembourg'!B121:H121,'VOLT Luxembourg'!B135:H135,'VOLT Luxembourg'!B151:G151,'VOLT Luxembourg'!B165:K165,'VOLT Luxembourg'!B181:H181,'VOLT Luxembourg'!B195:I195,'VOLT Luxembourg'!B211:E211,'VOLT Luxembourg'!G211:K211,'VOLT Luxembourg'!B225:H225,'VOLT Luxembourg'!J225:M225,'VOLT Luxembourg'!B241:K241,'VOLT Luxembourg'!B255:L255)</f>
        <v>566</v>
      </c>
      <c r="I29" s="56">
        <f>SUM('VOLT Luxembourg'!CT6:CW6,'VOLT Luxembourg'!CY6:DA6,'VOLT Luxembourg'!DC6:DD6,'VOLT Luxembourg'!CT20:CU20,'VOLT Luxembourg'!CW20:DC20,'VOLT Luxembourg'!DE20:DF20,'VOLT Luxembourg'!CT34:CW34,'VOLT Luxembourg'!CY34:DD34,'VOLT Luxembourg'!CT48:DF48,'VOLT Luxembourg'!CT63:CV63)</f>
        <v>98</v>
      </c>
      <c r="J29" s="56">
        <f>SUM('VOLT Luxembourg'!AB6:AI6,'VOLT Luxembourg'!AK6:AN6,'VOLT Luxembourg'!AB20:AG20,'VOLT Luxembourg'!AI20:AK20,'VOLT Luxembourg'!AB34:AH34)</f>
        <v>39</v>
      </c>
      <c r="K29" s="56">
        <f>SUM('VOLT Luxembourg'!AP6:AS6,'VOLT Luxembourg'!AU6:AV6,'VOLT Luxembourg'!AX6:AZ6,'VOLT Luxembourg'!AP20:AW20,'VOLT Luxembourg'!AY20:BB20,'VOLT Luxembourg'!AP34:AY34,'VOLT Luxembourg'!BA34:BB34,'VOLT Luxembourg'!AP48:AR48,'VOLT Luxembourg'!AT48:AU48,'VOLT Luxembourg'!AW48:AZ48)</f>
        <v>89</v>
      </c>
      <c r="L29" s="56">
        <f>SUM('VOLT Luxembourg'!DH6:DL6,'VOLT Luxembourg'!DN6:DO6,'VOLT Luxembourg'!DQ6:DT6,'VOLT Luxembourg'!DH20:DJ20,'VOLT Luxembourg'!DL20:DS20,'VOLT Luxembourg'!DH34:DK34,'VOLT Luxembourg'!DM34,'VOLT Luxembourg'!DO34:DQ34,'VOLT Luxembourg'!DS34:DT34)</f>
        <v>56</v>
      </c>
      <c r="M29" s="56">
        <f>SUM('VOLT Luxembourg'!EJ6:EL6,'VOLT Luxembourg'!EN6:EQ6,'VOLT Luxembourg'!ES6:ET6,'VOLT Luxembourg'!EJ20:EK20,'VOLT Luxembourg'!EM20:EP20,'VOLT Luxembourg'!EJ34:EQ34,'VOLT Luxembourg'!ES34:ET34)</f>
        <v>41</v>
      </c>
      <c r="N29" s="57">
        <f>SUM('VOLT Luxembourg'!EX6:EY6,'VOLT Luxembourg'!FA6:FC6,'VOLT Luxembourg'!FE6:FF6)</f>
        <v>15</v>
      </c>
    </row>
    <row r="30" spans="1:16" s="83" customFormat="1" ht="15" thickBot="1" x14ac:dyDescent="0.4">
      <c r="A30" s="29"/>
      <c r="B30" s="21" t="str">
        <f>Parteien!D3</f>
        <v>DAP Aurélie</v>
      </c>
      <c r="C30" s="55">
        <f>SUM('VOLT Luxembourg'!N7:T7,'VOLT Luxembourg'!V7:X7,'VOLT Luxembourg'!N21:Y21,'VOLT Luxembourg'!N35:Q35,'VOLT Luxembourg'!S35:X35,'VOLT Luxembourg'!N49:V49,'VOLT Luxembourg'!X49:Z49,'VOLT Luxembourg'!N64:R64,'VOLT Luxembourg'!N78:Y78,'VOLT Luxembourg'!N93:V93)</f>
        <v>100</v>
      </c>
      <c r="D30" s="56">
        <f>SUM('VOLT Luxembourg'!BD7:BO7,'VOLT Luxembourg'!BD21:BI21,'VOLT Luxembourg'!BD35:BM35,'VOLT Luxembourg'!BD49:BM49,'VOLT Luxembourg'!BD64:BM64,'VOLT Luxembourg'!BD78:BM78,'VOLT Luxembourg'!BD93:BM93,'VOLT Luxembourg'!BD107:BM107,'VOLT Luxembourg'!BD122:BM122,'VOLT Luxembourg'!BD136:BM136,'VOLT Luxembourg'!BD152:BM152,'VOLT Luxembourg'!BD166:BK166,'VOLT Luxembourg'!BM166:BP166,'VOLT Luxembourg'!BD182:BI182,'VOLT Luxembourg'!BK182:BM182,'VOLT Luxembourg'!BD196:BN196,'VOLT Luxembourg'!BD212:BN212,'VOLT Luxembourg'!BD226:BN226,'VOLT Luxembourg'!BD242:BM242,'VOLT Luxembourg'!BD256:BN256,'VOLT Luxembourg'!BD272:BK272,'VOLT Luxembourg'!BD286:BJ286,'VOLT Luxembourg'!BD303:BM303,'VOLT Luxembourg'!BD317:BM317,'VOLT Luxembourg'!BD334:BK334,'VOLT Luxembourg'!BD348:BO348)</f>
        <v>158</v>
      </c>
      <c r="E30" s="56">
        <f>SUM('VOLT Luxembourg'!BR7:BT7,'VOLT Luxembourg'!BV7:BW7,'VOLT Luxembourg'!BY7:CA7,'VOLT Luxembourg'!BR21:BY21,'VOLT Luxembourg'!CA21:CC21,'VOLT Luxembourg'!BR35:BX35,'VOLT Luxembourg'!BR49:BU49)</f>
        <v>44</v>
      </c>
      <c r="F30" s="56">
        <f>SUM('VOLT Luxembourg'!CF7:CJ7,'VOLT Luxembourg'!CL7:CN7,'VOLT Luxembourg'!CP7:CR7,'VOLT Luxembourg'!CF21:CK21,'VOLT Luxembourg'!CM21:CO21,'VOLT Luxembourg'!CF35:CR35,'VOLT Luxembourg'!CF49:CK49,'VOLT Luxembourg'!CM49:CR49)</f>
        <v>80</v>
      </c>
      <c r="G30" s="56">
        <f>SUM('VOLT Luxembourg'!DV7:DY7,'VOLT Luxembourg'!EA7:ED7,'VOLT Luxembourg'!EF7:EH7,'VOLT Luxembourg'!DV21:EB21,'VOLT Luxembourg'!ED21:EG21,'VOLT Luxembourg'!DV35:EE35,'VOLT Luxembourg'!DV49:DW49)</f>
        <v>34</v>
      </c>
      <c r="H30" s="56">
        <f>SUM('VOLT Luxembourg'!B7:K7,'VOLT Luxembourg'!B21:K21,'VOLT Luxembourg'!B35:K35,'VOLT Luxembourg'!B49:K49,'VOLT Luxembourg'!B64:K64,'VOLT Luxembourg'!B78:K78,'VOLT Luxembourg'!B93:K93,'VOLT Luxembourg'!B107:K107,'VOLT Luxembourg'!B122:H122,'VOLT Luxembourg'!B136:H136,'VOLT Luxembourg'!B152:G152,'VOLT Luxembourg'!B166:K166,'VOLT Luxembourg'!B182:H182,'VOLT Luxembourg'!B196:I196,'VOLT Luxembourg'!B212:E212,'VOLT Luxembourg'!G212:K212,'VOLT Luxembourg'!B226:H226,'VOLT Luxembourg'!J226:M226,'VOLT Luxembourg'!B242:K242,'VOLT Luxembourg'!B256:L256)</f>
        <v>365</v>
      </c>
      <c r="I30" s="56">
        <f>SUM('VOLT Luxembourg'!CT7:CW7,'VOLT Luxembourg'!CY7:DA7,'VOLT Luxembourg'!DC7:DD7,'VOLT Luxembourg'!CT21:CU21,'VOLT Luxembourg'!CW21:DC21,'VOLT Luxembourg'!DE21:DF21,'VOLT Luxembourg'!CT35:CW35,'VOLT Luxembourg'!CY35:DD35,'VOLT Luxembourg'!CT49:DF49,'VOLT Luxembourg'!CT64:CV64)</f>
        <v>47</v>
      </c>
      <c r="J30" s="56">
        <f>SUM('VOLT Luxembourg'!AB7:AI7,'VOLT Luxembourg'!AK7:AN7,'VOLT Luxembourg'!AB21:AG21,'VOLT Luxembourg'!AI21:AK21,'VOLT Luxembourg'!AB35:AH35)</f>
        <v>21</v>
      </c>
      <c r="K30" s="56">
        <f>SUM('VOLT Luxembourg'!AP7:AS7,'VOLT Luxembourg'!AU7:AV7,'VOLT Luxembourg'!AX7:AZ7,'VOLT Luxembourg'!AP21:AW21,'VOLT Luxembourg'!AY21:BB21,'VOLT Luxembourg'!AP35:AY35,'VOLT Luxembourg'!BA35:BB35,'VOLT Luxembourg'!AP49:AR49,'VOLT Luxembourg'!AT49:AU49,'VOLT Luxembourg'!AW49:AZ49)</f>
        <v>48</v>
      </c>
      <c r="L30" s="56">
        <f>SUM('VOLT Luxembourg'!DH7:DL7,'VOLT Luxembourg'!DN7:DO7,'VOLT Luxembourg'!DQ7:DT7,'VOLT Luxembourg'!DH21:DJ21,'VOLT Luxembourg'!DL21:DS21,'VOLT Luxembourg'!DH35:DK35,'VOLT Luxembourg'!DM35,'VOLT Luxembourg'!DO35:DQ35,'VOLT Luxembourg'!DS35:DT35)</f>
        <v>15</v>
      </c>
      <c r="M30" s="56">
        <f>SUM('VOLT Luxembourg'!EJ7:EL7,'VOLT Luxembourg'!EN7:EQ7,'VOLT Luxembourg'!ES7:ET7,'VOLT Luxembourg'!EJ21:EK21,'VOLT Luxembourg'!EM21:EP21,'VOLT Luxembourg'!EJ35:EQ35,'VOLT Luxembourg'!ES35:ET35)</f>
        <v>22</v>
      </c>
      <c r="N30" s="57">
        <f>SUM('VOLT Luxembourg'!EX7:EY7,'VOLT Luxembourg'!FA7:FC7,'VOLT Luxembourg'!FE7:FF7)</f>
        <v>8</v>
      </c>
    </row>
    <row r="31" spans="1:16" s="83" customFormat="1" ht="15" thickBot="1" x14ac:dyDescent="0.4">
      <c r="A31" s="29"/>
      <c r="B31" s="21" t="str">
        <f>Parteien!D4</f>
        <v>JARONI Conny</v>
      </c>
      <c r="C31" s="55">
        <f>SUM('VOLT Luxembourg'!N8:T8,'VOLT Luxembourg'!V8:X8,'VOLT Luxembourg'!N22:Y22,'VOLT Luxembourg'!N36:Q36,'VOLT Luxembourg'!S36:X36,'VOLT Luxembourg'!N50:V50,'VOLT Luxembourg'!X50:Z50,'VOLT Luxembourg'!N65:R65,'VOLT Luxembourg'!N79:Y79,'VOLT Luxembourg'!N94:V94)</f>
        <v>41</v>
      </c>
      <c r="D31" s="56">
        <f>SUM('VOLT Luxembourg'!BD8:BO8,'VOLT Luxembourg'!BD22:BI22,'VOLT Luxembourg'!BD36:BM36,'VOLT Luxembourg'!BD50:BM50,'VOLT Luxembourg'!BD65:BM65,'VOLT Luxembourg'!BD79:BM79,'VOLT Luxembourg'!BD94:BM94,'VOLT Luxembourg'!BD108:BM108,'VOLT Luxembourg'!BD123:BM123,'VOLT Luxembourg'!BD137:BM137,'VOLT Luxembourg'!BD153:BM153,'VOLT Luxembourg'!BD167:BK167,'VOLT Luxembourg'!BM167:BP167,'VOLT Luxembourg'!BD183:BI183,'VOLT Luxembourg'!BK183:BM183,'VOLT Luxembourg'!BD197:BN197,'VOLT Luxembourg'!BD213:BN213,'VOLT Luxembourg'!BD227:BN227,'VOLT Luxembourg'!BD243:BM243,'VOLT Luxembourg'!BD257:BN257,'VOLT Luxembourg'!BD273:BK273,'VOLT Luxembourg'!BD287:BJ287,'VOLT Luxembourg'!BD304:BM304,'VOLT Luxembourg'!BD318:BM318,'VOLT Luxembourg'!BD335:BK335,'VOLT Luxembourg'!BD349:BO349)</f>
        <v>156</v>
      </c>
      <c r="E31" s="56">
        <f>SUM('VOLT Luxembourg'!BR8:BT8,'VOLT Luxembourg'!BV8:BW8,'VOLT Luxembourg'!BY8:CA8,'VOLT Luxembourg'!BR22:BY22,'VOLT Luxembourg'!CA22:CC22,'VOLT Luxembourg'!BR36:BX36,'VOLT Luxembourg'!BR50:BU50)</f>
        <v>23</v>
      </c>
      <c r="F31" s="56">
        <f>SUM('VOLT Luxembourg'!CF8:CJ8,'VOLT Luxembourg'!CL8:CN8,'VOLT Luxembourg'!CP8:CR8,'VOLT Luxembourg'!CF22:CK22,'VOLT Luxembourg'!CM22:CO22,'VOLT Luxembourg'!CF36:CR36,'VOLT Luxembourg'!CF50:CK50,'VOLT Luxembourg'!CM50:CR50)</f>
        <v>40</v>
      </c>
      <c r="G31" s="56">
        <f>SUM('VOLT Luxembourg'!DV8:DY8,'VOLT Luxembourg'!EA8:ED8,'VOLT Luxembourg'!EF8:EH8,'VOLT Luxembourg'!DV22:EB22,'VOLT Luxembourg'!ED22:EG22,'VOLT Luxembourg'!DV36:EE36,'VOLT Luxembourg'!DV50:DW50)</f>
        <v>19</v>
      </c>
      <c r="H31" s="56">
        <f>SUM('VOLT Luxembourg'!B8:K8,'VOLT Luxembourg'!B22:K22,'VOLT Luxembourg'!B36:K36,'VOLT Luxembourg'!B50:K50,'VOLT Luxembourg'!B65:K65,'VOLT Luxembourg'!B79:K79,'VOLT Luxembourg'!B94:K94,'VOLT Luxembourg'!B108:K108,'VOLT Luxembourg'!B123:H123,'VOLT Luxembourg'!B137:H137,'VOLT Luxembourg'!B153:G153,'VOLT Luxembourg'!B167:K167,'VOLT Luxembourg'!B183:H183,'VOLT Luxembourg'!B197:I197,'VOLT Luxembourg'!B213:E213,'VOLT Luxembourg'!G213:K213,'VOLT Luxembourg'!B227:H227,'VOLT Luxembourg'!J227:M227,'VOLT Luxembourg'!B243:K243,'VOLT Luxembourg'!B257:L257)</f>
        <v>232</v>
      </c>
      <c r="I31" s="56">
        <f>SUM('VOLT Luxembourg'!CT8:CW8,'VOLT Luxembourg'!CY8:DA8,'VOLT Luxembourg'!DC8:DD8,'VOLT Luxembourg'!CT22:CU22,'VOLT Luxembourg'!CW22:DC22,'VOLT Luxembourg'!DE22:DF22,'VOLT Luxembourg'!CT36:CW36,'VOLT Luxembourg'!CY36:DD36,'VOLT Luxembourg'!CT50:DF50,'VOLT Luxembourg'!CT65:CV65)</f>
        <v>44</v>
      </c>
      <c r="J31" s="56">
        <f>SUM('VOLT Luxembourg'!AB8:AI8,'VOLT Luxembourg'!AK8:AN8,'VOLT Luxembourg'!AB22:AG22,'VOLT Luxembourg'!AI22:AK22,'VOLT Luxembourg'!AB36:AH36)</f>
        <v>14</v>
      </c>
      <c r="K31" s="56">
        <f>SUM('VOLT Luxembourg'!AP8:AS8,'VOLT Luxembourg'!AU8:AV8,'VOLT Luxembourg'!AX8:AZ8,'VOLT Luxembourg'!AP22:AW22,'VOLT Luxembourg'!AY22:BB22,'VOLT Luxembourg'!AP36:AY36,'VOLT Luxembourg'!BA36:BB36,'VOLT Luxembourg'!AP50:AR50,'VOLT Luxembourg'!AT50:AU50,'VOLT Luxembourg'!AW50:AZ50)</f>
        <v>24</v>
      </c>
      <c r="L31" s="56">
        <f>SUM('VOLT Luxembourg'!DH8:DL8,'VOLT Luxembourg'!DN8:DO8,'VOLT Luxembourg'!DQ8:DT8,'VOLT Luxembourg'!DH22:DJ22,'VOLT Luxembourg'!DL22:DS22,'VOLT Luxembourg'!DH36:DK36,'VOLT Luxembourg'!DM36,'VOLT Luxembourg'!DO36:DQ36,'VOLT Luxembourg'!DS36:DT36)</f>
        <v>20</v>
      </c>
      <c r="M31" s="56">
        <f>SUM('VOLT Luxembourg'!EJ8:EL8,'VOLT Luxembourg'!EN8:EQ8,'VOLT Luxembourg'!ES8:ET8,'VOLT Luxembourg'!EJ22:EK22,'VOLT Luxembourg'!EM22:EP22,'VOLT Luxembourg'!EJ36:EQ36,'VOLT Luxembourg'!ES36:ET36)</f>
        <v>19</v>
      </c>
      <c r="N31" s="57">
        <f>SUM('VOLT Luxembourg'!EX8:EY8,'VOLT Luxembourg'!FA8:FC8,'VOLT Luxembourg'!FE8:FF8)</f>
        <v>6</v>
      </c>
    </row>
    <row r="32" spans="1:16" s="83" customFormat="1" ht="15" thickBot="1" x14ac:dyDescent="0.4">
      <c r="A32" s="29"/>
      <c r="B32" s="21" t="str">
        <f>Parteien!D5</f>
        <v>MARWAHA Lara</v>
      </c>
      <c r="C32" s="55">
        <f>SUM('VOLT Luxembourg'!N9:T9,'VOLT Luxembourg'!V9:X9,'VOLT Luxembourg'!N23:Y23,'VOLT Luxembourg'!N37:Q37,'VOLT Luxembourg'!S37:X37,'VOLT Luxembourg'!N51:V51,'VOLT Luxembourg'!X51:Z51,'VOLT Luxembourg'!N66:R66,'VOLT Luxembourg'!N80:Y80,'VOLT Luxembourg'!N95:V95)</f>
        <v>50</v>
      </c>
      <c r="D32" s="56">
        <f>SUM('VOLT Luxembourg'!BD9:BO9,'VOLT Luxembourg'!BD23:BI23,'VOLT Luxembourg'!BD37:BM37,'VOLT Luxembourg'!BD51:BM51,'VOLT Luxembourg'!BD66:BM66,'VOLT Luxembourg'!BD80:BM80,'VOLT Luxembourg'!BD95:BM95,'VOLT Luxembourg'!BD109:BM109,'VOLT Luxembourg'!BD124:BM124,'VOLT Luxembourg'!BD138:BM138,'VOLT Luxembourg'!BD154:BM154,'VOLT Luxembourg'!BD168:BK168,'VOLT Luxembourg'!BM168:BP168,'VOLT Luxembourg'!BD184:BI184,'VOLT Luxembourg'!BK184:BM184,'VOLT Luxembourg'!BD198:BN198,'VOLT Luxembourg'!BD214:BN214,'VOLT Luxembourg'!BD228:BN228,'VOLT Luxembourg'!BD244:BM244,'VOLT Luxembourg'!BD258:BN258,'VOLT Luxembourg'!BD274:BK274,'VOLT Luxembourg'!BD288:BJ288,'VOLT Luxembourg'!BD305:BM305,'VOLT Luxembourg'!BD319:BM319,'VOLT Luxembourg'!BD336:BK336,'VOLT Luxembourg'!BD350:BO350)</f>
        <v>102</v>
      </c>
      <c r="E32" s="56">
        <f>SUM('VOLT Luxembourg'!BR9:BT9,'VOLT Luxembourg'!BV9:BW9,'VOLT Luxembourg'!BY9:CA9,'VOLT Luxembourg'!BR23:BY23,'VOLT Luxembourg'!CA23:CC23,'VOLT Luxembourg'!BR37:BX37,'VOLT Luxembourg'!BR51:BU51)</f>
        <v>31</v>
      </c>
      <c r="F32" s="56">
        <f>SUM('VOLT Luxembourg'!CF9:CJ9,'VOLT Luxembourg'!CL9:CN9,'VOLT Luxembourg'!CP9:CR9,'VOLT Luxembourg'!CF23:CK23,'VOLT Luxembourg'!CM23:CO23,'VOLT Luxembourg'!CF37:CR37,'VOLT Luxembourg'!CF51:CK51,'VOLT Luxembourg'!CM51:CR51)</f>
        <v>42</v>
      </c>
      <c r="G32" s="56">
        <f>SUM('VOLT Luxembourg'!DV9:DY9,'VOLT Luxembourg'!EA9:ED9,'VOLT Luxembourg'!EF9:EH9,'VOLT Luxembourg'!DV23:EB23,'VOLT Luxembourg'!ED23:EG23,'VOLT Luxembourg'!DV37:EE37,'VOLT Luxembourg'!DV51:DW51)</f>
        <v>17</v>
      </c>
      <c r="H32" s="56">
        <f>SUM('VOLT Luxembourg'!B9:K9,'VOLT Luxembourg'!B23:K23,'VOLT Luxembourg'!B37:K37,'VOLT Luxembourg'!B51:K51,'VOLT Luxembourg'!B66:K66,'VOLT Luxembourg'!B80:K80,'VOLT Luxembourg'!B95:K95,'VOLT Luxembourg'!B109:K109,'VOLT Luxembourg'!B124:H124,'VOLT Luxembourg'!B138:H138,'VOLT Luxembourg'!B154:G154,'VOLT Luxembourg'!B168:K168,'VOLT Luxembourg'!B184:H184,'VOLT Luxembourg'!B198:I198,'VOLT Luxembourg'!B214:E214,'VOLT Luxembourg'!G214:K214,'VOLT Luxembourg'!B228:H228,'VOLT Luxembourg'!J228:M228,'VOLT Luxembourg'!B244:K244,'VOLT Luxembourg'!B258:L258)</f>
        <v>215</v>
      </c>
      <c r="I32" s="56">
        <f>SUM('VOLT Luxembourg'!CT9:CW9,'VOLT Luxembourg'!CY9:DA9,'VOLT Luxembourg'!DC9:DD9,'VOLT Luxembourg'!CT23:CU23,'VOLT Luxembourg'!CW23:DC23,'VOLT Luxembourg'!DE23:DF23,'VOLT Luxembourg'!CT37:CW37,'VOLT Luxembourg'!CY37:DD37,'VOLT Luxembourg'!CT51:DF51,'VOLT Luxembourg'!CT66:CV66)</f>
        <v>35</v>
      </c>
      <c r="J32" s="56">
        <f>SUM('VOLT Luxembourg'!AB9:AI9,'VOLT Luxembourg'!AK9:AN9,'VOLT Luxembourg'!AB23:AG23,'VOLT Luxembourg'!AI23:AK23,'VOLT Luxembourg'!AB37:AH37)</f>
        <v>9</v>
      </c>
      <c r="K32" s="56">
        <f>SUM('VOLT Luxembourg'!AP9:AS9,'VOLT Luxembourg'!AU9:AV9,'VOLT Luxembourg'!AX9:AZ9,'VOLT Luxembourg'!AP23:AW23,'VOLT Luxembourg'!AY23:BB23,'VOLT Luxembourg'!AP37:AY37,'VOLT Luxembourg'!BA37:BB37,'VOLT Luxembourg'!AP51:AR51,'VOLT Luxembourg'!AT51:AU51,'VOLT Luxembourg'!AW51:AZ51)</f>
        <v>24</v>
      </c>
      <c r="L32" s="56">
        <f>SUM('VOLT Luxembourg'!DH9:DL9,'VOLT Luxembourg'!DN9:DO9,'VOLT Luxembourg'!DQ9:DT9,'VOLT Luxembourg'!DH23:DJ23,'VOLT Luxembourg'!DL23:DS23,'VOLT Luxembourg'!DH37:DK37,'VOLT Luxembourg'!DM37,'VOLT Luxembourg'!DO37:DQ37,'VOLT Luxembourg'!DS37:DT37)</f>
        <v>14</v>
      </c>
      <c r="M32" s="56">
        <f>SUM('VOLT Luxembourg'!EJ9:EL9,'VOLT Luxembourg'!EN9:EQ9,'VOLT Luxembourg'!ES9:ET9,'VOLT Luxembourg'!EJ23:EK23,'VOLT Luxembourg'!EM23:EP23,'VOLT Luxembourg'!EJ37:EQ37,'VOLT Luxembourg'!ES37:ET37)</f>
        <v>18</v>
      </c>
      <c r="N32" s="57">
        <f>SUM('VOLT Luxembourg'!EX9:EY9,'VOLT Luxembourg'!FA9:FC9,'VOLT Luxembourg'!FE9:FF9)</f>
        <v>3</v>
      </c>
    </row>
    <row r="33" spans="1:14" s="83" customFormat="1" ht="15" thickBot="1" x14ac:dyDescent="0.4">
      <c r="A33" s="29"/>
      <c r="B33" s="21" t="str">
        <f>Parteien!D6</f>
        <v>SILVA Daniel</v>
      </c>
      <c r="C33" s="55">
        <f>SUM('VOLT Luxembourg'!N10:T10,'VOLT Luxembourg'!V10:X10,'VOLT Luxembourg'!N24:Y24,'VOLT Luxembourg'!N38:Q38,'VOLT Luxembourg'!S38:X38,'VOLT Luxembourg'!N52:V52,'VOLT Luxembourg'!X52:Z52,'VOLT Luxembourg'!N67:R67,'VOLT Luxembourg'!N81:Y81,'VOLT Luxembourg'!N96:V96)</f>
        <v>69</v>
      </c>
      <c r="D33" s="56">
        <f>SUM('VOLT Luxembourg'!BD10:BO10,'VOLT Luxembourg'!BD24:BI24,'VOLT Luxembourg'!BD38:BM38,'VOLT Luxembourg'!BD52:BM52,'VOLT Luxembourg'!BD67:BM67,'VOLT Luxembourg'!BD81:BM81,'VOLT Luxembourg'!BD96:BM96,'VOLT Luxembourg'!BD110:BM110,'VOLT Luxembourg'!BD125:BM125,'VOLT Luxembourg'!BD139:BM139,'VOLT Luxembourg'!BD155:BM155,'VOLT Luxembourg'!BD169:BK169,'VOLT Luxembourg'!BM169:BP169,'VOLT Luxembourg'!BD185:BI185,'VOLT Luxembourg'!BK185:BM185,'VOLT Luxembourg'!BD199:BN199,'VOLT Luxembourg'!BD215:BN215,'VOLT Luxembourg'!BD229:BN229,'VOLT Luxembourg'!BD245:BM245,'VOLT Luxembourg'!BD259:BN259,'VOLT Luxembourg'!BD275:BK275,'VOLT Luxembourg'!BD289:BJ289,'VOLT Luxembourg'!BD306:BM306,'VOLT Luxembourg'!BD320:BM320,'VOLT Luxembourg'!BD337:BK337,'VOLT Luxembourg'!BD351:BO351)</f>
        <v>278</v>
      </c>
      <c r="E33" s="56">
        <f>SUM('VOLT Luxembourg'!BR10:BT10,'VOLT Luxembourg'!BV10:BW10,'VOLT Luxembourg'!BY10:CA10,'VOLT Luxembourg'!BR24:BY24,'VOLT Luxembourg'!CA24:CC24,'VOLT Luxembourg'!BR38:BX38,'VOLT Luxembourg'!BR52:BU52)</f>
        <v>33</v>
      </c>
      <c r="F33" s="56">
        <f>SUM('VOLT Luxembourg'!CF10:CJ10,'VOLT Luxembourg'!CL10:CN10,'VOLT Luxembourg'!CP10:CR10,'VOLT Luxembourg'!CF24:CK24,'VOLT Luxembourg'!CM24:CO24,'VOLT Luxembourg'!CF38:CR38,'VOLT Luxembourg'!CF52:CK52,'VOLT Luxembourg'!CM52:CR52)</f>
        <v>67</v>
      </c>
      <c r="G33" s="56">
        <f>SUM('VOLT Luxembourg'!DV10:DY10,'VOLT Luxembourg'!EA10:ED10,'VOLT Luxembourg'!EF10:EH10,'VOLT Luxembourg'!DV24:EB24,'VOLT Luxembourg'!ED24:EG24,'VOLT Luxembourg'!DV38:EE38,'VOLT Luxembourg'!DV52:DW52)</f>
        <v>41</v>
      </c>
      <c r="H33" s="56">
        <f>SUM('VOLT Luxembourg'!B10:K10,'VOLT Luxembourg'!B24:K24,'VOLT Luxembourg'!B38:K38,'VOLT Luxembourg'!B52:K52,'VOLT Luxembourg'!B67:K67,'VOLT Luxembourg'!B81:K81,'VOLT Luxembourg'!B96:K96,'VOLT Luxembourg'!B110:K110,'VOLT Luxembourg'!B125:H125,'VOLT Luxembourg'!B139:H139,'VOLT Luxembourg'!B155:G155,'VOLT Luxembourg'!B169:K169,'VOLT Luxembourg'!B185:H185,'VOLT Luxembourg'!B199:I199,'VOLT Luxembourg'!B215:E215,'VOLT Luxembourg'!G215:K215,'VOLT Luxembourg'!B229:H229,'VOLT Luxembourg'!J229:M229,'VOLT Luxembourg'!B245:K245,'VOLT Luxembourg'!B259:L259)</f>
        <v>240</v>
      </c>
      <c r="I33" s="56">
        <f>SUM('VOLT Luxembourg'!CT10:CW10,'VOLT Luxembourg'!CY10:DA10,'VOLT Luxembourg'!DC10:DD10,'VOLT Luxembourg'!CT24:CU24,'VOLT Luxembourg'!CW24:DC24,'VOLT Luxembourg'!DE24:DF24,'VOLT Luxembourg'!CT38:CW38,'VOLT Luxembourg'!CY38:DD38,'VOLT Luxembourg'!CT52:DF52,'VOLT Luxembourg'!CT67:CV67)</f>
        <v>68</v>
      </c>
      <c r="J33" s="56">
        <f>SUM('VOLT Luxembourg'!AB10:AI10,'VOLT Luxembourg'!AK10:AN10,'VOLT Luxembourg'!AB24:AG24,'VOLT Luxembourg'!AI24:AK24,'VOLT Luxembourg'!AB38:AH38)</f>
        <v>33</v>
      </c>
      <c r="K33" s="56">
        <f>SUM('VOLT Luxembourg'!AP10:AS10,'VOLT Luxembourg'!AU10:AV10,'VOLT Luxembourg'!AX10:AZ10,'VOLT Luxembourg'!AP24:AW24,'VOLT Luxembourg'!AY24:BB24,'VOLT Luxembourg'!AP38:AY38,'VOLT Luxembourg'!BA38:BB38,'VOLT Luxembourg'!AP52:AR52,'VOLT Luxembourg'!AT52:AU52,'VOLT Luxembourg'!AW52:AZ52)</f>
        <v>64</v>
      </c>
      <c r="L33" s="56">
        <f>SUM('VOLT Luxembourg'!DH10:DL10,'VOLT Luxembourg'!DN10:DO10,'VOLT Luxembourg'!DQ10:DT10,'VOLT Luxembourg'!DH24:DJ24,'VOLT Luxembourg'!DL24:DS24,'VOLT Luxembourg'!DH38:DK38,'VOLT Luxembourg'!DM38,'VOLT Luxembourg'!DO38:DQ38,'VOLT Luxembourg'!DS38:DT38)</f>
        <v>31</v>
      </c>
      <c r="M33" s="56">
        <f>SUM('VOLT Luxembourg'!EJ10:EL10,'VOLT Luxembourg'!EN10:EQ10,'VOLT Luxembourg'!ES10:ET10,'VOLT Luxembourg'!EJ24:EK24,'VOLT Luxembourg'!EM24:EP24,'VOLT Luxembourg'!EJ38:EQ38,'VOLT Luxembourg'!ES38:ET38)</f>
        <v>29</v>
      </c>
      <c r="N33" s="57">
        <f>SUM('VOLT Luxembourg'!EX10:EY10,'VOLT Luxembourg'!FA10:FC10,'VOLT Luxembourg'!FE10:FF10)</f>
        <v>11</v>
      </c>
    </row>
    <row r="34" spans="1:14" s="83" customFormat="1" ht="15" thickBot="1" x14ac:dyDescent="0.4">
      <c r="A34" s="29"/>
      <c r="B34" s="21" t="str">
        <f>Parteien!D7</f>
        <v>MOÏSE Samuel</v>
      </c>
      <c r="C34" s="133">
        <f>SUM('VOLT Luxembourg'!N11:T11,'VOLT Luxembourg'!V11:X11,'VOLT Luxembourg'!N25:Y25,'VOLT Luxembourg'!N39:Q39,'VOLT Luxembourg'!S39:X39,'VOLT Luxembourg'!N53:V53,'VOLT Luxembourg'!X53:Z53,'VOLT Luxembourg'!N68:R68,'VOLT Luxembourg'!N82:Y82,'VOLT Luxembourg'!N97:V97)</f>
        <v>44</v>
      </c>
      <c r="D34" s="134">
        <f>SUM('VOLT Luxembourg'!BD11:BO11,'VOLT Luxembourg'!BD25:BI25,'VOLT Luxembourg'!BD39:BM39,'VOLT Luxembourg'!BD53:BM53,'VOLT Luxembourg'!BD68:BM68,'VOLT Luxembourg'!BD82:BM82,'VOLT Luxembourg'!BD97:BM97,'VOLT Luxembourg'!BD111:BM111,'VOLT Luxembourg'!BD126:BM126,'VOLT Luxembourg'!BD140:BM140,'VOLT Luxembourg'!BD156:BM156,'VOLT Luxembourg'!BD170:BK170,'VOLT Luxembourg'!BM170:BP170,'VOLT Luxembourg'!BD186:BI186,'VOLT Luxembourg'!BK186:BM186,'VOLT Luxembourg'!BD200:BN200,'VOLT Luxembourg'!BD216:BN216,'VOLT Luxembourg'!BD230:BN230,'VOLT Luxembourg'!BD246:BM246,'VOLT Luxembourg'!BD260:BN260,'VOLT Luxembourg'!BD276:BK276,'VOLT Luxembourg'!BD290:BJ290,'VOLT Luxembourg'!BD307:BM307,'VOLT Luxembourg'!BD321:BM321,'VOLT Luxembourg'!BD338:BK338,'VOLT Luxembourg'!BD352:BO352)</f>
        <v>84</v>
      </c>
      <c r="E34" s="134">
        <f>SUM('VOLT Luxembourg'!BR11:BT11,'VOLT Luxembourg'!BV11:BW11,'VOLT Luxembourg'!BY11:CA11,'VOLT Luxembourg'!BR25:BY25,'VOLT Luxembourg'!CA25:CC25,'VOLT Luxembourg'!BR39:BX39,'VOLT Luxembourg'!BR53:BU53)</f>
        <v>19</v>
      </c>
      <c r="F34" s="134">
        <f>SUM('VOLT Luxembourg'!CF11:CJ11,'VOLT Luxembourg'!CL11:CN11,'VOLT Luxembourg'!CP11:CR11,'VOLT Luxembourg'!CF25:CK25,'VOLT Luxembourg'!CM25:CO25,'VOLT Luxembourg'!CF39:CR39,'VOLT Luxembourg'!CF53:CK53,'VOLT Luxembourg'!CM53:CR53)</f>
        <v>32</v>
      </c>
      <c r="G34" s="134">
        <f>SUM('VOLT Luxembourg'!DV11:DY11,'VOLT Luxembourg'!EA11:ED11,'VOLT Luxembourg'!EF11:EH11,'VOLT Luxembourg'!DV25:EB25,'VOLT Luxembourg'!ED25:EG25,'VOLT Luxembourg'!DV39:EE39,'VOLT Luxembourg'!DV53:DW53)</f>
        <v>23</v>
      </c>
      <c r="H34" s="134">
        <f>SUM('VOLT Luxembourg'!B11:K11,'VOLT Luxembourg'!B25:K25,'VOLT Luxembourg'!B39:K39,'VOLT Luxembourg'!B53:K53,'VOLT Luxembourg'!B68:K68,'VOLT Luxembourg'!B82:K82,'VOLT Luxembourg'!B97:K97,'VOLT Luxembourg'!B111:K111,'VOLT Luxembourg'!B126:H126,'VOLT Luxembourg'!B140:H140,'VOLT Luxembourg'!B156:G156,'VOLT Luxembourg'!B170:K170,'VOLT Luxembourg'!B186:H186,'VOLT Luxembourg'!B200:I200,'VOLT Luxembourg'!B216:E216,'VOLT Luxembourg'!G216:K216,'VOLT Luxembourg'!B230:H230,'VOLT Luxembourg'!J230:M230,'VOLT Luxembourg'!B246:K246,'VOLT Luxembourg'!B260:L260)</f>
        <v>135</v>
      </c>
      <c r="I34" s="134">
        <f>SUM('VOLT Luxembourg'!CT11:CW11,'VOLT Luxembourg'!CY11:DA11,'VOLT Luxembourg'!DC11:DD11,'VOLT Luxembourg'!CT25:CU25,'VOLT Luxembourg'!CW25:DC25,'VOLT Luxembourg'!DE25:DF25,'VOLT Luxembourg'!CT39:CW39,'VOLT Luxembourg'!CY39:DD39,'VOLT Luxembourg'!CT53:DF53,'VOLT Luxembourg'!CT68:CV68)</f>
        <v>27</v>
      </c>
      <c r="J34" s="134">
        <f>SUM('VOLT Luxembourg'!AB11:AI11,'VOLT Luxembourg'!AK11:AN11,'VOLT Luxembourg'!AB25:AG25,'VOLT Luxembourg'!AI25:AK25,'VOLT Luxembourg'!AB39:AH39)</f>
        <v>7</v>
      </c>
      <c r="K34" s="134">
        <f>SUM('VOLT Luxembourg'!AP11:AS11,'VOLT Luxembourg'!AU11:AV11,'VOLT Luxembourg'!AX11:AZ11,'VOLT Luxembourg'!AP25:AW25,'VOLT Luxembourg'!AY25:BB25,'VOLT Luxembourg'!AP39:AY39,'VOLT Luxembourg'!BA39:BB39,'VOLT Luxembourg'!AP53:AR53,'VOLT Luxembourg'!AT53:AU53,'VOLT Luxembourg'!AW53:AZ53)</f>
        <v>20</v>
      </c>
      <c r="L34" s="134">
        <f>SUM('VOLT Luxembourg'!DH11:DL11,'VOLT Luxembourg'!DN11:DO11,'VOLT Luxembourg'!DQ11:DT11,'VOLT Luxembourg'!DH25:DJ25,'VOLT Luxembourg'!DL25:DS25,'VOLT Luxembourg'!DH39:DK39,'VOLT Luxembourg'!DM39,'VOLT Luxembourg'!DO39:DQ39,'VOLT Luxembourg'!DS39:DT39)</f>
        <v>11</v>
      </c>
      <c r="M34" s="134">
        <f>SUM('VOLT Luxembourg'!EJ11:EL11,'VOLT Luxembourg'!EN11:EQ11,'VOLT Luxembourg'!ES11:ET11,'VOLT Luxembourg'!EJ25:EK25,'VOLT Luxembourg'!EM25:EP25,'VOLT Luxembourg'!EJ39:EQ39,'VOLT Luxembourg'!ES39:ET39)</f>
        <v>7</v>
      </c>
      <c r="N34" s="135">
        <f>SUM('VOLT Luxembourg'!EX11:EY11,'VOLT Luxembourg'!FA11:FC11,'VOLT Luxembourg'!FE11:FF11)</f>
        <v>5</v>
      </c>
    </row>
    <row r="35" spans="1:14" s="83" customFormat="1" x14ac:dyDescent="0.35">
      <c r="A35" s="29"/>
      <c r="B35" s="42" t="s">
        <v>48</v>
      </c>
      <c r="C35" s="50">
        <f>SUM('VOLT Luxembourg'!N12:T12,'VOLT Luxembourg'!V12:X12,'VOLT Luxembourg'!N26:Y26,'VOLT Luxembourg'!N40:Q40,'VOLT Luxembourg'!S40:X40,'VOLT Luxembourg'!N54:V54,'VOLT Luxembourg'!X54:Z54,'VOLT Luxembourg'!N69:R69,'VOLT Luxembourg'!N83:Y83,'VOLT Luxembourg'!N98:V98)</f>
        <v>103</v>
      </c>
      <c r="D35" s="45">
        <f>SUM('VOLT Luxembourg'!BD12:BO12,'VOLT Luxembourg'!BD26:BI26,'VOLT Luxembourg'!BD40:BM40,'VOLT Luxembourg'!BD54:BM54,'VOLT Luxembourg'!BD69:BM69,'VOLT Luxembourg'!BD83:BM83,'VOLT Luxembourg'!BD98:BM98,'VOLT Luxembourg'!BD112:BM112,'VOLT Luxembourg'!BD127:BM127,'VOLT Luxembourg'!BD141:BM141,'VOLT Luxembourg'!BD157:BM157,'VOLT Luxembourg'!BD171:BK171,'VOLT Luxembourg'!BM171:BP171,'VOLT Luxembourg'!BD187:BI187,'VOLT Luxembourg'!BK187:BM187,'VOLT Luxembourg'!BD201:BN201,'VOLT Luxembourg'!BD217:BN217,'VOLT Luxembourg'!BD231:BN231,'VOLT Luxembourg'!BD247:BM247,'VOLT Luxembourg'!BD261:BN261,'VOLT Luxembourg'!BD277:BK277,'VOLT Luxembourg'!BD291:BJ291,'VOLT Luxembourg'!BD308:BM308,'VOLT Luxembourg'!BD322:BM322,'VOLT Luxembourg'!BD339:BK339,'VOLT Luxembourg'!BD353:BO353)</f>
        <v>398</v>
      </c>
      <c r="E35" s="45">
        <f>SUM('VOLT Luxembourg'!BR12:BT12,'VOLT Luxembourg'!BV12:BW12,'VOLT Luxembourg'!BY12:CA12,'VOLT Luxembourg'!BR26:BY26,'VOLT Luxembourg'!CA26:CC26,'VOLT Luxembourg'!BR40:BX40,'VOLT Luxembourg'!BR54:BU54)</f>
        <v>49</v>
      </c>
      <c r="F35" s="45">
        <f>SUM('VOLT Luxembourg'!CF12:CJ12,'VOLT Luxembourg'!CL12:CN12,'VOLT Luxembourg'!CP12:CR12,'VOLT Luxembourg'!CF26:CK26,'VOLT Luxembourg'!CM26:CO26,'VOLT Luxembourg'!CF40:CR40,'VOLT Luxembourg'!CF54:CK54,'VOLT Luxembourg'!CM54:CR54)</f>
        <v>108</v>
      </c>
      <c r="G35" s="45">
        <f>SUM('VOLT Luxembourg'!DV12:DY12,'VOLT Luxembourg'!EA12:ED12,'VOLT Luxembourg'!EF12:EH12,'VOLT Luxembourg'!DV26:EB26,'VOLT Luxembourg'!ED26:EG26,'VOLT Luxembourg'!DV40:EE40,'VOLT Luxembourg'!DV54:DW54)</f>
        <v>57</v>
      </c>
      <c r="H35" s="45">
        <f>SUM('VOLT Luxembourg'!B12:K12,'VOLT Luxembourg'!B26:K26,'VOLT Luxembourg'!B40:K40,'VOLT Luxembourg'!B54:K54,'VOLT Luxembourg'!B69:K69,'VOLT Luxembourg'!B83:K83,'VOLT Luxembourg'!B98:K98,'VOLT Luxembourg'!B112:K112,'VOLT Luxembourg'!B127:H127,'VOLT Luxembourg'!B141:H141,'VOLT Luxembourg'!B157:G157,'VOLT Luxembourg'!B171:K171,'VOLT Luxembourg'!B187:H187,'VOLT Luxembourg'!B201:I201,'VOLT Luxembourg'!B217:E217,'VOLT Luxembourg'!G217:K217,'VOLT Luxembourg'!B231:H231,'VOLT Luxembourg'!J231:M231,'VOLT Luxembourg'!B247:K247,'VOLT Luxembourg'!B261:L261)</f>
        <v>500</v>
      </c>
      <c r="I35" s="45">
        <f>SUM('VOLT Luxembourg'!CT12:CW12,'VOLT Luxembourg'!CY12:DA12,'VOLT Luxembourg'!DC12:DD12,'VOLT Luxembourg'!CT26:CU26,'VOLT Luxembourg'!CW26:DC26,'VOLT Luxembourg'!DE26:DF26,'VOLT Luxembourg'!CT40:CW40,'VOLT Luxembourg'!CY40:DD40,'VOLT Luxembourg'!CT54:DF54,'VOLT Luxembourg'!CT69:CV69)</f>
        <v>109</v>
      </c>
      <c r="J35" s="45">
        <f>SUM('VOLT Luxembourg'!AB12:AI12,'VOLT Luxembourg'!AK12:AN12,'VOLT Luxembourg'!AB26:AG26,'VOLT Luxembourg'!AI26:AK26,'VOLT Luxembourg'!AB40:AH40)</f>
        <v>44</v>
      </c>
      <c r="K35" s="45">
        <f>SUM('VOLT Luxembourg'!AP12:AS12,'VOLT Luxembourg'!AU12:AV12,'VOLT Luxembourg'!AX12:AZ12,'VOLT Luxembourg'!AP26:AW26,'VOLT Luxembourg'!AY26:BB26,'VOLT Luxembourg'!AP40:AY40,'VOLT Luxembourg'!BA40:BB40,'VOLT Luxembourg'!AP54:AR54,'VOLT Luxembourg'!AT54:AU54,'VOLT Luxembourg'!AW54:AZ54)</f>
        <v>62</v>
      </c>
      <c r="L35" s="45">
        <f>SUM('VOLT Luxembourg'!DH12:DL12,'VOLT Luxembourg'!DN12:DO12,'VOLT Luxembourg'!DQ12:DT12,'VOLT Luxembourg'!DH26:DJ26,'VOLT Luxembourg'!DL26:DS26,'VOLT Luxembourg'!DH40:DK40,'VOLT Luxembourg'!DM40,'VOLT Luxembourg'!DO40:DQ40,'VOLT Luxembourg'!DS40:DT40)</f>
        <v>55</v>
      </c>
      <c r="M35" s="45">
        <f>SUM('VOLT Luxembourg'!EJ12:EL12,'VOLT Luxembourg'!EN12:EQ12,'VOLT Luxembourg'!ES12:ET12,'VOLT Luxembourg'!EJ26:EK26,'VOLT Luxembourg'!EM26:EP26,'VOLT Luxembourg'!EJ40:EQ40,'VOLT Luxembourg'!ES40:ET40)</f>
        <v>37</v>
      </c>
      <c r="N35" s="46">
        <f>SUM('VOLT Luxembourg'!EX12:EY12,'VOLT Luxembourg'!FA12:FC12,'VOLT Luxembourg'!FE12:FF12)</f>
        <v>9</v>
      </c>
    </row>
    <row r="36" spans="1:14" s="83" customFormat="1" x14ac:dyDescent="0.35">
      <c r="A36" s="29"/>
      <c r="B36" s="43" t="s">
        <v>71</v>
      </c>
      <c r="C36" s="47">
        <f t="shared" ref="C36:N36" si="7">C35*6</f>
        <v>618</v>
      </c>
      <c r="D36" s="48">
        <f t="shared" si="7"/>
        <v>2388</v>
      </c>
      <c r="E36" s="48">
        <f t="shared" si="7"/>
        <v>294</v>
      </c>
      <c r="F36" s="48">
        <f t="shared" si="7"/>
        <v>648</v>
      </c>
      <c r="G36" s="48">
        <f t="shared" si="7"/>
        <v>342</v>
      </c>
      <c r="H36" s="48">
        <f t="shared" si="7"/>
        <v>3000</v>
      </c>
      <c r="I36" s="48">
        <f t="shared" si="7"/>
        <v>654</v>
      </c>
      <c r="J36" s="48">
        <f t="shared" si="7"/>
        <v>264</v>
      </c>
      <c r="K36" s="48">
        <f t="shared" si="7"/>
        <v>372</v>
      </c>
      <c r="L36" s="48">
        <f t="shared" si="7"/>
        <v>330</v>
      </c>
      <c r="M36" s="48">
        <f t="shared" si="7"/>
        <v>222</v>
      </c>
      <c r="N36" s="49">
        <f t="shared" si="7"/>
        <v>54</v>
      </c>
    </row>
    <row r="37" spans="1:14" s="83" customFormat="1" x14ac:dyDescent="0.35">
      <c r="A37" s="29"/>
      <c r="B37" s="40" t="s">
        <v>50</v>
      </c>
      <c r="C37" s="47">
        <f t="shared" ref="C37:N37" si="8">SUM(C29:C34)</f>
        <v>464</v>
      </c>
      <c r="D37" s="48">
        <f t="shared" si="8"/>
        <v>1078</v>
      </c>
      <c r="E37" s="48">
        <f t="shared" si="8"/>
        <v>204</v>
      </c>
      <c r="F37" s="48">
        <f t="shared" si="8"/>
        <v>405</v>
      </c>
      <c r="G37" s="48">
        <f t="shared" si="8"/>
        <v>202</v>
      </c>
      <c r="H37" s="48">
        <f t="shared" si="8"/>
        <v>1753</v>
      </c>
      <c r="I37" s="48">
        <f t="shared" si="8"/>
        <v>319</v>
      </c>
      <c r="J37" s="48">
        <f t="shared" si="8"/>
        <v>123</v>
      </c>
      <c r="K37" s="48">
        <f t="shared" si="8"/>
        <v>269</v>
      </c>
      <c r="L37" s="48">
        <f t="shared" si="8"/>
        <v>147</v>
      </c>
      <c r="M37" s="48">
        <f t="shared" si="8"/>
        <v>136</v>
      </c>
      <c r="N37" s="49">
        <f t="shared" si="8"/>
        <v>48</v>
      </c>
    </row>
    <row r="38" spans="1:14" s="83" customFormat="1" ht="15" thickBot="1" x14ac:dyDescent="0.4">
      <c r="A38" s="29"/>
      <c r="B38" s="41" t="s">
        <v>51</v>
      </c>
      <c r="C38" s="51">
        <f>C36+C37</f>
        <v>1082</v>
      </c>
      <c r="D38" s="52">
        <f t="shared" ref="D38" si="9">D36+D37</f>
        <v>3466</v>
      </c>
      <c r="E38" s="52">
        <f t="shared" ref="E38" si="10">E36+E37</f>
        <v>498</v>
      </c>
      <c r="F38" s="52">
        <f t="shared" ref="F38" si="11">F36+F37</f>
        <v>1053</v>
      </c>
      <c r="G38" s="52">
        <f t="shared" ref="G38" si="12">G36+G37</f>
        <v>544</v>
      </c>
      <c r="H38" s="52">
        <f t="shared" ref="H38" si="13">H36+H37</f>
        <v>4753</v>
      </c>
      <c r="I38" s="52">
        <f t="shared" ref="I38" si="14">I36+I37</f>
        <v>973</v>
      </c>
      <c r="J38" s="52">
        <f t="shared" ref="J38" si="15">J36+J37</f>
        <v>387</v>
      </c>
      <c r="K38" s="52">
        <f t="shared" ref="K38" si="16">K36+K37</f>
        <v>641</v>
      </c>
      <c r="L38" s="52">
        <f t="shared" ref="L38" si="17">L36+L37</f>
        <v>477</v>
      </c>
      <c r="M38" s="52">
        <f t="shared" ref="M38" si="18">M36+M37</f>
        <v>358</v>
      </c>
      <c r="N38" s="53">
        <f t="shared" ref="N38" si="19">N36+N37</f>
        <v>102</v>
      </c>
    </row>
    <row r="39" spans="1:14" s="83" customFormat="1" ht="16.5" x14ac:dyDescent="0.35">
      <c r="A39" s="29"/>
      <c r="B39" s="1" t="s">
        <v>52</v>
      </c>
      <c r="C39" s="32"/>
      <c r="D39" s="32"/>
      <c r="E39" s="32"/>
      <c r="I39" s="99"/>
      <c r="J39" s="86"/>
      <c r="K39" s="86"/>
      <c r="L39" s="86"/>
    </row>
    <row r="40" spans="1:14" s="83" customFormat="1" ht="16.5" x14ac:dyDescent="0.35">
      <c r="A40" s="29"/>
      <c r="B40" s="44"/>
      <c r="C40" s="32"/>
      <c r="D40" s="32"/>
      <c r="E40" s="32"/>
      <c r="I40" s="99"/>
      <c r="J40" s="86"/>
      <c r="K40" s="86"/>
      <c r="L40" s="86"/>
    </row>
    <row r="41" spans="1:14" s="83" customFormat="1" ht="16.5" x14ac:dyDescent="0.35">
      <c r="A41" s="29"/>
      <c r="B41" s="44" t="s">
        <v>53</v>
      </c>
      <c r="C41" s="32"/>
      <c r="D41" s="32"/>
      <c r="E41" s="32"/>
      <c r="I41" s="99"/>
      <c r="J41" s="86"/>
      <c r="K41" s="86"/>
      <c r="L41" s="86"/>
    </row>
    <row r="42" spans="1:14" s="83" customFormat="1" ht="16.5" x14ac:dyDescent="0.35">
      <c r="A42" s="29"/>
      <c r="B42" s="44"/>
      <c r="C42" s="32"/>
      <c r="D42" s="32"/>
      <c r="E42" s="32"/>
      <c r="I42" s="99"/>
      <c r="J42" s="86"/>
      <c r="K42" s="86"/>
      <c r="L42" s="86"/>
    </row>
    <row r="43" spans="1:14" s="83" customFormat="1" ht="16.5" x14ac:dyDescent="0.35">
      <c r="A43" s="29"/>
      <c r="B43" s="44" t="s">
        <v>54</v>
      </c>
      <c r="C43" s="32"/>
      <c r="D43" s="32"/>
      <c r="E43" s="32"/>
      <c r="I43" s="99"/>
      <c r="J43" s="86"/>
      <c r="K43" s="86"/>
      <c r="L43" s="86"/>
    </row>
    <row r="44" spans="1:14" s="83" customFormat="1" ht="16.5" x14ac:dyDescent="0.35">
      <c r="A44" s="29"/>
      <c r="B44" s="29"/>
      <c r="C44" s="32"/>
      <c r="D44" s="32"/>
      <c r="E44" s="32"/>
      <c r="I44" s="99"/>
      <c r="J44" s="86"/>
      <c r="K44" s="86"/>
      <c r="L44" s="86"/>
    </row>
    <row r="45" spans="1:14" s="83" customFormat="1" ht="16.5" x14ac:dyDescent="0.35">
      <c r="A45" s="29"/>
      <c r="B45" s="44" t="s">
        <v>55</v>
      </c>
      <c r="C45" s="32"/>
      <c r="D45" s="32"/>
      <c r="E45" s="32"/>
      <c r="I45" s="99"/>
      <c r="J45" s="86"/>
      <c r="K45" s="86"/>
      <c r="L45" s="86"/>
    </row>
    <row r="46" spans="1:14" ht="21" customHeight="1" x14ac:dyDescent="0.5">
      <c r="A46" s="245" t="s">
        <v>131</v>
      </c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</row>
    <row r="47" spans="1:14" ht="18.75" customHeight="1" x14ac:dyDescent="0.45">
      <c r="A47" s="246" t="s">
        <v>132</v>
      </c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</row>
    <row r="48" spans="1:14" ht="18.75" customHeight="1" x14ac:dyDescent="0.45">
      <c r="A48" s="246" t="s">
        <v>46</v>
      </c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</row>
    <row r="49" spans="1:14" ht="20" thickBot="1" x14ac:dyDescent="0.5">
      <c r="B49" s="30" t="str">
        <f>Parteien!F1</f>
        <v>LSAP</v>
      </c>
      <c r="C49" s="30"/>
      <c r="D49" s="30"/>
      <c r="E49" s="30"/>
    </row>
    <row r="50" spans="1:14" ht="15.5" thickTop="1" thickBot="1" x14ac:dyDescent="0.4"/>
    <row r="51" spans="1:14" ht="15" thickBot="1" x14ac:dyDescent="0.4">
      <c r="B51" s="33" t="s">
        <v>47</v>
      </c>
      <c r="C51" s="89" t="s">
        <v>133</v>
      </c>
      <c r="D51" s="89" t="s">
        <v>134</v>
      </c>
      <c r="E51" s="89" t="s">
        <v>135</v>
      </c>
      <c r="F51" s="88" t="s">
        <v>136</v>
      </c>
      <c r="G51" s="88" t="s">
        <v>137</v>
      </c>
      <c r="H51" s="66" t="s">
        <v>138</v>
      </c>
      <c r="I51" s="88" t="s">
        <v>37</v>
      </c>
      <c r="J51" s="67" t="s">
        <v>139</v>
      </c>
      <c r="K51" s="88" t="s">
        <v>140</v>
      </c>
      <c r="L51" s="66" t="s">
        <v>141</v>
      </c>
      <c r="M51" s="88" t="s">
        <v>142</v>
      </c>
      <c r="N51" s="88" t="s">
        <v>143</v>
      </c>
    </row>
    <row r="52" spans="1:14" ht="16.5" x14ac:dyDescent="0.35">
      <c r="A52" s="242" t="s">
        <v>12</v>
      </c>
      <c r="B52" s="35" t="s">
        <v>13</v>
      </c>
      <c r="C52" s="50">
        <f t="shared" ref="C52:N52" si="20">C7</f>
        <v>24500</v>
      </c>
      <c r="D52" s="45">
        <f t="shared" si="20"/>
        <v>77079</v>
      </c>
      <c r="E52" s="45">
        <f t="shared" si="20"/>
        <v>9459</v>
      </c>
      <c r="F52" s="45">
        <f t="shared" si="20"/>
        <v>15778</v>
      </c>
      <c r="G52" s="45">
        <f t="shared" si="20"/>
        <v>11544</v>
      </c>
      <c r="H52" s="45">
        <f t="shared" si="20"/>
        <v>58988</v>
      </c>
      <c r="I52" s="45">
        <f t="shared" si="20"/>
        <v>16653</v>
      </c>
      <c r="J52" s="45">
        <f t="shared" si="20"/>
        <v>10113</v>
      </c>
      <c r="K52" s="45">
        <f t="shared" si="20"/>
        <v>15959</v>
      </c>
      <c r="L52" s="45">
        <f t="shared" si="20"/>
        <v>11238</v>
      </c>
      <c r="M52" s="45">
        <f t="shared" si="20"/>
        <v>8838</v>
      </c>
      <c r="N52" s="46">
        <f t="shared" si="20"/>
        <v>2527</v>
      </c>
    </row>
    <row r="53" spans="1:14" ht="16.5" x14ac:dyDescent="0.35">
      <c r="A53" s="243"/>
      <c r="B53" s="37" t="s">
        <v>14</v>
      </c>
      <c r="C53" s="47">
        <f t="shared" ref="C53:N53" si="21">C8</f>
        <v>1083</v>
      </c>
      <c r="D53" s="48">
        <f t="shared" si="21"/>
        <v>4406</v>
      </c>
      <c r="E53" s="48">
        <f t="shared" si="21"/>
        <v>417</v>
      </c>
      <c r="F53" s="48">
        <f t="shared" si="21"/>
        <v>596</v>
      </c>
      <c r="G53" s="48">
        <f t="shared" si="21"/>
        <v>503</v>
      </c>
      <c r="H53" s="48">
        <f t="shared" si="21"/>
        <v>1760</v>
      </c>
      <c r="I53" s="48">
        <f t="shared" si="21"/>
        <v>853</v>
      </c>
      <c r="J53" s="48">
        <f t="shared" si="21"/>
        <v>557</v>
      </c>
      <c r="K53" s="48">
        <f t="shared" si="21"/>
        <v>887</v>
      </c>
      <c r="L53" s="48">
        <f t="shared" si="21"/>
        <v>571</v>
      </c>
      <c r="M53" s="48">
        <f t="shared" si="21"/>
        <v>511</v>
      </c>
      <c r="N53" s="49">
        <f t="shared" si="21"/>
        <v>136</v>
      </c>
    </row>
    <row r="54" spans="1:14" ht="16.5" x14ac:dyDescent="0.35">
      <c r="A54" s="243"/>
      <c r="B54" s="37" t="s">
        <v>15</v>
      </c>
      <c r="C54" s="47">
        <f t="shared" ref="C54:N54" si="22">C9</f>
        <v>844</v>
      </c>
      <c r="D54" s="48">
        <f t="shared" si="22"/>
        <v>4336</v>
      </c>
      <c r="E54" s="48">
        <f t="shared" si="22"/>
        <v>361</v>
      </c>
      <c r="F54" s="48">
        <f t="shared" si="22"/>
        <v>472</v>
      </c>
      <c r="G54" s="48">
        <f t="shared" si="22"/>
        <v>367</v>
      </c>
      <c r="H54" s="48">
        <f t="shared" si="22"/>
        <v>2640</v>
      </c>
      <c r="I54" s="48">
        <f t="shared" si="22"/>
        <v>686</v>
      </c>
      <c r="J54" s="48">
        <f t="shared" si="22"/>
        <v>454</v>
      </c>
      <c r="K54" s="48">
        <f t="shared" si="22"/>
        <v>700</v>
      </c>
      <c r="L54" s="48">
        <f t="shared" si="22"/>
        <v>381</v>
      </c>
      <c r="M54" s="48">
        <f t="shared" si="22"/>
        <v>460</v>
      </c>
      <c r="N54" s="49">
        <f t="shared" si="22"/>
        <v>93</v>
      </c>
    </row>
    <row r="55" spans="1:14" ht="17" thickBot="1" x14ac:dyDescent="0.4">
      <c r="A55" s="244"/>
      <c r="B55" s="39" t="s">
        <v>16</v>
      </c>
      <c r="C55" s="136">
        <f t="shared" ref="C55:N55" si="23">C10</f>
        <v>22573</v>
      </c>
      <c r="D55" s="137">
        <f t="shared" si="23"/>
        <v>68337</v>
      </c>
      <c r="E55" s="137">
        <f t="shared" si="23"/>
        <v>8681</v>
      </c>
      <c r="F55" s="137">
        <f t="shared" si="23"/>
        <v>14710</v>
      </c>
      <c r="G55" s="137">
        <f t="shared" si="23"/>
        <v>10674</v>
      </c>
      <c r="H55" s="137">
        <f t="shared" si="23"/>
        <v>54588</v>
      </c>
      <c r="I55" s="137">
        <f t="shared" si="23"/>
        <v>15114</v>
      </c>
      <c r="J55" s="137">
        <f t="shared" si="23"/>
        <v>9102</v>
      </c>
      <c r="K55" s="137">
        <f t="shared" si="23"/>
        <v>14372</v>
      </c>
      <c r="L55" s="137">
        <f t="shared" si="23"/>
        <v>10286</v>
      </c>
      <c r="M55" s="137">
        <f t="shared" si="23"/>
        <v>7867</v>
      </c>
      <c r="N55" s="138">
        <f t="shared" si="23"/>
        <v>2298</v>
      </c>
    </row>
    <row r="56" spans="1:14" ht="15" thickBot="1" x14ac:dyDescent="0.4">
      <c r="B56" s="58" t="str">
        <f>Parteien!F2</f>
        <v>ANGEL Marc</v>
      </c>
      <c r="C56" s="50">
        <f>SUM(LSAP!N6:T6,LSAP!V6:X6,LSAP!N20:Y20,LSAP!N34:Q34,LSAP!S34:X34,LSAP!N50:V50,LSAP!X50:Z50,LSAP!N64:R64,LSAP!N78:Y78,LSAP!N93:V93)</f>
        <v>3885</v>
      </c>
      <c r="D56" s="45">
        <f>SUM(LSAP!BD6:BO6,LSAP!BD20:BI20,LSAP!BD34:BM34,LSAP!BD50:BM50,LSAP!BD64:BM64,LSAP!BD78:BM78,LSAP!BD93:BM93,LSAP!BD107:BM107,LSAP!BD121:BM121,LSAP!BD136:BM136,LSAP!BD150:BM150,LSAP!BD164:BK164,LSAP!BM164:BP164,LSAP!BD179:BI179,LSAP!BK179:BM179,LSAP!BD193:BN193,LSAP!BD207:BN207,LSAP!BD225:BN225,LSAP!BD240:BM240,LSAP!BD254:BN254,LSAP!BD268:BK268,LSAP!BD283:BJ283,LSAP!BD297:BM297,LSAP!BD311:BM311,LSAP!BD326:BK326,LSAP!BD340:BO340)</f>
        <v>10241</v>
      </c>
      <c r="E56" s="45">
        <f>SUM(LSAP!BR6:BT6,LSAP!BV6:BW6,LSAP!BY6:CA6,LSAP!BR20:BY20,LSAP!CA20:CC20,LSAP!BR34:BX34,LSAP!BR50:BU50)</f>
        <v>1320</v>
      </c>
      <c r="F56" s="45">
        <f>SUM(LSAP!CF6:CJ6,LSAP!CL6:CN6,LSAP!CP6:CR6,LSAP!CF20:CK20,LSAP!CM20:CO20,LSAP!CF34:CR34,LSAP!CF50:CK50,LSAP!CM50:CR50)</f>
        <v>2506</v>
      </c>
      <c r="G56" s="45">
        <f>SUM(LSAP!DV6:DY6,LSAP!EA6:ED6,LSAP!EF6:EH6,LSAP!DV20:EB20,LSAP!ED20:EG20,LSAP!DV34:EE34,LSAP!DV50:DW50)</f>
        <v>1756</v>
      </c>
      <c r="H56" s="45">
        <f>SUM(LSAP!B6:K6,LSAP!B20:K20,LSAP!B34:K34,LSAP!B50:K50,LSAP!B64:K64,LSAP!B78:K78,LSAP!B93:K93,LSAP!B107:K107,LSAP!B121:H121,LSAP!B136:H136,LSAP!B150:G150,LSAP!B164:K164,LSAP!B179:H179,LSAP!B193:I193,LSAP!B207:E207,LSAP!G207:K207,LSAP!B225:H225,LSAP!J225:M225,LSAP!B240:K240,LSAP!B254:L254)</f>
        <v>10977</v>
      </c>
      <c r="I56" s="45">
        <f>SUM(LSAP!CT6:CW6,LSAP!CY6:DA6,LSAP!DC6:DD6,LSAP!CT20:CU20,LSAP!CW20:DC20,LSAP!DE20:DF20,LSAP!CT34:CW34,LSAP!CY34:DD34,LSAP!CT50:DF50,LSAP!CT64:CV64)</f>
        <v>2597</v>
      </c>
      <c r="J56" s="45">
        <f>SUM(LSAP!AB6:AI6,LSAP!AK6:AN6,LSAP!AB20:AG20,LSAP!AI20:AK20,LSAP!AB34:AH34)</f>
        <v>1007</v>
      </c>
      <c r="K56" s="45">
        <f>SUM(LSAP!AP6:AS6,LSAP!AU6:AV6,LSAP!AX6:AZ6,LSAP!AP20:AW20,LSAP!AY20:BB20,LSAP!AP34:AY34,LSAP!BA34:BB34,LSAP!AP50:AR50,LSAP!AT50:AU50,LSAP!AW50:AZ50)</f>
        <v>2041</v>
      </c>
      <c r="L56" s="45">
        <f>SUM(LSAP!DH6:DL6,LSAP!DN6:DO6,LSAP!DQ6:DT6,LSAP!DH20:DJ20,LSAP!DL20:DS20,LSAP!DH34:DK34,LSAP!DM34,LSAP!DO34:DQ34,LSAP!DS34:DT34)</f>
        <v>1214</v>
      </c>
      <c r="M56" s="45">
        <f>SUM(LSAP!EJ6:EL6,LSAP!EN6:EQ6,LSAP!ES6:ET6,LSAP!EJ20:EK20,LSAP!EM20:EP20,LSAP!EJ34:EQ34,LSAP!ES34:ET34)</f>
        <v>932</v>
      </c>
      <c r="N56" s="46">
        <f>SUM(LSAP!EW6:EX6,LSAP!EZ6:FB6,LSAP!FD6:FE6)</f>
        <v>307</v>
      </c>
    </row>
    <row r="57" spans="1:14" ht="15" thickBot="1" x14ac:dyDescent="0.4">
      <c r="B57" s="58" t="str">
        <f>Parteien!F3</f>
        <v>FILBIG Danielle</v>
      </c>
      <c r="C57" s="47">
        <f>SUM(LSAP!N7:T7,LSAP!V7:X7,LSAP!N21:Y21,LSAP!N35:Q35,LSAP!S35:X35,LSAP!N51:V51,LSAP!X51:Z51,LSAP!N65:R65,LSAP!N79:Y79,LSAP!N94:V94)</f>
        <v>1212</v>
      </c>
      <c r="D57" s="48">
        <f>SUM(LSAP!BD7:BO7,LSAP!BD21:BI21,LSAP!BD35:BM35,LSAP!BD51:BM51,LSAP!BD65:BM65,LSAP!BD79:BM79,LSAP!BD94:BM94,LSAP!BD108:BM108,LSAP!BD122:BM122,LSAP!BD137:BM137,LSAP!BD151:BM151,LSAP!BD165:BK165,LSAP!BM165:BP165,LSAP!BD180:BI180,LSAP!BK180:BM180,LSAP!BD194:BN194,LSAP!BD208:BN208,LSAP!BD226:BN226,LSAP!BD241:BM241,LSAP!BD255:BN255,LSAP!BD269:BK269,LSAP!BD284:BJ284,LSAP!BD298:BM298,LSAP!BD312:BM312,LSAP!BD327:BK327,LSAP!BD341:BO341)</f>
        <v>3272</v>
      </c>
      <c r="E57" s="48">
        <f>SUM(LSAP!BR7:BT7,LSAP!BV7:BW7,LSAP!BY7:CA7,LSAP!BR21:BY21,LSAP!CA21:CC21,LSAP!BR35:BX35,LSAP!BR51:BU51)</f>
        <v>411</v>
      </c>
      <c r="F57" s="48">
        <f>SUM(LSAP!CF7:CJ7,LSAP!CL7:CN7,LSAP!CP7:CR7,LSAP!CF21:CK21,LSAP!CM21:CO21,LSAP!CF35:CR35,LSAP!CF51:CK51,LSAP!CM51:CR51)</f>
        <v>691</v>
      </c>
      <c r="G57" s="48">
        <f>SUM(LSAP!DV7:DY7,LSAP!EA7:ED7,LSAP!EF7:EH7,LSAP!DV21:EB21,LSAP!ED21:EG21,LSAP!DV35:EE35,LSAP!DV51:DW51)</f>
        <v>412</v>
      </c>
      <c r="H57" s="48">
        <f>SUM(LSAP!B7:K7,LSAP!B21:K21,LSAP!B35:K35,LSAP!B51:K51,LSAP!B65:K65,LSAP!B79:K79,LSAP!B94:K94,LSAP!B108:K108,LSAP!B122:H122,LSAP!B137:H137,LSAP!B151:G151,LSAP!B165:K165,LSAP!B180:H180,LSAP!B194:I194,LSAP!B208:E208,LSAP!G208:K208,LSAP!B226:H226,LSAP!J226:M226,LSAP!B241:K241,LSAP!B255:L255)</f>
        <v>2553</v>
      </c>
      <c r="I57" s="48">
        <f>SUM(LSAP!CT7:CW7,LSAP!CY7:DA7,LSAP!DC7:DD7,LSAP!CT21:CU21,LSAP!CW21:DC21,LSAP!DE21:DF21,LSAP!CT35:CW35,LSAP!CY35:DD35,LSAP!CT51:DF51,LSAP!CT65:CV65)</f>
        <v>1043</v>
      </c>
      <c r="J57" s="48">
        <f>SUM(LSAP!AB7:AI7,LSAP!AK7:AN7,LSAP!AB21:AG21,LSAP!AI21:AK21,LSAP!AB35:AH35)</f>
        <v>639</v>
      </c>
      <c r="K57" s="48">
        <f>SUM(LSAP!AP7:AS7,LSAP!AU7:AV7,LSAP!AX7:AZ7,LSAP!AP21:AW21,LSAP!AY21:BB21,LSAP!AP35:AY35,LSAP!BA35:BB35,LSAP!AP51:AR51,LSAP!AT51:AU51,LSAP!AW51:AZ51)</f>
        <v>1127</v>
      </c>
      <c r="L57" s="48">
        <f>SUM(LSAP!DH7:DL7,LSAP!DN7:DO7,LSAP!DQ7:DT7,LSAP!DH21:DJ21,LSAP!DL21:DS21,LSAP!DH35:DK35,LSAP!DM35,LSAP!DO35:DQ35,LSAP!DS35:DT35)</f>
        <v>2302</v>
      </c>
      <c r="M57" s="48">
        <f>SUM(LSAP!EJ7:EL7,LSAP!EN7:EQ7,LSAP!ES7:ET7,LSAP!EJ21:EK21,LSAP!EM21:EP21,LSAP!EJ35:EQ35,LSAP!ES35:ET35)</f>
        <v>795</v>
      </c>
      <c r="N57" s="49">
        <f>SUM(LSAP!EW7:EX7,LSAP!EZ7:FB7,LSAP!FD7:FE7)</f>
        <v>139</v>
      </c>
    </row>
    <row r="58" spans="1:14" ht="15" thickBot="1" x14ac:dyDescent="0.4">
      <c r="B58" s="58" t="str">
        <f>Parteien!F4</f>
        <v>BRAZ Liz</v>
      </c>
      <c r="C58" s="47">
        <f>SUM(LSAP!N8:T8,LSAP!V8:X8,LSAP!N22:Y22,LSAP!N36:Q36,LSAP!S36:X36,LSAP!N52:V52,LSAP!X52:Z52,LSAP!N66:R66,LSAP!N80:Y80,LSAP!N95:V95)</f>
        <v>2858</v>
      </c>
      <c r="D58" s="48">
        <f>SUM(LSAP!BD8:BO8,LSAP!BD22:BI22,LSAP!BD36:BM36,LSAP!BD52:BM52,LSAP!BD66:BM66,LSAP!BD80:BM80,LSAP!BD95:BM95,LSAP!BD109:BM109,LSAP!BD123:BM123,LSAP!BD138:BM138,LSAP!BD152:BM152,LSAP!BD166:BK166,LSAP!BM166:BP166,LSAP!BD181:BI181,LSAP!BK181:BM181,LSAP!BD195:BN195,LSAP!BD209:BN209,LSAP!BD227:BN227,LSAP!BD242:BM242,LSAP!BD256:BN256,LSAP!BD270:BK270,LSAP!BD285:BJ285,LSAP!BD299:BM299,LSAP!BD313:BM313,LSAP!BD328:BK328,LSAP!BD342:BO342)</f>
        <v>9520</v>
      </c>
      <c r="E58" s="48">
        <f>SUM(LSAP!BR8:BT8,LSAP!BV8:BW8,LSAP!BY8:CA8,LSAP!BR22:BY22,LSAP!CA22:CC22,LSAP!BR36:BX36,LSAP!BR52:BU52)</f>
        <v>858</v>
      </c>
      <c r="F58" s="48">
        <f>SUM(LSAP!CF8:CJ8,LSAP!CL8:CN8,LSAP!CP8:CR8,LSAP!CF22:CK22,LSAP!CM22:CO22,LSAP!CF36:CR36,LSAP!CF52:CK52,LSAP!CM52:CR52)</f>
        <v>1639</v>
      </c>
      <c r="G58" s="48">
        <f>SUM(LSAP!DV8:DY8,LSAP!EA8:ED8,LSAP!EF8:EH8,LSAP!DV22:EB22,LSAP!ED22:EG22,LSAP!DV36:EE36,LSAP!DV52:DW52)</f>
        <v>1221</v>
      </c>
      <c r="H58" s="48">
        <f>SUM(LSAP!B8:K8,LSAP!B22:K22,LSAP!B36:K36,LSAP!B52:K52,LSAP!B66:K66,LSAP!B80:K80,LSAP!B95:K95,LSAP!B109:K109,LSAP!B123:H123,LSAP!B138:H138,LSAP!B152:G152,LSAP!B166:K166,LSAP!B181:H181,LSAP!B195:I195,LSAP!B209:E209,LSAP!G209:K209,LSAP!B227:H227,LSAP!J227:M227,LSAP!B242:K242,LSAP!B256:L256)</f>
        <v>5025</v>
      </c>
      <c r="I58" s="48">
        <f>SUM(LSAP!CT8:CW8,LSAP!CY8:DA8,LSAP!DC8:DD8,LSAP!CT22:CU22,LSAP!CW22:DC22,LSAP!DE22:DF22,LSAP!CT36:CW36,LSAP!CY36:DD36,LSAP!CT52:DF52,LSAP!CT66:CV66)</f>
        <v>1652</v>
      </c>
      <c r="J58" s="48">
        <f>SUM(LSAP!AB8:AI8,LSAP!AK8:AN8,LSAP!AB22:AG22,LSAP!AI22:AK22,LSAP!AB36:AH36)</f>
        <v>657</v>
      </c>
      <c r="K58" s="48">
        <f>SUM(LSAP!AP8:AS8,LSAP!AU8:AV8,LSAP!AX8:AZ8,LSAP!AP22:AW22,LSAP!AY22:BB22,LSAP!AP36:AY36,LSAP!BA36:BB36,LSAP!AP52:AR52,LSAP!AT52:AU52,LSAP!AW52:AZ52)</f>
        <v>1574</v>
      </c>
      <c r="L58" s="48">
        <f>SUM(LSAP!DH8:DL8,LSAP!DN8:DO8,LSAP!DQ8:DT8,LSAP!DH22:DJ22,LSAP!DL22:DS22,LSAP!DH36:DK36,LSAP!DM36,LSAP!DO36:DQ36,LSAP!DS36:DT36)</f>
        <v>905</v>
      </c>
      <c r="M58" s="48">
        <f>SUM(LSAP!EJ8:EL8,LSAP!EN8:EQ8,LSAP!ES8:ET8,LSAP!EJ22:EK22,LSAP!EM22:EP22,LSAP!EJ36:EQ36,LSAP!ES36:ET36)</f>
        <v>620</v>
      </c>
      <c r="N58" s="49">
        <f>SUM(LSAP!EW8:EX8,LSAP!EZ8:FB8,LSAP!FD8:FE8)</f>
        <v>245</v>
      </c>
    </row>
    <row r="59" spans="1:14" ht="15" thickBot="1" x14ac:dyDescent="0.4">
      <c r="B59" s="58" t="str">
        <f>Parteien!F5</f>
        <v>DI BARTOLOMEO Mars</v>
      </c>
      <c r="C59" s="47">
        <f>SUM(LSAP!N9:T9,LSAP!V9:X9,LSAP!N23:Y23,LSAP!N37:Q37,LSAP!S37:X37,LSAP!N53:V53,LSAP!X53:Z53,LSAP!N67:R67,LSAP!N81:Y81,LSAP!N96:V96)</f>
        <v>1958</v>
      </c>
      <c r="D59" s="48">
        <f>SUM(LSAP!BD9:BO9,LSAP!BD23:BI23,LSAP!BD37:BM37,LSAP!BD53:BM53,LSAP!BD67:BM67,LSAP!BD81:BM81,LSAP!BD96:BM96,LSAP!BD110:BM110,LSAP!BD124:BM124,LSAP!BD139:BM139,LSAP!BD153:BM153,LSAP!BD167:BK167,LSAP!BM167:BP167,LSAP!BD182:BI182,LSAP!BK182:BM182,LSAP!BD196:BN196,LSAP!BD210:BN210,LSAP!BD228:BN228,LSAP!BD243:BM243,LSAP!BD257:BN257,LSAP!BD271:BK271,LSAP!BD286:BJ286,LSAP!BD300:BM300,LSAP!BD314:BM314,LSAP!BD329:BK329,LSAP!BD343:BO343)</f>
        <v>8248</v>
      </c>
      <c r="E59" s="48">
        <f>SUM(LSAP!BR9:BT9,LSAP!BV9:BW9,LSAP!BY9:CA9,LSAP!BR23:BY23,LSAP!CA23:CC23,LSAP!BR37:BX37,LSAP!BR53:BU53)</f>
        <v>759</v>
      </c>
      <c r="F59" s="48">
        <f>SUM(LSAP!CF9:CJ9,LSAP!CL9:CN9,LSAP!CP9:CR9,LSAP!CF23:CK23,LSAP!CM23:CO23,LSAP!CF37:CR37,LSAP!CF53:CK53,LSAP!CM53:CR53)</f>
        <v>1227</v>
      </c>
      <c r="G59" s="48">
        <f>SUM(LSAP!DV9:DY9,LSAP!EA9:ED9,LSAP!EF9:EH9,LSAP!DV23:EB23,LSAP!ED23:EG23,LSAP!DV37:EE37,LSAP!DV53:DW53)</f>
        <v>1016</v>
      </c>
      <c r="H59" s="48">
        <f>SUM(LSAP!B9:K9,LSAP!B23:K23,LSAP!B37:K37,LSAP!B53:K53,LSAP!B67:K67,LSAP!B81:K81,LSAP!B96:K96,LSAP!B110:K110,LSAP!B124:H124,LSAP!B139:H139,LSAP!B153:G153,LSAP!B167:K167,LSAP!B182:H182,LSAP!B196:I196,LSAP!B210:E210,LSAP!G210:K210,LSAP!B228:H228,LSAP!J228:M228,LSAP!B243:K243,LSAP!B257:L257)</f>
        <v>3473</v>
      </c>
      <c r="I59" s="48">
        <f>SUM(LSAP!CT9:CW9,LSAP!CY9:DA9,LSAP!DC9:DD9,LSAP!CT23:CU23,LSAP!CW23:DC23,LSAP!DE23:DF23,LSAP!CT37:CW37,LSAP!CY37:DD37,LSAP!CT53:DF53,LSAP!CT67:CV67)</f>
        <v>1088</v>
      </c>
      <c r="J59" s="48">
        <f>SUM(LSAP!AB9:AI9,LSAP!AK9:AN9,LSAP!AB23:AG23,LSAP!AI23:AK23,LSAP!AB37:AH37)</f>
        <v>569</v>
      </c>
      <c r="K59" s="48">
        <f>SUM(LSAP!AP9:AS9,LSAP!AU9:AV9,LSAP!AX9:AZ9,LSAP!AP23:AW23,LSAP!AY23:BB23,LSAP!AP37:AY37,LSAP!BA37:BB37,LSAP!AP53:AR53,LSAP!AT53:AU53,LSAP!AW53:AZ53)</f>
        <v>1108</v>
      </c>
      <c r="L59" s="48">
        <f>SUM(LSAP!DH9:DL9,LSAP!DN9:DO9,LSAP!DQ9:DT9,LSAP!DH23:DJ23,LSAP!DL23:DS23,LSAP!DH37:DK37,LSAP!DM37,LSAP!DO37:DQ37,LSAP!DS37:DT37)</f>
        <v>721</v>
      </c>
      <c r="M59" s="48">
        <f>SUM(LSAP!EJ9:EL9,LSAP!EN9:EQ9,LSAP!ES9:ET9,LSAP!EJ23:EK23,LSAP!EM23:EP23,LSAP!EJ37:EQ37,LSAP!ES37:ET37)</f>
        <v>532</v>
      </c>
      <c r="N59" s="49">
        <f>SUM(LSAP!EW9:EX9,LSAP!EZ9:FB9,LSAP!FD9:FE9)</f>
        <v>184</v>
      </c>
    </row>
    <row r="60" spans="1:14" ht="15" thickBot="1" x14ac:dyDescent="0.4">
      <c r="B60" s="58" t="str">
        <f>Parteien!F6</f>
        <v>FAYOT Franz</v>
      </c>
      <c r="C60" s="47">
        <f>SUM(LSAP!N10:T10,LSAP!V10:X10,LSAP!N24:Y24,LSAP!N38:Q38,LSAP!S38:X38,LSAP!N54:V54,LSAP!X54:Z54,LSAP!N68:R68,LSAP!N82:Y82,LSAP!N97:V97)</f>
        <v>989</v>
      </c>
      <c r="D60" s="48">
        <f>SUM(LSAP!BD10:BO10,LSAP!BD24:BI24,LSAP!BD38:BM38,LSAP!BD54:BM54,LSAP!BD68:BM68,LSAP!BD82:BM82,LSAP!BD97:BM97,LSAP!BD111:BM111,LSAP!BD125:BM125,LSAP!BD140:BM140,LSAP!BD154:BM154,LSAP!BD168:BK168,LSAP!BM168:BP168,LSAP!BD183:BI183,LSAP!BK183:BM183,LSAP!BD197:BN197,LSAP!BD211:BN211,LSAP!BD229:BN229,LSAP!BD244:BM244,LSAP!BD258:BN258,LSAP!BD272:BK272,LSAP!BD287:BJ287,LSAP!BD301:BM301,LSAP!BD315:BM315,LSAP!BD330:BK330,LSAP!BD344:BO344)</f>
        <v>3272</v>
      </c>
      <c r="E60" s="48">
        <f>SUM(LSAP!BR10:BT10,LSAP!BV10:BW10,LSAP!BY10:CA10,LSAP!BR24:BY24,LSAP!CA24:CC24,LSAP!BR38:BX38,LSAP!BR54:BU54)</f>
        <v>296</v>
      </c>
      <c r="F60" s="48">
        <f>SUM(LSAP!CF10:CJ10,LSAP!CL10:CN10,LSAP!CP10:CR10,LSAP!CF24:CK24,LSAP!CM24:CO24,LSAP!CF38:CR38,LSAP!CF54:CK54,LSAP!CM54:CR54)</f>
        <v>631</v>
      </c>
      <c r="G60" s="48">
        <f>SUM(LSAP!DV10:DY10,LSAP!EA10:ED10,LSAP!EF10:EH10,LSAP!DV24:EB24,LSAP!ED24:EG24,LSAP!DV38:EE38,LSAP!DV54:DW54)</f>
        <v>433</v>
      </c>
      <c r="H60" s="48">
        <f>SUM(LSAP!B10:K10,LSAP!B24:K24,LSAP!B38:K38,LSAP!B54:K54,LSAP!B68:K68,LSAP!B82:K82,LSAP!B97:K97,LSAP!B111:K111,LSAP!B125:H125,LSAP!B140:H140,LSAP!B154:G154,LSAP!B168:K168,LSAP!B183:H183,LSAP!B197:I197,LSAP!B211:E211,LSAP!G211:K211,LSAP!B229:H229,LSAP!J229:M229,LSAP!B244:K244,LSAP!B258:L258)</f>
        <v>2753</v>
      </c>
      <c r="I60" s="48">
        <f>SUM(LSAP!CT10:CW10,LSAP!CY10:DA10,LSAP!DC10:DD10,LSAP!CT24:CU24,LSAP!CW24:DC24,LSAP!DE24:DF24,LSAP!CT38:CW38,LSAP!CY38:DD38,LSAP!CT54:DF54,LSAP!CT68:CV68)</f>
        <v>620</v>
      </c>
      <c r="J60" s="48">
        <f>SUM(LSAP!AB10:AI10,LSAP!AK10:AN10,LSAP!AB24:AG24,LSAP!AI24:AK24,LSAP!AB38:AH38)</f>
        <v>200</v>
      </c>
      <c r="K60" s="48">
        <f>SUM(LSAP!AP10:AS10,LSAP!AU10:AV10,LSAP!AX10:AZ10,LSAP!AP24:AW24,LSAP!AY24:BB24,LSAP!AP38:AY38,LSAP!BA38:BB38,LSAP!AP54:AR54,LSAP!AT54:AU54,LSAP!AW54:AZ54)</f>
        <v>556</v>
      </c>
      <c r="L60" s="48">
        <f>SUM(LSAP!DH10:DL10,LSAP!DN10:DO10,LSAP!DQ10:DT10,LSAP!DH24:DJ24,LSAP!DL24:DS24,LSAP!DH38:DK38,LSAP!DM38,LSAP!DO38:DQ38,LSAP!DS38:DT38)</f>
        <v>294</v>
      </c>
      <c r="M60" s="48">
        <f>SUM(LSAP!EJ10:EL10,LSAP!EN10:EQ10,LSAP!ES10:ET10,LSAP!EJ24:EK24,LSAP!EM24:EP24,LSAP!EJ38:EQ38,LSAP!ES38:ET38)</f>
        <v>270</v>
      </c>
      <c r="N60" s="49">
        <f>SUM(LSAP!EW10:EX10,LSAP!EZ10:FB10,LSAP!FD10:FE10)</f>
        <v>59</v>
      </c>
    </row>
    <row r="61" spans="1:14" ht="15" thickBot="1" x14ac:dyDescent="0.4">
      <c r="B61" s="58" t="str">
        <f>Parteien!F7</f>
        <v>MORRISOVA Michaela</v>
      </c>
      <c r="C61" s="51">
        <f>SUM(LSAP!N11:T11,LSAP!V11:X11,LSAP!N25:Y25,LSAP!N39:Q39,LSAP!S39:X39,LSAP!N55:V55,LSAP!X55:Z55,LSAP!N69:R69,LSAP!N83:Y83,LSAP!N98:V98)</f>
        <v>396</v>
      </c>
      <c r="D61" s="52">
        <f>SUM(LSAP!BD11:BO11,LSAP!BD25:BI25,LSAP!BD39:BM39,LSAP!BD55:BM55,LSAP!BD69:BM69,LSAP!BD83:BM83,LSAP!BD98:BM98,LSAP!BD112:BM112,LSAP!BD126:BM126,LSAP!BD141:BM141,LSAP!BD155:BM155,LSAP!BD169:BK169,LSAP!BM169:BP169,LSAP!BD184:BI184,LSAP!BK184:BM184,LSAP!BD198:BN198,LSAP!BD212:BN212,LSAP!BD230:BN230,LSAP!BD245:BM245,LSAP!BD259:BN259,LSAP!BD273:BK273,LSAP!BD288:BJ288,LSAP!BD302:BM302,LSAP!BD316:BM316,LSAP!BD331:BK331,LSAP!BD345:BO345)</f>
        <v>1534</v>
      </c>
      <c r="E61" s="52">
        <f>SUM(LSAP!BR11:BT11,LSAP!BV11:BW11,LSAP!BY11:CA11,LSAP!BR25:BY25,LSAP!CA25:CC25,LSAP!BR39:BX39,LSAP!BR55:BU55)</f>
        <v>125</v>
      </c>
      <c r="F61" s="52">
        <f>SUM(LSAP!CF11:CJ11,LSAP!CL11:CN11,LSAP!CP11:CR11,LSAP!CF25:CK25,LSAP!CM25:CO25,LSAP!CF39:CR39,LSAP!CF55:CK55,LSAP!CM55:CR55)</f>
        <v>262</v>
      </c>
      <c r="G61" s="52">
        <f>SUM(LSAP!DV11:DY11,LSAP!EA11:ED11,LSAP!EF11:EH11,LSAP!DV25:EB25,LSAP!ED25:EG25,LSAP!DV39:EE39,LSAP!DV55:DW55)</f>
        <v>148</v>
      </c>
      <c r="H61" s="52">
        <f>SUM(LSAP!B11:K11,LSAP!B25:K25,LSAP!B39:K39,LSAP!B55:K55,LSAP!B69:K69,LSAP!B83:K83,LSAP!B98:K98,LSAP!B112:K112,LSAP!B126:H126,LSAP!B141:H141,LSAP!B155:G155,LSAP!B169:K169,LSAP!B184:H184,LSAP!B198:I198,LSAP!B212:E212,LSAP!G212:K212,LSAP!B230:H230,LSAP!J230:M230,LSAP!B245:K245,LSAP!B259:L259)</f>
        <v>1127</v>
      </c>
      <c r="I61" s="52">
        <f>SUM(LSAP!CT11:CW11,LSAP!CY11:DA11,LSAP!DC11:DD11,LSAP!CT25:CU25,LSAP!CW25:DC25,LSAP!DE25:DF25,LSAP!CT39:CW39,LSAP!CY39:DD39,LSAP!CT55:DF55,LSAP!CT69:CV69)</f>
        <v>220</v>
      </c>
      <c r="J61" s="52">
        <f>SUM(LSAP!AB11:AI11,LSAP!AK11:AN11,LSAP!AB25:AG25,LSAP!AI25:AK25,LSAP!AB39:AH39)</f>
        <v>91</v>
      </c>
      <c r="K61" s="52">
        <f>SUM(LSAP!AP11:AS11,LSAP!AU11:AV11,LSAP!AX11:AZ11,LSAP!AP25:AW25,LSAP!AY25:BB25,LSAP!AP39:AY39,LSAP!BA39:BB39,LSAP!AP55:AR55,LSAP!AT55:AU55,LSAP!AW55:AZ55)</f>
        <v>244</v>
      </c>
      <c r="L61" s="52">
        <f>SUM(LSAP!DH11:DL11,LSAP!DN11:DO11,LSAP!DQ11:DT11,LSAP!DH25:DJ25,LSAP!DL25:DS25,LSAP!DH39:DK39,LSAP!DM39,LSAP!DO39:DQ39,LSAP!DS39:DT39)</f>
        <v>139</v>
      </c>
      <c r="M61" s="52">
        <f>SUM(LSAP!EJ11:EL11,LSAP!EN11:EQ11,LSAP!ES11:ET11,LSAP!EJ25:EK25,LSAP!EM25:EP25,LSAP!EJ39:EQ39,LSAP!ES39:ET39)</f>
        <v>119</v>
      </c>
      <c r="N61" s="53">
        <f>SUM(LSAP!EW11:EX11,LSAP!EZ11:FB11,LSAP!FD11:FE11)</f>
        <v>23</v>
      </c>
    </row>
    <row r="62" spans="1:14" x14ac:dyDescent="0.35">
      <c r="B62" s="42" t="s">
        <v>48</v>
      </c>
      <c r="C62" s="50">
        <f>SUM(LSAP!N12:T12,LSAP!V12:X12,LSAP!N26:Y26,LSAP!N40:Q40,LSAP!S40:X40,LSAP!N56:V56,LSAP!X56:Z56,LSAP!N70:R70,LSAP!N84:Y84,LSAP!N99:V99)</f>
        <v>2780</v>
      </c>
      <c r="D62" s="45">
        <f>SUM(LSAP!BD12:BO12,LSAP!BD26:BI26,LSAP!BD40:BM40,LSAP!BD56:BM56,LSAP!BD70:BM70,LSAP!BD84:BM84,LSAP!BD99:BM99,LSAP!BD113:BM113,LSAP!BD127:BM127,LSAP!BD142:BM142,LSAP!BD156:BM156,LSAP!BD170:BK170,LSAP!BM170:BP170,LSAP!BD185:BI185,LSAP!BK185:BM185,LSAP!BD199:BN199,LSAP!BD213:BN213,LSAP!BD231:BN231,LSAP!BD246:BM246,LSAP!BD260:BN260,LSAP!BD274:BK274,LSAP!BD289:BJ289,LSAP!BD303:BM303,LSAP!BD317:BM317,LSAP!BD332:BK332,LSAP!BD346:BO346)</f>
        <v>13617</v>
      </c>
      <c r="E62" s="45">
        <f>SUM(LSAP!BR12:BT12,LSAP!BV12:BW12,LSAP!BY12:CA12,LSAP!BR26:BY26,LSAP!CA26:CC26,LSAP!BR40:BX40,LSAP!BR56:BU56)</f>
        <v>920</v>
      </c>
      <c r="F62" s="45">
        <f>SUM(LSAP!CF12:CJ12,LSAP!CL12:CN12,LSAP!CP12:CR12,LSAP!CF26:CK26,LSAP!CM26:CO26,LSAP!CF40:CR40,LSAP!CF56:CK56,LSAP!CM56:CR56)</f>
        <v>1545</v>
      </c>
      <c r="G62" s="45">
        <f>SUM(LSAP!DV12:DY12,LSAP!EA12:ED12,LSAP!EF12:EH12,LSAP!DV26:EB26,LSAP!ED26:EG26,LSAP!DV40:EE40,LSAP!DV56:DW56)</f>
        <v>1014</v>
      </c>
      <c r="H62" s="45">
        <f>SUM(LSAP!B12:K12,LSAP!B26:K26,LSAP!B40:K40,LSAP!B56:K56,LSAP!B70:K70,LSAP!B84:K84,LSAP!B99:K99,LSAP!B113:K113,LSAP!B127:H127,LSAP!B142:H142,LSAP!B156:G156,LSAP!B170:K170,LSAP!B185:H185,LSAP!B199:I199,LSAP!B213:E213,LSAP!G213:K213,LSAP!B231:H231,LSAP!J231:M231,LSAP!B246:K246,LSAP!B260:L260)</f>
        <v>4861</v>
      </c>
      <c r="I62" s="45">
        <f>SUM(LSAP!CT12:CW12,LSAP!CY12:DA12,LSAP!DC12:DD12,LSAP!CT26:CU26,LSAP!CW26:DC26,LSAP!DE26:DF26,LSAP!CT40:CW40,LSAP!CY40:DD40,LSAP!CT56:DF56,LSAP!CT70:CV70)</f>
        <v>1504</v>
      </c>
      <c r="J62" s="45">
        <f>SUM(LSAP!AB12:AI12,LSAP!AK12:AN12,LSAP!AB26:AG26,LSAP!AI26:AK26,LSAP!AB40:AH40)</f>
        <v>807</v>
      </c>
      <c r="K62" s="45">
        <f>SUM(LSAP!AP12:AS12,LSAP!AU12:AV12,LSAP!AX12:AZ12,LSAP!AP26:AW26,LSAP!AY26:BB26,LSAP!AP40:AY40,LSAP!BA40:BB40,LSAP!AP56:AR56,LSAP!AT56:AU56,LSAP!AW56:AZ56)</f>
        <v>1602</v>
      </c>
      <c r="L62" s="45">
        <f>SUM(LSAP!DH12:DL12,LSAP!DN12:DO12,LSAP!DQ12:DT12,LSAP!DH26:DJ26,LSAP!DL26:DS26,LSAP!DH40:DK40,LSAP!DM40,LSAP!DO40:DQ40,LSAP!DS40:DT40)</f>
        <v>940</v>
      </c>
      <c r="M62" s="45">
        <f>SUM(LSAP!EJ12:EL12,LSAP!EN12:EQ12,LSAP!ES12:ET12,LSAP!EJ26:EK26,LSAP!EM26:EP26,LSAP!EJ40:EQ40,LSAP!ES40:ET40)</f>
        <v>982</v>
      </c>
      <c r="N62" s="46">
        <f>SUM(LSAP!EW12:EX12,LSAP!EZ12:FB12,LSAP!FD12:FE12)</f>
        <v>230</v>
      </c>
    </row>
    <row r="63" spans="1:14" x14ac:dyDescent="0.35">
      <c r="B63" s="43" t="s">
        <v>49</v>
      </c>
      <c r="C63" s="47">
        <f>C62*6</f>
        <v>16680</v>
      </c>
      <c r="D63" s="48">
        <f t="shared" ref="D63" si="24">D62*6</f>
        <v>81702</v>
      </c>
      <c r="E63" s="48">
        <f t="shared" ref="E63" si="25">E62*6</f>
        <v>5520</v>
      </c>
      <c r="F63" s="48">
        <f t="shared" ref="F63" si="26">F62*6</f>
        <v>9270</v>
      </c>
      <c r="G63" s="48">
        <f t="shared" ref="G63" si="27">G62*6</f>
        <v>6084</v>
      </c>
      <c r="H63" s="48">
        <f t="shared" ref="H63" si="28">H62*6</f>
        <v>29166</v>
      </c>
      <c r="I63" s="48">
        <f t="shared" ref="I63" si="29">I62*6</f>
        <v>9024</v>
      </c>
      <c r="J63" s="48">
        <f t="shared" ref="J63" si="30">J62*6</f>
        <v>4842</v>
      </c>
      <c r="K63" s="48">
        <f t="shared" ref="K63" si="31">K62*6</f>
        <v>9612</v>
      </c>
      <c r="L63" s="48">
        <f t="shared" ref="L63" si="32">L62*6</f>
        <v>5640</v>
      </c>
      <c r="M63" s="48">
        <f t="shared" ref="M63" si="33">M62*6</f>
        <v>5892</v>
      </c>
      <c r="N63" s="49">
        <f t="shared" ref="N63" si="34">N62*6</f>
        <v>1380</v>
      </c>
    </row>
    <row r="64" spans="1:14" x14ac:dyDescent="0.35">
      <c r="B64" s="40" t="s">
        <v>50</v>
      </c>
      <c r="C64" s="47">
        <f>SUM(C56:C61)</f>
        <v>11298</v>
      </c>
      <c r="D64" s="48">
        <f t="shared" ref="D64:N64" si="35">SUM(D56:D61)</f>
        <v>36087</v>
      </c>
      <c r="E64" s="48">
        <f t="shared" si="35"/>
        <v>3769</v>
      </c>
      <c r="F64" s="48">
        <f t="shared" si="35"/>
        <v>6956</v>
      </c>
      <c r="G64" s="48">
        <f t="shared" si="35"/>
        <v>4986</v>
      </c>
      <c r="H64" s="48">
        <f t="shared" si="35"/>
        <v>25908</v>
      </c>
      <c r="I64" s="48">
        <f t="shared" si="35"/>
        <v>7220</v>
      </c>
      <c r="J64" s="48">
        <f t="shared" si="35"/>
        <v>3163</v>
      </c>
      <c r="K64" s="48">
        <f t="shared" si="35"/>
        <v>6650</v>
      </c>
      <c r="L64" s="48">
        <f t="shared" si="35"/>
        <v>5575</v>
      </c>
      <c r="M64" s="48">
        <f t="shared" si="35"/>
        <v>3268</v>
      </c>
      <c r="N64" s="49">
        <f t="shared" si="35"/>
        <v>957</v>
      </c>
    </row>
    <row r="65" spans="1:14" ht="15" thickBot="1" x14ac:dyDescent="0.4">
      <c r="B65" s="41" t="s">
        <v>51</v>
      </c>
      <c r="C65" s="51">
        <f>C63+C64</f>
        <v>27978</v>
      </c>
      <c r="D65" s="52">
        <f t="shared" ref="D65" si="36">D63+D64</f>
        <v>117789</v>
      </c>
      <c r="E65" s="52">
        <f t="shared" ref="E65" si="37">E63+E64</f>
        <v>9289</v>
      </c>
      <c r="F65" s="52">
        <f t="shared" ref="F65" si="38">F63+F64</f>
        <v>16226</v>
      </c>
      <c r="G65" s="52">
        <f t="shared" ref="G65" si="39">G63+G64</f>
        <v>11070</v>
      </c>
      <c r="H65" s="52">
        <f t="shared" ref="H65" si="40">H63+H64</f>
        <v>55074</v>
      </c>
      <c r="I65" s="52">
        <f t="shared" ref="I65" si="41">I63+I64</f>
        <v>16244</v>
      </c>
      <c r="J65" s="52">
        <f t="shared" ref="J65" si="42">J63+J64</f>
        <v>8005</v>
      </c>
      <c r="K65" s="52">
        <f t="shared" ref="K65" si="43">K63+K64</f>
        <v>16262</v>
      </c>
      <c r="L65" s="52">
        <f t="shared" ref="L65" si="44">L63+L64</f>
        <v>11215</v>
      </c>
      <c r="M65" s="52">
        <f t="shared" ref="M65" si="45">M63+M64</f>
        <v>9160</v>
      </c>
      <c r="N65" s="53">
        <f t="shared" ref="N65" si="46">N63+N64</f>
        <v>2337</v>
      </c>
    </row>
    <row r="66" spans="1:14" ht="16.5" x14ac:dyDescent="0.35">
      <c r="B66" s="44"/>
      <c r="C66" s="32"/>
      <c r="D66" s="32"/>
      <c r="E66" s="32"/>
    </row>
    <row r="67" spans="1:14" s="83" customFormat="1" ht="20" thickBot="1" x14ac:dyDescent="0.5">
      <c r="A67" s="29"/>
      <c r="B67" s="30" t="str">
        <f>Parteien!B8</f>
        <v>FOKUS.</v>
      </c>
      <c r="C67" s="30"/>
      <c r="D67" s="30"/>
      <c r="E67" s="30"/>
      <c r="I67" s="99"/>
      <c r="J67" s="86"/>
      <c r="K67" s="86"/>
      <c r="L67" s="86"/>
    </row>
    <row r="68" spans="1:14" s="83" customFormat="1" ht="17.5" thickTop="1" thickBot="1" x14ac:dyDescent="0.4">
      <c r="A68" s="29"/>
      <c r="B68" s="29"/>
      <c r="C68" s="29"/>
      <c r="D68" s="29"/>
      <c r="E68" s="29"/>
      <c r="I68" s="99"/>
      <c r="J68" s="86"/>
      <c r="K68" s="86"/>
      <c r="L68" s="86"/>
    </row>
    <row r="69" spans="1:14" s="83" customFormat="1" ht="15" thickBot="1" x14ac:dyDescent="0.4">
      <c r="A69" s="29"/>
      <c r="B69" s="33" t="s">
        <v>47</v>
      </c>
      <c r="C69" s="89" t="s">
        <v>133</v>
      </c>
      <c r="D69" s="89" t="s">
        <v>134</v>
      </c>
      <c r="E69" s="89" t="s">
        <v>135</v>
      </c>
      <c r="F69" s="88" t="s">
        <v>136</v>
      </c>
      <c r="G69" s="88" t="s">
        <v>137</v>
      </c>
      <c r="H69" s="66" t="s">
        <v>138</v>
      </c>
      <c r="I69" s="88" t="s">
        <v>37</v>
      </c>
      <c r="J69" s="67" t="s">
        <v>139</v>
      </c>
      <c r="K69" s="88" t="s">
        <v>140</v>
      </c>
      <c r="L69" s="66" t="s">
        <v>141</v>
      </c>
      <c r="M69" s="88" t="s">
        <v>142</v>
      </c>
      <c r="N69" s="88" t="s">
        <v>143</v>
      </c>
    </row>
    <row r="70" spans="1:14" s="83" customFormat="1" ht="16.5" x14ac:dyDescent="0.35">
      <c r="A70" s="242" t="s">
        <v>12</v>
      </c>
      <c r="B70" s="35" t="s">
        <v>13</v>
      </c>
      <c r="C70" s="50">
        <f t="shared" ref="C70:N70" si="47">C7</f>
        <v>24500</v>
      </c>
      <c r="D70" s="45">
        <f t="shared" si="47"/>
        <v>77079</v>
      </c>
      <c r="E70" s="45">
        <f t="shared" si="47"/>
        <v>9459</v>
      </c>
      <c r="F70" s="45">
        <f t="shared" si="47"/>
        <v>15778</v>
      </c>
      <c r="G70" s="45">
        <f t="shared" si="47"/>
        <v>11544</v>
      </c>
      <c r="H70" s="45">
        <f t="shared" si="47"/>
        <v>58988</v>
      </c>
      <c r="I70" s="45">
        <f t="shared" si="47"/>
        <v>16653</v>
      </c>
      <c r="J70" s="45">
        <f t="shared" si="47"/>
        <v>10113</v>
      </c>
      <c r="K70" s="45">
        <f t="shared" si="47"/>
        <v>15959</v>
      </c>
      <c r="L70" s="45">
        <f t="shared" si="47"/>
        <v>11238</v>
      </c>
      <c r="M70" s="45">
        <f t="shared" si="47"/>
        <v>8838</v>
      </c>
      <c r="N70" s="46">
        <f t="shared" si="47"/>
        <v>2527</v>
      </c>
    </row>
    <row r="71" spans="1:14" s="83" customFormat="1" ht="16.5" x14ac:dyDescent="0.35">
      <c r="A71" s="243"/>
      <c r="B71" s="37" t="s">
        <v>14</v>
      </c>
      <c r="C71" s="47">
        <f t="shared" ref="C71:N71" si="48">C8</f>
        <v>1083</v>
      </c>
      <c r="D71" s="48">
        <f t="shared" si="48"/>
        <v>4406</v>
      </c>
      <c r="E71" s="48">
        <f t="shared" si="48"/>
        <v>417</v>
      </c>
      <c r="F71" s="48">
        <f t="shared" si="48"/>
        <v>596</v>
      </c>
      <c r="G71" s="48">
        <f t="shared" si="48"/>
        <v>503</v>
      </c>
      <c r="H71" s="48">
        <f t="shared" si="48"/>
        <v>1760</v>
      </c>
      <c r="I71" s="48">
        <f t="shared" si="48"/>
        <v>853</v>
      </c>
      <c r="J71" s="48">
        <f t="shared" si="48"/>
        <v>557</v>
      </c>
      <c r="K71" s="48">
        <f t="shared" si="48"/>
        <v>887</v>
      </c>
      <c r="L71" s="48">
        <f t="shared" si="48"/>
        <v>571</v>
      </c>
      <c r="M71" s="48">
        <f t="shared" si="48"/>
        <v>511</v>
      </c>
      <c r="N71" s="49">
        <f t="shared" si="48"/>
        <v>136</v>
      </c>
    </row>
    <row r="72" spans="1:14" s="83" customFormat="1" ht="16.5" x14ac:dyDescent="0.35">
      <c r="A72" s="243"/>
      <c r="B72" s="37" t="s">
        <v>15</v>
      </c>
      <c r="C72" s="47">
        <f t="shared" ref="C72:N72" si="49">C9</f>
        <v>844</v>
      </c>
      <c r="D72" s="48">
        <f t="shared" si="49"/>
        <v>4336</v>
      </c>
      <c r="E72" s="48">
        <f t="shared" si="49"/>
        <v>361</v>
      </c>
      <c r="F72" s="48">
        <f t="shared" si="49"/>
        <v>472</v>
      </c>
      <c r="G72" s="48">
        <f t="shared" si="49"/>
        <v>367</v>
      </c>
      <c r="H72" s="48">
        <f t="shared" si="49"/>
        <v>2640</v>
      </c>
      <c r="I72" s="48">
        <f t="shared" si="49"/>
        <v>686</v>
      </c>
      <c r="J72" s="48">
        <f t="shared" si="49"/>
        <v>454</v>
      </c>
      <c r="K72" s="48">
        <f t="shared" si="49"/>
        <v>700</v>
      </c>
      <c r="L72" s="48">
        <f t="shared" si="49"/>
        <v>381</v>
      </c>
      <c r="M72" s="48">
        <f t="shared" si="49"/>
        <v>460</v>
      </c>
      <c r="N72" s="49">
        <f t="shared" si="49"/>
        <v>93</v>
      </c>
    </row>
    <row r="73" spans="1:14" s="83" customFormat="1" ht="17" thickBot="1" x14ac:dyDescent="0.4">
      <c r="A73" s="244"/>
      <c r="B73" s="39" t="s">
        <v>16</v>
      </c>
      <c r="C73" s="136">
        <f t="shared" ref="C73:N73" si="50">C10</f>
        <v>22573</v>
      </c>
      <c r="D73" s="137">
        <f t="shared" si="50"/>
        <v>68337</v>
      </c>
      <c r="E73" s="137">
        <f t="shared" si="50"/>
        <v>8681</v>
      </c>
      <c r="F73" s="137">
        <f t="shared" si="50"/>
        <v>14710</v>
      </c>
      <c r="G73" s="137">
        <f t="shared" si="50"/>
        <v>10674</v>
      </c>
      <c r="H73" s="137">
        <f t="shared" si="50"/>
        <v>54588</v>
      </c>
      <c r="I73" s="137">
        <f t="shared" si="50"/>
        <v>15114</v>
      </c>
      <c r="J73" s="137">
        <f t="shared" si="50"/>
        <v>9102</v>
      </c>
      <c r="K73" s="137">
        <f t="shared" si="50"/>
        <v>14372</v>
      </c>
      <c r="L73" s="137">
        <f t="shared" si="50"/>
        <v>10286</v>
      </c>
      <c r="M73" s="137">
        <f t="shared" si="50"/>
        <v>7867</v>
      </c>
      <c r="N73" s="138">
        <f t="shared" si="50"/>
        <v>2298</v>
      </c>
    </row>
    <row r="74" spans="1:14" s="83" customFormat="1" ht="15" thickBot="1" x14ac:dyDescent="0.4">
      <c r="A74" s="29"/>
      <c r="B74" s="21" t="str">
        <f>Parteien!B9</f>
        <v>ENGEL Frank</v>
      </c>
      <c r="C74" s="50">
        <f>SUM(FOKUS.!N6:T6,FOKUS.!V6:X6,FOKUS.!N20:Y20,FOKUS.!N34:Q34,FOKUS.!S34:X34,FOKUS.!N48:V48,FOKUS.!X48:Z48,FOKUS.!N64:R64,FOKUS.!N78:Y78,FOKUS.!N94:V94)</f>
        <v>698</v>
      </c>
      <c r="D74" s="45">
        <f>SUM(FOKUS.!BD6:BO6,FOKUS.!BD20:BI20,FOKUS.!BD34:BM34,FOKUS.!BD48:BM48,FOKUS.!BD64:BM64,FOKUS.!BD78:BM78,FOKUS.!BD94:BM94,FOKUS.!BD108:BM108,FOKUS.!BD124:BM124,FOKUS.!BD138:BM138,FOKUS.!BD154:BM154,FOKUS.!BD168:BK168,FOKUS.!BM168:BP168,FOKUS.!BD184:BI184,FOKUS.!BK184:BM184,FOKUS.!BD198:BN198,FOKUS.!BD214:BN214,FOKUS.!BD228:BN228,FOKUS.!BD244:BM244,FOKUS.!BD258:BN258,FOKUS.!BD274:BK274,FOKUS.!BD288:BJ288,FOKUS.!BD305:BM305,FOKUS.!BD319:BM319,FOKUS.!BD336:BK336,FOKUS.!BD350:BO350)</f>
        <v>1631</v>
      </c>
      <c r="E74" s="45">
        <f>SUM(FOKUS.!BR6:BT6,FOKUS.!BV6:BW6,FOKUS.!BY6:CA6,FOKUS.!BR20:BY20,FOKUS.!CA20:CC20,FOKUS.!BR34:BX34,FOKUS.!BR48:BU48)</f>
        <v>287</v>
      </c>
      <c r="F74" s="45">
        <f>SUM(FOKUS.!CF6:CJ6,FOKUS.!CL6:CN6,FOKUS.!CP6:CR6,FOKUS.!CF20:CK20,FOKUS.!CM20:CO20,FOKUS.!CF34:CR34,FOKUS.!CF48:CK48,FOKUS.!CM48:CR48)</f>
        <v>457</v>
      </c>
      <c r="G74" s="45">
        <f>SUM(FOKUS.!DV6:DY6,FOKUS.!EA6:ED6,FOKUS.!EF6:EH6,FOKUS.!DV20:EB20,FOKUS.!ED20:EG20,FOKUS.!DV34:EE34,FOKUS.!DV48:DW48)</f>
        <v>419</v>
      </c>
      <c r="H74" s="45">
        <f>SUM(FOKUS.!B6:K6,FOKUS.!B20:K20,FOKUS.!B34:K34,FOKUS.!B48:K48,FOKUS.!B64:K64,FOKUS.!B78:K78,FOKUS.!B94:K94,FOKUS.!B108:K108,FOKUS.!B124:H124,FOKUS.!B138:H138,FOKUS.!B154:G154,FOKUS.!B168:K168,FOKUS.!B184:H184,FOKUS.!B198:I198,FOKUS.!B214:E214,FOKUS.!G214:K214,FOKUS.!B228:H228,FOKUS.!J228:M228,FOKUS.!B244:K244,FOKUS.!B258:L258)</f>
        <v>1444</v>
      </c>
      <c r="I74" s="45">
        <f>SUM(FOKUS.!CT6:CW6,FOKUS.!CY6:DA6,FOKUS.!DC6:DD6,FOKUS.!CT20:CU20,FOKUS.!CW20:DC20,FOKUS.!DE20:DF20,FOKUS.!CT34:CW34,FOKUS.!CY34:DD34,FOKUS.!CT48:DF48,FOKUS.!CT64:CV64)</f>
        <v>571</v>
      </c>
      <c r="J74" s="45">
        <f>SUM(FOKUS.!AB6:AI6,FOKUS.!AK6:AN6,FOKUS.!AB20:AG20,FOKUS.!AI20:AK20,FOKUS.!AB34:AH34)</f>
        <v>339</v>
      </c>
      <c r="K74" s="45">
        <f>SUM(FOKUS.!AP6:AS6,FOKUS.!AU6:AV6,FOKUS.!AX6:AZ6,FOKUS.!AP20:AW20,FOKUS.!AY20:BB20,FOKUS.!AP34:AY34,FOKUS.!BA34:BB34,FOKUS.!AP48:AR48,FOKUS.!AT48:AU48,FOKUS.!AW48:AZ48)</f>
        <v>650</v>
      </c>
      <c r="L74" s="45">
        <f>SUM(FOKUS.!DH6:DL6,FOKUS.!DN6:DO6,FOKUS.!DQ6:DT6,FOKUS.!DH20:DJ20,FOKUS.!DL20:DS20,FOKUS.!DH34:DK34,FOKUS.!DM34,FOKUS.!DO34:DQ34,FOKUS.!DS34:DT34)</f>
        <v>354</v>
      </c>
      <c r="M74" s="45">
        <f>SUM(FOKUS.!EJ6:EL6,FOKUS.!EN6:EQ6,FOKUS.!ES6:ET6,FOKUS.!EJ20:EK20,FOKUS.!EM20:EP20,FOKUS.!EJ34:EQ34,FOKUS.!ES34:ET34)</f>
        <v>231</v>
      </c>
      <c r="N74" s="46">
        <f>SUM(FOKUS.!EX6:EY6,FOKUS.!FA6:FC6,FOKUS.!FE6:FF6)</f>
        <v>119</v>
      </c>
    </row>
    <row r="75" spans="1:14" s="83" customFormat="1" ht="15" thickBot="1" x14ac:dyDescent="0.4">
      <c r="A75" s="29"/>
      <c r="B75" s="21" t="str">
        <f>Parteien!B10</f>
        <v>SEMEDO Monica</v>
      </c>
      <c r="C75" s="47">
        <f>SUM(FOKUS.!N7:T7,FOKUS.!V7:X7,FOKUS.!N21:Y21,FOKUS.!N35:Q35,FOKUS.!S35:X35,FOKUS.!N49:V49,FOKUS.!X49:Z49,FOKUS.!N65:R65,FOKUS.!N79:Y79,FOKUS.!N95:V95)</f>
        <v>265</v>
      </c>
      <c r="D75" s="48">
        <f>SUM(FOKUS.!BD7:BO7,FOKUS.!BD21:BI21,FOKUS.!BD35:BM35,FOKUS.!BD49:BM49,FOKUS.!BD65:BM65,FOKUS.!BD79:BM79,FOKUS.!BD95:BM95,FOKUS.!BD109:BM109,FOKUS.!BD125:BM125,FOKUS.!BD139:BM139,FOKUS.!BD155:BM155,FOKUS.!BD169:BK169,FOKUS.!BM169:BP169,FOKUS.!BD185:BI185,FOKUS.!BK185:BM185,FOKUS.!BD199:BN199,FOKUS.!BD215:BN215,FOKUS.!BD229:BN229,FOKUS.!BD245:BM245,FOKUS.!BD259:BN259,FOKUS.!BD275:BK275,FOKUS.!BD289:BJ289,FOKUS.!BD306:BM306,FOKUS.!BD320:BM320,FOKUS.!BD337:BK337,FOKUS.!BD351:BO351)</f>
        <v>1053</v>
      </c>
      <c r="E75" s="48">
        <f>SUM(FOKUS.!BR7:BT7,FOKUS.!BV7:BW7,FOKUS.!BY7:CA7,FOKUS.!BR21:BY21,FOKUS.!CA21:CC21,FOKUS.!BR35:BX35,FOKUS.!BR49:BU49)</f>
        <v>112</v>
      </c>
      <c r="F75" s="48">
        <f>SUM(FOKUS.!CF7:CJ7,FOKUS.!CL7:CN7,FOKUS.!CP7:CR7,FOKUS.!CF21:CK21,FOKUS.!CM21:CO21,FOKUS.!CF35:CR35,FOKUS.!CF49:CK49,FOKUS.!CM49:CR49)</f>
        <v>324</v>
      </c>
      <c r="G75" s="48">
        <f>SUM(FOKUS.!DV7:DY7,FOKUS.!EA7:ED7,FOKUS.!EF7:EH7,FOKUS.!DV21:EB21,FOKUS.!ED21:EG21,FOKUS.!DV35:EE35,FOKUS.!DV49:DW49)</f>
        <v>157</v>
      </c>
      <c r="H75" s="48">
        <f>SUM(FOKUS.!B7:K7,FOKUS.!B21:K21,FOKUS.!B35:K35,FOKUS.!B49:K49,FOKUS.!B65:K65,FOKUS.!B79:K79,FOKUS.!B95:K95,FOKUS.!B109:K109,FOKUS.!B125:H125,FOKUS.!B139:H139,FOKUS.!B155:G155,FOKUS.!B169:K169,FOKUS.!B185:H185,FOKUS.!B199:I199,FOKUS.!B215:E215,FOKUS.!G215:K215,FOKUS.!B229:H229,FOKUS.!J229:M229,FOKUS.!B245:K245,FOKUS.!B259:L259)</f>
        <v>682</v>
      </c>
      <c r="I75" s="48">
        <f>SUM(FOKUS.!CT7:CW7,FOKUS.!CY7:DA7,FOKUS.!DC7:DD7,FOKUS.!CT21:CU21,FOKUS.!CW21:DC21,FOKUS.!DE21:DF21,FOKUS.!CT35:CW35,FOKUS.!CY35:DD35,FOKUS.!CT49:DF49,FOKUS.!CT65:CV65)</f>
        <v>244</v>
      </c>
      <c r="J75" s="48">
        <f>SUM(FOKUS.!AB7:AI7,FOKUS.!AK7:AN7,FOKUS.!AB21:AG21,FOKUS.!AI21:AK21,FOKUS.!AB35:AH35)</f>
        <v>154</v>
      </c>
      <c r="K75" s="48">
        <f>SUM(FOKUS.!AP7:AS7,FOKUS.!AU7:AV7,FOKUS.!AX7:AZ7,FOKUS.!AP21:AW21,FOKUS.!AY21:BB21,FOKUS.!AP35:AY35,FOKUS.!BA35:BB35,FOKUS.!AP49:AR49,FOKUS.!AT49:AU49,FOKUS.!AW49:AZ49)</f>
        <v>309</v>
      </c>
      <c r="L75" s="48">
        <f>SUM(FOKUS.!DH7:DL7,FOKUS.!DN7:DO7,FOKUS.!DQ7:DT7,FOKUS.!DH21:DJ21,FOKUS.!DL21:DS21,FOKUS.!DH35:DK35,FOKUS.!DM35,FOKUS.!DO35:DQ35,FOKUS.!DS35:DT35)</f>
        <v>177</v>
      </c>
      <c r="M75" s="48">
        <f>SUM(FOKUS.!EJ7:EL7,FOKUS.!EN7:EQ7,FOKUS.!ES7:ET7,FOKUS.!EJ21:EK21,FOKUS.!EM21:EP21,FOKUS.!EJ35:EQ35,FOKUS.!ES35:ET35)</f>
        <v>117</v>
      </c>
      <c r="N75" s="49">
        <f>SUM(FOKUS.!EX7:EY7,FOKUS.!FA7:FC7,FOKUS.!FE7:FF7)</f>
        <v>26</v>
      </c>
    </row>
    <row r="76" spans="1:14" s="83" customFormat="1" ht="15" thickBot="1" x14ac:dyDescent="0.4">
      <c r="A76" s="29"/>
      <c r="B76" s="21" t="str">
        <f>Parteien!B11</f>
        <v>RUPPERT Marc</v>
      </c>
      <c r="C76" s="47">
        <f>SUM(FOKUS.!N8:T8,FOKUS.!V8:X8,FOKUS.!N22:Y22,FOKUS.!N36:Q36,FOKUS.!S36:X36,FOKUS.!N50:V50,FOKUS.!X50:Z50,FOKUS.!N66:R66,FOKUS.!N80:Y80,FOKUS.!N96:V96)</f>
        <v>170</v>
      </c>
      <c r="D76" s="48">
        <f>SUM(FOKUS.!BD8:BO8,FOKUS.!BD22:BI22,FOKUS.!BD36:BM36,FOKUS.!BD50:BM50,FOKUS.!BD66:BM66,FOKUS.!BD80:BM80,FOKUS.!BD96:BM96,FOKUS.!BD110:BM110,FOKUS.!BD126:BM126,FOKUS.!BD140:BM140,FOKUS.!BD156:BM156,FOKUS.!BD170:BK170,FOKUS.!BM170:BP170,FOKUS.!BD186:BI186,FOKUS.!BK186:BM186,FOKUS.!BD200:BN200,FOKUS.!BD216:BN216,FOKUS.!BD230:BN230,FOKUS.!BD246:BM246,FOKUS.!BD260:BN260,FOKUS.!BD276:BK276,FOKUS.!BD290:BJ290,FOKUS.!BD307:BM307,FOKUS.!BD321:BM321,FOKUS.!BD338:BK338,FOKUS.!BD352:BO352)</f>
        <v>332</v>
      </c>
      <c r="E76" s="48">
        <f>SUM(FOKUS.!BR8:BT8,FOKUS.!BV8:BW8,FOKUS.!BY8:CA8,FOKUS.!BR22:BY22,FOKUS.!CA22:CC22,FOKUS.!BR36:BX36,FOKUS.!BR50:BU50)</f>
        <v>73</v>
      </c>
      <c r="F76" s="48">
        <f>SUM(FOKUS.!CF8:CJ8,FOKUS.!CL8:CN8,FOKUS.!CP8:CR8,FOKUS.!CF22:CK22,FOKUS.!CM22:CO22,FOKUS.!CF36:CR36,FOKUS.!CF50:CK50,FOKUS.!CM50:CR50)</f>
        <v>132</v>
      </c>
      <c r="G76" s="48">
        <f>SUM(FOKUS.!DV8:DY8,FOKUS.!EA8:ED8,FOKUS.!EF8:EH8,FOKUS.!DV22:EB22,FOKUS.!ED22:EG22,FOKUS.!DV36:EE36,FOKUS.!DV50:DW50)</f>
        <v>96</v>
      </c>
      <c r="H76" s="48">
        <f>SUM(FOKUS.!B8:K8,FOKUS.!B22:K22,FOKUS.!B36:K36,FOKUS.!B50:K50,FOKUS.!B66:K66,FOKUS.!B80:K80,FOKUS.!B96:K96,FOKUS.!B110:K110,FOKUS.!B126:H126,FOKUS.!B140:H140,FOKUS.!B156:G156,FOKUS.!B170:K170,FOKUS.!B186:H186,FOKUS.!B200:I200,FOKUS.!B216:E216,FOKUS.!G216:K216,FOKUS.!B230:H230,FOKUS.!J230:M230,FOKUS.!B246:K246,FOKUS.!B260:L260)</f>
        <v>520</v>
      </c>
      <c r="I76" s="48">
        <f>SUM(FOKUS.!CT8:CW8,FOKUS.!CY8:DA8,FOKUS.!DC8:DD8,FOKUS.!CT22:CU22,FOKUS.!CW22:DC22,FOKUS.!DE22:DF22,FOKUS.!CT36:CW36,FOKUS.!CY36:DD36,FOKUS.!CT50:DF50,FOKUS.!CT66:CV66)</f>
        <v>137</v>
      </c>
      <c r="J76" s="48">
        <f>SUM(FOKUS.!AB8:AI8,FOKUS.!AK8:AN8,FOKUS.!AB22:AG22,FOKUS.!AI22:AK22,FOKUS.!AB36:AH36)</f>
        <v>38</v>
      </c>
      <c r="K76" s="48">
        <f>SUM(FOKUS.!AP8:AS8,FOKUS.!AU8:AV8,FOKUS.!AX8:AZ8,FOKUS.!AP22:AW22,FOKUS.!AY22:BB22,FOKUS.!AP36:AY36,FOKUS.!BA36:BB36,FOKUS.!AP50:AR50,FOKUS.!AT50:AU50,FOKUS.!AW50:AZ50)</f>
        <v>112</v>
      </c>
      <c r="L76" s="48">
        <f>SUM(FOKUS.!DH8:DL8,FOKUS.!DN8:DO8,FOKUS.!DQ8:DT8,FOKUS.!DH22:DJ22,FOKUS.!DL22:DS22,FOKUS.!DH36:DK36,FOKUS.!DM36,FOKUS.!DO36:DQ36,FOKUS.!DS36:DT36)</f>
        <v>67</v>
      </c>
      <c r="M76" s="48">
        <f>SUM(FOKUS.!EJ8:EL8,FOKUS.!EN8:EQ8,FOKUS.!ES8:ET8,FOKUS.!EJ22:EK22,FOKUS.!EM22:EP22,FOKUS.!EJ36:EQ36,FOKUS.!ES36:ET36)</f>
        <v>15</v>
      </c>
      <c r="N76" s="49">
        <f>SUM(FOKUS.!EX8:EY8,FOKUS.!FA8:FC8,FOKUS.!FE8:FF8)</f>
        <v>20</v>
      </c>
    </row>
    <row r="77" spans="1:14" s="83" customFormat="1" ht="15" thickBot="1" x14ac:dyDescent="0.4">
      <c r="A77" s="29"/>
      <c r="B77" s="21" t="str">
        <f>Parteien!B12</f>
        <v>WINTER Anne</v>
      </c>
      <c r="C77" s="47">
        <f>SUM(FOKUS.!N9:T9,FOKUS.!V9:X9,FOKUS.!N23:Y23,FOKUS.!N37:Q37,FOKUS.!S37:X37,FOKUS.!N51:V51,FOKUS.!X51:Z51,FOKUS.!N67:R67,FOKUS.!N81:Y81,FOKUS.!N97:V97)</f>
        <v>67</v>
      </c>
      <c r="D77" s="48">
        <f>SUM(FOKUS.!BD9:BO9,FOKUS.!BD23:BI23,FOKUS.!BD37:BM37,FOKUS.!BD51:BM51,FOKUS.!BD67:BM67,FOKUS.!BD81:BM81,FOKUS.!BD97:BM97,FOKUS.!BD111:BM111,FOKUS.!BD127:BM127,FOKUS.!BD141:BM141,FOKUS.!BD157:BM157,FOKUS.!BD171:BK171,FOKUS.!BM171:BP171,FOKUS.!BD187:BI187,FOKUS.!BK187:BM187,FOKUS.!BD201:BN201,FOKUS.!BD217:BN217,FOKUS.!BD231:BN231,FOKUS.!BD247:BM247,FOKUS.!BD261:BN261,FOKUS.!BD277:BK277,FOKUS.!BD291:BJ291,FOKUS.!BD308:BM308,FOKUS.!BD322:BM322,FOKUS.!BD339:BK339,FOKUS.!BD353:BO353)</f>
        <v>138</v>
      </c>
      <c r="E77" s="48">
        <f>SUM(FOKUS.!BR9:BT9,FOKUS.!BV9:BW9,FOKUS.!BY9:CA9,FOKUS.!BR23:BY23,FOKUS.!CA23:CC23,FOKUS.!BR37:BX37,FOKUS.!BR51:BU51)</f>
        <v>23</v>
      </c>
      <c r="F77" s="48">
        <f>SUM(FOKUS.!CF9:CJ9,FOKUS.!CL9:CN9,FOKUS.!CP9:CR9,FOKUS.!CF23:CK23,FOKUS.!CM23:CO23,FOKUS.!CF37:CR37,FOKUS.!CF51:CK51,FOKUS.!CM51:CR51)</f>
        <v>48</v>
      </c>
      <c r="G77" s="48">
        <f>SUM(FOKUS.!DV9:DY9,FOKUS.!EA9:ED9,FOKUS.!EF9:EH9,FOKUS.!DV23:EB23,FOKUS.!ED23:EG23,FOKUS.!DV37:EE37,FOKUS.!DV51:DW51)</f>
        <v>20</v>
      </c>
      <c r="H77" s="48">
        <f>SUM(FOKUS.!B9:K9,FOKUS.!B23:K23,FOKUS.!B37:K37,FOKUS.!B51:K51,FOKUS.!B67:K67,FOKUS.!B81:K81,FOKUS.!B97:K97,FOKUS.!B111:K111,FOKUS.!B127:H127,FOKUS.!B141:H141,FOKUS.!B157:G157,FOKUS.!B171:K171,FOKUS.!B187:H187,FOKUS.!B201:I201,FOKUS.!B217:E217,FOKUS.!G217:K217,FOKUS.!B231:H231,FOKUS.!J231:M231,FOKUS.!B247:K247,FOKUS.!B261:L261)</f>
        <v>113</v>
      </c>
      <c r="I77" s="48">
        <f>SUM(FOKUS.!CT9:CW9,FOKUS.!CY9:DA9,FOKUS.!DC9:DD9,FOKUS.!CT23:CU23,FOKUS.!CW23:DC23,FOKUS.!DE23:DF23,FOKUS.!CT37:CW37,FOKUS.!CY37:DD37,FOKUS.!CT51:DF51,FOKUS.!CT67:CV67)</f>
        <v>51</v>
      </c>
      <c r="J77" s="48">
        <f>SUM(FOKUS.!AB9:AI9,FOKUS.!AK9:AN9,FOKUS.!AB23:AG23,FOKUS.!AI23:AK23,FOKUS.!AB37:AH37)</f>
        <v>169</v>
      </c>
      <c r="K77" s="48">
        <f>SUM(FOKUS.!AP9:AS9,FOKUS.!AU9:AV9,FOKUS.!AX9:AZ9,FOKUS.!AP23:AW23,FOKUS.!AY23:BB23,FOKUS.!AP37:AY37,FOKUS.!BA37:BB37,FOKUS.!AP51:AR51,FOKUS.!AT51:AU51,FOKUS.!AW51:AZ51)</f>
        <v>98</v>
      </c>
      <c r="L77" s="48">
        <f>SUM(FOKUS.!DH9:DL9,FOKUS.!DN9:DO9,FOKUS.!DQ9:DT9,FOKUS.!DH23:DJ23,FOKUS.!DL23:DS23,FOKUS.!DH37:DK37,FOKUS.!DM37,FOKUS.!DO37:DQ37,FOKUS.!DS37:DT37)</f>
        <v>32</v>
      </c>
      <c r="M77" s="48">
        <f>SUM(FOKUS.!EJ9:EL9,FOKUS.!EN9:EQ9,FOKUS.!ES9:ET9,FOKUS.!EJ23:EK23,FOKUS.!EM23:EP23,FOKUS.!EJ37:EQ37,FOKUS.!ES37:ET37)</f>
        <v>37</v>
      </c>
      <c r="N77" s="49">
        <f>SUM(FOKUS.!EX9:EY9,FOKUS.!FA9:FC9,FOKUS.!FE9:FF9)</f>
        <v>59</v>
      </c>
    </row>
    <row r="78" spans="1:14" s="83" customFormat="1" ht="15" thickBot="1" x14ac:dyDescent="0.4">
      <c r="A78" s="29"/>
      <c r="B78" s="21" t="str">
        <f>Parteien!B13</f>
        <v>OBERWEIS Rick</v>
      </c>
      <c r="C78" s="47">
        <f>SUM(FOKUS.!N10:T10,FOKUS.!V10:X10,FOKUS.!N24:Y24,FOKUS.!N38:Q38,FOKUS.!S38:X38,FOKUS.!N52:V52,FOKUS.!X52:Z52,FOKUS.!N68:R68,FOKUS.!N82:Y82,FOKUS.!N98:V98)</f>
        <v>60</v>
      </c>
      <c r="D78" s="48">
        <f>SUM(FOKUS.!BD10:BO10,FOKUS.!BD24:BI24,FOKUS.!BD38:BM38,FOKUS.!BD52:BM52,FOKUS.!BD68:BM68,FOKUS.!BD82:BM82,FOKUS.!BD98:BM98,FOKUS.!BD112:BM112,FOKUS.!BD128:BM128,FOKUS.!BD142:BM142,FOKUS.!BD158:BM158,FOKUS.!BD172:BK172,FOKUS.!BM172:BP172,FOKUS.!BD188:BI188,FOKUS.!BK188:BM188,FOKUS.!BD202:BN202,FOKUS.!BD218:BN218,FOKUS.!BD232:BN232,FOKUS.!BD248:BM248,FOKUS.!BD262:BN262,FOKUS.!BD278:BK278,FOKUS.!BD292:BJ292,FOKUS.!BD309:BM309,FOKUS.!BD323:BM323,FOKUS.!BD340:BK340,FOKUS.!BD354:BO354)</f>
        <v>110</v>
      </c>
      <c r="E78" s="48">
        <f>SUM(FOKUS.!BR10:BT10,FOKUS.!BV10:BW10,FOKUS.!BY10:CA10,FOKUS.!BR24:BY24,FOKUS.!CA24:CC24,FOKUS.!BR38:BX38,FOKUS.!BR52:BU52)</f>
        <v>12</v>
      </c>
      <c r="F78" s="48">
        <f>SUM(FOKUS.!CF10:CJ10,FOKUS.!CL10:CN10,FOKUS.!CP10:CR10,FOKUS.!CF24:CK24,FOKUS.!CM24:CO24,FOKUS.!CF38:CR38,FOKUS.!CF52:CK52,FOKUS.!CM52:CR52)</f>
        <v>11</v>
      </c>
      <c r="G78" s="48">
        <f>SUM(FOKUS.!DV10:DY10,FOKUS.!EA10:ED10,FOKUS.!EF10:EH10,FOKUS.!DV24:EB24,FOKUS.!ED24:EG24,FOKUS.!DV38:EE38,FOKUS.!DV52:DW52)</f>
        <v>13</v>
      </c>
      <c r="H78" s="48">
        <f>SUM(FOKUS.!B10:K10,FOKUS.!B24:K24,FOKUS.!B38:K38,FOKUS.!B52:K52,FOKUS.!B68:K68,FOKUS.!B82:K82,FOKUS.!B98:K98,FOKUS.!B112:K112,FOKUS.!B128:H128,FOKUS.!B142:H142,FOKUS.!B158:G158,FOKUS.!B172:K172,FOKUS.!B188:H188,FOKUS.!B202:I202,FOKUS.!B218:E218,FOKUS.!G218:K218,FOKUS.!B232:H232,FOKUS.!J232:M232,FOKUS.!B248:K248,FOKUS.!B262:L262)</f>
        <v>72</v>
      </c>
      <c r="I78" s="48">
        <f>SUM(FOKUS.!CT10:CW10,FOKUS.!CY10:DA10,FOKUS.!DC10:DD10,FOKUS.!CT24:CU24,FOKUS.!CW24:DC24,FOKUS.!DE24:DF24,FOKUS.!CT38:CW38,FOKUS.!CY38:DD38,FOKUS.!CT52:DF52,FOKUS.!CT68:CV68)</f>
        <v>25</v>
      </c>
      <c r="J78" s="48">
        <f>SUM(FOKUS.!AB10:AI10,FOKUS.!AK10:AN10,FOKUS.!AB24:AG24,FOKUS.!AI24:AK24,FOKUS.!AB38:AH38)</f>
        <v>8</v>
      </c>
      <c r="K78" s="48">
        <f>SUM(FOKUS.!AP10:AS10,FOKUS.!AU10:AV10,FOKUS.!AX10:AZ10,FOKUS.!AP24:AW24,FOKUS.!AY24:BB24,FOKUS.!AP38:AY38,FOKUS.!BA38:BB38,FOKUS.!AP52:AR52,FOKUS.!AT52:AU52,FOKUS.!AW52:AZ52)</f>
        <v>12</v>
      </c>
      <c r="L78" s="48">
        <f>SUM(FOKUS.!DH10:DL10,FOKUS.!DN10:DO10,FOKUS.!DQ10:DT10,FOKUS.!DH24:DJ24,FOKUS.!DL24:DS24,FOKUS.!DH38:DK38,FOKUS.!DM38,FOKUS.!DO38:DQ38,FOKUS.!DS38:DT38)</f>
        <v>14</v>
      </c>
      <c r="M78" s="48">
        <f>SUM(FOKUS.!EJ10:EL10,FOKUS.!EN10:EQ10,FOKUS.!ES10:ET10,FOKUS.!EJ24:EK24,FOKUS.!EM24:EP24,FOKUS.!EJ38:EQ38,FOKUS.!ES38:ET38)</f>
        <v>8</v>
      </c>
      <c r="N78" s="49">
        <f>SUM(FOKUS.!EX10:EY10,FOKUS.!FA10:FC10,FOKUS.!FE10:FF10)</f>
        <v>5</v>
      </c>
    </row>
    <row r="79" spans="1:14" s="83" customFormat="1" ht="15" thickBot="1" x14ac:dyDescent="0.4">
      <c r="A79" s="29"/>
      <c r="B79" s="21" t="str">
        <f>Parteien!B14</f>
        <v>LECUIT Anne</v>
      </c>
      <c r="C79" s="51">
        <f>SUM(FOKUS.!N11:T11,FOKUS.!V11:X11,FOKUS.!N25:Y25,FOKUS.!N39:Q39,FOKUS.!S39:X39,FOKUS.!N53:V53,FOKUS.!X53:Z53,FOKUS.!N69:R69,FOKUS.!N83:Y83,FOKUS.!N99:V99)</f>
        <v>70</v>
      </c>
      <c r="D79" s="52">
        <f>SUM(FOKUS.!BD11:BO11,FOKUS.!BD25:BI25,FOKUS.!BD39:BM39,FOKUS.!BD53:BM53,FOKUS.!BD69:BM69,FOKUS.!BD83:BM83,FOKUS.!BD99:BM99,FOKUS.!BD113:BM113,FOKUS.!BD129:BM129,FOKUS.!BD143:BM143,FOKUS.!BD159:BM159,FOKUS.!BD173:BK173,FOKUS.!BM173:BP173,FOKUS.!BD189:BI189,FOKUS.!BK189:BM189,FOKUS.!BD203:BN203,FOKUS.!BD219:BN219,FOKUS.!BD233:BN233,FOKUS.!BD249:BM249,FOKUS.!BD263:BN263,FOKUS.!BD279:BK279,FOKUS.!BD293:BJ293,FOKUS.!BD310:BM310,FOKUS.!BD324:BM324,FOKUS.!BD341:BK341,FOKUS.!BD355:BO355)</f>
        <v>290</v>
      </c>
      <c r="E79" s="52">
        <f>SUM(FOKUS.!BR11:BT11,FOKUS.!BV11:BW11,FOKUS.!BY11:CA11,FOKUS.!BR25:BY25,FOKUS.!CA25:CC25,FOKUS.!BR39:BX39,FOKUS.!BR53:BU53)</f>
        <v>26</v>
      </c>
      <c r="F79" s="52">
        <f>SUM(FOKUS.!CF11:CJ11,FOKUS.!CL11:CN11,FOKUS.!CP11:CR11,FOKUS.!CF25:CK25,FOKUS.!CM25:CO25,FOKUS.!CF39:CR39,FOKUS.!CF53:CK53,FOKUS.!CM53:CR53)</f>
        <v>55</v>
      </c>
      <c r="G79" s="52">
        <f>SUM(FOKUS.!DV11:DY11,FOKUS.!EA11:ED11,FOKUS.!EF11:EH11,FOKUS.!DV25:EB25,FOKUS.!ED25:EG25,FOKUS.!DV39:EE39,FOKUS.!DV53:DW53)</f>
        <v>26</v>
      </c>
      <c r="H79" s="52">
        <f>SUM(FOKUS.!B11:K11,FOKUS.!B25:K25,FOKUS.!B39:K39,FOKUS.!B53:K53,FOKUS.!B69:K69,FOKUS.!B83:K83,FOKUS.!B99:K99,FOKUS.!B113:K113,FOKUS.!B129:H129,FOKUS.!B143:H143,FOKUS.!B159:G159,FOKUS.!B173:K173,FOKUS.!B189:H189,FOKUS.!B203:I203,FOKUS.!B219:E219,FOKUS.!G219:K219,FOKUS.!B233:H233,FOKUS.!J233:M233,FOKUS.!B249:K249,FOKUS.!B263:L263)</f>
        <v>136</v>
      </c>
      <c r="I79" s="52">
        <f>SUM(FOKUS.!CT11:CW11,FOKUS.!CY11:DA11,FOKUS.!DC11:DD11,FOKUS.!CT25:CU25,FOKUS.!CW25:DC25,FOKUS.!DE25:DF25,FOKUS.!CT39:CW39,FOKUS.!CY39:DD39,FOKUS.!CT53:DF53,FOKUS.!CT69:CV69)</f>
        <v>45</v>
      </c>
      <c r="J79" s="52">
        <f>SUM(FOKUS.!AB11:AI11,FOKUS.!AK11:AN11,FOKUS.!AB25:AG25,FOKUS.!AI25:AK25,FOKUS.!AB39:AH39)</f>
        <v>24</v>
      </c>
      <c r="K79" s="52">
        <f>SUM(FOKUS.!AP11:AS11,FOKUS.!AU11:AV11,FOKUS.!AX11:AZ11,FOKUS.!AP25:AW25,FOKUS.!AY25:BB25,FOKUS.!AP39:AY39,FOKUS.!BA39:BB39,FOKUS.!AP53:AR53,FOKUS.!AT53:AU53,FOKUS.!AW53:AZ53)</f>
        <v>26</v>
      </c>
      <c r="L79" s="52">
        <f>SUM(FOKUS.!DH11:DL11,FOKUS.!DN11:DO11,FOKUS.!DQ11:DT11,FOKUS.!DH25:DJ25,FOKUS.!DL25:DS25,FOKUS.!DH39:DK39,FOKUS.!DM39,FOKUS.!DO39:DQ39,FOKUS.!DS39:DT39)</f>
        <v>33</v>
      </c>
      <c r="M79" s="52">
        <f>SUM(FOKUS.!EJ11:EL11,FOKUS.!EN11:EQ11,FOKUS.!ES11:ET11,FOKUS.!EJ25:EK25,FOKUS.!EM25:EP25,FOKUS.!EJ39:EQ39,FOKUS.!ES39:ET39)</f>
        <v>12</v>
      </c>
      <c r="N79" s="53">
        <f>SUM(FOKUS.!EX11:EY11,FOKUS.!FA11:FC11,FOKUS.!FE11:FF11)</f>
        <v>9</v>
      </c>
    </row>
    <row r="80" spans="1:14" s="83" customFormat="1" x14ac:dyDescent="0.35">
      <c r="A80" s="29"/>
      <c r="B80" s="42" t="s">
        <v>48</v>
      </c>
      <c r="C80" s="50">
        <f>SUM(FOKUS.!N12:T12,FOKUS.!V12:X12,FOKUS.!N26:Y26,FOKUS.!N40:Q40,FOKUS.!S40:X40,FOKUS.!N54:V54,FOKUS.!X54:Z54,FOKUS.!N70:R70,FOKUS.!N84:Y84,FOKUS.!N100:V100)</f>
        <v>97</v>
      </c>
      <c r="D80" s="45">
        <f>SUM(FOKUS.!BD12:BO12,FOKUS.!BD26:BI26,FOKUS.!BD40:BM40,FOKUS.!BD54:BM54,FOKUS.!BD70:BM70,FOKUS.!BD84:BM84,FOKUS.!BD100:BM100,FOKUS.!BD114:BM114,FOKUS.!BD130:BM130,FOKUS.!BD144:BM144,FOKUS.!BD160:BM160,FOKUS.!BD174:BK174,FOKUS.!BM174:BP174,FOKUS.!BD190:BI190,FOKUS.!BK190:BM190,FOKUS.!BD204:BN204,FOKUS.!BD220:BN220,FOKUS.!BD234:BN234,FOKUS.!BD250:BM250,FOKUS.!BD264:BN264,FOKUS.!BD280:BK280,FOKUS.!BD294:BJ294,FOKUS.!BD311:BM311,FOKUS.!BD325:BM325,FOKUS.!BD342:BK342,FOKUS.!BD356:BO356)</f>
        <v>373</v>
      </c>
      <c r="E80" s="45">
        <f>SUM(FOKUS.!BR12:BT12,FOKUS.!BV12:BW12,FOKUS.!BY12:CA12,FOKUS.!BR26:BY26,FOKUS.!CA26:CC26,FOKUS.!BR40:BX40,FOKUS.!BR54:BU54)</f>
        <v>41</v>
      </c>
      <c r="F80" s="45">
        <f>SUM(FOKUS.!CF12:CJ12,FOKUS.!CL12:CN12,FOKUS.!CP12:CR12,FOKUS.!CF26:CK26,FOKUS.!CM26:CO26,FOKUS.!CF40:CR40,FOKUS.!CF54:CK54,FOKUS.!CM54:CR54)</f>
        <v>82</v>
      </c>
      <c r="G80" s="45">
        <f>SUM(FOKUS.!DV12:DY12,FOKUS.!EA12:ED12,FOKUS.!EF12:EH12,FOKUS.!DV26:EB26,FOKUS.!ED26:EG26,FOKUS.!DV40:EE40,FOKUS.!DV54:DW54)</f>
        <v>57</v>
      </c>
      <c r="H80" s="45">
        <f>SUM(FOKUS.!B12:K12,FOKUS.!B26:K26,FOKUS.!B40:K40,FOKUS.!B54:K54,FOKUS.!B70:K70,FOKUS.!B84:K84,FOKUS.!B100:K100,FOKUS.!B114:K114,FOKUS.!B130:H130,FOKUS.!B144:H144,FOKUS.!B160:G160,FOKUS.!B174:K174,FOKUS.!B190:H190,FOKUS.!B204:I204,FOKUS.!B220:E220,FOKUS.!G220:K220,FOKUS.!B234:H234,FOKUS.!J234:M234,FOKUS.!B250:K250,FOKUS.!B264:L264)</f>
        <v>259</v>
      </c>
      <c r="I80" s="45">
        <f>SUM(FOKUS.!CT12:CW12,FOKUS.!CY12:DA12,FOKUS.!DC12:DD12,FOKUS.!CT26:CU26,FOKUS.!CW26:DC26,FOKUS.!DE26:DF26,FOKUS.!CT40:CW40,FOKUS.!CY40:DD40,FOKUS.!CT54:DF54,FOKUS.!CT70:CV70)</f>
        <v>74</v>
      </c>
      <c r="J80" s="45">
        <f>SUM(FOKUS.!AB12:AI12,FOKUS.!AK12:AN12,FOKUS.!AB26:AG26,FOKUS.!AI26:AK26,FOKUS.!AB40:AH40)</f>
        <v>56</v>
      </c>
      <c r="K80" s="45">
        <f>SUM(FOKUS.!AP12:AS12,FOKUS.!AU12:AV12,FOKUS.!AX12:AZ12,FOKUS.!AP26:AW26,FOKUS.!AY26:BB26,FOKUS.!AP40:AY40,FOKUS.!BA40:BB40,FOKUS.!AP54:AR54,FOKUS.!AT54:AU54,FOKUS.!AW54:AZ54)</f>
        <v>89</v>
      </c>
      <c r="L80" s="45">
        <f>SUM(FOKUS.!DH12:DL12,FOKUS.!DN12:DO12,FOKUS.!DQ12:DT12,FOKUS.!DH26:DJ26,FOKUS.!DL26:DS26,FOKUS.!DH40:DK40,FOKUS.!DM40,FOKUS.!DO40:DQ40,FOKUS.!DS40:DT40)</f>
        <v>46</v>
      </c>
      <c r="M80" s="45">
        <f>SUM(FOKUS.!EJ12:EL12,FOKUS.!EN12:EQ12,FOKUS.!ES12:ET12,FOKUS.!EJ26:EK26,FOKUS.!EM26:EP26,FOKUS.!EJ40:EQ40,FOKUS.!ES40:ET40)</f>
        <v>32</v>
      </c>
      <c r="N80" s="46">
        <f>SUM(FOKUS.!EX12:EY12,FOKUS.!FA12:FC12,FOKUS.!FE12:FF12)</f>
        <v>23</v>
      </c>
    </row>
    <row r="81" spans="1:14" s="83" customFormat="1" x14ac:dyDescent="0.35">
      <c r="A81" s="29"/>
      <c r="B81" s="43" t="s">
        <v>49</v>
      </c>
      <c r="C81" s="47">
        <f>C80*6</f>
        <v>582</v>
      </c>
      <c r="D81" s="48">
        <f t="shared" ref="D81" si="51">D80*6</f>
        <v>2238</v>
      </c>
      <c r="E81" s="48">
        <f t="shared" ref="E81" si="52">E80*6</f>
        <v>246</v>
      </c>
      <c r="F81" s="48">
        <f t="shared" ref="F81" si="53">F80*6</f>
        <v>492</v>
      </c>
      <c r="G81" s="48">
        <f t="shared" ref="G81" si="54">G80*6</f>
        <v>342</v>
      </c>
      <c r="H81" s="48">
        <f t="shared" ref="H81" si="55">H80*6</f>
        <v>1554</v>
      </c>
      <c r="I81" s="48">
        <f t="shared" ref="I81" si="56">I80*6</f>
        <v>444</v>
      </c>
      <c r="J81" s="48">
        <f t="shared" ref="J81" si="57">J80*6</f>
        <v>336</v>
      </c>
      <c r="K81" s="48">
        <f t="shared" ref="K81" si="58">K80*6</f>
        <v>534</v>
      </c>
      <c r="L81" s="48">
        <f t="shared" ref="L81" si="59">L80*6</f>
        <v>276</v>
      </c>
      <c r="M81" s="48">
        <f t="shared" ref="M81" si="60">M80*6</f>
        <v>192</v>
      </c>
      <c r="N81" s="49">
        <f t="shared" ref="N81" si="61">N80*6</f>
        <v>138</v>
      </c>
    </row>
    <row r="82" spans="1:14" s="83" customFormat="1" x14ac:dyDescent="0.35">
      <c r="A82" s="29"/>
      <c r="B82" s="40" t="s">
        <v>50</v>
      </c>
      <c r="C82" s="47">
        <f>SUM(C74:C79)</f>
        <v>1330</v>
      </c>
      <c r="D82" s="48">
        <f t="shared" ref="D82:N82" si="62">SUM(D74:D79)</f>
        <v>3554</v>
      </c>
      <c r="E82" s="48">
        <f t="shared" si="62"/>
        <v>533</v>
      </c>
      <c r="F82" s="48">
        <f t="shared" si="62"/>
        <v>1027</v>
      </c>
      <c r="G82" s="48">
        <f t="shared" si="62"/>
        <v>731</v>
      </c>
      <c r="H82" s="48">
        <f t="shared" si="62"/>
        <v>2967</v>
      </c>
      <c r="I82" s="48">
        <f t="shared" si="62"/>
        <v>1073</v>
      </c>
      <c r="J82" s="48">
        <f t="shared" si="62"/>
        <v>732</v>
      </c>
      <c r="K82" s="48">
        <f t="shared" si="62"/>
        <v>1207</v>
      </c>
      <c r="L82" s="48">
        <f t="shared" si="62"/>
        <v>677</v>
      </c>
      <c r="M82" s="48">
        <f t="shared" si="62"/>
        <v>420</v>
      </c>
      <c r="N82" s="49">
        <f t="shared" si="62"/>
        <v>238</v>
      </c>
    </row>
    <row r="83" spans="1:14" s="83" customFormat="1" ht="15" thickBot="1" x14ac:dyDescent="0.4">
      <c r="A83" s="29"/>
      <c r="B83" s="41" t="s">
        <v>51</v>
      </c>
      <c r="C83" s="51">
        <f>C81+C82</f>
        <v>1912</v>
      </c>
      <c r="D83" s="52">
        <f t="shared" ref="D83" si="63">D81+D82</f>
        <v>5792</v>
      </c>
      <c r="E83" s="52">
        <f t="shared" ref="E83" si="64">E81+E82</f>
        <v>779</v>
      </c>
      <c r="F83" s="52">
        <f t="shared" ref="F83" si="65">F81+F82</f>
        <v>1519</v>
      </c>
      <c r="G83" s="52">
        <f t="shared" ref="G83" si="66">G81+G82</f>
        <v>1073</v>
      </c>
      <c r="H83" s="52">
        <f t="shared" ref="H83" si="67">H81+H82</f>
        <v>4521</v>
      </c>
      <c r="I83" s="52">
        <f t="shared" ref="I83" si="68">I81+I82</f>
        <v>1517</v>
      </c>
      <c r="J83" s="52">
        <f t="shared" ref="J83" si="69">J81+J82</f>
        <v>1068</v>
      </c>
      <c r="K83" s="52">
        <f t="shared" ref="K83" si="70">K81+K82</f>
        <v>1741</v>
      </c>
      <c r="L83" s="52">
        <f t="shared" ref="L83" si="71">L81+L82</f>
        <v>953</v>
      </c>
      <c r="M83" s="52">
        <f t="shared" ref="M83" si="72">M81+M82</f>
        <v>612</v>
      </c>
      <c r="N83" s="53">
        <f t="shared" ref="N83" si="73">N81+N82</f>
        <v>376</v>
      </c>
    </row>
    <row r="84" spans="1:14" s="83" customFormat="1" ht="16.5" x14ac:dyDescent="0.35">
      <c r="A84" s="29"/>
      <c r="B84" s="99"/>
      <c r="C84" s="32"/>
      <c r="D84" s="32"/>
      <c r="E84" s="32"/>
      <c r="I84" s="99"/>
      <c r="J84" s="86"/>
      <c r="K84" s="86"/>
      <c r="L84" s="86"/>
    </row>
    <row r="85" spans="1:14" s="83" customFormat="1" ht="16.5" x14ac:dyDescent="0.35">
      <c r="A85" s="29"/>
      <c r="B85" s="1" t="s">
        <v>52</v>
      </c>
      <c r="C85" s="32"/>
      <c r="D85" s="32"/>
      <c r="E85" s="32"/>
      <c r="I85" s="99"/>
      <c r="J85" s="86"/>
      <c r="K85" s="86"/>
      <c r="L85" s="86"/>
    </row>
    <row r="86" spans="1:14" s="83" customFormat="1" ht="16.5" x14ac:dyDescent="0.35">
      <c r="B86" s="99"/>
    </row>
    <row r="87" spans="1:14" s="83" customFormat="1" ht="16.5" x14ac:dyDescent="0.35">
      <c r="B87" s="99" t="s">
        <v>53</v>
      </c>
    </row>
    <row r="88" spans="1:14" s="83" customFormat="1" ht="16.5" x14ac:dyDescent="0.35">
      <c r="B88" s="99"/>
    </row>
    <row r="89" spans="1:14" s="83" customFormat="1" ht="16.5" x14ac:dyDescent="0.35">
      <c r="B89" s="99" t="s">
        <v>54</v>
      </c>
    </row>
    <row r="90" spans="1:14" s="83" customFormat="1" x14ac:dyDescent="0.35"/>
    <row r="91" spans="1:14" s="83" customFormat="1" ht="16.5" x14ac:dyDescent="0.35">
      <c r="B91" s="99" t="s">
        <v>55</v>
      </c>
    </row>
    <row r="92" spans="1:14" ht="21" x14ac:dyDescent="0.5">
      <c r="A92" s="245" t="s">
        <v>131</v>
      </c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</row>
    <row r="93" spans="1:14" ht="18.5" x14ac:dyDescent="0.45">
      <c r="A93" s="246" t="s">
        <v>132</v>
      </c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  <c r="N93" s="246"/>
    </row>
    <row r="94" spans="1:14" ht="18.5" x14ac:dyDescent="0.45">
      <c r="A94" s="246" t="s">
        <v>46</v>
      </c>
      <c r="B94" s="246"/>
      <c r="C94" s="246"/>
      <c r="D94" s="246"/>
      <c r="E94" s="246"/>
      <c r="F94" s="246"/>
      <c r="G94" s="246"/>
      <c r="H94" s="246"/>
      <c r="I94" s="246"/>
      <c r="J94" s="246"/>
      <c r="K94" s="246"/>
      <c r="L94" s="246"/>
      <c r="M94" s="246"/>
      <c r="N94" s="246"/>
    </row>
    <row r="95" spans="1:14" ht="20" thickBot="1" x14ac:dyDescent="0.5">
      <c r="A95" s="85"/>
      <c r="B95" s="84" t="str">
        <f>Parteien!D8</f>
        <v>KPL – d’Kommunisten</v>
      </c>
      <c r="C95" s="84"/>
      <c r="D95" s="84"/>
      <c r="E95" s="84"/>
      <c r="F95" s="85"/>
      <c r="G95" s="85"/>
      <c r="H95" s="83"/>
      <c r="I95" s="83"/>
      <c r="J95" s="83"/>
      <c r="K95" s="83"/>
      <c r="L95" s="83"/>
      <c r="M95" s="83"/>
      <c r="N95" s="83"/>
    </row>
    <row r="96" spans="1:14" ht="15.5" thickTop="1" thickBot="1" x14ac:dyDescent="0.4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</row>
    <row r="97" spans="1:14" ht="15" thickBot="1" x14ac:dyDescent="0.4">
      <c r="A97" s="83"/>
      <c r="B97" s="87" t="s">
        <v>47</v>
      </c>
      <c r="C97" s="89" t="s">
        <v>133</v>
      </c>
      <c r="D97" s="89" t="s">
        <v>134</v>
      </c>
      <c r="E97" s="89" t="s">
        <v>135</v>
      </c>
      <c r="F97" s="88" t="s">
        <v>136</v>
      </c>
      <c r="G97" s="88" t="s">
        <v>137</v>
      </c>
      <c r="H97" s="66" t="s">
        <v>138</v>
      </c>
      <c r="I97" s="88" t="s">
        <v>37</v>
      </c>
      <c r="J97" s="67" t="s">
        <v>139</v>
      </c>
      <c r="K97" s="88" t="s">
        <v>140</v>
      </c>
      <c r="L97" s="66" t="s">
        <v>141</v>
      </c>
      <c r="M97" s="88" t="s">
        <v>142</v>
      </c>
      <c r="N97" s="88" t="s">
        <v>143</v>
      </c>
    </row>
    <row r="98" spans="1:14" ht="16.5" x14ac:dyDescent="0.35">
      <c r="A98" s="242" t="s">
        <v>12</v>
      </c>
      <c r="B98" s="91" t="s">
        <v>13</v>
      </c>
      <c r="C98" s="50">
        <f t="shared" ref="C98:N98" si="74">C7</f>
        <v>24500</v>
      </c>
      <c r="D98" s="45">
        <f t="shared" si="74"/>
        <v>77079</v>
      </c>
      <c r="E98" s="45">
        <f t="shared" si="74"/>
        <v>9459</v>
      </c>
      <c r="F98" s="45">
        <f t="shared" si="74"/>
        <v>15778</v>
      </c>
      <c r="G98" s="45">
        <f t="shared" si="74"/>
        <v>11544</v>
      </c>
      <c r="H98" s="45">
        <f t="shared" si="74"/>
        <v>58988</v>
      </c>
      <c r="I98" s="45">
        <f t="shared" si="74"/>
        <v>16653</v>
      </c>
      <c r="J98" s="45">
        <f t="shared" si="74"/>
        <v>10113</v>
      </c>
      <c r="K98" s="45">
        <f t="shared" si="74"/>
        <v>15959</v>
      </c>
      <c r="L98" s="45">
        <f t="shared" si="74"/>
        <v>11238</v>
      </c>
      <c r="M98" s="45">
        <f t="shared" si="74"/>
        <v>8838</v>
      </c>
      <c r="N98" s="46">
        <f t="shared" si="74"/>
        <v>2527</v>
      </c>
    </row>
    <row r="99" spans="1:14" ht="16.5" x14ac:dyDescent="0.35">
      <c r="A99" s="243"/>
      <c r="B99" s="93" t="s">
        <v>14</v>
      </c>
      <c r="C99" s="47">
        <f t="shared" ref="C99:N99" si="75">C8</f>
        <v>1083</v>
      </c>
      <c r="D99" s="48">
        <f t="shared" si="75"/>
        <v>4406</v>
      </c>
      <c r="E99" s="48">
        <f t="shared" si="75"/>
        <v>417</v>
      </c>
      <c r="F99" s="48">
        <f t="shared" si="75"/>
        <v>596</v>
      </c>
      <c r="G99" s="48">
        <f t="shared" si="75"/>
        <v>503</v>
      </c>
      <c r="H99" s="48">
        <f t="shared" si="75"/>
        <v>1760</v>
      </c>
      <c r="I99" s="48">
        <f t="shared" si="75"/>
        <v>853</v>
      </c>
      <c r="J99" s="48">
        <f t="shared" si="75"/>
        <v>557</v>
      </c>
      <c r="K99" s="48">
        <f t="shared" si="75"/>
        <v>887</v>
      </c>
      <c r="L99" s="48">
        <f t="shared" si="75"/>
        <v>571</v>
      </c>
      <c r="M99" s="48">
        <f t="shared" si="75"/>
        <v>511</v>
      </c>
      <c r="N99" s="49">
        <f t="shared" si="75"/>
        <v>136</v>
      </c>
    </row>
    <row r="100" spans="1:14" ht="16.5" x14ac:dyDescent="0.35">
      <c r="A100" s="243"/>
      <c r="B100" s="93" t="s">
        <v>15</v>
      </c>
      <c r="C100" s="47">
        <f t="shared" ref="C100:N100" si="76">C9</f>
        <v>844</v>
      </c>
      <c r="D100" s="48">
        <f t="shared" si="76"/>
        <v>4336</v>
      </c>
      <c r="E100" s="48">
        <f t="shared" si="76"/>
        <v>361</v>
      </c>
      <c r="F100" s="48">
        <f t="shared" si="76"/>
        <v>472</v>
      </c>
      <c r="G100" s="48">
        <f t="shared" si="76"/>
        <v>367</v>
      </c>
      <c r="H100" s="48">
        <f t="shared" si="76"/>
        <v>2640</v>
      </c>
      <c r="I100" s="48">
        <f t="shared" si="76"/>
        <v>686</v>
      </c>
      <c r="J100" s="48">
        <f t="shared" si="76"/>
        <v>454</v>
      </c>
      <c r="K100" s="48">
        <f t="shared" si="76"/>
        <v>700</v>
      </c>
      <c r="L100" s="48">
        <f t="shared" si="76"/>
        <v>381</v>
      </c>
      <c r="M100" s="48">
        <f t="shared" si="76"/>
        <v>460</v>
      </c>
      <c r="N100" s="49">
        <f t="shared" si="76"/>
        <v>93</v>
      </c>
    </row>
    <row r="101" spans="1:14" ht="17" thickBot="1" x14ac:dyDescent="0.4">
      <c r="A101" s="244"/>
      <c r="B101" s="94" t="s">
        <v>16</v>
      </c>
      <c r="C101" s="136">
        <f t="shared" ref="C101:N101" si="77">C10</f>
        <v>22573</v>
      </c>
      <c r="D101" s="137">
        <f t="shared" si="77"/>
        <v>68337</v>
      </c>
      <c r="E101" s="137">
        <f t="shared" si="77"/>
        <v>8681</v>
      </c>
      <c r="F101" s="137">
        <f t="shared" si="77"/>
        <v>14710</v>
      </c>
      <c r="G101" s="137">
        <f t="shared" si="77"/>
        <v>10674</v>
      </c>
      <c r="H101" s="137">
        <f t="shared" si="77"/>
        <v>54588</v>
      </c>
      <c r="I101" s="137">
        <f t="shared" si="77"/>
        <v>15114</v>
      </c>
      <c r="J101" s="137">
        <f t="shared" si="77"/>
        <v>9102</v>
      </c>
      <c r="K101" s="137">
        <f t="shared" si="77"/>
        <v>14372</v>
      </c>
      <c r="L101" s="137">
        <f t="shared" si="77"/>
        <v>10286</v>
      </c>
      <c r="M101" s="137">
        <f t="shared" si="77"/>
        <v>7867</v>
      </c>
      <c r="N101" s="138">
        <f t="shared" si="77"/>
        <v>2298</v>
      </c>
    </row>
    <row r="102" spans="1:14" ht="15" thickBot="1" x14ac:dyDescent="0.4">
      <c r="A102" s="83"/>
      <c r="B102" s="21" t="str">
        <f>Parteien!D9</f>
        <v>RUCKERT Ali</v>
      </c>
      <c r="C102" s="50">
        <f>SUM('KPL – d’Kommunisten'!N6:T6,'KPL – d’Kommunisten'!V6:X6,'KPL – d’Kommunisten'!N20:Y20,'KPL – d’Kommunisten'!N34:Q34,'KPL – d’Kommunisten'!S34:X34,'KPL – d’Kommunisten'!N48:V48,'KPL – d’Kommunisten'!X48:Z48,'KPL – d’Kommunisten'!N64:R64,'KPL – d’Kommunisten'!N78:Y78,'KPL – d’Kommunisten'!N94:V94)</f>
        <v>266</v>
      </c>
      <c r="D102" s="45">
        <f>SUM('KPL – d’Kommunisten'!BD6:BO6,'KPL – d’Kommunisten'!BD20:BI20,'KPL – d’Kommunisten'!BD34:BM34,'KPL – d’Kommunisten'!BD48:BM48,'KPL – d’Kommunisten'!BD64:BM64,'KPL – d’Kommunisten'!BD78:BM78,'KPL – d’Kommunisten'!BD94:BM94,'KPL – d’Kommunisten'!BD108:BM108,'KPL – d’Kommunisten'!BD124:BM124,'KPL – d’Kommunisten'!BD138:BM138,'KPL – d’Kommunisten'!BD154:BM154,'KPL – d’Kommunisten'!BD168:BK168,'KPL – d’Kommunisten'!BM168:BP168,'KPL – d’Kommunisten'!BD184:BI184,'KPL – d’Kommunisten'!BK184:BM184,'KPL – d’Kommunisten'!BD198:BN198,'KPL – d’Kommunisten'!BD214:BN214,'KPL – d’Kommunisten'!BD228:BN228,'KPL – d’Kommunisten'!BD244:BM244,'KPL – d’Kommunisten'!BD258:BN258,'KPL – d’Kommunisten'!BD274:BK274,'KPL – d’Kommunisten'!BD288:BJ288,'KPL – d’Kommunisten'!BD305:BM305,'KPL – d’Kommunisten'!BD319:BM319,'KPL – d’Kommunisten'!BD336:BK336,'KPL – d’Kommunisten'!BD350:BO350)</f>
        <v>1102</v>
      </c>
      <c r="E102" s="45">
        <f>SUM('KPL – d’Kommunisten'!BR6:BT6,'KPL – d’Kommunisten'!BV6:BW6,'KPL – d’Kommunisten'!BY6:CA6,'KPL – d’Kommunisten'!BR20:BY20,'KPL – d’Kommunisten'!CA20:CC20,'KPL – d’Kommunisten'!BR34:BX34,'KPL – d’Kommunisten'!BR48:BU48)</f>
        <v>71</v>
      </c>
      <c r="F102" s="45">
        <f>SUM('KPL – d’Kommunisten'!CF6:CJ6,'KPL – d’Kommunisten'!CL6:CN6,'KPL – d’Kommunisten'!CP6:CR6,'KPL – d’Kommunisten'!CF20:CK20,'KPL – d’Kommunisten'!CM20:CO20,'KPL – d’Kommunisten'!CF34:CR34,'KPL – d’Kommunisten'!CF48:CK48,'KPL – d’Kommunisten'!CM48:CR48)</f>
        <v>93</v>
      </c>
      <c r="G102" s="45">
        <f>SUM('KPL – d’Kommunisten'!DV6:DY6,'KPL – d’Kommunisten'!EA6:ED6,'KPL – d’Kommunisten'!EF6:EH6,'KPL – d’Kommunisten'!DV20:EB20,'KPL – d’Kommunisten'!ED20:EG20,'KPL – d’Kommunisten'!DV34:EE34,'KPL – d’Kommunisten'!DV48:DW48)</f>
        <v>102</v>
      </c>
      <c r="H102" s="45">
        <f>SUM('KPL – d’Kommunisten'!B6:K6,'KPL – d’Kommunisten'!B20:K20,'KPL – d’Kommunisten'!B34:K34,'KPL – d’Kommunisten'!B48:K48,'KPL – d’Kommunisten'!B64:K64,'KPL – d’Kommunisten'!B78:K78,'KPL – d’Kommunisten'!B94:K94,'KPL – d’Kommunisten'!B108:K108,'KPL – d’Kommunisten'!B124:H124,'KPL – d’Kommunisten'!B138:H138,'KPL – d’Kommunisten'!B154:G154,'KPL – d’Kommunisten'!B168:K168,'KPL – d’Kommunisten'!B184:H184,'KPL – d’Kommunisten'!B198:I198,'KPL – d’Kommunisten'!B214:E214,'KPL – d’Kommunisten'!G214:K214,'KPL – d’Kommunisten'!B228:H228,'KPL – d’Kommunisten'!J228:M228,'KPL – d’Kommunisten'!B244:K244,'KPL – d’Kommunisten'!B258:L258)</f>
        <v>412</v>
      </c>
      <c r="I102" s="45">
        <f>SUM('KPL – d’Kommunisten'!CT6:CW6,'KPL – d’Kommunisten'!CY6:DA6,'KPL – d’Kommunisten'!DC6:DD6,'KPL – d’Kommunisten'!CT20:CU20,'KPL – d’Kommunisten'!CW20:DC20,'KPL – d’Kommunisten'!DE20:DF20,'KPL – d’Kommunisten'!CT34:CW34,'KPL – d’Kommunisten'!CY34:DD34,'KPL – d’Kommunisten'!CT48:DF48,'KPL – d’Kommunisten'!CT64:CV64)</f>
        <v>138</v>
      </c>
      <c r="J102" s="45">
        <f>SUM('KPL – d’Kommunisten'!AB6:AI6,'KPL – d’Kommunisten'!AK6:AN6,'KPL – d’Kommunisten'!AB20:AG20,'KPL – d’Kommunisten'!AI20:AK20,'KPL – d’Kommunisten'!AB34:AH34)</f>
        <v>84</v>
      </c>
      <c r="K102" s="45">
        <f>SUM('KPL – d’Kommunisten'!AP6:AS6,'KPL – d’Kommunisten'!AU6:AV6,'KPL – d’Kommunisten'!AX6:AZ6,'KPL – d’Kommunisten'!AP20:AW20,'KPL – d’Kommunisten'!AY20:BB20,'KPL – d’Kommunisten'!AP34:AY34,'KPL – d’Kommunisten'!BA34:BB34,'KPL – d’Kommunisten'!AP48:AR48,'KPL – d’Kommunisten'!AT48:AU48,'KPL – d’Kommunisten'!AW48:AZ48)</f>
        <v>112</v>
      </c>
      <c r="L102" s="45">
        <f>SUM('KPL – d’Kommunisten'!DH6:DL6,'KPL – d’Kommunisten'!DN6:DO6,'KPL – d’Kommunisten'!DQ6:DT6,'KPL – d’Kommunisten'!DH20:DJ20,'KPL – d’Kommunisten'!DL20:DS20,'KPL – d’Kommunisten'!DH34:DK34,'KPL – d’Kommunisten'!DM34,'KPL – d’Kommunisten'!DO34:DQ34,'KPL – d’Kommunisten'!DS34:DT34)</f>
        <v>93</v>
      </c>
      <c r="M102" s="45">
        <f>SUM('KPL – d’Kommunisten'!EJ6:EL6,'KPL – d’Kommunisten'!EN6:EQ6,'KPL – d’Kommunisten'!ES6:ET6,'KPL – d’Kommunisten'!EJ20:EK20,'KPL – d’Kommunisten'!EM20:EP20,'KPL – d’Kommunisten'!EJ34:EQ34,'KPL – d’Kommunisten'!ES34:ET34)</f>
        <v>83</v>
      </c>
      <c r="N102" s="46">
        <f>SUM('KPL – d’Kommunisten'!EX6:EY6,'KPL – d’Kommunisten'!FA6:FC6,'KPL – d’Kommunisten'!FE6:FF6)</f>
        <v>29</v>
      </c>
    </row>
    <row r="103" spans="1:14" ht="15" thickBot="1" x14ac:dyDescent="0.4">
      <c r="A103" s="83"/>
      <c r="B103" s="21" t="str">
        <f>Parteien!D10</f>
        <v>HERMAN Alain</v>
      </c>
      <c r="C103" s="47">
        <f>SUM('KPL – d’Kommunisten'!N7:T7,'KPL – d’Kommunisten'!V7:X7,'KPL – d’Kommunisten'!N21:Y21,'KPL – d’Kommunisten'!N35:Q35,'KPL – d’Kommunisten'!S35:X35,'KPL – d’Kommunisten'!N49:V49,'KPL – d’Kommunisten'!X49:Z49,'KPL – d’Kommunisten'!N65:R65,'KPL – d’Kommunisten'!N79:Y79,'KPL – d’Kommunisten'!N95:V95)</f>
        <v>27</v>
      </c>
      <c r="D103" s="48">
        <f>SUM('KPL – d’Kommunisten'!BD7:BO7,'KPL – d’Kommunisten'!BD21:BI21,'KPL – d’Kommunisten'!BD35:BM35,'KPL – d’Kommunisten'!BD49:BM49,'KPL – d’Kommunisten'!BD65:BM65,'KPL – d’Kommunisten'!BD79:BM79,'KPL – d’Kommunisten'!BD95:BM95,'KPL – d’Kommunisten'!BD109:BM109,'KPL – d’Kommunisten'!BD125:BM125,'KPL – d’Kommunisten'!BD139:BM139,'KPL – d’Kommunisten'!BD155:BM155,'KPL – d’Kommunisten'!BD169:BK169,'KPL – d’Kommunisten'!BM169:BP169,'KPL – d’Kommunisten'!BD185:BI185,'KPL – d’Kommunisten'!BK185:BM185,'KPL – d’Kommunisten'!BD199:BN199,'KPL – d’Kommunisten'!BD215:BN215,'KPL – d’Kommunisten'!BD229:BN229,'KPL – d’Kommunisten'!BD245:BM245,'KPL – d’Kommunisten'!BD259:BN259,'KPL – d’Kommunisten'!BD275:BK275,'KPL – d’Kommunisten'!BD289:BJ289,'KPL – d’Kommunisten'!BD306:BM306,'KPL – d’Kommunisten'!BD320:BM320,'KPL – d’Kommunisten'!BD337:BK337,'KPL – d’Kommunisten'!BD351:BO351)</f>
        <v>157</v>
      </c>
      <c r="E103" s="48">
        <f>SUM('KPL – d’Kommunisten'!BR7:BT7,'KPL – d’Kommunisten'!BV7:BW7,'KPL – d’Kommunisten'!BY7:CA7,'KPL – d’Kommunisten'!BR21:BY21,'KPL – d’Kommunisten'!CA21:CC21,'KPL – d’Kommunisten'!BR35:BX35,'KPL – d’Kommunisten'!BR49:BU49)</f>
        <v>16</v>
      </c>
      <c r="F103" s="48">
        <f>SUM('KPL – d’Kommunisten'!CF7:CJ7,'KPL – d’Kommunisten'!CL7:CN7,'KPL – d’Kommunisten'!CP7:CR7,'KPL – d’Kommunisten'!CF21:CK21,'KPL – d’Kommunisten'!CM21:CO21,'KPL – d’Kommunisten'!CF35:CR35,'KPL – d’Kommunisten'!CF49:CK49,'KPL – d’Kommunisten'!CM49:CR49)</f>
        <v>15</v>
      </c>
      <c r="G103" s="48">
        <f>SUM('KPL – d’Kommunisten'!DV7:DY7,'KPL – d’Kommunisten'!EA7:ED7,'KPL – d’Kommunisten'!EF7:EH7,'KPL – d’Kommunisten'!DV21:EB21,'KPL – d’Kommunisten'!ED21:EG21,'KPL – d’Kommunisten'!DV35:EE35,'KPL – d’Kommunisten'!DV49:DW49)</f>
        <v>15</v>
      </c>
      <c r="H103" s="48">
        <f>SUM('KPL – d’Kommunisten'!B7:K7,'KPL – d’Kommunisten'!B21:K21,'KPL – d’Kommunisten'!B35:K35,'KPL – d’Kommunisten'!B49:K49,'KPL – d’Kommunisten'!B65:K65,'KPL – d’Kommunisten'!B79:K79,'KPL – d’Kommunisten'!B95:K95,'KPL – d’Kommunisten'!B109:K109,'KPL – d’Kommunisten'!B125:H125,'KPL – d’Kommunisten'!B139:H139,'KPL – d’Kommunisten'!B155:G155,'KPL – d’Kommunisten'!B169:K169,'KPL – d’Kommunisten'!B185:H185,'KPL – d’Kommunisten'!B199:I199,'KPL – d’Kommunisten'!B215:E215,'KPL – d’Kommunisten'!G215:K215,'KPL – d’Kommunisten'!B229:H229,'KPL – d’Kommunisten'!J229:M229,'KPL – d’Kommunisten'!B245:K245,'KPL – d’Kommunisten'!B259:L259)</f>
        <v>78</v>
      </c>
      <c r="I103" s="48">
        <f>SUM('KPL – d’Kommunisten'!CT7:CW7,'KPL – d’Kommunisten'!CY7:DA7,'KPL – d’Kommunisten'!DC7:DD7,'KPL – d’Kommunisten'!CT21:CU21,'KPL – d’Kommunisten'!CW21:DC21,'KPL – d’Kommunisten'!DE21:DF21,'KPL – d’Kommunisten'!CT35:CW35,'KPL – d’Kommunisten'!CY35:DD35,'KPL – d’Kommunisten'!CT49:DF49,'KPL – d’Kommunisten'!CT65:CV65)</f>
        <v>39</v>
      </c>
      <c r="J103" s="48">
        <f>SUM('KPL – d’Kommunisten'!AB7:AI7,'KPL – d’Kommunisten'!AK7:AN7,'KPL – d’Kommunisten'!AB21:AG21,'KPL – d’Kommunisten'!AI21:AK21,'KPL – d’Kommunisten'!AB35:AH35)</f>
        <v>59</v>
      </c>
      <c r="K103" s="48">
        <f>SUM('KPL – d’Kommunisten'!AP7:AS7,'KPL – d’Kommunisten'!AU7:AV7,'KPL – d’Kommunisten'!AX7:AZ7,'KPL – d’Kommunisten'!AP21:AW21,'KPL – d’Kommunisten'!AY21:BB21,'KPL – d’Kommunisten'!AP35:AY35,'KPL – d’Kommunisten'!BA35:BB35,'KPL – d’Kommunisten'!AP49:AR49,'KPL – d’Kommunisten'!AT49:AU49,'KPL – d’Kommunisten'!AW49:AZ49)</f>
        <v>37</v>
      </c>
      <c r="L103" s="48">
        <f>SUM('KPL – d’Kommunisten'!DH7:DL7,'KPL – d’Kommunisten'!DN7:DO7,'KPL – d’Kommunisten'!DQ7:DT7,'KPL – d’Kommunisten'!DH21:DJ21,'KPL – d’Kommunisten'!DL21:DS21,'KPL – d’Kommunisten'!DH35:DK35,'KPL – d’Kommunisten'!DM35,'KPL – d’Kommunisten'!DO35:DQ35,'KPL – d’Kommunisten'!DS35:DT35)</f>
        <v>21</v>
      </c>
      <c r="M103" s="48">
        <f>SUM('KPL – d’Kommunisten'!EJ7:EL7,'KPL – d’Kommunisten'!EN7:EQ7,'KPL – d’Kommunisten'!ES7:ET7,'KPL – d’Kommunisten'!EJ21:EK21,'KPL – d’Kommunisten'!EM21:EP21,'KPL – d’Kommunisten'!EJ35:EQ35,'KPL – d’Kommunisten'!ES35:ET35)</f>
        <v>96</v>
      </c>
      <c r="N103" s="49">
        <f>SUM('KPL – d’Kommunisten'!EX7:EY7,'KPL – d’Kommunisten'!FA7:FC7,'KPL – d’Kommunisten'!FE7:FF7)</f>
        <v>22</v>
      </c>
    </row>
    <row r="104" spans="1:14" ht="15" thickBot="1" x14ac:dyDescent="0.4">
      <c r="A104" s="83"/>
      <c r="B104" s="21" t="str">
        <f>Parteien!D11</f>
        <v>ADROVIC Dzenana</v>
      </c>
      <c r="C104" s="47">
        <f>SUM('KPL – d’Kommunisten'!N8:T8,'KPL – d’Kommunisten'!V8:X8,'KPL – d’Kommunisten'!N22:Y22,'KPL – d’Kommunisten'!N36:Q36,'KPL – d’Kommunisten'!S36:X36,'KPL – d’Kommunisten'!N50:V50,'KPL – d’Kommunisten'!X50:Z50,'KPL – d’Kommunisten'!N66:R66,'KPL – d’Kommunisten'!N80:Y80,'KPL – d’Kommunisten'!N96:V96)</f>
        <v>65</v>
      </c>
      <c r="D104" s="48">
        <f>SUM('KPL – d’Kommunisten'!BD8:BO8,'KPL – d’Kommunisten'!BD22:BI22,'KPL – d’Kommunisten'!BD36:BM36,'KPL – d’Kommunisten'!BD50:BM50,'KPL – d’Kommunisten'!BD66:BM66,'KPL – d’Kommunisten'!BD80:BM80,'KPL – d’Kommunisten'!BD96:BM96,'KPL – d’Kommunisten'!BD110:BM110,'KPL – d’Kommunisten'!BD126:BM126,'KPL – d’Kommunisten'!BD140:BM140,'KPL – d’Kommunisten'!BD156:BM156,'KPL – d’Kommunisten'!BD170:BK170,'KPL – d’Kommunisten'!BM170:BP170,'KPL – d’Kommunisten'!BD186:BI186,'KPL – d’Kommunisten'!BK186:BM186,'KPL – d’Kommunisten'!BD200:BN200,'KPL – d’Kommunisten'!BD216:BN216,'KPL – d’Kommunisten'!BD230:BN230,'KPL – d’Kommunisten'!BD246:BM246,'KPL – d’Kommunisten'!BD260:BN260,'KPL – d’Kommunisten'!BD276:BK276,'KPL – d’Kommunisten'!BD290:BJ290,'KPL – d’Kommunisten'!BD307:BM307,'KPL – d’Kommunisten'!BD321:BM321,'KPL – d’Kommunisten'!BD338:BK338,'KPL – d’Kommunisten'!BD352:BO352)</f>
        <v>702</v>
      </c>
      <c r="E104" s="48">
        <f>SUM('KPL – d’Kommunisten'!BR8:BT8,'KPL – d’Kommunisten'!BV8:BW8,'KPL – d’Kommunisten'!BY8:CA8,'KPL – d’Kommunisten'!BR22:BY22,'KPL – d’Kommunisten'!CA22:CC22,'KPL – d’Kommunisten'!BR36:BX36,'KPL – d’Kommunisten'!BR50:BU50)</f>
        <v>23</v>
      </c>
      <c r="F104" s="48">
        <f>SUM('KPL – d’Kommunisten'!CF8:CJ8,'KPL – d’Kommunisten'!CL8:CN8,'KPL – d’Kommunisten'!CP8:CR8,'KPL – d’Kommunisten'!CF22:CK22,'KPL – d’Kommunisten'!CM22:CO22,'KPL – d’Kommunisten'!CF36:CR36,'KPL – d’Kommunisten'!CF50:CK50,'KPL – d’Kommunisten'!CM50:CR50)</f>
        <v>60</v>
      </c>
      <c r="G104" s="48">
        <f>SUM('KPL – d’Kommunisten'!DV8:DY8,'KPL – d’Kommunisten'!EA8:ED8,'KPL – d’Kommunisten'!EF8:EH8,'KPL – d’Kommunisten'!DV22:EB22,'KPL – d’Kommunisten'!ED22:EG22,'KPL – d’Kommunisten'!DV36:EE36,'KPL – d’Kommunisten'!DV50:DW50)</f>
        <v>37</v>
      </c>
      <c r="H104" s="48">
        <f>SUM('KPL – d’Kommunisten'!B8:K8,'KPL – d’Kommunisten'!B22:K22,'KPL – d’Kommunisten'!B36:K36,'KPL – d’Kommunisten'!B50:K50,'KPL – d’Kommunisten'!B66:K66,'KPL – d’Kommunisten'!B80:K80,'KPL – d’Kommunisten'!B96:K96,'KPL – d’Kommunisten'!B110:K110,'KPL – d’Kommunisten'!B126:H126,'KPL – d’Kommunisten'!B140:H140,'KPL – d’Kommunisten'!B156:G156,'KPL – d’Kommunisten'!B170:K170,'KPL – d’Kommunisten'!B186:H186,'KPL – d’Kommunisten'!B200:I200,'KPL – d’Kommunisten'!B216:E216,'KPL – d’Kommunisten'!G216:K216,'KPL – d’Kommunisten'!B230:H230,'KPL – d’Kommunisten'!J230:M230,'KPL – d’Kommunisten'!B246:K246,'KPL – d’Kommunisten'!B260:L260)</f>
        <v>200</v>
      </c>
      <c r="I104" s="48">
        <f>SUM('KPL – d’Kommunisten'!CT8:CW8,'KPL – d’Kommunisten'!CY8:DA8,'KPL – d’Kommunisten'!DC8:DD8,'KPL – d’Kommunisten'!CT22:CU22,'KPL – d’Kommunisten'!CW22:DC22,'KPL – d’Kommunisten'!DE22:DF22,'KPL – d’Kommunisten'!CT36:CW36,'KPL – d’Kommunisten'!CY36:DD36,'KPL – d’Kommunisten'!CT50:DF50,'KPL – d’Kommunisten'!CT66:CV66)</f>
        <v>61</v>
      </c>
      <c r="J104" s="48">
        <f>SUM('KPL – d’Kommunisten'!AB8:AI8,'KPL – d’Kommunisten'!AK8:AN8,'KPL – d’Kommunisten'!AB22:AG22,'KPL – d’Kommunisten'!AI22:AK22,'KPL – d’Kommunisten'!AB36:AH36)</f>
        <v>42</v>
      </c>
      <c r="K104" s="48">
        <f>SUM('KPL – d’Kommunisten'!AP8:AS8,'KPL – d’Kommunisten'!AU8:AV8,'KPL – d’Kommunisten'!AX8:AZ8,'KPL – d’Kommunisten'!AP22:AW22,'KPL – d’Kommunisten'!AY22:BB22,'KPL – d’Kommunisten'!AP36:AY36,'KPL – d’Kommunisten'!BA36:BB36,'KPL – d’Kommunisten'!AP50:AR50,'KPL – d’Kommunisten'!AT50:AU50,'KPL – d’Kommunisten'!AW50:AZ50)</f>
        <v>105</v>
      </c>
      <c r="L104" s="48">
        <f>SUM('KPL – d’Kommunisten'!DH8:DL8,'KPL – d’Kommunisten'!DN8:DO8,'KPL – d’Kommunisten'!DQ8:DT8,'KPL – d’Kommunisten'!DH22:DJ22,'KPL – d’Kommunisten'!DL22:DS22,'KPL – d’Kommunisten'!DH36:DK36,'KPL – d’Kommunisten'!DM36,'KPL – d’Kommunisten'!DO36:DQ36,'KPL – d’Kommunisten'!DS36:DT36)</f>
        <v>22</v>
      </c>
      <c r="M104" s="48">
        <f>SUM('KPL – d’Kommunisten'!EJ8:EL8,'KPL – d’Kommunisten'!EN8:EQ8,'KPL – d’Kommunisten'!ES8:ET8,'KPL – d’Kommunisten'!EJ22:EK22,'KPL – d’Kommunisten'!EM22:EP22,'KPL – d’Kommunisten'!EJ36:EQ36,'KPL – d’Kommunisten'!ES36:ET36)</f>
        <v>96</v>
      </c>
      <c r="N104" s="49">
        <f>SUM('KPL – d’Kommunisten'!EX8:EY8,'KPL – d’Kommunisten'!FA8:FC8,'KPL – d’Kommunisten'!FE8:FF8)</f>
        <v>14</v>
      </c>
    </row>
    <row r="105" spans="1:14" ht="15" thickBot="1" x14ac:dyDescent="0.4">
      <c r="A105" s="83"/>
      <c r="B105" s="21" t="str">
        <f>Parteien!D12</f>
        <v>MUNO Claudine</v>
      </c>
      <c r="C105" s="47">
        <f>SUM('KPL – d’Kommunisten'!N9:T9,'KPL – d’Kommunisten'!V9:X9,'KPL – d’Kommunisten'!N23:Y23,'KPL – d’Kommunisten'!N37:Q37,'KPL – d’Kommunisten'!S37:X37,'KPL – d’Kommunisten'!N51:V51,'KPL – d’Kommunisten'!X51:Z51,'KPL – d’Kommunisten'!N67:R67,'KPL – d’Kommunisten'!N81:Y81,'KPL – d’Kommunisten'!N97:V97)</f>
        <v>46</v>
      </c>
      <c r="D105" s="48">
        <f>SUM('KPL – d’Kommunisten'!BD9:BO9,'KPL – d’Kommunisten'!BD23:BI23,'KPL – d’Kommunisten'!BD37:BM37,'KPL – d’Kommunisten'!BD51:BM51,'KPL – d’Kommunisten'!BD67:BM67,'KPL – d’Kommunisten'!BD81:BM81,'KPL – d’Kommunisten'!BD97:BM97,'KPL – d’Kommunisten'!BD111:BM111,'KPL – d’Kommunisten'!BD127:BM127,'KPL – d’Kommunisten'!BD141:BM141,'KPL – d’Kommunisten'!BD157:BM157,'KPL – d’Kommunisten'!BD171:BK171,'KPL – d’Kommunisten'!BM171:BP171,'KPL – d’Kommunisten'!BD187:BI187,'KPL – d’Kommunisten'!BK187:BM187,'KPL – d’Kommunisten'!BD201:BN201,'KPL – d’Kommunisten'!BD217:BN217,'KPL – d’Kommunisten'!BD231:BN231,'KPL – d’Kommunisten'!BD247:BM247,'KPL – d’Kommunisten'!BD261:BN261,'KPL – d’Kommunisten'!BD277:BK277,'KPL – d’Kommunisten'!BD291:BJ291,'KPL – d’Kommunisten'!BD308:BM308,'KPL – d’Kommunisten'!BD322:BM322,'KPL – d’Kommunisten'!BD339:BK339,'KPL – d’Kommunisten'!BD353:BO353)</f>
        <v>174</v>
      </c>
      <c r="E105" s="48">
        <f>SUM('KPL – d’Kommunisten'!BR9:BT9,'KPL – d’Kommunisten'!BV9:BW9,'KPL – d’Kommunisten'!BY9:CA9,'KPL – d’Kommunisten'!BR23:BY23,'KPL – d’Kommunisten'!CA23:CC23,'KPL – d’Kommunisten'!BR37:BX37,'KPL – d’Kommunisten'!BR51:BU51)</f>
        <v>21</v>
      </c>
      <c r="F105" s="48">
        <f>SUM('KPL – d’Kommunisten'!CF9:CJ9,'KPL – d’Kommunisten'!CL9:CN9,'KPL – d’Kommunisten'!CP9:CR9,'KPL – d’Kommunisten'!CF23:CK23,'KPL – d’Kommunisten'!CM23:CO23,'KPL – d’Kommunisten'!CF37:CR37,'KPL – d’Kommunisten'!CF51:CK51,'KPL – d’Kommunisten'!CM51:CR51)</f>
        <v>19</v>
      </c>
      <c r="G105" s="48">
        <f>SUM('KPL – d’Kommunisten'!DV9:DY9,'KPL – d’Kommunisten'!EA9:ED9,'KPL – d’Kommunisten'!EF9:EH9,'KPL – d’Kommunisten'!DV23:EB23,'KPL – d’Kommunisten'!ED23:EG23,'KPL – d’Kommunisten'!DV37:EE37,'KPL – d’Kommunisten'!DV51:DW51)</f>
        <v>19</v>
      </c>
      <c r="H105" s="48">
        <f>SUM('KPL – d’Kommunisten'!B9:K9,'KPL – d’Kommunisten'!B23:K23,'KPL – d’Kommunisten'!B37:K37,'KPL – d’Kommunisten'!B51:K51,'KPL – d’Kommunisten'!B67:K67,'KPL – d’Kommunisten'!B81:K81,'KPL – d’Kommunisten'!B97:K97,'KPL – d’Kommunisten'!B111:K111,'KPL – d’Kommunisten'!B127:H127,'KPL – d’Kommunisten'!B141:H141,'KPL – d’Kommunisten'!B157:G157,'KPL – d’Kommunisten'!B171:K171,'KPL – d’Kommunisten'!B187:H187,'KPL – d’Kommunisten'!B201:I201,'KPL – d’Kommunisten'!B217:E217,'KPL – d’Kommunisten'!G217:K217,'KPL – d’Kommunisten'!B231:H231,'KPL – d’Kommunisten'!J231:M231,'KPL – d’Kommunisten'!B247:K247,'KPL – d’Kommunisten'!B261:L261)</f>
        <v>89</v>
      </c>
      <c r="I105" s="48">
        <f>SUM('KPL – d’Kommunisten'!CT9:CW9,'KPL – d’Kommunisten'!CY9:DA9,'KPL – d’Kommunisten'!DC9:DD9,'KPL – d’Kommunisten'!CT23:CU23,'KPL – d’Kommunisten'!CW23:DC23,'KPL – d’Kommunisten'!DE23:DF23,'KPL – d’Kommunisten'!CT37:CW37,'KPL – d’Kommunisten'!CY37:DD37,'KPL – d’Kommunisten'!CT51:DF51,'KPL – d’Kommunisten'!CT67:CV67)</f>
        <v>29</v>
      </c>
      <c r="J105" s="48">
        <f>SUM('KPL – d’Kommunisten'!AB9:AI9,'KPL – d’Kommunisten'!AK9:AN9,'KPL – d’Kommunisten'!AB23:AG23,'KPL – d’Kommunisten'!AI23:AK23,'KPL – d’Kommunisten'!AB37:AH37)</f>
        <v>25</v>
      </c>
      <c r="K105" s="48">
        <f>SUM('KPL – d’Kommunisten'!AP9:AS9,'KPL – d’Kommunisten'!AU9:AV9,'KPL – d’Kommunisten'!AX9:AZ9,'KPL – d’Kommunisten'!AP23:AW23,'KPL – d’Kommunisten'!AY23:BB23,'KPL – d’Kommunisten'!AP37:AY37,'KPL – d’Kommunisten'!BA37:BB37,'KPL – d’Kommunisten'!AP51:AR51,'KPL – d’Kommunisten'!AT51:AU51,'KPL – d’Kommunisten'!AW51:AZ51)</f>
        <v>26</v>
      </c>
      <c r="L105" s="48">
        <f>SUM('KPL – d’Kommunisten'!DH9:DL9,'KPL – d’Kommunisten'!DN9:DO9,'KPL – d’Kommunisten'!DQ9:DT9,'KPL – d’Kommunisten'!DH23:DJ23,'KPL – d’Kommunisten'!DL23:DS23,'KPL – d’Kommunisten'!DH37:DK37,'KPL – d’Kommunisten'!DM37,'KPL – d’Kommunisten'!DO37:DQ37,'KPL – d’Kommunisten'!DS37:DT37)</f>
        <v>17</v>
      </c>
      <c r="M105" s="48">
        <f>SUM('KPL – d’Kommunisten'!EJ9:EL9,'KPL – d’Kommunisten'!EN9:EQ9,'KPL – d’Kommunisten'!ES9:ET9,'KPL – d’Kommunisten'!EJ23:EK23,'KPL – d’Kommunisten'!EM23:EP23,'KPL – d’Kommunisten'!EJ37:EQ37,'KPL – d’Kommunisten'!ES37:ET37)</f>
        <v>31</v>
      </c>
      <c r="N105" s="49">
        <f>SUM('KPL – d’Kommunisten'!EX9:EY9,'KPL – d’Kommunisten'!FA9:FC9,'KPL – d’Kommunisten'!FE9:FF9)</f>
        <v>5</v>
      </c>
    </row>
    <row r="106" spans="1:14" ht="15" thickBot="1" x14ac:dyDescent="0.4">
      <c r="A106" s="83"/>
      <c r="B106" s="21" t="str">
        <f>Parteien!D13</f>
        <v>TIBERI Edoardo</v>
      </c>
      <c r="C106" s="47">
        <f>SUM('KPL – d’Kommunisten'!N10:T10,'KPL – d’Kommunisten'!V10:X10,'KPL – d’Kommunisten'!N24:Y24,'KPL – d’Kommunisten'!N38:Q38,'KPL – d’Kommunisten'!S38:X38,'KPL – d’Kommunisten'!N52:V52,'KPL – d’Kommunisten'!X52:Z52,'KPL – d’Kommunisten'!N68:R68,'KPL – d’Kommunisten'!N82:Y82,'KPL – d’Kommunisten'!N98:V98)</f>
        <v>32</v>
      </c>
      <c r="D106" s="48">
        <f>SUM('KPL – d’Kommunisten'!BD10:BO10,'KPL – d’Kommunisten'!BD24:BI24,'KPL – d’Kommunisten'!BD38:BM38,'KPL – d’Kommunisten'!BD52:BM52,'KPL – d’Kommunisten'!BD68:BM68,'KPL – d’Kommunisten'!BD82:BM82,'KPL – d’Kommunisten'!BD98:BM98,'KPL – d’Kommunisten'!BD112:BM112,'KPL – d’Kommunisten'!BD128:BM128,'KPL – d’Kommunisten'!BD142:BM142,'KPL – d’Kommunisten'!BD158:BM158,'KPL – d’Kommunisten'!BD172:BK172,'KPL – d’Kommunisten'!BM172:BP172,'KPL – d’Kommunisten'!BD188:BI188,'KPL – d’Kommunisten'!BK188:BM188,'KPL – d’Kommunisten'!BD202:BN202,'KPL – d’Kommunisten'!BD218:BN218,'KPL – d’Kommunisten'!BD232:BN232,'KPL – d’Kommunisten'!BD248:BM248,'KPL – d’Kommunisten'!BD262:BN262,'KPL – d’Kommunisten'!BD278:BK278,'KPL – d’Kommunisten'!BD292:BJ292,'KPL – d’Kommunisten'!BD309:BM309,'KPL – d’Kommunisten'!BD323:BM323,'KPL – d’Kommunisten'!BD340:BK340,'KPL – d’Kommunisten'!BD354:BO354)</f>
        <v>276</v>
      </c>
      <c r="E106" s="48">
        <f>SUM('KPL – d’Kommunisten'!BR10:BT10,'KPL – d’Kommunisten'!BV10:BW10,'KPL – d’Kommunisten'!BY10:CA10,'KPL – d’Kommunisten'!BR24:BY24,'KPL – d’Kommunisten'!CA24:CC24,'KPL – d’Kommunisten'!BR38:BX38,'KPL – d’Kommunisten'!BR52:BU52)</f>
        <v>5</v>
      </c>
      <c r="F106" s="48">
        <f>SUM('KPL – d’Kommunisten'!CF10:CJ10,'KPL – d’Kommunisten'!CL10:CN10,'KPL – d’Kommunisten'!CP10:CR10,'KPL – d’Kommunisten'!CF24:CK24,'KPL – d’Kommunisten'!CM24:CO24,'KPL – d’Kommunisten'!CF38:CR38,'KPL – d’Kommunisten'!CF52:CK52,'KPL – d’Kommunisten'!CM52:CR52)</f>
        <v>6</v>
      </c>
      <c r="G106" s="48">
        <f>SUM('KPL – d’Kommunisten'!DV10:DY10,'KPL – d’Kommunisten'!EA10:ED10,'KPL – d’Kommunisten'!EF10:EH10,'KPL – d’Kommunisten'!DV24:EB24,'KPL – d’Kommunisten'!ED24:EG24,'KPL – d’Kommunisten'!DV38:EE38,'KPL – d’Kommunisten'!DV52:DW52)</f>
        <v>13</v>
      </c>
      <c r="H106" s="48">
        <f>SUM('KPL – d’Kommunisten'!B10:K10,'KPL – d’Kommunisten'!B24:K24,'KPL – d’Kommunisten'!B38:K38,'KPL – d’Kommunisten'!B52:K52,'KPL – d’Kommunisten'!B68:K68,'KPL – d’Kommunisten'!B82:K82,'KPL – d’Kommunisten'!B98:K98,'KPL – d’Kommunisten'!B112:K112,'KPL – d’Kommunisten'!B128:H128,'KPL – d’Kommunisten'!B142:H142,'KPL – d’Kommunisten'!B158:G158,'KPL – d’Kommunisten'!B172:K172,'KPL – d’Kommunisten'!B188:H188,'KPL – d’Kommunisten'!B202:I202,'KPL – d’Kommunisten'!B218:E218,'KPL – d’Kommunisten'!G218:K218,'KPL – d’Kommunisten'!B232:H232,'KPL – d’Kommunisten'!J232:M232,'KPL – d’Kommunisten'!B248:K248,'KPL – d’Kommunisten'!B262:L262)</f>
        <v>53</v>
      </c>
      <c r="I106" s="48">
        <f>SUM('KPL – d’Kommunisten'!CT10:CW10,'KPL – d’Kommunisten'!CY10:DA10,'KPL – d’Kommunisten'!DC10:DD10,'KPL – d’Kommunisten'!CT24:CU24,'KPL – d’Kommunisten'!CW24:DC24,'KPL – d’Kommunisten'!DE24:DF24,'KPL – d’Kommunisten'!CT38:CW38,'KPL – d’Kommunisten'!CY38:DD38,'KPL – d’Kommunisten'!CT52:DF52,'KPL – d’Kommunisten'!CT68:CV68)</f>
        <v>14</v>
      </c>
      <c r="J106" s="48">
        <f>SUM('KPL – d’Kommunisten'!AB10:AI10,'KPL – d’Kommunisten'!AK10:AN10,'KPL – d’Kommunisten'!AB24:AG24,'KPL – d’Kommunisten'!AI24:AK24,'KPL – d’Kommunisten'!AB38:AH38)</f>
        <v>5</v>
      </c>
      <c r="K106" s="48">
        <f>SUM('KPL – d’Kommunisten'!AP10:AS10,'KPL – d’Kommunisten'!AU10:AV10,'KPL – d’Kommunisten'!AX10:AZ10,'KPL – d’Kommunisten'!AP24:AW24,'KPL – d’Kommunisten'!AY24:BB24,'KPL – d’Kommunisten'!AP38:AY38,'KPL – d’Kommunisten'!BA38:BB38,'KPL – d’Kommunisten'!AP52:AR52,'KPL – d’Kommunisten'!AT52:AU52,'KPL – d’Kommunisten'!AW52:AZ52)</f>
        <v>7</v>
      </c>
      <c r="L106" s="48">
        <f>SUM('KPL – d’Kommunisten'!DH10:DL10,'KPL – d’Kommunisten'!DN10:DO10,'KPL – d’Kommunisten'!DQ10:DT10,'KPL – d’Kommunisten'!DH24:DJ24,'KPL – d’Kommunisten'!DL24:DS24,'KPL – d’Kommunisten'!DH38:DK38,'KPL – d’Kommunisten'!DM38,'KPL – d’Kommunisten'!DO38:DQ38,'KPL – d’Kommunisten'!DS38:DT38)</f>
        <v>12</v>
      </c>
      <c r="M106" s="48">
        <f>SUM('KPL – d’Kommunisten'!EJ10:EL10,'KPL – d’Kommunisten'!EN10:EQ10,'KPL – d’Kommunisten'!ES10:ET10,'KPL – d’Kommunisten'!EJ24:EK24,'KPL – d’Kommunisten'!EM24:EP24,'KPL – d’Kommunisten'!EJ38:EQ38,'KPL – d’Kommunisten'!ES38:ET38)</f>
        <v>17</v>
      </c>
      <c r="N106" s="49">
        <f>SUM('KPL – d’Kommunisten'!EX10:EY10,'KPL – d’Kommunisten'!FA10:FC10,'KPL – d’Kommunisten'!FE10:FF10)</f>
        <v>3</v>
      </c>
    </row>
    <row r="107" spans="1:14" ht="15" thickBot="1" x14ac:dyDescent="0.4">
      <c r="A107" s="83"/>
      <c r="B107" s="21" t="str">
        <f>Parteien!D14</f>
        <v>GUERRERO Enrique</v>
      </c>
      <c r="C107" s="136">
        <f>SUM('KPL – d’Kommunisten'!N11:T11,'KPL – d’Kommunisten'!V11:X11,'KPL – d’Kommunisten'!N25:Y25,'KPL – d’Kommunisten'!N39:Q39,'KPL – d’Kommunisten'!S39:X39,'KPL – d’Kommunisten'!N53:V53,'KPL – d’Kommunisten'!X53:Z53,'KPL – d’Kommunisten'!N69:R69,'KPL – d’Kommunisten'!N83:Y83,'KPL – d’Kommunisten'!N99:V99)</f>
        <v>12</v>
      </c>
      <c r="D107" s="137">
        <f>SUM('KPL – d’Kommunisten'!BD11:BO11,'KPL – d’Kommunisten'!BD25:BI25,'KPL – d’Kommunisten'!BD39:BM39,'KPL – d’Kommunisten'!BD53:BM53,'KPL – d’Kommunisten'!BD69:BM69,'KPL – d’Kommunisten'!BD83:BM83,'KPL – d’Kommunisten'!BD99:BM99,'KPL – d’Kommunisten'!BD113:BM113,'KPL – d’Kommunisten'!BD129:BM129,'KPL – d’Kommunisten'!BD143:BM143,'KPL – d’Kommunisten'!BD159:BM159,'KPL – d’Kommunisten'!BD173:BK173,'KPL – d’Kommunisten'!BM173:BP173,'KPL – d’Kommunisten'!BD189:BI189,'KPL – d’Kommunisten'!BK189:BM189,'KPL – d’Kommunisten'!BD203:BN203,'KPL – d’Kommunisten'!BD219:BN219,'KPL – d’Kommunisten'!BD233:BN233,'KPL – d’Kommunisten'!BD249:BM249,'KPL – d’Kommunisten'!BD263:BN263,'KPL – d’Kommunisten'!BD279:BK279,'KPL – d’Kommunisten'!BD293:BJ293,'KPL – d’Kommunisten'!BD310:BM310,'KPL – d’Kommunisten'!BD324:BM324,'KPL – d’Kommunisten'!BD341:BK341,'KPL – d’Kommunisten'!BD355:BO355)</f>
        <v>74</v>
      </c>
      <c r="E107" s="137">
        <f>SUM('KPL – d’Kommunisten'!BR11:BT11,'KPL – d’Kommunisten'!BV11:BW11,'KPL – d’Kommunisten'!BY11:CA11,'KPL – d’Kommunisten'!BR25:BY25,'KPL – d’Kommunisten'!CA25:CC25,'KPL – d’Kommunisten'!BR39:BX39,'KPL – d’Kommunisten'!BR53:BU53)</f>
        <v>4</v>
      </c>
      <c r="F107" s="137">
        <f>SUM('KPL – d’Kommunisten'!CF11:CJ11,'KPL – d’Kommunisten'!CL11:CN11,'KPL – d’Kommunisten'!CP11:CR11,'KPL – d’Kommunisten'!CF25:CK25,'KPL – d’Kommunisten'!CM25:CO25,'KPL – d’Kommunisten'!CF39:CR39,'KPL – d’Kommunisten'!CF53:CK53,'KPL – d’Kommunisten'!CM53:CR53)</f>
        <v>5</v>
      </c>
      <c r="G107" s="137">
        <f>SUM('KPL – d’Kommunisten'!DV11:DY11,'KPL – d’Kommunisten'!EA11:ED11,'KPL – d’Kommunisten'!EF11:EH11,'KPL – d’Kommunisten'!DV25:EB25,'KPL – d’Kommunisten'!ED25:EG25,'KPL – d’Kommunisten'!DV39:EE39,'KPL – d’Kommunisten'!DV53:DW53)</f>
        <v>6</v>
      </c>
      <c r="H107" s="137">
        <f>SUM('KPL – d’Kommunisten'!B11:K11,'KPL – d’Kommunisten'!B25:K25,'KPL – d’Kommunisten'!B39:K39,'KPL – d’Kommunisten'!B53:K53,'KPL – d’Kommunisten'!B69:K69,'KPL – d’Kommunisten'!B83:K83,'KPL – d’Kommunisten'!B99:K99,'KPL – d’Kommunisten'!B113:K113,'KPL – d’Kommunisten'!B129:H129,'KPL – d’Kommunisten'!B143:H143,'KPL – d’Kommunisten'!B159:G159,'KPL – d’Kommunisten'!B173:K173,'KPL – d’Kommunisten'!B189:H189,'KPL – d’Kommunisten'!B203:I203,'KPL – d’Kommunisten'!B219:E219,'KPL – d’Kommunisten'!G219:K219,'KPL – d’Kommunisten'!B233:H233,'KPL – d’Kommunisten'!J233:M233,'KPL – d’Kommunisten'!B249:K249,'KPL – d’Kommunisten'!B263:L263)</f>
        <v>69</v>
      </c>
      <c r="I107" s="137">
        <f>SUM('KPL – d’Kommunisten'!CT11:CW11,'KPL – d’Kommunisten'!CY11:DA11,'KPL – d’Kommunisten'!DC11:DD11,'KPL – d’Kommunisten'!CT25:CU25,'KPL – d’Kommunisten'!CW25:DC25,'KPL – d’Kommunisten'!DE25:DF25,'KPL – d’Kommunisten'!CT39:CW39,'KPL – d’Kommunisten'!CY39:DD39,'KPL – d’Kommunisten'!CT53:DF53,'KPL – d’Kommunisten'!CT69:CV69)</f>
        <v>17</v>
      </c>
      <c r="J107" s="137">
        <f>SUM('KPL – d’Kommunisten'!AB11:AI11,'KPL – d’Kommunisten'!AK11:AN11,'KPL – d’Kommunisten'!AB25:AG25,'KPL – d’Kommunisten'!AI25:AK25,'KPL – d’Kommunisten'!AB39:AH39)</f>
        <v>8</v>
      </c>
      <c r="K107" s="137">
        <f>SUM('KPL – d’Kommunisten'!AP11:AS11,'KPL – d’Kommunisten'!AU11:AV11,'KPL – d’Kommunisten'!AX11:AZ11,'KPL – d’Kommunisten'!AP25:AW25,'KPL – d’Kommunisten'!AY25:BB25,'KPL – d’Kommunisten'!AP39:AY39,'KPL – d’Kommunisten'!BA39:BB39,'KPL – d’Kommunisten'!AP53:AR53,'KPL – d’Kommunisten'!AT53:AU53,'KPL – d’Kommunisten'!AW53:AZ53)</f>
        <v>19</v>
      </c>
      <c r="L107" s="137">
        <f>SUM('KPL – d’Kommunisten'!DH11:DL11,'KPL – d’Kommunisten'!DN11:DO11,'KPL – d’Kommunisten'!DQ11:DT11,'KPL – d’Kommunisten'!DH25:DJ25,'KPL – d’Kommunisten'!DL25:DS25,'KPL – d’Kommunisten'!DH39:DK39,'KPL – d’Kommunisten'!DM39,'KPL – d’Kommunisten'!DO39:DQ39,'KPL – d’Kommunisten'!DS39:DT39)</f>
        <v>5</v>
      </c>
      <c r="M107" s="137">
        <f>SUM('KPL – d’Kommunisten'!EJ11:EL11,'KPL – d’Kommunisten'!EN11:EQ11,'KPL – d’Kommunisten'!ES11:ET11,'KPL – d’Kommunisten'!EJ25:EK25,'KPL – d’Kommunisten'!EM25:EP25,'KPL – d’Kommunisten'!EJ39:EQ39,'KPL – d’Kommunisten'!ES39:ET39)</f>
        <v>15</v>
      </c>
      <c r="N107" s="138">
        <f>SUM('KPL – d’Kommunisten'!EX11:EY11,'KPL – d’Kommunisten'!FA11:FC11,'KPL – d’Kommunisten'!FE11:FF11)</f>
        <v>4</v>
      </c>
    </row>
    <row r="108" spans="1:14" x14ac:dyDescent="0.35">
      <c r="A108" s="83"/>
      <c r="B108" s="97" t="s">
        <v>48</v>
      </c>
      <c r="C108" s="50">
        <f>SUM('KPL – d’Kommunisten'!N12:T12,'KPL – d’Kommunisten'!V12:X12,'KPL – d’Kommunisten'!N26:Y26,'KPL – d’Kommunisten'!N40:Q40,'KPL – d’Kommunisten'!S40:X40,'KPL – d’Kommunisten'!N54:V54,'KPL – d’Kommunisten'!X54:Z54,'KPL – d’Kommunisten'!N70:R70,'KPL – d’Kommunisten'!N84:Y84,'KPL – d’Kommunisten'!N100:V100)</f>
        <v>93</v>
      </c>
      <c r="D108" s="45">
        <f>SUM('KPL – d’Kommunisten'!BD12:BO12,'KPL – d’Kommunisten'!BD26:BI26,'KPL – d’Kommunisten'!BD40:BM40,'KPL – d’Kommunisten'!BD54:BM54,'KPL – d’Kommunisten'!BD70:BM70,'KPL – d’Kommunisten'!BD84:BM84,'KPL – d’Kommunisten'!BD100:BM100,'KPL – d’Kommunisten'!BD114:BM114,'KPL – d’Kommunisten'!BD130:BM130,'KPL – d’Kommunisten'!BD144:BM144,'KPL – d’Kommunisten'!BD160:BM160,'KPL – d’Kommunisten'!BD174:BK174,'KPL – d’Kommunisten'!BM174:BP174,'KPL – d’Kommunisten'!BD190:BI190,'KPL – d’Kommunisten'!BK190:BM190,'KPL – d’Kommunisten'!BD204:BN204,'KPL – d’Kommunisten'!BD220:BN220,'KPL – d’Kommunisten'!BD234:BN234,'KPL – d’Kommunisten'!BD250:BM250,'KPL – d’Kommunisten'!BD264:BN264,'KPL – d’Kommunisten'!BD280:BK280,'KPL – d’Kommunisten'!BD294:BJ294,'KPL – d’Kommunisten'!BD311:BM311,'KPL – d’Kommunisten'!BD325:BM325,'KPL – d’Kommunisten'!BD342:BK342,'KPL – d’Kommunisten'!BD356:BO356)</f>
        <v>558</v>
      </c>
      <c r="E108" s="45">
        <f>SUM('KPL – d’Kommunisten'!BR12:BT12,'KPL – d’Kommunisten'!BV12:BW12,'KPL – d’Kommunisten'!BY12:CA12,'KPL – d’Kommunisten'!BR26:BY26,'KPL – d’Kommunisten'!CA26:CC26,'KPL – d’Kommunisten'!BR40:BX40,'KPL – d’Kommunisten'!BR54:BU54)</f>
        <v>42</v>
      </c>
      <c r="F108" s="45">
        <f>SUM('KPL – d’Kommunisten'!CF12:CJ12,'KPL – d’Kommunisten'!CL12:CN12,'KPL – d’Kommunisten'!CP12:CR12,'KPL – d’Kommunisten'!CF26:CK26,'KPL – d’Kommunisten'!CM26:CO26,'KPL – d’Kommunisten'!CF40:CR40,'KPL – d’Kommunisten'!CF54:CK54,'KPL – d’Kommunisten'!CM54:CR54)</f>
        <v>55</v>
      </c>
      <c r="G108" s="45">
        <f>SUM('KPL – d’Kommunisten'!DV12:DY12,'KPL – d’Kommunisten'!EA12:ED12,'KPL – d’Kommunisten'!EF12:EH12,'KPL – d’Kommunisten'!DV26:EB26,'KPL – d’Kommunisten'!ED26:EG26,'KPL – d’Kommunisten'!DV40:EE40,'KPL – d’Kommunisten'!DV54:DW54)</f>
        <v>49</v>
      </c>
      <c r="H108" s="45">
        <f>SUM('KPL – d’Kommunisten'!B12:K12,'KPL – d’Kommunisten'!B26:K26,'KPL – d’Kommunisten'!B40:K40,'KPL – d’Kommunisten'!B54:K54,'KPL – d’Kommunisten'!B70:K70,'KPL – d’Kommunisten'!B84:K84,'KPL – d’Kommunisten'!B100:K100,'KPL – d’Kommunisten'!B114:K114,'KPL – d’Kommunisten'!B130:H130,'KPL – d’Kommunisten'!B144:H144,'KPL – d’Kommunisten'!B160:G160,'KPL – d’Kommunisten'!B174:K174,'KPL – d’Kommunisten'!B190:H190,'KPL – d’Kommunisten'!B204:I204,'KPL – d’Kommunisten'!B220:E220,'KPL – d’Kommunisten'!G220:K220,'KPL – d’Kommunisten'!B234:H234,'KPL – d’Kommunisten'!J234:M234,'KPL – d’Kommunisten'!B250:K250,'KPL – d’Kommunisten'!B264:L264)</f>
        <v>239</v>
      </c>
      <c r="I108" s="45">
        <f>SUM('KPL – d’Kommunisten'!CT12:CW12,'KPL – d’Kommunisten'!CY12:DA12,'KPL – d’Kommunisten'!DC12:DD12,'KPL – d’Kommunisten'!CT26:CU26,'KPL – d’Kommunisten'!CW26:DC26,'KPL – d’Kommunisten'!DE26:DF26,'KPL – d’Kommunisten'!CT40:CW40,'KPL – d’Kommunisten'!CY40:DD40,'KPL – d’Kommunisten'!CT54:DF54,'KPL – d’Kommunisten'!CT70:CV70)</f>
        <v>53</v>
      </c>
      <c r="J108" s="45">
        <f>SUM('KPL – d’Kommunisten'!AB12:AI12,'KPL – d’Kommunisten'!AK12:AN12,'KPL – d’Kommunisten'!AB26:AG26,'KPL – d’Kommunisten'!AI26:AK26,'KPL – d’Kommunisten'!AB40:AH40)</f>
        <v>35</v>
      </c>
      <c r="K108" s="45">
        <f>SUM('KPL – d’Kommunisten'!AP12:AS12,'KPL – d’Kommunisten'!AU12:AV12,'KPL – d’Kommunisten'!AX12:AZ12,'KPL – d’Kommunisten'!AP26:AW26,'KPL – d’Kommunisten'!AY26:BB26,'KPL – d’Kommunisten'!AP40:AY40,'KPL – d’Kommunisten'!BA40:BB40,'KPL – d’Kommunisten'!AP54:AR54,'KPL – d’Kommunisten'!AT54:AU54,'KPL – d’Kommunisten'!AW54:AZ54)</f>
        <v>54</v>
      </c>
      <c r="L108" s="45">
        <f>SUM('KPL – d’Kommunisten'!DH12:DL12,'KPL – d’Kommunisten'!DN12:DO12,'KPL – d’Kommunisten'!DQ12:DT12,'KPL – d’Kommunisten'!DH26:DJ26,'KPL – d’Kommunisten'!DL26:DS26,'KPL – d’Kommunisten'!DH40:DK40,'KPL – d’Kommunisten'!DM40,'KPL – d’Kommunisten'!DO40:DQ40,'KPL – d’Kommunisten'!DS40:DT40)</f>
        <v>35</v>
      </c>
      <c r="M108" s="45">
        <f>SUM('KPL – d’Kommunisten'!EJ12:EL12,'KPL – d’Kommunisten'!EN12:EQ12,'KPL – d’Kommunisten'!ES12:ET12,'KPL – d’Kommunisten'!EJ26:EK26,'KPL – d’Kommunisten'!EM26:EP26,'KPL – d’Kommunisten'!EJ40:EQ40,'KPL – d’Kommunisten'!ES40:ET40)</f>
        <v>46</v>
      </c>
      <c r="N108" s="46">
        <f>SUM('KPL – d’Kommunisten'!EX12:EY12,'KPL – d’Kommunisten'!FA12:FC12,'KPL – d’Kommunisten'!FE12:FF12)</f>
        <v>7</v>
      </c>
    </row>
    <row r="109" spans="1:14" x14ac:dyDescent="0.35">
      <c r="A109" s="83"/>
      <c r="B109" s="98" t="s">
        <v>71</v>
      </c>
      <c r="C109" s="47">
        <f>C108*6</f>
        <v>558</v>
      </c>
      <c r="D109" s="48">
        <f t="shared" ref="D109" si="78">D108*6</f>
        <v>3348</v>
      </c>
      <c r="E109" s="48">
        <f t="shared" ref="E109" si="79">E108*6</f>
        <v>252</v>
      </c>
      <c r="F109" s="48">
        <f t="shared" ref="F109" si="80">F108*6</f>
        <v>330</v>
      </c>
      <c r="G109" s="48">
        <f t="shared" ref="G109" si="81">G108*6</f>
        <v>294</v>
      </c>
      <c r="H109" s="48">
        <f t="shared" ref="H109" si="82">H108*6</f>
        <v>1434</v>
      </c>
      <c r="I109" s="48">
        <f t="shared" ref="I109" si="83">I108*6</f>
        <v>318</v>
      </c>
      <c r="J109" s="48">
        <f t="shared" ref="J109" si="84">J108*6</f>
        <v>210</v>
      </c>
      <c r="K109" s="48">
        <f t="shared" ref="K109" si="85">K108*6</f>
        <v>324</v>
      </c>
      <c r="L109" s="48">
        <f t="shared" ref="L109" si="86">L108*6</f>
        <v>210</v>
      </c>
      <c r="M109" s="48">
        <f t="shared" ref="M109" si="87">M108*6</f>
        <v>276</v>
      </c>
      <c r="N109" s="49">
        <f t="shared" ref="N109" si="88">N108*6</f>
        <v>42</v>
      </c>
    </row>
    <row r="110" spans="1:14" x14ac:dyDescent="0.35">
      <c r="A110" s="83"/>
      <c r="B110" s="95" t="s">
        <v>50</v>
      </c>
      <c r="C110" s="47">
        <f>SUM(C102:C107)</f>
        <v>448</v>
      </c>
      <c r="D110" s="48">
        <f t="shared" ref="D110:N110" si="89">SUM(D102:D107)</f>
        <v>2485</v>
      </c>
      <c r="E110" s="48">
        <f t="shared" si="89"/>
        <v>140</v>
      </c>
      <c r="F110" s="48">
        <f t="shared" si="89"/>
        <v>198</v>
      </c>
      <c r="G110" s="48">
        <f t="shared" si="89"/>
        <v>192</v>
      </c>
      <c r="H110" s="48">
        <f t="shared" si="89"/>
        <v>901</v>
      </c>
      <c r="I110" s="48">
        <f t="shared" si="89"/>
        <v>298</v>
      </c>
      <c r="J110" s="48">
        <f t="shared" si="89"/>
        <v>223</v>
      </c>
      <c r="K110" s="48">
        <f t="shared" si="89"/>
        <v>306</v>
      </c>
      <c r="L110" s="48">
        <f t="shared" si="89"/>
        <v>170</v>
      </c>
      <c r="M110" s="48">
        <f t="shared" si="89"/>
        <v>338</v>
      </c>
      <c r="N110" s="49">
        <f t="shared" si="89"/>
        <v>77</v>
      </c>
    </row>
    <row r="111" spans="1:14" ht="15" thickBot="1" x14ac:dyDescent="0.4">
      <c r="A111" s="83"/>
      <c r="B111" s="96" t="s">
        <v>51</v>
      </c>
      <c r="C111" s="51">
        <f>C109+C110</f>
        <v>1006</v>
      </c>
      <c r="D111" s="52">
        <f t="shared" ref="D111" si="90">D109+D110</f>
        <v>5833</v>
      </c>
      <c r="E111" s="52">
        <f t="shared" ref="E111" si="91">E109+E110</f>
        <v>392</v>
      </c>
      <c r="F111" s="52">
        <f t="shared" ref="F111" si="92">F109+F110</f>
        <v>528</v>
      </c>
      <c r="G111" s="52">
        <f t="shared" ref="G111" si="93">G109+G110</f>
        <v>486</v>
      </c>
      <c r="H111" s="52">
        <f t="shared" ref="H111" si="94">H109+H110</f>
        <v>2335</v>
      </c>
      <c r="I111" s="52">
        <f t="shared" ref="I111" si="95">I109+I110</f>
        <v>616</v>
      </c>
      <c r="J111" s="52">
        <f t="shared" ref="J111" si="96">J109+J110</f>
        <v>433</v>
      </c>
      <c r="K111" s="52">
        <f t="shared" ref="K111" si="97">K109+K110</f>
        <v>630</v>
      </c>
      <c r="L111" s="52">
        <f t="shared" ref="L111" si="98">L109+L110</f>
        <v>380</v>
      </c>
      <c r="M111" s="52">
        <f t="shared" ref="M111" si="99">M109+M110</f>
        <v>614</v>
      </c>
      <c r="N111" s="53">
        <f t="shared" ref="N111" si="100">N109+N110</f>
        <v>119</v>
      </c>
    </row>
    <row r="112" spans="1:14" x14ac:dyDescent="0.35">
      <c r="A112" s="83"/>
      <c r="B112" s="1" t="s">
        <v>52</v>
      </c>
      <c r="C112" s="86"/>
      <c r="D112" s="86"/>
      <c r="E112" s="86"/>
      <c r="F112" s="83"/>
      <c r="G112" s="83"/>
      <c r="H112" s="83"/>
      <c r="I112" s="83"/>
      <c r="J112" s="83"/>
      <c r="K112" s="83"/>
      <c r="L112" s="83"/>
      <c r="M112" s="83"/>
      <c r="N112" s="83"/>
    </row>
    <row r="113" spans="1:14" ht="20" thickBot="1" x14ac:dyDescent="0.5">
      <c r="A113" s="85"/>
      <c r="B113" s="84" t="str">
        <f>Parteien!F8</f>
        <v>déi Konservativ – d’Fräiheetspartei</v>
      </c>
      <c r="C113" s="84"/>
      <c r="D113" s="84"/>
      <c r="E113" s="84"/>
      <c r="F113" s="85"/>
      <c r="G113" s="85"/>
      <c r="H113" s="83"/>
      <c r="I113" s="83"/>
      <c r="J113" s="83"/>
      <c r="K113" s="83"/>
      <c r="L113" s="83"/>
      <c r="M113" s="83"/>
      <c r="N113" s="83"/>
    </row>
    <row r="114" spans="1:14" ht="15.5" thickTop="1" thickBot="1" x14ac:dyDescent="0.4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</row>
    <row r="115" spans="1:14" ht="15" thickBot="1" x14ac:dyDescent="0.4">
      <c r="A115" s="83"/>
      <c r="B115" s="87" t="s">
        <v>47</v>
      </c>
      <c r="C115" s="89" t="s">
        <v>133</v>
      </c>
      <c r="D115" s="89" t="s">
        <v>134</v>
      </c>
      <c r="E115" s="89" t="s">
        <v>135</v>
      </c>
      <c r="F115" s="88" t="s">
        <v>136</v>
      </c>
      <c r="G115" s="88" t="s">
        <v>137</v>
      </c>
      <c r="H115" s="66" t="s">
        <v>138</v>
      </c>
      <c r="I115" s="88" t="s">
        <v>37</v>
      </c>
      <c r="J115" s="67" t="s">
        <v>139</v>
      </c>
      <c r="K115" s="88" t="s">
        <v>140</v>
      </c>
      <c r="L115" s="66" t="s">
        <v>141</v>
      </c>
      <c r="M115" s="88" t="s">
        <v>142</v>
      </c>
      <c r="N115" s="88" t="s">
        <v>143</v>
      </c>
    </row>
    <row r="116" spans="1:14" ht="16.5" x14ac:dyDescent="0.35">
      <c r="A116" s="242" t="s">
        <v>12</v>
      </c>
      <c r="B116" s="91" t="s">
        <v>13</v>
      </c>
      <c r="C116" s="50">
        <f t="shared" ref="C116:N116" si="101">C7</f>
        <v>24500</v>
      </c>
      <c r="D116" s="45">
        <f t="shared" si="101"/>
        <v>77079</v>
      </c>
      <c r="E116" s="45">
        <f t="shared" si="101"/>
        <v>9459</v>
      </c>
      <c r="F116" s="45">
        <f t="shared" si="101"/>
        <v>15778</v>
      </c>
      <c r="G116" s="45">
        <f t="shared" si="101"/>
        <v>11544</v>
      </c>
      <c r="H116" s="45">
        <f t="shared" si="101"/>
        <v>58988</v>
      </c>
      <c r="I116" s="45">
        <f t="shared" si="101"/>
        <v>16653</v>
      </c>
      <c r="J116" s="45">
        <f t="shared" si="101"/>
        <v>10113</v>
      </c>
      <c r="K116" s="45">
        <f t="shared" si="101"/>
        <v>15959</v>
      </c>
      <c r="L116" s="45">
        <f t="shared" si="101"/>
        <v>11238</v>
      </c>
      <c r="M116" s="45">
        <f t="shared" si="101"/>
        <v>8838</v>
      </c>
      <c r="N116" s="46">
        <f t="shared" si="101"/>
        <v>2527</v>
      </c>
    </row>
    <row r="117" spans="1:14" ht="16.5" x14ac:dyDescent="0.35">
      <c r="A117" s="243"/>
      <c r="B117" s="93" t="s">
        <v>14</v>
      </c>
      <c r="C117" s="47">
        <f t="shared" ref="C117:N117" si="102">C8</f>
        <v>1083</v>
      </c>
      <c r="D117" s="48">
        <f t="shared" si="102"/>
        <v>4406</v>
      </c>
      <c r="E117" s="48">
        <f t="shared" si="102"/>
        <v>417</v>
      </c>
      <c r="F117" s="48">
        <f t="shared" si="102"/>
        <v>596</v>
      </c>
      <c r="G117" s="48">
        <f t="shared" si="102"/>
        <v>503</v>
      </c>
      <c r="H117" s="48">
        <f t="shared" si="102"/>
        <v>1760</v>
      </c>
      <c r="I117" s="48">
        <f t="shared" si="102"/>
        <v>853</v>
      </c>
      <c r="J117" s="48">
        <f t="shared" si="102"/>
        <v>557</v>
      </c>
      <c r="K117" s="48">
        <f t="shared" si="102"/>
        <v>887</v>
      </c>
      <c r="L117" s="48">
        <f t="shared" si="102"/>
        <v>571</v>
      </c>
      <c r="M117" s="48">
        <f t="shared" si="102"/>
        <v>511</v>
      </c>
      <c r="N117" s="49">
        <f t="shared" si="102"/>
        <v>136</v>
      </c>
    </row>
    <row r="118" spans="1:14" ht="16.5" x14ac:dyDescent="0.35">
      <c r="A118" s="243"/>
      <c r="B118" s="93" t="s">
        <v>15</v>
      </c>
      <c r="C118" s="47">
        <f t="shared" ref="C118:N118" si="103">C9</f>
        <v>844</v>
      </c>
      <c r="D118" s="48">
        <f t="shared" si="103"/>
        <v>4336</v>
      </c>
      <c r="E118" s="48">
        <f t="shared" si="103"/>
        <v>361</v>
      </c>
      <c r="F118" s="48">
        <f t="shared" si="103"/>
        <v>472</v>
      </c>
      <c r="G118" s="48">
        <f t="shared" si="103"/>
        <v>367</v>
      </c>
      <c r="H118" s="48">
        <f t="shared" si="103"/>
        <v>2640</v>
      </c>
      <c r="I118" s="48">
        <f t="shared" si="103"/>
        <v>686</v>
      </c>
      <c r="J118" s="48">
        <f t="shared" si="103"/>
        <v>454</v>
      </c>
      <c r="K118" s="48">
        <f t="shared" si="103"/>
        <v>700</v>
      </c>
      <c r="L118" s="48">
        <f t="shared" si="103"/>
        <v>381</v>
      </c>
      <c r="M118" s="48">
        <f t="shared" si="103"/>
        <v>460</v>
      </c>
      <c r="N118" s="49">
        <f t="shared" si="103"/>
        <v>93</v>
      </c>
    </row>
    <row r="119" spans="1:14" ht="17" thickBot="1" x14ac:dyDescent="0.4">
      <c r="A119" s="244"/>
      <c r="B119" s="94" t="s">
        <v>16</v>
      </c>
      <c r="C119" s="136">
        <f t="shared" ref="C119:N119" si="104">C10</f>
        <v>22573</v>
      </c>
      <c r="D119" s="137">
        <f t="shared" si="104"/>
        <v>68337</v>
      </c>
      <c r="E119" s="137">
        <f t="shared" si="104"/>
        <v>8681</v>
      </c>
      <c r="F119" s="137">
        <f t="shared" si="104"/>
        <v>14710</v>
      </c>
      <c r="G119" s="137">
        <f t="shared" si="104"/>
        <v>10674</v>
      </c>
      <c r="H119" s="137">
        <f t="shared" si="104"/>
        <v>54588</v>
      </c>
      <c r="I119" s="137">
        <f t="shared" si="104"/>
        <v>15114</v>
      </c>
      <c r="J119" s="137">
        <f t="shared" si="104"/>
        <v>9102</v>
      </c>
      <c r="K119" s="137">
        <f t="shared" si="104"/>
        <v>14372</v>
      </c>
      <c r="L119" s="137">
        <f t="shared" si="104"/>
        <v>10286</v>
      </c>
      <c r="M119" s="137">
        <f t="shared" si="104"/>
        <v>7867</v>
      </c>
      <c r="N119" s="138">
        <f t="shared" si="104"/>
        <v>2298</v>
      </c>
    </row>
    <row r="120" spans="1:14" ht="15" thickBot="1" x14ac:dyDescent="0.4">
      <c r="A120" s="83"/>
      <c r="B120" s="21" t="str">
        <f>Parteien!F9</f>
        <v>THEIN Joé</v>
      </c>
      <c r="C120" s="50">
        <f>SUM('déi Konservativ – d’Fräiheetspa'!N6:T6,'déi Konservativ – d’Fräiheetspa'!V6:X6,'déi Konservativ – d’Fräiheetspa'!N20:Y20,'déi Konservativ – d’Fräiheetspa'!N34:Q34,'déi Konservativ – d’Fräiheetspa'!S34:X34,'déi Konservativ – d’Fräiheetspa'!N48:V48,'déi Konservativ – d’Fräiheetspa'!X48:Z48,'déi Konservativ – d’Fräiheetspa'!N64:R64,'déi Konservativ – d’Fräiheetspa'!N78:Y78,'déi Konservativ – d’Fräiheetspa'!N94:V94)</f>
        <v>82</v>
      </c>
      <c r="D120" s="45">
        <f>SUM('déi Konservativ – d’Fräiheetspa'!BD6:BO6,'déi Konservativ – d’Fräiheetspa'!BD20:BI20,'déi Konservativ – d’Fräiheetspa'!BD34:BM34,'déi Konservativ – d’Fräiheetspa'!BD48:BM48,'déi Konservativ – d’Fräiheetspa'!BD64:BM64,'déi Konservativ – d’Fräiheetspa'!BD78:BM78,'déi Konservativ – d’Fräiheetspa'!BD94:BM94,'déi Konservativ – d’Fräiheetspa'!BD108:BM108,'déi Konservativ – d’Fräiheetspa'!BD124:BM124,'déi Konservativ – d’Fräiheetspa'!BD138:BM138,'déi Konservativ – d’Fräiheetspa'!BD154:BM154,'déi Konservativ – d’Fräiheetspa'!BD168:BK168,'déi Konservativ – d’Fräiheetspa'!BM168:BP168,'déi Konservativ – d’Fräiheetspa'!BD184:BI184,'déi Konservativ – d’Fräiheetspa'!BK184:BM184,'déi Konservativ – d’Fräiheetspa'!BD198:BN198,'déi Konservativ – d’Fräiheetspa'!BD214:BN214,'déi Konservativ – d’Fräiheetspa'!BD228:BN228,'déi Konservativ – d’Fräiheetspa'!BD244:BM244,'déi Konservativ – d’Fräiheetspa'!BD258:BN258,'déi Konservativ – d’Fräiheetspa'!BD274:BK274,'déi Konservativ – d’Fräiheetspa'!BD288:BJ288,'déi Konservativ – d’Fräiheetspa'!BD305:BM305,'déi Konservativ – d’Fräiheetspa'!BD319:BM319,'déi Konservativ – d’Fräiheetspa'!BD336:BK336,'déi Konservativ – d’Fräiheetspa'!BD350:BO350)</f>
        <v>414</v>
      </c>
      <c r="E120" s="45">
        <f>SUM('déi Konservativ – d’Fräiheetspa'!BR6:BT6,'déi Konservativ – d’Fräiheetspa'!BV6:BW6,'déi Konservativ – d’Fräiheetspa'!BY6:CA6,'déi Konservativ – d’Fräiheetspa'!BR20:BY20,'déi Konservativ – d’Fräiheetspa'!CA20:CC20,'déi Konservativ – d’Fräiheetspa'!BR34:BX34,'déi Konservativ – d’Fräiheetspa'!BR48:BU48)</f>
        <v>36</v>
      </c>
      <c r="F120" s="45">
        <f>SUM('déi Konservativ – d’Fräiheetspa'!CF6:CJ6,'déi Konservativ – d’Fräiheetspa'!CL6:CN6,'déi Konservativ – d’Fräiheetspa'!CP6:CR6,'déi Konservativ – d’Fräiheetspa'!CF20:CK20,'déi Konservativ – d’Fräiheetspa'!CM20:CO20,'déi Konservativ – d’Fräiheetspa'!CF34:CR34,'déi Konservativ – d’Fräiheetspa'!CF48:CK48,'déi Konservativ – d’Fräiheetspa'!CM48:CR48)</f>
        <v>47</v>
      </c>
      <c r="G120" s="45">
        <f>SUM('déi Konservativ – d’Fräiheetspa'!DV6:DY6,'déi Konservativ – d’Fräiheetspa'!EA6:ED6,'déi Konservativ – d’Fräiheetspa'!EF6:EH6,'déi Konservativ – d’Fräiheetspa'!DV20:EB20,'déi Konservativ – d’Fräiheetspa'!ED20:EG20,'déi Konservativ – d’Fräiheetspa'!DV34:EE34,'déi Konservativ – d’Fräiheetspa'!DV48:DW48)</f>
        <v>54</v>
      </c>
      <c r="H120" s="45">
        <f>SUM('déi Konservativ – d’Fräiheetspa'!B6:K6,'déi Konservativ – d’Fräiheetspa'!B20:K20,'déi Konservativ – d’Fräiheetspa'!B34:K34,'déi Konservativ – d’Fräiheetspa'!B48:K48,'déi Konservativ – d’Fräiheetspa'!B64:K64,'déi Konservativ – d’Fräiheetspa'!B78:K78,'déi Konservativ – d’Fräiheetspa'!B94:K94,'déi Konservativ – d’Fräiheetspa'!B108:K108,'déi Konservativ – d’Fräiheetspa'!B124:H124,'déi Konservativ – d’Fräiheetspa'!B138:H138,'déi Konservativ – d’Fräiheetspa'!B154:G154,'déi Konservativ – d’Fräiheetspa'!B168:K168,'déi Konservativ – d’Fräiheetspa'!B184:H184,'déi Konservativ – d’Fräiheetspa'!B198:I198,'déi Konservativ – d’Fräiheetspa'!B214:E214,'déi Konservativ – d’Fräiheetspa'!G214:K214,'déi Konservativ – d’Fräiheetspa'!B228:H228,'déi Konservativ – d’Fräiheetspa'!J228:M228,'déi Konservativ – d’Fräiheetspa'!B244:K244,'déi Konservativ – d’Fräiheetspa'!B258:L258)</f>
        <v>221</v>
      </c>
      <c r="I120" s="45">
        <f>SUM('déi Konservativ – d’Fräiheetspa'!CT6:CW6,'déi Konservativ – d’Fräiheetspa'!CY6:DA6,'déi Konservativ – d’Fräiheetspa'!DC6:DD6,'déi Konservativ – d’Fräiheetspa'!CT20:CU20,'déi Konservativ – d’Fräiheetspa'!CW20:DC20,'déi Konservativ – d’Fräiheetspa'!DE20:DF20,'déi Konservativ – d’Fräiheetspa'!CT34:CW34,'déi Konservativ – d’Fräiheetspa'!CY34:DD34,'déi Konservativ – d’Fräiheetspa'!CT48:DF48,'déi Konservativ – d’Fräiheetspa'!CT64:CV64)</f>
        <v>60</v>
      </c>
      <c r="J120" s="45">
        <f>SUM('déi Konservativ – d’Fräiheetspa'!AB6:AI6,'déi Konservativ – d’Fräiheetspa'!AK6:AN6,'déi Konservativ – d’Fräiheetspa'!AB20:AG20,'déi Konservativ – d’Fräiheetspa'!AI20:AK20,'déi Konservativ – d’Fräiheetspa'!AB34:AH34)</f>
        <v>40</v>
      </c>
      <c r="K120" s="45">
        <f>SUM('déi Konservativ – d’Fräiheetspa'!AP6:AS6,'déi Konservativ – d’Fräiheetspa'!AU6:AV6,'déi Konservativ – d’Fräiheetspa'!AX6:AZ6,'déi Konservativ – d’Fräiheetspa'!AP20:AW20,'déi Konservativ – d’Fräiheetspa'!AY20:BB20,'déi Konservativ – d’Fräiheetspa'!AP34:AY34,'déi Konservativ – d’Fräiheetspa'!BA34:BB34,'déi Konservativ – d’Fräiheetspa'!AP48:AR48,'déi Konservativ – d’Fräiheetspa'!AT48:AU48,'déi Konservativ – d’Fräiheetspa'!AW48:AZ48)</f>
        <v>52</v>
      </c>
      <c r="L120" s="45">
        <f>SUM('déi Konservativ – d’Fräiheetspa'!DH6:DL6,'déi Konservativ – d’Fräiheetspa'!DN6:DO6,'déi Konservativ – d’Fräiheetspa'!DQ6:DT6,'déi Konservativ – d’Fräiheetspa'!DH20:DJ20,'déi Konservativ – d’Fräiheetspa'!DL20:DS20,'déi Konservativ – d’Fräiheetspa'!DH34:DK34,'déi Konservativ – d’Fräiheetspa'!DM34,'déi Konservativ – d’Fräiheetspa'!DO34:DQ34,'déi Konservativ – d’Fräiheetspa'!DS34:DT34)</f>
        <v>40</v>
      </c>
      <c r="M120" s="45">
        <f>SUM('déi Konservativ – d’Fräiheetspa'!EJ6:EL6,'déi Konservativ – d’Fräiheetspa'!EN6:EQ6,'déi Konservativ – d’Fräiheetspa'!ES6:ET6,'déi Konservativ – d’Fräiheetspa'!EJ20:EK20,'déi Konservativ – d’Fräiheetspa'!EM20:EP20,'déi Konservativ – d’Fräiheetspa'!EJ34:EQ34,'déi Konservativ – d’Fräiheetspa'!ES34:ET34)</f>
        <v>32</v>
      </c>
      <c r="N120" s="46">
        <f>SUM('déi Konservativ – d’Fräiheetspa'!EX6:EY6,'déi Konservativ – d’Fräiheetspa'!FA6:FC6,'déi Konservativ – d’Fräiheetspa'!FE6:FF6)</f>
        <v>14</v>
      </c>
    </row>
    <row r="121" spans="1:14" ht="15" thickBot="1" x14ac:dyDescent="0.4">
      <c r="A121" s="83"/>
      <c r="B121" s="21" t="str">
        <f>Parteien!F10</f>
        <v>AREND Guy</v>
      </c>
      <c r="C121" s="47">
        <f>SUM('déi Konservativ – d’Fräiheetspa'!N7:T7,'déi Konservativ – d’Fräiheetspa'!V7:X7,'déi Konservativ – d’Fräiheetspa'!N21:Y21,'déi Konservativ – d’Fräiheetspa'!N35:Q35,'déi Konservativ – d’Fräiheetspa'!S35:X35,'déi Konservativ – d’Fräiheetspa'!N49:V49,'déi Konservativ – d’Fräiheetspa'!X49:Z49,'déi Konservativ – d’Fräiheetspa'!N65:R65,'déi Konservativ – d’Fräiheetspa'!N79:Y79,'déi Konservativ – d’Fräiheetspa'!N95:V95)</f>
        <v>42</v>
      </c>
      <c r="D121" s="48">
        <f>SUM('déi Konservativ – d’Fräiheetspa'!BD7:BO7,'déi Konservativ – d’Fräiheetspa'!BD21:BI21,'déi Konservativ – d’Fräiheetspa'!BD35:BM35,'déi Konservativ – d’Fräiheetspa'!BD49:BM49,'déi Konservativ – d’Fräiheetspa'!BD65:BM65,'déi Konservativ – d’Fräiheetspa'!BD79:BM79,'déi Konservativ – d’Fräiheetspa'!BD95:BM95,'déi Konservativ – d’Fräiheetspa'!BD109:BM109,'déi Konservativ – d’Fräiheetspa'!BD125:BM125,'déi Konservativ – d’Fräiheetspa'!BD139:BM139,'déi Konservativ – d’Fräiheetspa'!BD155:BM155,'déi Konservativ – d’Fräiheetspa'!BD169:BK169,'déi Konservativ – d’Fräiheetspa'!BM169:BP169,'déi Konservativ – d’Fräiheetspa'!BD185:BI185,'déi Konservativ – d’Fräiheetspa'!BK185:BM185,'déi Konservativ – d’Fräiheetspa'!BD199:BN199,'déi Konservativ – d’Fräiheetspa'!BD215:BN215,'déi Konservativ – d’Fräiheetspa'!BD229:BN229,'déi Konservativ – d’Fräiheetspa'!BD245:BM245,'déi Konservativ – d’Fräiheetspa'!BD259:BN259,'déi Konservativ – d’Fräiheetspa'!BD275:BK275,'déi Konservativ – d’Fräiheetspa'!BD289:BJ289,'déi Konservativ – d’Fräiheetspa'!BD306:BM306,'déi Konservativ – d’Fräiheetspa'!BD320:BM320,'déi Konservativ – d’Fräiheetspa'!BD337:BK337,'déi Konservativ – d’Fräiheetspa'!BD351:BO351)</f>
        <v>91</v>
      </c>
      <c r="E121" s="48">
        <f>SUM('déi Konservativ – d’Fräiheetspa'!BR7:BT7,'déi Konservativ – d’Fräiheetspa'!BV7:BW7,'déi Konservativ – d’Fräiheetspa'!BY7:CA7,'déi Konservativ – d’Fräiheetspa'!BR21:BY21,'déi Konservativ – d’Fräiheetspa'!CA21:CC21,'déi Konservativ – d’Fräiheetspa'!BR35:BX35,'déi Konservativ – d’Fräiheetspa'!BR49:BU49)</f>
        <v>21</v>
      </c>
      <c r="F121" s="48">
        <f>SUM('déi Konservativ – d’Fräiheetspa'!CF7:CJ7,'déi Konservativ – d’Fräiheetspa'!CL7:CN7,'déi Konservativ – d’Fräiheetspa'!CP7:CR7,'déi Konservativ – d’Fräiheetspa'!CF21:CK21,'déi Konservativ – d’Fräiheetspa'!CM21:CO21,'déi Konservativ – d’Fräiheetspa'!CF35:CR35,'déi Konservativ – d’Fräiheetspa'!CF49:CK49,'déi Konservativ – d’Fräiheetspa'!CM49:CR49)</f>
        <v>14</v>
      </c>
      <c r="G121" s="48">
        <f>SUM('déi Konservativ – d’Fräiheetspa'!DV7:DY7,'déi Konservativ – d’Fräiheetspa'!EA7:ED7,'déi Konservativ – d’Fräiheetspa'!EF7:EH7,'déi Konservativ – d’Fräiheetspa'!DV21:EB21,'déi Konservativ – d’Fräiheetspa'!ED21:EG21,'déi Konservativ – d’Fräiheetspa'!DV35:EE35,'déi Konservativ – d’Fräiheetspa'!DV49:DW49)</f>
        <v>25</v>
      </c>
      <c r="H121" s="48">
        <f>SUM('déi Konservativ – d’Fräiheetspa'!B7:K7,'déi Konservativ – d’Fräiheetspa'!B21:K21,'déi Konservativ – d’Fräiheetspa'!B35:K35,'déi Konservativ – d’Fräiheetspa'!B49:K49,'déi Konservativ – d’Fräiheetspa'!B65:K65,'déi Konservativ – d’Fräiheetspa'!B79:K79,'déi Konservativ – d’Fräiheetspa'!B95:K95,'déi Konservativ – d’Fräiheetspa'!B109:K109,'déi Konservativ – d’Fräiheetspa'!B125:H125,'déi Konservativ – d’Fräiheetspa'!B139:H139,'déi Konservativ – d’Fräiheetspa'!B155:G155,'déi Konservativ – d’Fräiheetspa'!B169:K169,'déi Konservativ – d’Fräiheetspa'!B185:H185,'déi Konservativ – d’Fräiheetspa'!B199:I199,'déi Konservativ – d’Fräiheetspa'!B215:E215,'déi Konservativ – d’Fräiheetspa'!G215:K215,'déi Konservativ – d’Fräiheetspa'!B229:H229,'déi Konservativ – d’Fräiheetspa'!J229:M229,'déi Konservativ – d’Fräiheetspa'!B245:K245,'déi Konservativ – d’Fräiheetspa'!B259:L259)</f>
        <v>97</v>
      </c>
      <c r="I121" s="48">
        <f>SUM('déi Konservativ – d’Fräiheetspa'!CT7:CW7,'déi Konservativ – d’Fräiheetspa'!CY7:DA7,'déi Konservativ – d’Fräiheetspa'!DC7:DD7,'déi Konservativ – d’Fräiheetspa'!CT21:CU21,'déi Konservativ – d’Fräiheetspa'!CW21:DC21,'déi Konservativ – d’Fräiheetspa'!DE21:DF21,'déi Konservativ – d’Fräiheetspa'!CT35:CW35,'déi Konservativ – d’Fräiheetspa'!CY35:DD35,'déi Konservativ – d’Fräiheetspa'!CT49:DF49,'déi Konservativ – d’Fräiheetspa'!CT65:CV65)</f>
        <v>36</v>
      </c>
      <c r="J121" s="48">
        <f>SUM('déi Konservativ – d’Fräiheetspa'!AB7:AI7,'déi Konservativ – d’Fräiheetspa'!AK7:AN7,'déi Konservativ – d’Fräiheetspa'!AB21:AG21,'déi Konservativ – d’Fräiheetspa'!AI21:AK21,'déi Konservativ – d’Fräiheetspa'!AB35:AH35)</f>
        <v>32</v>
      </c>
      <c r="K121" s="48">
        <f>SUM('déi Konservativ – d’Fräiheetspa'!AP7:AS7,'déi Konservativ – d’Fräiheetspa'!AU7:AV7,'déi Konservativ – d’Fräiheetspa'!AX7:AZ7,'déi Konservativ – d’Fräiheetspa'!AP21:AW21,'déi Konservativ – d’Fräiheetspa'!AY21:BB21,'déi Konservativ – d’Fräiheetspa'!AP35:AY35,'déi Konservativ – d’Fräiheetspa'!BA35:BB35,'déi Konservativ – d’Fräiheetspa'!AP49:AR49,'déi Konservativ – d’Fräiheetspa'!AT49:AU49,'déi Konservativ – d’Fräiheetspa'!AW49:AZ49)</f>
        <v>115</v>
      </c>
      <c r="L121" s="48">
        <f>SUM('déi Konservativ – d’Fräiheetspa'!DH7:DL7,'déi Konservativ – d’Fräiheetspa'!DN7:DO7,'déi Konservativ – d’Fräiheetspa'!DQ7:DT7,'déi Konservativ – d’Fräiheetspa'!DH21:DJ21,'déi Konservativ – d’Fräiheetspa'!DL21:DS21,'déi Konservativ – d’Fräiheetspa'!DH35:DK35,'déi Konservativ – d’Fräiheetspa'!DM35,'déi Konservativ – d’Fräiheetspa'!DO35:DQ35,'déi Konservativ – d’Fräiheetspa'!DS35:DT35)</f>
        <v>40</v>
      </c>
      <c r="M121" s="48">
        <f>SUM('déi Konservativ – d’Fräiheetspa'!EJ7:EL7,'déi Konservativ – d’Fräiheetspa'!EN7:EQ7,'déi Konservativ – d’Fräiheetspa'!ES7:ET7,'déi Konservativ – d’Fräiheetspa'!EJ21:EK21,'déi Konservativ – d’Fräiheetspa'!EM21:EP21,'déi Konservativ – d’Fräiheetspa'!EJ35:EQ35,'déi Konservativ – d’Fräiheetspa'!ES35:ET35)</f>
        <v>27</v>
      </c>
      <c r="N121" s="49">
        <f>SUM('déi Konservativ – d’Fräiheetspa'!EX7:EY7,'déi Konservativ – d’Fräiheetspa'!FA7:FC7,'déi Konservativ – d’Fräiheetspa'!FE7:FF7)</f>
        <v>7</v>
      </c>
    </row>
    <row r="122" spans="1:14" ht="15" thickBot="1" x14ac:dyDescent="0.4">
      <c r="A122" s="83"/>
      <c r="B122" s="21" t="str">
        <f>Parteien!F11</f>
        <v>KLEIN Armand</v>
      </c>
      <c r="C122" s="47">
        <f>SUM('déi Konservativ – d’Fräiheetspa'!N8:T8,'déi Konservativ – d’Fräiheetspa'!V8:X8,'déi Konservativ – d’Fräiheetspa'!N22:Y22,'déi Konservativ – d’Fräiheetspa'!N36:Q36,'déi Konservativ – d’Fräiheetspa'!S36:X36,'déi Konservativ – d’Fräiheetspa'!N50:V50,'déi Konservativ – d’Fräiheetspa'!X50:Z50,'déi Konservativ – d’Fräiheetspa'!N66:R66,'déi Konservativ – d’Fräiheetspa'!N80:Y80,'déi Konservativ – d’Fräiheetspa'!N96:V96)</f>
        <v>44</v>
      </c>
      <c r="D122" s="48">
        <f>SUM('déi Konservativ – d’Fräiheetspa'!BD8:BO8,'déi Konservativ – d’Fräiheetspa'!BD22:BI22,'déi Konservativ – d’Fräiheetspa'!BD36:BM36,'déi Konservativ – d’Fräiheetspa'!BD50:BM50,'déi Konservativ – d’Fräiheetspa'!BD66:BM66,'déi Konservativ – d’Fräiheetspa'!BD80:BM80,'déi Konservativ – d’Fräiheetspa'!BD96:BM96,'déi Konservativ – d’Fräiheetspa'!BD110:BM110,'déi Konservativ – d’Fräiheetspa'!BD126:BM126,'déi Konservativ – d’Fräiheetspa'!BD140:BM140,'déi Konservativ – d’Fräiheetspa'!BD156:BM156,'déi Konservativ – d’Fräiheetspa'!BD170:BK170,'déi Konservativ – d’Fräiheetspa'!BM170:BP170,'déi Konservativ – d’Fräiheetspa'!BD186:BI186,'déi Konservativ – d’Fräiheetspa'!BK186:BM186,'déi Konservativ – d’Fräiheetspa'!BD200:BN200,'déi Konservativ – d’Fräiheetspa'!BD216:BN216,'déi Konservativ – d’Fräiheetspa'!BD230:BN230,'déi Konservativ – d’Fräiheetspa'!BD246:BM246,'déi Konservativ – d’Fräiheetspa'!BD260:BN260,'déi Konservativ – d’Fräiheetspa'!BD276:BK276,'déi Konservativ – d’Fräiheetspa'!BD290:BJ290,'déi Konservativ – d’Fräiheetspa'!BD307:BM307,'déi Konservativ – d’Fräiheetspa'!BD321:BM321,'déi Konservativ – d’Fräiheetspa'!BD338:BK338,'déi Konservativ – d’Fräiheetspa'!BD352:BO352)</f>
        <v>109</v>
      </c>
      <c r="E122" s="48">
        <f>SUM('déi Konservativ – d’Fräiheetspa'!BR8:BT8,'déi Konservativ – d’Fräiheetspa'!BV8:BW8,'déi Konservativ – d’Fräiheetspa'!BY8:CA8,'déi Konservativ – d’Fräiheetspa'!BR22:BY22,'déi Konservativ – d’Fräiheetspa'!CA22:CC22,'déi Konservativ – d’Fräiheetspa'!BR36:BX36,'déi Konservativ – d’Fräiheetspa'!BR50:BU50)</f>
        <v>31</v>
      </c>
      <c r="F122" s="48">
        <f>SUM('déi Konservativ – d’Fräiheetspa'!CF8:CJ8,'déi Konservativ – d’Fräiheetspa'!CL8:CN8,'déi Konservativ – d’Fräiheetspa'!CP8:CR8,'déi Konservativ – d’Fräiheetspa'!CF22:CK22,'déi Konservativ – d’Fräiheetspa'!CM22:CO22,'déi Konservativ – d’Fräiheetspa'!CF36:CR36,'déi Konservativ – d’Fräiheetspa'!CF50:CK50,'déi Konservativ – d’Fräiheetspa'!CM50:CR50)</f>
        <v>36</v>
      </c>
      <c r="G122" s="48">
        <f>SUM('déi Konservativ – d’Fräiheetspa'!DV8:DY8,'déi Konservativ – d’Fräiheetspa'!EA8:ED8,'déi Konservativ – d’Fräiheetspa'!EF8:EH8,'déi Konservativ – d’Fräiheetspa'!DV22:EB22,'déi Konservativ – d’Fräiheetspa'!ED22:EG22,'déi Konservativ – d’Fräiheetspa'!DV36:EE36,'déi Konservativ – d’Fräiheetspa'!DV50:DW50)</f>
        <v>37</v>
      </c>
      <c r="H122" s="48">
        <f>SUM('déi Konservativ – d’Fräiheetspa'!B8:K8,'déi Konservativ – d’Fräiheetspa'!B22:K22,'déi Konservativ – d’Fräiheetspa'!B36:K36,'déi Konservativ – d’Fräiheetspa'!B50:K50,'déi Konservativ – d’Fräiheetspa'!B66:K66,'déi Konservativ – d’Fräiheetspa'!B80:K80,'déi Konservativ – d’Fräiheetspa'!B96:K96,'déi Konservativ – d’Fräiheetspa'!B110:K110,'déi Konservativ – d’Fräiheetspa'!B126:H126,'déi Konservativ – d’Fräiheetspa'!B140:H140,'déi Konservativ – d’Fräiheetspa'!B156:G156,'déi Konservativ – d’Fräiheetspa'!B170:K170,'déi Konservativ – d’Fräiheetspa'!B186:H186,'déi Konservativ – d’Fräiheetspa'!B200:I200,'déi Konservativ – d’Fräiheetspa'!B216:E216,'déi Konservativ – d’Fräiheetspa'!G216:K216,'déi Konservativ – d’Fräiheetspa'!B230:H230,'déi Konservativ – d’Fräiheetspa'!J230:M230,'déi Konservativ – d’Fräiheetspa'!B246:K246,'déi Konservativ – d’Fräiheetspa'!B260:L260)</f>
        <v>113</v>
      </c>
      <c r="I122" s="48">
        <f>SUM('déi Konservativ – d’Fräiheetspa'!CT8:CW8,'déi Konservativ – d’Fräiheetspa'!CY8:DA8,'déi Konservativ – d’Fräiheetspa'!DC8:DD8,'déi Konservativ – d’Fräiheetspa'!CT22:CU22,'déi Konservativ – d’Fräiheetspa'!CW22:DC22,'déi Konservativ – d’Fräiheetspa'!DE22:DF22,'déi Konservativ – d’Fräiheetspa'!CT36:CW36,'déi Konservativ – d’Fräiheetspa'!CY36:DD36,'déi Konservativ – d’Fräiheetspa'!CT50:DF50,'déi Konservativ – d’Fräiheetspa'!CT66:CV66)</f>
        <v>36</v>
      </c>
      <c r="J122" s="48">
        <f>SUM('déi Konservativ – d’Fräiheetspa'!AB8:AI8,'déi Konservativ – d’Fräiheetspa'!AK8:AN8,'déi Konservativ – d’Fräiheetspa'!AB22:AG22,'déi Konservativ – d’Fräiheetspa'!AI22:AK22,'déi Konservativ – d’Fräiheetspa'!AB36:AH36)</f>
        <v>31</v>
      </c>
      <c r="K122" s="48">
        <f>SUM('déi Konservativ – d’Fräiheetspa'!AP8:AS8,'déi Konservativ – d’Fräiheetspa'!AU8:AV8,'déi Konservativ – d’Fräiheetspa'!AX8:AZ8,'déi Konservativ – d’Fräiheetspa'!AP22:AW22,'déi Konservativ – d’Fräiheetspa'!AY22:BB22,'déi Konservativ – d’Fräiheetspa'!AP36:AY36,'déi Konservativ – d’Fräiheetspa'!BA36:BB36,'déi Konservativ – d’Fräiheetspa'!AP50:AR50,'déi Konservativ – d’Fräiheetspa'!AT50:AU50,'déi Konservativ – d’Fräiheetspa'!AW50:AZ50)</f>
        <v>49</v>
      </c>
      <c r="L122" s="48">
        <f>SUM('déi Konservativ – d’Fräiheetspa'!DH8:DL8,'déi Konservativ – d’Fräiheetspa'!DN8:DO8,'déi Konservativ – d’Fräiheetspa'!DQ8:DT8,'déi Konservativ – d’Fräiheetspa'!DH22:DJ22,'déi Konservativ – d’Fräiheetspa'!DL22:DS22,'déi Konservativ – d’Fräiheetspa'!DH36:DK36,'déi Konservativ – d’Fräiheetspa'!DM36,'déi Konservativ – d’Fräiheetspa'!DO36:DQ36,'déi Konservativ – d’Fräiheetspa'!DS36:DT36)</f>
        <v>28</v>
      </c>
      <c r="M122" s="48">
        <f>SUM('déi Konservativ – d’Fräiheetspa'!EJ8:EL8,'déi Konservativ – d’Fräiheetspa'!EN8:EQ8,'déi Konservativ – d’Fräiheetspa'!ES8:ET8,'déi Konservativ – d’Fräiheetspa'!EJ22:EK22,'déi Konservativ – d’Fräiheetspa'!EM22:EP22,'déi Konservativ – d’Fräiheetspa'!EJ36:EQ36,'déi Konservativ – d’Fräiheetspa'!ES36:ET36)</f>
        <v>16</v>
      </c>
      <c r="N122" s="49">
        <f>SUM('déi Konservativ – d’Fräiheetspa'!EX8:EY8,'déi Konservativ – d’Fräiheetspa'!FA8:FC8,'déi Konservativ – d’Fräiheetspa'!FE8:FF8)</f>
        <v>8</v>
      </c>
    </row>
    <row r="123" spans="1:14" ht="15" thickBot="1" x14ac:dyDescent="0.4">
      <c r="A123" s="83"/>
      <c r="B123" s="21" t="str">
        <f>Parteien!F12</f>
        <v>LAMESCH Patrick</v>
      </c>
      <c r="C123" s="47">
        <f>SUM('déi Konservativ – d’Fräiheetspa'!N9:T9,'déi Konservativ – d’Fräiheetspa'!V9:X9,'déi Konservativ – d’Fräiheetspa'!N23:Y23,'déi Konservativ – d’Fräiheetspa'!N37:Q37,'déi Konservativ – d’Fräiheetspa'!S37:X37,'déi Konservativ – d’Fräiheetspa'!N51:V51,'déi Konservativ – d’Fräiheetspa'!X51:Z51,'déi Konservativ – d’Fräiheetspa'!N67:R67,'déi Konservativ – d’Fräiheetspa'!N81:Y81,'déi Konservativ – d’Fräiheetspa'!N97:V97)</f>
        <v>36</v>
      </c>
      <c r="D123" s="48">
        <f>SUM('déi Konservativ – d’Fräiheetspa'!BD9:BO9,'déi Konservativ – d’Fräiheetspa'!BD23:BI23,'déi Konservativ – d’Fräiheetspa'!BD37:BM37,'déi Konservativ – d’Fräiheetspa'!BD51:BM51,'déi Konservativ – d’Fräiheetspa'!BD67:BM67,'déi Konservativ – d’Fräiheetspa'!BD81:BM81,'déi Konservativ – d’Fräiheetspa'!BD97:BM97,'déi Konservativ – d’Fräiheetspa'!BD111:BM111,'déi Konservativ – d’Fräiheetspa'!BD127:BM127,'déi Konservativ – d’Fräiheetspa'!BD141:BM141,'déi Konservativ – d’Fräiheetspa'!BD157:BM157,'déi Konservativ – d’Fräiheetspa'!BD171:BK171,'déi Konservativ – d’Fräiheetspa'!BM171:BP171,'déi Konservativ – d’Fräiheetspa'!BD187:BI187,'déi Konservativ – d’Fräiheetspa'!BK187:BM187,'déi Konservativ – d’Fräiheetspa'!BD201:BN201,'déi Konservativ – d’Fräiheetspa'!BD217:BN217,'déi Konservativ – d’Fräiheetspa'!BD231:BN231,'déi Konservativ – d’Fräiheetspa'!BD247:BM247,'déi Konservativ – d’Fräiheetspa'!BD261:BN261,'déi Konservativ – d’Fräiheetspa'!BD277:BK277,'déi Konservativ – d’Fräiheetspa'!BD291:BJ291,'déi Konservativ – d’Fräiheetspa'!BD308:BM308,'déi Konservativ – d’Fräiheetspa'!BD322:BM322,'déi Konservativ – d’Fräiheetspa'!BD339:BK339,'déi Konservativ – d’Fräiheetspa'!BD353:BO353)</f>
        <v>119</v>
      </c>
      <c r="E123" s="48">
        <f>SUM('déi Konservativ – d’Fräiheetspa'!BR9:BT9,'déi Konservativ – d’Fräiheetspa'!BV9:BW9,'déi Konservativ – d’Fräiheetspa'!BY9:CA9,'déi Konservativ – d’Fräiheetspa'!BR23:BY23,'déi Konservativ – d’Fräiheetspa'!CA23:CC23,'déi Konservativ – d’Fräiheetspa'!BR37:BX37,'déi Konservativ – d’Fräiheetspa'!BR51:BU51)</f>
        <v>19</v>
      </c>
      <c r="F123" s="48">
        <f>SUM('déi Konservativ – d’Fräiheetspa'!CF9:CJ9,'déi Konservativ – d’Fräiheetspa'!CL9:CN9,'déi Konservativ – d’Fräiheetspa'!CP9:CR9,'déi Konservativ – d’Fräiheetspa'!CF23:CK23,'déi Konservativ – d’Fräiheetspa'!CM23:CO23,'déi Konservativ – d’Fräiheetspa'!CF37:CR37,'déi Konservativ – d’Fräiheetspa'!CF51:CK51,'déi Konservativ – d’Fräiheetspa'!CM51:CR51)</f>
        <v>24</v>
      </c>
      <c r="G123" s="48">
        <f>SUM('déi Konservativ – d’Fräiheetspa'!DV9:DY9,'déi Konservativ – d’Fräiheetspa'!EA9:ED9,'déi Konservativ – d’Fräiheetspa'!EF9:EH9,'déi Konservativ – d’Fräiheetspa'!DV23:EB23,'déi Konservativ – d’Fräiheetspa'!ED23:EG23,'déi Konservativ – d’Fräiheetspa'!DV37:EE37,'déi Konservativ – d’Fräiheetspa'!DV51:DW51)</f>
        <v>25</v>
      </c>
      <c r="H123" s="48">
        <f>SUM('déi Konservativ – d’Fräiheetspa'!B9:K9,'déi Konservativ – d’Fräiheetspa'!B23:K23,'déi Konservativ – d’Fräiheetspa'!B37:K37,'déi Konservativ – d’Fräiheetspa'!B51:K51,'déi Konservativ – d’Fräiheetspa'!B67:K67,'déi Konservativ – d’Fräiheetspa'!B81:K81,'déi Konservativ – d’Fräiheetspa'!B97:K97,'déi Konservativ – d’Fräiheetspa'!B111:K111,'déi Konservativ – d’Fräiheetspa'!B127:H127,'déi Konservativ – d’Fräiheetspa'!B141:H141,'déi Konservativ – d’Fräiheetspa'!B157:G157,'déi Konservativ – d’Fräiheetspa'!B171:K171,'déi Konservativ – d’Fräiheetspa'!B187:H187,'déi Konservativ – d’Fräiheetspa'!B201:I201,'déi Konservativ – d’Fräiheetspa'!B217:E217,'déi Konservativ – d’Fräiheetspa'!G217:K217,'déi Konservativ – d’Fräiheetspa'!B231:H231,'déi Konservativ – d’Fräiheetspa'!J231:M231,'déi Konservativ – d’Fräiheetspa'!B247:K247,'déi Konservativ – d’Fräiheetspa'!B261:L261)</f>
        <v>91</v>
      </c>
      <c r="I123" s="48">
        <f>SUM('déi Konservativ – d’Fräiheetspa'!CT9:CW9,'déi Konservativ – d’Fräiheetspa'!CY9:DA9,'déi Konservativ – d’Fräiheetspa'!DC9:DD9,'déi Konservativ – d’Fräiheetspa'!CT23:CU23,'déi Konservativ – d’Fräiheetspa'!CW23:DC23,'déi Konservativ – d’Fräiheetspa'!DE23:DF23,'déi Konservativ – d’Fräiheetspa'!CT37:CW37,'déi Konservativ – d’Fräiheetspa'!CY37:DD37,'déi Konservativ – d’Fräiheetspa'!CT51:DF51,'déi Konservativ – d’Fräiheetspa'!CT67:CV67)</f>
        <v>39</v>
      </c>
      <c r="J123" s="48">
        <f>SUM('déi Konservativ – d’Fräiheetspa'!AB9:AI9,'déi Konservativ – d’Fräiheetspa'!AK9:AN9,'déi Konservativ – d’Fräiheetspa'!AB23:AG23,'déi Konservativ – d’Fräiheetspa'!AI23:AK23,'déi Konservativ – d’Fräiheetspa'!AB37:AH37)</f>
        <v>20</v>
      </c>
      <c r="K123" s="48">
        <f>SUM('déi Konservativ – d’Fräiheetspa'!AP9:AS9,'déi Konservativ – d’Fräiheetspa'!AU9:AV9,'déi Konservativ – d’Fräiheetspa'!AX9:AZ9,'déi Konservativ – d’Fräiheetspa'!AP23:AW23,'déi Konservativ – d’Fräiheetspa'!AY23:BB23,'déi Konservativ – d’Fräiheetspa'!AP37:AY37,'déi Konservativ – d’Fräiheetspa'!BA37:BB37,'déi Konservativ – d’Fräiheetspa'!AP51:AR51,'déi Konservativ – d’Fräiheetspa'!AT51:AU51,'déi Konservativ – d’Fräiheetspa'!AW51:AZ51)</f>
        <v>26</v>
      </c>
      <c r="L123" s="48">
        <f>SUM('déi Konservativ – d’Fräiheetspa'!DH9:DL9,'déi Konservativ – d’Fräiheetspa'!DN9:DO9,'déi Konservativ – d’Fräiheetspa'!DQ9:DT9,'déi Konservativ – d’Fräiheetspa'!DH23:DJ23,'déi Konservativ – d’Fräiheetspa'!DL23:DS23,'déi Konservativ – d’Fräiheetspa'!DH37:DK37,'déi Konservativ – d’Fräiheetspa'!DM37,'déi Konservativ – d’Fräiheetspa'!DO37:DQ37,'déi Konservativ – d’Fräiheetspa'!DS37:DT37)</f>
        <v>19</v>
      </c>
      <c r="M123" s="48">
        <f>SUM('déi Konservativ – d’Fräiheetspa'!EJ9:EL9,'déi Konservativ – d’Fräiheetspa'!EN9:EQ9,'déi Konservativ – d’Fräiheetspa'!ES9:ET9,'déi Konservativ – d’Fräiheetspa'!EJ23:EK23,'déi Konservativ – d’Fräiheetspa'!EM23:EP23,'déi Konservativ – d’Fräiheetspa'!EJ37:EQ37,'déi Konservativ – d’Fräiheetspa'!ES37:ET37)</f>
        <v>18</v>
      </c>
      <c r="N123" s="49">
        <f>SUM('déi Konservativ – d’Fräiheetspa'!EX9:EY9,'déi Konservativ – d’Fräiheetspa'!FA9:FC9,'déi Konservativ – d’Fräiheetspa'!FE9:FF9)</f>
        <v>4</v>
      </c>
    </row>
    <row r="124" spans="1:14" ht="15" thickBot="1" x14ac:dyDescent="0.4">
      <c r="A124" s="83"/>
      <c r="B124" s="21" t="str">
        <f>Parteien!F13</f>
        <v>BEMTGEN Céleste</v>
      </c>
      <c r="C124" s="47">
        <f>SUM('déi Konservativ – d’Fräiheetspa'!N10:T10,'déi Konservativ – d’Fräiheetspa'!V10:X10,'déi Konservativ – d’Fräiheetspa'!N24:Y24,'déi Konservativ – d’Fräiheetspa'!N38:Q38,'déi Konservativ – d’Fräiheetspa'!S38:X38,'déi Konservativ – d’Fräiheetspa'!N52:V52,'déi Konservativ – d’Fräiheetspa'!X52:Z52,'déi Konservativ – d’Fräiheetspa'!N68:R68,'déi Konservativ – d’Fräiheetspa'!N82:Y82,'déi Konservativ – d’Fräiheetspa'!N98:V98)</f>
        <v>23</v>
      </c>
      <c r="D124" s="48">
        <f>SUM('déi Konservativ – d’Fräiheetspa'!BD10:BO10,'déi Konservativ – d’Fräiheetspa'!BD24:BI24,'déi Konservativ – d’Fräiheetspa'!BD38:BM38,'déi Konservativ – d’Fräiheetspa'!BD52:BM52,'déi Konservativ – d’Fräiheetspa'!BD68:BM68,'déi Konservativ – d’Fräiheetspa'!BD82:BM82,'déi Konservativ – d’Fräiheetspa'!BD98:BM98,'déi Konservativ – d’Fräiheetspa'!BD112:BM112,'déi Konservativ – d’Fräiheetspa'!BD128:BM128,'déi Konservativ – d’Fräiheetspa'!BD142:BM142,'déi Konservativ – d’Fräiheetspa'!BD158:BM158,'déi Konservativ – d’Fräiheetspa'!BD172:BK172,'déi Konservativ – d’Fräiheetspa'!BM172:BP172,'déi Konservativ – d’Fräiheetspa'!BD188:BI188,'déi Konservativ – d’Fräiheetspa'!BK188:BM188,'déi Konservativ – d’Fräiheetspa'!BD202:BN202,'déi Konservativ – d’Fräiheetspa'!BD218:BN218,'déi Konservativ – d’Fräiheetspa'!BD232:BN232,'déi Konservativ – d’Fräiheetspa'!BD248:BM248,'déi Konservativ – d’Fräiheetspa'!BD262:BN262,'déi Konservativ – d’Fräiheetspa'!BD278:BK278,'déi Konservativ – d’Fräiheetspa'!BD292:BJ292,'déi Konservativ – d’Fräiheetspa'!BD309:BM309,'déi Konservativ – d’Fräiheetspa'!BD323:BM323,'déi Konservativ – d’Fräiheetspa'!BD340:BK340,'déi Konservativ – d’Fräiheetspa'!BD354:BO354)</f>
        <v>68</v>
      </c>
      <c r="E124" s="48">
        <f>SUM('déi Konservativ – d’Fräiheetspa'!BR10:BT10,'déi Konservativ – d’Fräiheetspa'!BV10:BW10,'déi Konservativ – d’Fräiheetspa'!BY10:CA10,'déi Konservativ – d’Fräiheetspa'!BR24:BY24,'déi Konservativ – d’Fräiheetspa'!CA24:CC24,'déi Konservativ – d’Fräiheetspa'!BR38:BX38,'déi Konservativ – d’Fräiheetspa'!BR52:BU52)</f>
        <v>14</v>
      </c>
      <c r="F124" s="48">
        <f>SUM('déi Konservativ – d’Fräiheetspa'!CF10:CJ10,'déi Konservativ – d’Fräiheetspa'!CL10:CN10,'déi Konservativ – d’Fräiheetspa'!CP10:CR10,'déi Konservativ – d’Fräiheetspa'!CF24:CK24,'déi Konservativ – d’Fräiheetspa'!CM24:CO24,'déi Konservativ – d’Fräiheetspa'!CF38:CR38,'déi Konservativ – d’Fräiheetspa'!CF52:CK52,'déi Konservativ – d’Fräiheetspa'!CM52:CR52)</f>
        <v>11</v>
      </c>
      <c r="G124" s="48">
        <f>SUM('déi Konservativ – d’Fräiheetspa'!DV10:DY10,'déi Konservativ – d’Fräiheetspa'!EA10:ED10,'déi Konservativ – d’Fräiheetspa'!EF10:EH10,'déi Konservativ – d’Fräiheetspa'!DV24:EB24,'déi Konservativ – d’Fräiheetspa'!ED24:EG24,'déi Konservativ – d’Fräiheetspa'!DV38:EE38,'déi Konservativ – d’Fräiheetspa'!DV52:DW52)</f>
        <v>9</v>
      </c>
      <c r="H124" s="48">
        <f>SUM('déi Konservativ – d’Fräiheetspa'!B10:K10,'déi Konservativ – d’Fräiheetspa'!B24:K24,'déi Konservativ – d’Fräiheetspa'!B38:K38,'déi Konservativ – d’Fräiheetspa'!B52:K52,'déi Konservativ – d’Fräiheetspa'!B68:K68,'déi Konservativ – d’Fräiheetspa'!B82:K82,'déi Konservativ – d’Fräiheetspa'!B98:K98,'déi Konservativ – d’Fräiheetspa'!B112:K112,'déi Konservativ – d’Fräiheetspa'!B128:H128,'déi Konservativ – d’Fräiheetspa'!B142:H142,'déi Konservativ – d’Fräiheetspa'!B158:G158,'déi Konservativ – d’Fräiheetspa'!B172:K172,'déi Konservativ – d’Fräiheetspa'!B188:H188,'déi Konservativ – d’Fräiheetspa'!B202:I202,'déi Konservativ – d’Fräiheetspa'!B218:E218,'déi Konservativ – d’Fräiheetspa'!G218:K218,'déi Konservativ – d’Fräiheetspa'!B232:H232,'déi Konservativ – d’Fräiheetspa'!J232:M232,'déi Konservativ – d’Fräiheetspa'!B248:K248,'déi Konservativ – d’Fräiheetspa'!B262:L262)</f>
        <v>53</v>
      </c>
      <c r="I124" s="48">
        <f>SUM('déi Konservativ – d’Fräiheetspa'!CT10:CW10,'déi Konservativ – d’Fräiheetspa'!CY10:DA10,'déi Konservativ – d’Fräiheetspa'!DC10:DD10,'déi Konservativ – d’Fräiheetspa'!CT24:CU24,'déi Konservativ – d’Fräiheetspa'!CW24:DC24,'déi Konservativ – d’Fräiheetspa'!DE24:DF24,'déi Konservativ – d’Fräiheetspa'!CT38:CW38,'déi Konservativ – d’Fräiheetspa'!CY38:DD38,'déi Konservativ – d’Fräiheetspa'!CT52:DF52,'déi Konservativ – d’Fräiheetspa'!CT68:CV68)</f>
        <v>17</v>
      </c>
      <c r="J124" s="48">
        <f>SUM('déi Konservativ – d’Fräiheetspa'!AB10:AI10,'déi Konservativ – d’Fräiheetspa'!AK10:AN10,'déi Konservativ – d’Fräiheetspa'!AB24:AG24,'déi Konservativ – d’Fräiheetspa'!AI24:AK24,'déi Konservativ – d’Fräiheetspa'!AB38:AH38)</f>
        <v>11</v>
      </c>
      <c r="K124" s="48">
        <f>SUM('déi Konservativ – d’Fräiheetspa'!AP10:AS10,'déi Konservativ – d’Fräiheetspa'!AU10:AV10,'déi Konservativ – d’Fräiheetspa'!AX10:AZ10,'déi Konservativ – d’Fräiheetspa'!AP24:AW24,'déi Konservativ – d’Fräiheetspa'!AY24:BB24,'déi Konservativ – d’Fräiheetspa'!AP38:AY38,'déi Konservativ – d’Fräiheetspa'!BA38:BB38,'déi Konservativ – d’Fräiheetspa'!AP52:AR52,'déi Konservativ – d’Fräiheetspa'!AT52:AU52,'déi Konservativ – d’Fräiheetspa'!AW52:AZ52)</f>
        <v>16</v>
      </c>
      <c r="L124" s="48">
        <f>SUM('déi Konservativ – d’Fräiheetspa'!DH10:DL10,'déi Konservativ – d’Fräiheetspa'!DN10:DO10,'déi Konservativ – d’Fräiheetspa'!DQ10:DT10,'déi Konservativ – d’Fräiheetspa'!DH24:DJ24,'déi Konservativ – d’Fräiheetspa'!DL24:DS24,'déi Konservativ – d’Fräiheetspa'!DH38:DK38,'déi Konservativ – d’Fräiheetspa'!DM38,'déi Konservativ – d’Fräiheetspa'!DO38:DQ38,'déi Konservativ – d’Fräiheetspa'!DS38:DT38)</f>
        <v>5</v>
      </c>
      <c r="M124" s="48">
        <f>SUM('déi Konservativ – d’Fräiheetspa'!EJ10:EL10,'déi Konservativ – d’Fräiheetspa'!EN10:EQ10,'déi Konservativ – d’Fräiheetspa'!ES10:ET10,'déi Konservativ – d’Fräiheetspa'!EJ24:EK24,'déi Konservativ – d’Fräiheetspa'!EM24:EP24,'déi Konservativ – d’Fräiheetspa'!EJ38:EQ38,'déi Konservativ – d’Fräiheetspa'!ES38:ET38)</f>
        <v>8</v>
      </c>
      <c r="N124" s="49">
        <f>SUM('déi Konservativ – d’Fräiheetspa'!EX10:EY10,'déi Konservativ – d’Fräiheetspa'!FA10:FC10,'déi Konservativ – d’Fräiheetspa'!FE10:FF10)</f>
        <v>5</v>
      </c>
    </row>
    <row r="125" spans="1:14" ht="15" thickBot="1" x14ac:dyDescent="0.4">
      <c r="A125" s="83"/>
      <c r="B125" s="21" t="str">
        <f>Parteien!F14</f>
        <v>THEIN Patrick</v>
      </c>
      <c r="C125" s="51">
        <f>SUM('déi Konservativ – d’Fräiheetspa'!N11:T11,'déi Konservativ – d’Fräiheetspa'!V11:X11,'déi Konservativ – d’Fräiheetspa'!N25:Y25,'déi Konservativ – d’Fräiheetspa'!N39:Q39,'déi Konservativ – d’Fräiheetspa'!S39:X39,'déi Konservativ – d’Fräiheetspa'!N53:V53,'déi Konservativ – d’Fräiheetspa'!X53:Z53,'déi Konservativ – d’Fräiheetspa'!N69:R69,'déi Konservativ – d’Fräiheetspa'!N83:Y83,'déi Konservativ – d’Fräiheetspa'!N99:V99)</f>
        <v>22</v>
      </c>
      <c r="D125" s="52">
        <f>SUM('déi Konservativ – d’Fräiheetspa'!BD11:BO11,'déi Konservativ – d’Fräiheetspa'!BD25:BI25,'déi Konservativ – d’Fräiheetspa'!BD39:BM39,'déi Konservativ – d’Fräiheetspa'!BD53:BM53,'déi Konservativ – d’Fräiheetspa'!BD69:BM69,'déi Konservativ – d’Fräiheetspa'!BD83:BM83,'déi Konservativ – d’Fräiheetspa'!BD99:BM99,'déi Konservativ – d’Fräiheetspa'!BD113:BM113,'déi Konservativ – d’Fräiheetspa'!BD129:BM129,'déi Konservativ – d’Fräiheetspa'!BD143:BM143,'déi Konservativ – d’Fräiheetspa'!BD159:BM159,'déi Konservativ – d’Fräiheetspa'!BD173:BK173,'déi Konservativ – d’Fräiheetspa'!BM173:BP173,'déi Konservativ – d’Fräiheetspa'!BD189:BI189,'déi Konservativ – d’Fräiheetspa'!BK189:BM189,'déi Konservativ – d’Fräiheetspa'!BD203:BN203,'déi Konservativ – d’Fräiheetspa'!BD219:BN219,'déi Konservativ – d’Fräiheetspa'!BD233:BN233,'déi Konservativ – d’Fräiheetspa'!BD249:BM249,'déi Konservativ – d’Fräiheetspa'!BD263:BN263,'déi Konservativ – d’Fräiheetspa'!BD279:BK279,'déi Konservativ – d’Fräiheetspa'!BD293:BJ293,'déi Konservativ – d’Fräiheetspa'!BD310:BM310,'déi Konservativ – d’Fräiheetspa'!BD324:BM324,'déi Konservativ – d’Fräiheetspa'!BD341:BK341,'déi Konservativ – d’Fräiheetspa'!BD355:BO355)</f>
        <v>137</v>
      </c>
      <c r="E125" s="52">
        <f>SUM('déi Konservativ – d’Fräiheetspa'!BR11:BT11,'déi Konservativ – d’Fräiheetspa'!BV11:BW11,'déi Konservativ – d’Fräiheetspa'!BY11:CA11,'déi Konservativ – d’Fräiheetspa'!BR25:BY25,'déi Konservativ – d’Fräiheetspa'!CA25:CC25,'déi Konservativ – d’Fräiheetspa'!BR39:BX39,'déi Konservativ – d’Fräiheetspa'!BR53:BU53)</f>
        <v>9</v>
      </c>
      <c r="F125" s="52">
        <f>SUM('déi Konservativ – d’Fräiheetspa'!CF11:CJ11,'déi Konservativ – d’Fräiheetspa'!CL11:CN11,'déi Konservativ – d’Fräiheetspa'!CP11:CR11,'déi Konservativ – d’Fräiheetspa'!CF25:CK25,'déi Konservativ – d’Fräiheetspa'!CM25:CO25,'déi Konservativ – d’Fräiheetspa'!CF39:CR39,'déi Konservativ – d’Fräiheetspa'!CF53:CK53,'déi Konservativ – d’Fräiheetspa'!CM53:CR53)</f>
        <v>15</v>
      </c>
      <c r="G125" s="52">
        <f>SUM('déi Konservativ – d’Fräiheetspa'!DV11:DY11,'déi Konservativ – d’Fräiheetspa'!EA11:ED11,'déi Konservativ – d’Fräiheetspa'!EF11:EH11,'déi Konservativ – d’Fräiheetspa'!DV25:EB25,'déi Konservativ – d’Fräiheetspa'!ED25:EG25,'déi Konservativ – d’Fräiheetspa'!DV39:EE39,'déi Konservativ – d’Fräiheetspa'!DV53:DW53)</f>
        <v>14</v>
      </c>
      <c r="H125" s="52">
        <f>SUM('déi Konservativ – d’Fräiheetspa'!B11:K11,'déi Konservativ – d’Fräiheetspa'!B25:K25,'déi Konservativ – d’Fräiheetspa'!B39:K39,'déi Konservativ – d’Fräiheetspa'!B53:K53,'déi Konservativ – d’Fräiheetspa'!B69:K69,'déi Konservativ – d’Fräiheetspa'!B83:K83,'déi Konservativ – d’Fräiheetspa'!B99:K99,'déi Konservativ – d’Fräiheetspa'!B113:K113,'déi Konservativ – d’Fräiheetspa'!B129:H129,'déi Konservativ – d’Fräiheetspa'!B143:H143,'déi Konservativ – d’Fräiheetspa'!B159:G159,'déi Konservativ – d’Fräiheetspa'!B173:K173,'déi Konservativ – d’Fräiheetspa'!B189:H189,'déi Konservativ – d’Fräiheetspa'!B203:I203,'déi Konservativ – d’Fräiheetspa'!B219:E219,'déi Konservativ – d’Fräiheetspa'!G219:K219,'déi Konservativ – d’Fräiheetspa'!B233:H233,'déi Konservativ – d’Fräiheetspa'!J233:M233,'déi Konservativ – d’Fräiheetspa'!B249:K249,'déi Konservativ – d’Fräiheetspa'!B263:L263)</f>
        <v>47</v>
      </c>
      <c r="I125" s="52">
        <f>SUM('déi Konservativ – d’Fräiheetspa'!CT11:CW11,'déi Konservativ – d’Fräiheetspa'!CY11:DA11,'déi Konservativ – d’Fräiheetspa'!DC11:DD11,'déi Konservativ – d’Fräiheetspa'!CT25:CU25,'déi Konservativ – d’Fräiheetspa'!CW25:DC25,'déi Konservativ – d’Fräiheetspa'!DE25:DF25,'déi Konservativ – d’Fräiheetspa'!CT39:CW39,'déi Konservativ – d’Fräiheetspa'!CY39:DD39,'déi Konservativ – d’Fräiheetspa'!CT53:DF53,'déi Konservativ – d’Fräiheetspa'!CT69:CV69)</f>
        <v>26</v>
      </c>
      <c r="J125" s="52">
        <f>SUM('déi Konservativ – d’Fräiheetspa'!AB11:AI11,'déi Konservativ – d’Fräiheetspa'!AK11:AN11,'déi Konservativ – d’Fräiheetspa'!AB25:AG25,'déi Konservativ – d’Fräiheetspa'!AI25:AK25,'déi Konservativ – d’Fräiheetspa'!AB39:AH39)</f>
        <v>17</v>
      </c>
      <c r="K125" s="52">
        <f>SUM('déi Konservativ – d’Fräiheetspa'!AP11:AS11,'déi Konservativ – d’Fräiheetspa'!AU11:AV11,'déi Konservativ – d’Fräiheetspa'!AX11:AZ11,'déi Konservativ – d’Fräiheetspa'!AP25:AW25,'déi Konservativ – d’Fräiheetspa'!AY25:BB25,'déi Konservativ – d’Fräiheetspa'!AP39:AY39,'déi Konservativ – d’Fräiheetspa'!BA39:BB39,'déi Konservativ – d’Fräiheetspa'!AP53:AR53,'déi Konservativ – d’Fräiheetspa'!AT53:AU53,'déi Konservativ – d’Fräiheetspa'!AW53:AZ53)</f>
        <v>26</v>
      </c>
      <c r="L125" s="52">
        <f>SUM('déi Konservativ – d’Fräiheetspa'!DH11:DL11,'déi Konservativ – d’Fräiheetspa'!DN11:DO11,'déi Konservativ – d’Fräiheetspa'!DQ11:DT11,'déi Konservativ – d’Fräiheetspa'!DH25:DJ25,'déi Konservativ – d’Fräiheetspa'!DL25:DS25,'déi Konservativ – d’Fräiheetspa'!DH39:DK39,'déi Konservativ – d’Fräiheetspa'!DM39,'déi Konservativ – d’Fräiheetspa'!DO39:DQ39,'déi Konservativ – d’Fräiheetspa'!DS39:DT39)</f>
        <v>19</v>
      </c>
      <c r="M125" s="52">
        <f>SUM('déi Konservativ – d’Fräiheetspa'!EJ11:EL11,'déi Konservativ – d’Fräiheetspa'!EN11:EQ11,'déi Konservativ – d’Fräiheetspa'!ES11:ET11,'déi Konservativ – d’Fräiheetspa'!EJ25:EK25,'déi Konservativ – d’Fräiheetspa'!EM25:EP25,'déi Konservativ – d’Fräiheetspa'!EJ39:EQ39,'déi Konservativ – d’Fräiheetspa'!ES39:ET39)</f>
        <v>13</v>
      </c>
      <c r="N125" s="53">
        <f>SUM('déi Konservativ – d’Fräiheetspa'!EX11:EY11,'déi Konservativ – d’Fräiheetspa'!FA11:FC11,'déi Konservativ – d’Fräiheetspa'!FE11:FF11)</f>
        <v>6</v>
      </c>
    </row>
    <row r="126" spans="1:14" x14ac:dyDescent="0.35">
      <c r="A126" s="83"/>
      <c r="B126" s="97" t="s">
        <v>48</v>
      </c>
      <c r="C126" s="55">
        <f>SUM('déi Konservativ – d’Fräiheetspa'!N12:T12,'déi Konservativ – d’Fräiheetspa'!V12:X12,'déi Konservativ – d’Fräiheetspa'!N26:Y26,'déi Konservativ – d’Fräiheetspa'!N40:Q40,'déi Konservativ – d’Fräiheetspa'!S40:X40,'déi Konservativ – d’Fräiheetspa'!N54:V54,'déi Konservativ – d’Fräiheetspa'!X54:Z54,'déi Konservativ – d’Fräiheetspa'!N70:R70,'déi Konservativ – d’Fräiheetspa'!N84:Y84,'déi Konservativ – d’Fräiheetspa'!N100:V100)</f>
        <v>70</v>
      </c>
      <c r="D126" s="56">
        <f>SUM('déi Konservativ – d’Fräiheetspa'!BD12:BO12,'déi Konservativ – d’Fräiheetspa'!BD26:BI26,'déi Konservativ – d’Fräiheetspa'!BD40:BM40,'déi Konservativ – d’Fräiheetspa'!BD54:BM54,'déi Konservativ – d’Fräiheetspa'!BD70:BM70,'déi Konservativ – d’Fräiheetspa'!BD84:BM84,'déi Konservativ – d’Fräiheetspa'!BD100:BM100,'déi Konservativ – d’Fräiheetspa'!BD114:BM114,'déi Konservativ – d’Fräiheetspa'!BD130:BM130,'déi Konservativ – d’Fräiheetspa'!BD144:BM144,'déi Konservativ – d’Fräiheetspa'!BD160:BM160,'déi Konservativ – d’Fräiheetspa'!BD174:BK174,'déi Konservativ – d’Fräiheetspa'!BM174:BP174,'déi Konservativ – d’Fräiheetspa'!BD190:BI190,'déi Konservativ – d’Fräiheetspa'!BK190:BM190,'déi Konservativ – d’Fräiheetspa'!BD204:BN204,'déi Konservativ – d’Fräiheetspa'!BD220:BN220,'déi Konservativ – d’Fräiheetspa'!BD234:BN234,'déi Konservativ – d’Fräiheetspa'!BD250:BM250,'déi Konservativ – d’Fräiheetspa'!BD264:BN264,'déi Konservativ – d’Fräiheetspa'!BD280:BK280,'déi Konservativ – d’Fräiheetspa'!BD294:BJ294,'déi Konservativ – d’Fräiheetspa'!BD311:BM311,'déi Konservativ – d’Fräiheetspa'!BD325:BM325,'déi Konservativ – d’Fräiheetspa'!BD342:BK342,'déi Konservativ – d’Fräiheetspa'!BD356:BO356)</f>
        <v>297</v>
      </c>
      <c r="E126" s="56">
        <f>SUM('déi Konservativ – d’Fräiheetspa'!BR12:BT12,'déi Konservativ – d’Fräiheetspa'!BV12:BW12,'déi Konservativ – d’Fräiheetspa'!BY12:CA12,'déi Konservativ – d’Fräiheetspa'!BR26:BY26,'déi Konservativ – d’Fräiheetspa'!CA26:CC26,'déi Konservativ – d’Fräiheetspa'!BR40:BX40,'déi Konservativ – d’Fräiheetspa'!BR54:BU54)</f>
        <v>21</v>
      </c>
      <c r="F126" s="56">
        <f>SUM('déi Konservativ – d’Fräiheetspa'!CF12:CJ12,'déi Konservativ – d’Fräiheetspa'!CL12:CN12,'déi Konservativ – d’Fräiheetspa'!CP12:CR12,'déi Konservativ – d’Fräiheetspa'!CF26:CK26,'déi Konservativ – d’Fräiheetspa'!CM26:CO26,'déi Konservativ – d’Fräiheetspa'!CF40:CR40,'déi Konservativ – d’Fräiheetspa'!CF54:CK54,'déi Konservativ – d’Fräiheetspa'!CM54:CR54)</f>
        <v>27</v>
      </c>
      <c r="G126" s="56">
        <f>SUM('déi Konservativ – d’Fräiheetspa'!DV12:DY12,'déi Konservativ – d’Fräiheetspa'!EA12:ED12,'déi Konservativ – d’Fräiheetspa'!EF12:EH12,'déi Konservativ – d’Fräiheetspa'!DV26:EB26,'déi Konservativ – d’Fräiheetspa'!ED26:EG26,'déi Konservativ – d’Fräiheetspa'!DV40:EE40,'déi Konservativ – d’Fräiheetspa'!DV54:DW54)</f>
        <v>41</v>
      </c>
      <c r="H126" s="56">
        <f>SUM('déi Konservativ – d’Fräiheetspa'!B12:K12,'déi Konservativ – d’Fräiheetspa'!B26:K26,'déi Konservativ – d’Fräiheetspa'!B40:K40,'déi Konservativ – d’Fräiheetspa'!B54:K54,'déi Konservativ – d’Fräiheetspa'!B70:K70,'déi Konservativ – d’Fräiheetspa'!B84:K84,'déi Konservativ – d’Fräiheetspa'!B100:K100,'déi Konservativ – d’Fräiheetspa'!B114:K114,'déi Konservativ – d’Fräiheetspa'!B130:H130,'déi Konservativ – d’Fräiheetspa'!B144:H144,'déi Konservativ – d’Fräiheetspa'!B160:G160,'déi Konservativ – d’Fräiheetspa'!B174:K174,'déi Konservativ – d’Fräiheetspa'!B190:H190,'déi Konservativ – d’Fräiheetspa'!B204:I204,'déi Konservativ – d’Fräiheetspa'!B220:E220,'déi Konservativ – d’Fräiheetspa'!G220:K220,'déi Konservativ – d’Fräiheetspa'!B234:H234,'déi Konservativ – d’Fräiheetspa'!J234:M234,'déi Konservativ – d’Fräiheetspa'!B250:K250,'déi Konservativ – d’Fräiheetspa'!B264:L264)</f>
        <v>137</v>
      </c>
      <c r="I126" s="56">
        <f>SUM('déi Konservativ – d’Fräiheetspa'!CT12:CW12,'déi Konservativ – d’Fräiheetspa'!CY12:DA12,'déi Konservativ – d’Fräiheetspa'!DC12:DD12,'déi Konservativ – d’Fräiheetspa'!CT26:CU26,'déi Konservativ – d’Fräiheetspa'!CW26:DC26,'déi Konservativ – d’Fräiheetspa'!DE26:DF26,'déi Konservativ – d’Fräiheetspa'!CT40:CW40,'déi Konservativ – d’Fräiheetspa'!CY40:DD40,'déi Konservativ – d’Fräiheetspa'!CT54:DF54,'déi Konservativ – d’Fräiheetspa'!CT70:CV70)</f>
        <v>48</v>
      </c>
      <c r="J126" s="56">
        <f>SUM('déi Konservativ – d’Fräiheetspa'!AB12:AI12,'déi Konservativ – d’Fräiheetspa'!AK12:AN12,'déi Konservativ – d’Fräiheetspa'!AB26:AG26,'déi Konservativ – d’Fräiheetspa'!AI26:AK26,'déi Konservativ – d’Fräiheetspa'!AB40:AH40)</f>
        <v>41</v>
      </c>
      <c r="K126" s="56">
        <f>SUM('déi Konservativ – d’Fräiheetspa'!AP12:AS12,'déi Konservativ – d’Fräiheetspa'!AU12:AV12,'déi Konservativ – d’Fräiheetspa'!AX12:AZ12,'déi Konservativ – d’Fräiheetspa'!AP26:AW26,'déi Konservativ – d’Fräiheetspa'!AY26:BB26,'déi Konservativ – d’Fräiheetspa'!AP40:AY40,'déi Konservativ – d’Fräiheetspa'!BA40:BB40,'déi Konservativ – d’Fräiheetspa'!AP54:AR54,'déi Konservativ – d’Fräiheetspa'!AT54:AU54,'déi Konservativ – d’Fräiheetspa'!AW54:AZ54)</f>
        <v>63</v>
      </c>
      <c r="L126" s="56">
        <f>SUM('déi Konservativ – d’Fräiheetspa'!DH12:DL12,'déi Konservativ – d’Fräiheetspa'!DN12:DO12,'déi Konservativ – d’Fräiheetspa'!DQ12:DT12,'déi Konservativ – d’Fräiheetspa'!DH26:DJ26,'déi Konservativ – d’Fräiheetspa'!DL26:DS26,'déi Konservativ – d’Fräiheetspa'!DH40:DK40,'déi Konservativ – d’Fräiheetspa'!DM40,'déi Konservativ – d’Fräiheetspa'!DO40:DQ40,'déi Konservativ – d’Fräiheetspa'!DS40:DT40)</f>
        <v>36</v>
      </c>
      <c r="M126" s="56">
        <f>SUM('déi Konservativ – d’Fräiheetspa'!EJ12:EL12,'déi Konservativ – d’Fräiheetspa'!EN12:EQ12,'déi Konservativ – d’Fräiheetspa'!ES12:ET12,'déi Konservativ – d’Fräiheetspa'!EJ26:EK26,'déi Konservativ – d’Fräiheetspa'!EM26:EP26,'déi Konservativ – d’Fräiheetspa'!EJ40:EQ40,'déi Konservativ – d’Fräiheetspa'!ES40:ET40)</f>
        <v>19</v>
      </c>
      <c r="N126" s="57">
        <f>SUM('déi Konservativ – d’Fräiheetspa'!EX12:EY12,'déi Konservativ – d’Fräiheetspa'!FA12:FC12,'déi Konservativ – d’Fräiheetspa'!FE12:FF12)</f>
        <v>6</v>
      </c>
    </row>
    <row r="127" spans="1:14" x14ac:dyDescent="0.35">
      <c r="A127" s="83"/>
      <c r="B127" s="98" t="s">
        <v>71</v>
      </c>
      <c r="C127" s="47">
        <f>C126*6</f>
        <v>420</v>
      </c>
      <c r="D127" s="48">
        <f t="shared" ref="D127" si="105">D126*6</f>
        <v>1782</v>
      </c>
      <c r="E127" s="48">
        <f t="shared" ref="E127" si="106">E126*6</f>
        <v>126</v>
      </c>
      <c r="F127" s="48">
        <f t="shared" ref="F127" si="107">F126*6</f>
        <v>162</v>
      </c>
      <c r="G127" s="48">
        <f t="shared" ref="G127" si="108">G126*6</f>
        <v>246</v>
      </c>
      <c r="H127" s="48">
        <f t="shared" ref="H127" si="109">H126*6</f>
        <v>822</v>
      </c>
      <c r="I127" s="48">
        <f t="shared" ref="I127" si="110">I126*6</f>
        <v>288</v>
      </c>
      <c r="J127" s="48">
        <f t="shared" ref="J127" si="111">J126*6</f>
        <v>246</v>
      </c>
      <c r="K127" s="48">
        <f t="shared" ref="K127" si="112">K126*6</f>
        <v>378</v>
      </c>
      <c r="L127" s="48">
        <f t="shared" ref="L127" si="113">L126*6</f>
        <v>216</v>
      </c>
      <c r="M127" s="48">
        <f t="shared" ref="M127" si="114">M126*6</f>
        <v>114</v>
      </c>
      <c r="N127" s="49">
        <f t="shared" ref="N127" si="115">N126*6</f>
        <v>36</v>
      </c>
    </row>
    <row r="128" spans="1:14" x14ac:dyDescent="0.35">
      <c r="A128" s="83"/>
      <c r="B128" s="95" t="s">
        <v>50</v>
      </c>
      <c r="C128" s="47">
        <f>SUM(C120:C125)</f>
        <v>249</v>
      </c>
      <c r="D128" s="48">
        <f t="shared" ref="D128:N128" si="116">SUM(D120:D125)</f>
        <v>938</v>
      </c>
      <c r="E128" s="48">
        <f t="shared" si="116"/>
        <v>130</v>
      </c>
      <c r="F128" s="48">
        <f t="shared" si="116"/>
        <v>147</v>
      </c>
      <c r="G128" s="48">
        <f t="shared" si="116"/>
        <v>164</v>
      </c>
      <c r="H128" s="48">
        <f t="shared" si="116"/>
        <v>622</v>
      </c>
      <c r="I128" s="48">
        <f t="shared" si="116"/>
        <v>214</v>
      </c>
      <c r="J128" s="48">
        <f t="shared" si="116"/>
        <v>151</v>
      </c>
      <c r="K128" s="48">
        <f t="shared" si="116"/>
        <v>284</v>
      </c>
      <c r="L128" s="48">
        <f t="shared" si="116"/>
        <v>151</v>
      </c>
      <c r="M128" s="48">
        <f t="shared" si="116"/>
        <v>114</v>
      </c>
      <c r="N128" s="49">
        <f t="shared" si="116"/>
        <v>44</v>
      </c>
    </row>
    <row r="129" spans="1:14" ht="15" thickBot="1" x14ac:dyDescent="0.4">
      <c r="A129" s="83"/>
      <c r="B129" s="96" t="s">
        <v>51</v>
      </c>
      <c r="C129" s="51">
        <f>C127+C128</f>
        <v>669</v>
      </c>
      <c r="D129" s="52">
        <f t="shared" ref="D129" si="117">D127+D128</f>
        <v>2720</v>
      </c>
      <c r="E129" s="52">
        <f t="shared" ref="E129" si="118">E127+E128</f>
        <v>256</v>
      </c>
      <c r="F129" s="52">
        <f t="shared" ref="F129" si="119">F127+F128</f>
        <v>309</v>
      </c>
      <c r="G129" s="52">
        <f t="shared" ref="G129" si="120">G127+G128</f>
        <v>410</v>
      </c>
      <c r="H129" s="52">
        <f t="shared" ref="H129" si="121">H127+H128</f>
        <v>1444</v>
      </c>
      <c r="I129" s="52">
        <f t="shared" ref="I129" si="122">I127+I128</f>
        <v>502</v>
      </c>
      <c r="J129" s="52">
        <f t="shared" ref="J129" si="123">J127+J128</f>
        <v>397</v>
      </c>
      <c r="K129" s="52">
        <f t="shared" ref="K129" si="124">K127+K128</f>
        <v>662</v>
      </c>
      <c r="L129" s="52">
        <f t="shared" ref="L129" si="125">L127+L128</f>
        <v>367</v>
      </c>
      <c r="M129" s="52">
        <f t="shared" ref="M129" si="126">M127+M128</f>
        <v>228</v>
      </c>
      <c r="N129" s="53">
        <f t="shared" ref="N129" si="127">N127+N128</f>
        <v>80</v>
      </c>
    </row>
    <row r="130" spans="1:14" x14ac:dyDescent="0.35">
      <c r="A130" s="83"/>
      <c r="B130" s="1" t="s">
        <v>52</v>
      </c>
      <c r="C130" s="86"/>
      <c r="D130" s="86"/>
      <c r="E130" s="86"/>
      <c r="F130" s="83"/>
      <c r="G130" s="83"/>
      <c r="H130" s="83"/>
      <c r="I130" s="83"/>
      <c r="J130" s="83"/>
      <c r="K130" s="83"/>
      <c r="L130" s="83"/>
      <c r="M130" s="83"/>
      <c r="N130" s="83"/>
    </row>
    <row r="131" spans="1:14" ht="16.5" x14ac:dyDescent="0.35">
      <c r="A131" s="83"/>
      <c r="B131" s="99"/>
      <c r="C131" s="86"/>
      <c r="D131" s="86"/>
      <c r="E131" s="86"/>
      <c r="F131" s="83"/>
      <c r="G131" s="83"/>
      <c r="H131" s="83"/>
      <c r="I131" s="83"/>
      <c r="J131" s="83"/>
      <c r="K131" s="83"/>
      <c r="L131" s="83"/>
      <c r="M131" s="83"/>
      <c r="N131" s="83"/>
    </row>
    <row r="132" spans="1:14" ht="16.5" x14ac:dyDescent="0.35">
      <c r="A132" s="83"/>
      <c r="B132" s="99" t="s">
        <v>53</v>
      </c>
      <c r="C132" s="86"/>
      <c r="D132" s="86"/>
      <c r="E132" s="86"/>
      <c r="F132" s="83"/>
      <c r="G132" s="83"/>
      <c r="H132" s="83"/>
      <c r="I132" s="83"/>
      <c r="J132" s="83"/>
      <c r="K132" s="83"/>
      <c r="L132" s="83"/>
      <c r="M132" s="83"/>
      <c r="N132" s="83"/>
    </row>
    <row r="133" spans="1:14" ht="16.5" x14ac:dyDescent="0.35">
      <c r="A133" s="83"/>
      <c r="B133" s="99"/>
      <c r="C133" s="86"/>
      <c r="D133" s="86"/>
      <c r="E133" s="86"/>
      <c r="F133" s="83"/>
      <c r="G133" s="83"/>
      <c r="H133" s="83"/>
      <c r="I133" s="83"/>
      <c r="J133" s="83"/>
      <c r="K133" s="83"/>
      <c r="L133" s="83"/>
      <c r="M133" s="83"/>
      <c r="N133" s="83"/>
    </row>
    <row r="134" spans="1:14" ht="16.5" x14ac:dyDescent="0.35">
      <c r="A134" s="83"/>
      <c r="B134" s="99" t="s">
        <v>54</v>
      </c>
      <c r="C134" s="86"/>
      <c r="D134" s="86"/>
      <c r="E134" s="86"/>
      <c r="F134" s="83"/>
      <c r="G134" s="83"/>
      <c r="H134" s="83"/>
      <c r="I134" s="83"/>
      <c r="J134" s="83"/>
      <c r="K134" s="83"/>
      <c r="L134" s="83"/>
      <c r="M134" s="83"/>
      <c r="N134" s="83"/>
    </row>
    <row r="135" spans="1:14" x14ac:dyDescent="0.35">
      <c r="A135" s="83"/>
      <c r="B135" s="83"/>
      <c r="C135" s="86"/>
      <c r="D135" s="86"/>
      <c r="E135" s="86"/>
      <c r="F135" s="83"/>
      <c r="G135" s="83"/>
      <c r="H135" s="83"/>
      <c r="I135" s="83"/>
      <c r="J135" s="83"/>
      <c r="K135" s="83"/>
      <c r="L135" s="83"/>
      <c r="M135" s="83"/>
      <c r="N135" s="83"/>
    </row>
    <row r="136" spans="1:14" ht="16.5" x14ac:dyDescent="0.35">
      <c r="A136" s="83"/>
      <c r="B136" s="99" t="s">
        <v>55</v>
      </c>
      <c r="C136" s="86"/>
      <c r="D136" s="86"/>
      <c r="E136" s="86"/>
      <c r="F136" s="83"/>
      <c r="G136" s="83"/>
      <c r="H136" s="83"/>
      <c r="I136" s="83"/>
      <c r="J136" s="83"/>
      <c r="K136" s="83"/>
      <c r="L136" s="83"/>
      <c r="M136" s="83"/>
      <c r="N136" s="83"/>
    </row>
    <row r="137" spans="1:14" s="83" customFormat="1" ht="16.5" x14ac:dyDescent="0.35">
      <c r="B137" s="99"/>
      <c r="C137" s="86"/>
      <c r="D137" s="86"/>
      <c r="E137" s="86"/>
    </row>
    <row r="138" spans="1:14" ht="21" x14ac:dyDescent="0.5">
      <c r="A138" s="245" t="s">
        <v>131</v>
      </c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</row>
    <row r="139" spans="1:14" ht="18.5" x14ac:dyDescent="0.45">
      <c r="A139" s="246" t="s">
        <v>132</v>
      </c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</row>
    <row r="140" spans="1:14" ht="18.5" x14ac:dyDescent="0.45">
      <c r="A140" s="246" t="s">
        <v>46</v>
      </c>
      <c r="B140" s="246"/>
      <c r="C140" s="246"/>
      <c r="D140" s="246"/>
      <c r="E140" s="246"/>
      <c r="F140" s="246"/>
      <c r="G140" s="246"/>
      <c r="H140" s="246"/>
      <c r="I140" s="246"/>
      <c r="J140" s="246"/>
      <c r="K140" s="246"/>
      <c r="L140" s="246"/>
      <c r="M140" s="246"/>
      <c r="N140" s="246"/>
    </row>
    <row r="141" spans="1:14" ht="20" thickBot="1" x14ac:dyDescent="0.5">
      <c r="A141" s="85"/>
      <c r="B141" s="84" t="str">
        <f>Parteien!B15</f>
        <v>Déi Lénk</v>
      </c>
      <c r="C141" s="84"/>
      <c r="D141" s="84"/>
      <c r="E141" s="84"/>
      <c r="F141" s="85"/>
      <c r="G141" s="85"/>
      <c r="H141" s="83"/>
      <c r="I141" s="83"/>
      <c r="J141" s="83"/>
      <c r="K141" s="83"/>
      <c r="L141" s="83"/>
      <c r="M141" s="83"/>
      <c r="N141" s="83"/>
    </row>
    <row r="142" spans="1:14" ht="15.5" thickTop="1" thickBot="1" x14ac:dyDescent="0.4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</row>
    <row r="143" spans="1:14" ht="15" thickBot="1" x14ac:dyDescent="0.4">
      <c r="A143" s="83"/>
      <c r="B143" s="87" t="s">
        <v>47</v>
      </c>
      <c r="C143" s="89" t="s">
        <v>133</v>
      </c>
      <c r="D143" s="89" t="s">
        <v>134</v>
      </c>
      <c r="E143" s="89" t="s">
        <v>135</v>
      </c>
      <c r="F143" s="88" t="s">
        <v>136</v>
      </c>
      <c r="G143" s="88" t="s">
        <v>137</v>
      </c>
      <c r="H143" s="66" t="s">
        <v>138</v>
      </c>
      <c r="I143" s="88" t="s">
        <v>37</v>
      </c>
      <c r="J143" s="67" t="s">
        <v>139</v>
      </c>
      <c r="K143" s="88" t="s">
        <v>140</v>
      </c>
      <c r="L143" s="66" t="s">
        <v>141</v>
      </c>
      <c r="M143" s="88" t="s">
        <v>142</v>
      </c>
      <c r="N143" s="88" t="s">
        <v>143</v>
      </c>
    </row>
    <row r="144" spans="1:14" ht="16.5" x14ac:dyDescent="0.35">
      <c r="A144" s="242" t="s">
        <v>12</v>
      </c>
      <c r="B144" s="91" t="s">
        <v>13</v>
      </c>
      <c r="C144" s="50">
        <f t="shared" ref="C144:N144" si="128">C7</f>
        <v>24500</v>
      </c>
      <c r="D144" s="45">
        <f t="shared" si="128"/>
        <v>77079</v>
      </c>
      <c r="E144" s="45">
        <f t="shared" si="128"/>
        <v>9459</v>
      </c>
      <c r="F144" s="45">
        <f t="shared" si="128"/>
        <v>15778</v>
      </c>
      <c r="G144" s="45">
        <f t="shared" si="128"/>
        <v>11544</v>
      </c>
      <c r="H144" s="45">
        <f t="shared" si="128"/>
        <v>58988</v>
      </c>
      <c r="I144" s="45">
        <f t="shared" si="128"/>
        <v>16653</v>
      </c>
      <c r="J144" s="45">
        <f t="shared" si="128"/>
        <v>10113</v>
      </c>
      <c r="K144" s="45">
        <f t="shared" si="128"/>
        <v>15959</v>
      </c>
      <c r="L144" s="45">
        <f t="shared" si="128"/>
        <v>11238</v>
      </c>
      <c r="M144" s="45">
        <f t="shared" si="128"/>
        <v>8838</v>
      </c>
      <c r="N144" s="46">
        <f t="shared" si="128"/>
        <v>2527</v>
      </c>
    </row>
    <row r="145" spans="1:14" ht="16.5" x14ac:dyDescent="0.35">
      <c r="A145" s="243"/>
      <c r="B145" s="93" t="s">
        <v>14</v>
      </c>
      <c r="C145" s="47">
        <f t="shared" ref="C145:N145" si="129">C8</f>
        <v>1083</v>
      </c>
      <c r="D145" s="48">
        <f t="shared" si="129"/>
        <v>4406</v>
      </c>
      <c r="E145" s="48">
        <f t="shared" si="129"/>
        <v>417</v>
      </c>
      <c r="F145" s="48">
        <f t="shared" si="129"/>
        <v>596</v>
      </c>
      <c r="G145" s="48">
        <f t="shared" si="129"/>
        <v>503</v>
      </c>
      <c r="H145" s="48">
        <f t="shared" si="129"/>
        <v>1760</v>
      </c>
      <c r="I145" s="48">
        <f t="shared" si="129"/>
        <v>853</v>
      </c>
      <c r="J145" s="48">
        <f t="shared" si="129"/>
        <v>557</v>
      </c>
      <c r="K145" s="48">
        <f t="shared" si="129"/>
        <v>887</v>
      </c>
      <c r="L145" s="48">
        <f t="shared" si="129"/>
        <v>571</v>
      </c>
      <c r="M145" s="48">
        <f t="shared" si="129"/>
        <v>511</v>
      </c>
      <c r="N145" s="49">
        <f t="shared" si="129"/>
        <v>136</v>
      </c>
    </row>
    <row r="146" spans="1:14" ht="16.5" x14ac:dyDescent="0.35">
      <c r="A146" s="243"/>
      <c r="B146" s="93" t="s">
        <v>15</v>
      </c>
      <c r="C146" s="47">
        <f t="shared" ref="C146:N146" si="130">C9</f>
        <v>844</v>
      </c>
      <c r="D146" s="48">
        <f t="shared" si="130"/>
        <v>4336</v>
      </c>
      <c r="E146" s="48">
        <f t="shared" si="130"/>
        <v>361</v>
      </c>
      <c r="F146" s="48">
        <f t="shared" si="130"/>
        <v>472</v>
      </c>
      <c r="G146" s="48">
        <f t="shared" si="130"/>
        <v>367</v>
      </c>
      <c r="H146" s="48">
        <f t="shared" si="130"/>
        <v>2640</v>
      </c>
      <c r="I146" s="48">
        <f t="shared" si="130"/>
        <v>686</v>
      </c>
      <c r="J146" s="48">
        <f t="shared" si="130"/>
        <v>454</v>
      </c>
      <c r="K146" s="48">
        <f t="shared" si="130"/>
        <v>700</v>
      </c>
      <c r="L146" s="48">
        <f t="shared" si="130"/>
        <v>381</v>
      </c>
      <c r="M146" s="48">
        <f t="shared" si="130"/>
        <v>460</v>
      </c>
      <c r="N146" s="49">
        <f t="shared" si="130"/>
        <v>93</v>
      </c>
    </row>
    <row r="147" spans="1:14" ht="17" thickBot="1" x14ac:dyDescent="0.4">
      <c r="A147" s="244"/>
      <c r="B147" s="94" t="s">
        <v>16</v>
      </c>
      <c r="C147" s="136">
        <f t="shared" ref="C147:N147" si="131">C10</f>
        <v>22573</v>
      </c>
      <c r="D147" s="137">
        <f t="shared" si="131"/>
        <v>68337</v>
      </c>
      <c r="E147" s="137">
        <f t="shared" si="131"/>
        <v>8681</v>
      </c>
      <c r="F147" s="137">
        <f t="shared" si="131"/>
        <v>14710</v>
      </c>
      <c r="G147" s="137">
        <f t="shared" si="131"/>
        <v>10674</v>
      </c>
      <c r="H147" s="137">
        <f t="shared" si="131"/>
        <v>54588</v>
      </c>
      <c r="I147" s="137">
        <f t="shared" si="131"/>
        <v>15114</v>
      </c>
      <c r="J147" s="137">
        <f t="shared" si="131"/>
        <v>9102</v>
      </c>
      <c r="K147" s="137">
        <f t="shared" si="131"/>
        <v>14372</v>
      </c>
      <c r="L147" s="137">
        <f t="shared" si="131"/>
        <v>10286</v>
      </c>
      <c r="M147" s="137">
        <f t="shared" si="131"/>
        <v>7867</v>
      </c>
      <c r="N147" s="138">
        <f t="shared" si="131"/>
        <v>2298</v>
      </c>
    </row>
    <row r="148" spans="1:14" ht="15" thickBot="1" x14ac:dyDescent="0.4">
      <c r="A148" s="83"/>
      <c r="B148" s="21" t="str">
        <f>Parteien!B16</f>
        <v>CORREIA DA VEIGA Ana</v>
      </c>
      <c r="C148" s="50">
        <f>SUM('Déi Lénk'!N6:T6,'Déi Lénk'!V6:X6,'Déi Lénk'!N20:Y20,'Déi Lénk'!N34:Q34,'Déi Lénk'!S34:X34,'Déi Lénk'!N48:V48,'Déi Lénk'!X48:Z48,'Déi Lénk'!N64:R64,'Déi Lénk'!N78:Y78,'Déi Lénk'!N94:V94)</f>
        <v>341</v>
      </c>
      <c r="D148" s="45">
        <f>SUM('Déi Lénk'!BD6:BO6,'Déi Lénk'!BD20:BI20,'Déi Lénk'!BD34:BM34,'Déi Lénk'!BD48:BM48,'Déi Lénk'!BD64:BM64,'Déi Lénk'!BD78:BM78,'Déi Lénk'!BD94:BM94,'Déi Lénk'!BD108:BM108,'Déi Lénk'!BD124:BM124,'Déi Lénk'!BD138:BM138,'Déi Lénk'!BD154:BM154,'Déi Lénk'!BD168:BK168,'Déi Lénk'!BM168:BP168,'Déi Lénk'!BD184:BI184,'Déi Lénk'!BK184:BM184,'Déi Lénk'!BD198:BN198,'Déi Lénk'!BD214:BN214,'Déi Lénk'!BD228:BN228,'Déi Lénk'!BD244:BM244,'Déi Lénk'!BD258:BN258,'Déi Lénk'!BD274:BK274,'Déi Lénk'!BD288:BJ288,'Déi Lénk'!BD305:BM305,'Déi Lénk'!BD319:BM319,'Déi Lénk'!BD336:BK336,'Déi Lénk'!BD350:BO350)</f>
        <v>1330</v>
      </c>
      <c r="E148" s="45">
        <f>SUM('Déi Lénk'!BR6:BT6,'Déi Lénk'!BV6:BW6,'Déi Lénk'!BY6:CA6,'Déi Lénk'!BR20:BY20,'Déi Lénk'!CA20:CC20,'Déi Lénk'!BR34:BX34,'Déi Lénk'!BR48:BU48)</f>
        <v>166</v>
      </c>
      <c r="F148" s="45">
        <f>SUM('Déi Lénk'!CF6:CJ6,'Déi Lénk'!CL6:CN6,'Déi Lénk'!CP6:CR6,'Déi Lénk'!CF20:CK20,'Déi Lénk'!CM20:CO20,'Déi Lénk'!CF34:CR34,'Déi Lénk'!CF48:CK48,'Déi Lénk'!CM48:CR48)</f>
        <v>215</v>
      </c>
      <c r="G148" s="45">
        <f>SUM('Déi Lénk'!DV6:DY6,'Déi Lénk'!EA6:ED6,'Déi Lénk'!EF6:EH6,'Déi Lénk'!DV20:EB20,'Déi Lénk'!ED20:EG20,'Déi Lénk'!DV34:EE34,'Déi Lénk'!DV48:DW48)</f>
        <v>170</v>
      </c>
      <c r="H148" s="45">
        <f>SUM('Déi Lénk'!B6:K6,'Déi Lénk'!B20:K20,'Déi Lénk'!B34:K34,'Déi Lénk'!B48:K48,'Déi Lénk'!B64:K64,'Déi Lénk'!B78:K78,'Déi Lénk'!B94:K94,'Déi Lénk'!B108:K108,'Déi Lénk'!B124:H124,'Déi Lénk'!B138:H138,'Déi Lénk'!B154:G154,'Déi Lénk'!B168:K168,'Déi Lénk'!B184:H184,'Déi Lénk'!B198:I198,'Déi Lénk'!B214:E214,'Déi Lénk'!G214:K214,'Déi Lénk'!B228:H228,'Déi Lénk'!J228:M228,'Déi Lénk'!B244:K244,'Déi Lénk'!B258:L258)</f>
        <v>1517</v>
      </c>
      <c r="I148" s="45">
        <f>SUM('Déi Lénk'!CT6:CW6,'Déi Lénk'!CY6:DA6,'Déi Lénk'!DC6:DD6,'Déi Lénk'!CT20:CU20,'Déi Lénk'!CW20:DC20,'Déi Lénk'!DE20:DF20,'Déi Lénk'!CT34:CW34,'Déi Lénk'!CY34:DD34,'Déi Lénk'!CT48:DF48,'Déi Lénk'!CT64:CV64)</f>
        <v>330</v>
      </c>
      <c r="J148" s="45">
        <f>SUM('Déi Lénk'!AB6:AI6,'Déi Lénk'!AK6:AN6,'Déi Lénk'!AB20:AG20,'Déi Lénk'!AI20:AK20,'Déi Lénk'!AB34:AH34)</f>
        <v>113</v>
      </c>
      <c r="K148" s="45">
        <f>SUM('Déi Lénk'!AP6:AS6,'Déi Lénk'!AU6:AV6,'Déi Lénk'!AX6:AZ6,'Déi Lénk'!AP20:AW20,'Déi Lénk'!AY20:BB20,'Déi Lénk'!AP34:AY34,'Déi Lénk'!BA34:BB34,'Déi Lénk'!AP48:AR48,'Déi Lénk'!AT48:AU48,'Déi Lénk'!AW48:AZ48)</f>
        <v>307</v>
      </c>
      <c r="L148" s="45">
        <f>SUM('Déi Lénk'!DH6:DL6,'Déi Lénk'!DN6:DO6,'Déi Lénk'!DQ6:DT6,'Déi Lénk'!DH20:DJ20,'Déi Lénk'!DL20:DS20,'Déi Lénk'!DH34:DK34,'Déi Lénk'!DM34,'Déi Lénk'!DO34:DQ34,'Déi Lénk'!DS34:DT34)</f>
        <v>154</v>
      </c>
      <c r="M148" s="45">
        <f>SUM('Déi Lénk'!EJ6:EL6,'Déi Lénk'!EN6:EQ6,'Déi Lénk'!ES6:ET6,'Déi Lénk'!EJ20:EK20,'Déi Lénk'!EM20:EP20,'Déi Lénk'!EJ34:EQ34,'Déi Lénk'!ES34:ET34)</f>
        <v>102</v>
      </c>
      <c r="N148" s="46">
        <f>SUM('Déi Lénk'!EX6:EY6,'Déi Lénk'!FA6:FC6,'Déi Lénk'!FE6:FF6)</f>
        <v>41</v>
      </c>
    </row>
    <row r="149" spans="1:14" ht="15" thickBot="1" x14ac:dyDescent="0.4">
      <c r="A149" s="83"/>
      <c r="B149" s="21" t="str">
        <f>Parteien!B17</f>
        <v>MARQUES André</v>
      </c>
      <c r="C149" s="47">
        <f>SUM('Déi Lénk'!N7:T7,'Déi Lénk'!V7:X7,'Déi Lénk'!N21:Y21,'Déi Lénk'!N35:Q35,'Déi Lénk'!S35:X35,'Déi Lénk'!N49:V49,'Déi Lénk'!X49:Z49,'Déi Lénk'!N65:R65,'Déi Lénk'!N79:Y79,'Déi Lénk'!N95:V95)</f>
        <v>131</v>
      </c>
      <c r="D149" s="48">
        <f>SUM('Déi Lénk'!BD7:BO7,'Déi Lénk'!BD21:BI21,'Déi Lénk'!BD35:BM35,'Déi Lénk'!BD49:BM49,'Déi Lénk'!BD65:BM65,'Déi Lénk'!BD79:BM79,'Déi Lénk'!BD95:BM95,'Déi Lénk'!BD109:BM109,'Déi Lénk'!BD125:BM125,'Déi Lénk'!BD139:BM139,'Déi Lénk'!BD155:BM155,'Déi Lénk'!BD169:BK169,'Déi Lénk'!BM169:BP169,'Déi Lénk'!BD185:BI185,'Déi Lénk'!BK185:BM185,'Déi Lénk'!BD199:BN199,'Déi Lénk'!BD215:BN215,'Déi Lénk'!BD229:BN229,'Déi Lénk'!BD245:BM245,'Déi Lénk'!BD259:BN259,'Déi Lénk'!BD275:BK275,'Déi Lénk'!BD289:BJ289,'Déi Lénk'!BD306:BM306,'Déi Lénk'!BD320:BM320,'Déi Lénk'!BD337:BK337,'Déi Lénk'!BD351:BO351)</f>
        <v>633</v>
      </c>
      <c r="E149" s="48">
        <f>SUM('Déi Lénk'!BR7:BT7,'Déi Lénk'!BV7:BW7,'Déi Lénk'!BY7:CA7,'Déi Lénk'!BR21:BY21,'Déi Lénk'!CA21:CC21,'Déi Lénk'!BR35:BX35,'Déi Lénk'!BR49:BU49)</f>
        <v>66</v>
      </c>
      <c r="F149" s="48">
        <f>SUM('Déi Lénk'!CF7:CJ7,'Déi Lénk'!CL7:CN7,'Déi Lénk'!CP7:CR7,'Déi Lénk'!CF21:CK21,'Déi Lénk'!CM21:CO21,'Déi Lénk'!CF35:CR35,'Déi Lénk'!CF49:CK49,'Déi Lénk'!CM49:CR49)</f>
        <v>81</v>
      </c>
      <c r="G149" s="48">
        <f>SUM('Déi Lénk'!DV7:DY7,'Déi Lénk'!EA7:ED7,'Déi Lénk'!EF7:EH7,'Déi Lénk'!DV21:EB21,'Déi Lénk'!ED21:EG21,'Déi Lénk'!DV35:EE35,'Déi Lénk'!DV49:DW49)</f>
        <v>68</v>
      </c>
      <c r="H149" s="48">
        <f>SUM('Déi Lénk'!B7:K7,'Déi Lénk'!B21:K21,'Déi Lénk'!B35:K35,'Déi Lénk'!B49:K49,'Déi Lénk'!B65:K65,'Déi Lénk'!B79:K79,'Déi Lénk'!B95:K95,'Déi Lénk'!B109:K109,'Déi Lénk'!B125:H125,'Déi Lénk'!B139:H139,'Déi Lénk'!B155:G155,'Déi Lénk'!B169:K169,'Déi Lénk'!B185:H185,'Déi Lénk'!B199:I199,'Déi Lénk'!B215:E215,'Déi Lénk'!G215:K215,'Déi Lénk'!B229:H229,'Déi Lénk'!J229:M229,'Déi Lénk'!B245:K245,'Déi Lénk'!B259:L259)</f>
        <v>488</v>
      </c>
      <c r="I149" s="48">
        <f>SUM('Déi Lénk'!CT7:CW7,'Déi Lénk'!CY7:DA7,'Déi Lénk'!DC7:DD7,'Déi Lénk'!CT21:CU21,'Déi Lénk'!CW21:DC21,'Déi Lénk'!DE21:DF21,'Déi Lénk'!CT35:CW35,'Déi Lénk'!CY35:DD35,'Déi Lénk'!CT49:DF49,'Déi Lénk'!CT65:CV65)</f>
        <v>141</v>
      </c>
      <c r="J149" s="48">
        <f>SUM('Déi Lénk'!AB7:AI7,'Déi Lénk'!AK7:AN7,'Déi Lénk'!AB21:AG21,'Déi Lénk'!AI21:AK21,'Déi Lénk'!AB35:AH35)</f>
        <v>63</v>
      </c>
      <c r="K149" s="48">
        <f>SUM('Déi Lénk'!AP7:AS7,'Déi Lénk'!AU7:AV7,'Déi Lénk'!AX7:AZ7,'Déi Lénk'!AP21:AW21,'Déi Lénk'!AY21:BB21,'Déi Lénk'!AP35:AY35,'Déi Lénk'!BA35:BB35,'Déi Lénk'!AP49:AR49,'Déi Lénk'!AT49:AU49,'Déi Lénk'!AW49:AZ49)</f>
        <v>118</v>
      </c>
      <c r="L149" s="48">
        <f>SUM('Déi Lénk'!DH7:DL7,'Déi Lénk'!DN7:DO7,'Déi Lénk'!DQ7:DT7,'Déi Lénk'!DH21:DJ21,'Déi Lénk'!DL21:DS21,'Déi Lénk'!DH35:DK35,'Déi Lénk'!DM35,'Déi Lénk'!DO35:DQ35,'Déi Lénk'!DS35:DT35)</f>
        <v>63</v>
      </c>
      <c r="M149" s="48">
        <f>SUM('Déi Lénk'!EJ7:EL7,'Déi Lénk'!EN7:EQ7,'Déi Lénk'!ES7:ET7,'Déi Lénk'!EJ21:EK21,'Déi Lénk'!EM21:EP21,'Déi Lénk'!EJ35:EQ35,'Déi Lénk'!ES35:ET35)</f>
        <v>59</v>
      </c>
      <c r="N149" s="49">
        <f>SUM('Déi Lénk'!EX7:EY7,'Déi Lénk'!FA7:FC7,'Déi Lénk'!FE7:FF7)</f>
        <v>17</v>
      </c>
    </row>
    <row r="150" spans="1:14" ht="15" thickBot="1" x14ac:dyDescent="0.4">
      <c r="A150" s="83"/>
      <c r="B150" s="21" t="str">
        <f>Parteien!B18</f>
        <v>IAMPOLSKAIA Anastasia</v>
      </c>
      <c r="C150" s="47">
        <f>SUM('Déi Lénk'!N8:T8,'Déi Lénk'!V8:X8,'Déi Lénk'!N22:Y22,'Déi Lénk'!N36:Q36,'Déi Lénk'!S36:X36,'Déi Lénk'!N50:V50,'Déi Lénk'!X50:Z50,'Déi Lénk'!N66:R66,'Déi Lénk'!N80:Y80,'Déi Lénk'!N96:V96)</f>
        <v>131</v>
      </c>
      <c r="D150" s="48">
        <f>SUM('Déi Lénk'!BD8:BO8,'Déi Lénk'!BD22:BI22,'Déi Lénk'!BD36:BM36,'Déi Lénk'!BD50:BM50,'Déi Lénk'!BD66:BM66,'Déi Lénk'!BD80:BM80,'Déi Lénk'!BD96:BM96,'Déi Lénk'!BD110:BM110,'Déi Lénk'!BD126:BM126,'Déi Lénk'!BD140:BM140,'Déi Lénk'!BD156:BM156,'Déi Lénk'!BD170:BK170,'Déi Lénk'!BM170:BP170,'Déi Lénk'!BD186:BI186,'Déi Lénk'!BK186:BM186,'Déi Lénk'!BD200:BN200,'Déi Lénk'!BD216:BN216,'Déi Lénk'!BD230:BN230,'Déi Lénk'!BD246:BM246,'Déi Lénk'!BD260:BN260,'Déi Lénk'!BD276:BK276,'Déi Lénk'!BD290:BJ290,'Déi Lénk'!BD307:BM307,'Déi Lénk'!BD321:BM321,'Déi Lénk'!BD338:BK338,'Déi Lénk'!BD352:BO352)</f>
        <v>494</v>
      </c>
      <c r="E150" s="48">
        <f>SUM('Déi Lénk'!BR8:BT8,'Déi Lénk'!BV8:BW8,'Déi Lénk'!BY8:CA8,'Déi Lénk'!BR22:BY22,'Déi Lénk'!CA22:CC22,'Déi Lénk'!BR36:BX36,'Déi Lénk'!BR50:BU50)</f>
        <v>67</v>
      </c>
      <c r="F150" s="48">
        <f>SUM('Déi Lénk'!CF8:CJ8,'Déi Lénk'!CL8:CN8,'Déi Lénk'!CP8:CR8,'Déi Lénk'!CF22:CK22,'Déi Lénk'!CM22:CO22,'Déi Lénk'!CF36:CR36,'Déi Lénk'!CF50:CK50,'Déi Lénk'!CM50:CR50)</f>
        <v>86</v>
      </c>
      <c r="G150" s="48">
        <f>SUM('Déi Lénk'!DV8:DY8,'Déi Lénk'!EA8:ED8,'Déi Lénk'!EF8:EH8,'Déi Lénk'!DV22:EB22,'Déi Lénk'!ED22:EG22,'Déi Lénk'!DV36:EE36,'Déi Lénk'!DV50:DW50)</f>
        <v>61</v>
      </c>
      <c r="H150" s="48">
        <f>SUM('Déi Lénk'!B8:K8,'Déi Lénk'!B22:K22,'Déi Lénk'!B36:K36,'Déi Lénk'!B50:K50,'Déi Lénk'!B66:K66,'Déi Lénk'!B80:K80,'Déi Lénk'!B96:K96,'Déi Lénk'!B110:K110,'Déi Lénk'!B126:H126,'Déi Lénk'!B140:H140,'Déi Lénk'!B156:G156,'Déi Lénk'!B170:K170,'Déi Lénk'!B186:H186,'Déi Lénk'!B200:I200,'Déi Lénk'!B216:E216,'Déi Lénk'!G216:K216,'Déi Lénk'!B230:H230,'Déi Lénk'!J230:M230,'Déi Lénk'!B246:K246,'Déi Lénk'!B260:L260)</f>
        <v>442</v>
      </c>
      <c r="I150" s="48">
        <f>SUM('Déi Lénk'!CT8:CW8,'Déi Lénk'!CY8:DA8,'Déi Lénk'!DC8:DD8,'Déi Lénk'!CT22:CU22,'Déi Lénk'!CW22:DC22,'Déi Lénk'!DE22:DF22,'Déi Lénk'!CT36:CW36,'Déi Lénk'!CY36:DD36,'Déi Lénk'!CT50:DF50,'Déi Lénk'!CT66:CV66)</f>
        <v>89</v>
      </c>
      <c r="J150" s="48">
        <f>SUM('Déi Lénk'!AB8:AI8,'Déi Lénk'!AK8:AN8,'Déi Lénk'!AB22:AG22,'Déi Lénk'!AI22:AK22,'Déi Lénk'!AB36:AH36)</f>
        <v>36</v>
      </c>
      <c r="K150" s="48">
        <f>SUM('Déi Lénk'!AP8:AS8,'Déi Lénk'!AU8:AV8,'Déi Lénk'!AX8:AZ8,'Déi Lénk'!AP22:AW22,'Déi Lénk'!AY22:BB22,'Déi Lénk'!AP36:AY36,'Déi Lénk'!BA36:BB36,'Déi Lénk'!AP50:AR50,'Déi Lénk'!AT50:AU50,'Déi Lénk'!AW50:AZ50)</f>
        <v>94</v>
      </c>
      <c r="L150" s="48">
        <f>SUM('Déi Lénk'!DH8:DL8,'Déi Lénk'!DN8:DO8,'Déi Lénk'!DQ8:DT8,'Déi Lénk'!DH22:DJ22,'Déi Lénk'!DL22:DS22,'Déi Lénk'!DH36:DK36,'Déi Lénk'!DM36,'Déi Lénk'!DO36:DQ36,'Déi Lénk'!DS36:DT36)</f>
        <v>48</v>
      </c>
      <c r="M150" s="48">
        <f>SUM('Déi Lénk'!EJ8:EL8,'Déi Lénk'!EN8:EQ8,'Déi Lénk'!ES8:ET8,'Déi Lénk'!EJ22:EK22,'Déi Lénk'!EM22:EP22,'Déi Lénk'!EJ36:EQ36,'Déi Lénk'!ES36:ET36)</f>
        <v>56</v>
      </c>
      <c r="N150" s="49">
        <f>SUM('Déi Lénk'!EX8:EY8,'Déi Lénk'!FA8:FC8,'Déi Lénk'!FE8:FF8)</f>
        <v>16</v>
      </c>
    </row>
    <row r="151" spans="1:14" ht="15" thickBot="1" x14ac:dyDescent="0.4">
      <c r="A151" s="83"/>
      <c r="B151" s="21" t="str">
        <f>Parteien!B19</f>
        <v>MULLER Ben</v>
      </c>
      <c r="C151" s="47">
        <f>SUM('Déi Lénk'!N9:T9,'Déi Lénk'!V9:X9,'Déi Lénk'!N23:Y23,'Déi Lénk'!N37:Q37,'Déi Lénk'!S37:X37,'Déi Lénk'!N51:V51,'Déi Lénk'!X51:Z51,'Déi Lénk'!N67:R67,'Déi Lénk'!N81:Y81,'Déi Lénk'!N97:V97)</f>
        <v>98</v>
      </c>
      <c r="D151" s="48">
        <f>SUM('Déi Lénk'!BD9:BO9,'Déi Lénk'!BD23:BI23,'Déi Lénk'!BD37:BM37,'Déi Lénk'!BD51:BM51,'Déi Lénk'!BD67:BM67,'Déi Lénk'!BD81:BM81,'Déi Lénk'!BD97:BM97,'Déi Lénk'!BD111:BM111,'Déi Lénk'!BD127:BM127,'Déi Lénk'!BD141:BM141,'Déi Lénk'!BD157:BM157,'Déi Lénk'!BD171:BK171,'Déi Lénk'!BM171:BP171,'Déi Lénk'!BD187:BI187,'Déi Lénk'!BK187:BM187,'Déi Lénk'!BD201:BN201,'Déi Lénk'!BD217:BN217,'Déi Lénk'!BD231:BN231,'Déi Lénk'!BD247:BM247,'Déi Lénk'!BD261:BN261,'Déi Lénk'!BD277:BK277,'Déi Lénk'!BD291:BJ291,'Déi Lénk'!BD308:BM308,'Déi Lénk'!BD322:BM322,'Déi Lénk'!BD339:BK339,'Déi Lénk'!BD353:BO353)</f>
        <v>377</v>
      </c>
      <c r="E151" s="48">
        <f>SUM('Déi Lénk'!BR9:BT9,'Déi Lénk'!BV9:BW9,'Déi Lénk'!BY9:CA9,'Déi Lénk'!BR23:BY23,'Déi Lénk'!CA23:CC23,'Déi Lénk'!BR37:BX37,'Déi Lénk'!BR51:BU51)</f>
        <v>50</v>
      </c>
      <c r="F151" s="48">
        <f>SUM('Déi Lénk'!CF9:CJ9,'Déi Lénk'!CL9:CN9,'Déi Lénk'!CP9:CR9,'Déi Lénk'!CF23:CK23,'Déi Lénk'!CM23:CO23,'Déi Lénk'!CF37:CR37,'Déi Lénk'!CF51:CK51,'Déi Lénk'!CM51:CR51)</f>
        <v>57</v>
      </c>
      <c r="G151" s="48">
        <f>SUM('Déi Lénk'!DV9:DY9,'Déi Lénk'!EA9:ED9,'Déi Lénk'!EF9:EH9,'Déi Lénk'!DV23:EB23,'Déi Lénk'!ED23:EG23,'Déi Lénk'!DV37:EE37,'Déi Lénk'!DV51:DW51)</f>
        <v>45</v>
      </c>
      <c r="H151" s="48">
        <f>SUM('Déi Lénk'!B9:K9,'Déi Lénk'!B23:K23,'Déi Lénk'!B37:K37,'Déi Lénk'!B51:K51,'Déi Lénk'!B67:K67,'Déi Lénk'!B81:K81,'Déi Lénk'!B97:K97,'Déi Lénk'!B111:K111,'Déi Lénk'!B127:H127,'Déi Lénk'!B141:H141,'Déi Lénk'!B157:G157,'Déi Lénk'!B171:K171,'Déi Lénk'!B187:H187,'Déi Lénk'!B201:I201,'Déi Lénk'!B217:E217,'Déi Lénk'!G217:K217,'Déi Lénk'!B231:H231,'Déi Lénk'!J231:M231,'Déi Lénk'!B247:K247,'Déi Lénk'!B261:L261)</f>
        <v>271</v>
      </c>
      <c r="I151" s="48">
        <f>SUM('Déi Lénk'!CT9:CW9,'Déi Lénk'!CY9:DA9,'Déi Lénk'!DC9:DD9,'Déi Lénk'!CT23:CU23,'Déi Lénk'!CW23:DC23,'Déi Lénk'!DE23:DF23,'Déi Lénk'!CT37:CW37,'Déi Lénk'!CY37:DD37,'Déi Lénk'!CT51:DF51,'Déi Lénk'!CT67:CV67)</f>
        <v>41</v>
      </c>
      <c r="J151" s="48">
        <f>SUM('Déi Lénk'!AB9:AI9,'Déi Lénk'!AK9:AN9,'Déi Lénk'!AB23:AG23,'Déi Lénk'!AI23:AK23,'Déi Lénk'!AB37:AH37)</f>
        <v>20</v>
      </c>
      <c r="K151" s="48">
        <f>SUM('Déi Lénk'!AP9:AS9,'Déi Lénk'!AU9:AV9,'Déi Lénk'!AX9:AZ9,'Déi Lénk'!AP23:AW23,'Déi Lénk'!AY23:BB23,'Déi Lénk'!AP37:AY37,'Déi Lénk'!BA37:BB37,'Déi Lénk'!AP51:AR51,'Déi Lénk'!AT51:AU51,'Déi Lénk'!AW51:AZ51)</f>
        <v>74</v>
      </c>
      <c r="L151" s="48">
        <f>SUM('Déi Lénk'!DH9:DL9,'Déi Lénk'!DN9:DO9,'Déi Lénk'!DQ9:DT9,'Déi Lénk'!DH23:DJ23,'Déi Lénk'!DL23:DS23,'Déi Lénk'!DH37:DK37,'Déi Lénk'!DM37,'Déi Lénk'!DO37:DQ37,'Déi Lénk'!DS37:DT37)</f>
        <v>42</v>
      </c>
      <c r="M151" s="48">
        <f>SUM('Déi Lénk'!EJ9:EL9,'Déi Lénk'!EN9:EQ9,'Déi Lénk'!ES9:ET9,'Déi Lénk'!EJ23:EK23,'Déi Lénk'!EM23:EP23,'Déi Lénk'!EJ37:EQ37,'Déi Lénk'!ES37:ET37)</f>
        <v>44</v>
      </c>
      <c r="N151" s="49">
        <f>SUM('Déi Lénk'!EX9:EY9,'Déi Lénk'!FA9:FC9,'Déi Lénk'!FE9:FF9)</f>
        <v>13</v>
      </c>
    </row>
    <row r="152" spans="1:14" ht="15" thickBot="1" x14ac:dyDescent="0.4">
      <c r="A152" s="83"/>
      <c r="B152" s="21" t="str">
        <f>Parteien!B20</f>
        <v>MOUSEL Tania</v>
      </c>
      <c r="C152" s="47">
        <f>SUM('Déi Lénk'!N10:T10,'Déi Lénk'!V10:X10,'Déi Lénk'!N24:Y24,'Déi Lénk'!N38:Q38,'Déi Lénk'!S38:X38,'Déi Lénk'!N52:V52,'Déi Lénk'!X52:Z52,'Déi Lénk'!N68:R68,'Déi Lénk'!N82:Y82,'Déi Lénk'!N98:V98)</f>
        <v>163</v>
      </c>
      <c r="D152" s="48">
        <f>SUM('Déi Lénk'!BD10:BO10,'Déi Lénk'!BD24:BI24,'Déi Lénk'!BD38:BM38,'Déi Lénk'!BD52:BM52,'Déi Lénk'!BD68:BM68,'Déi Lénk'!BD82:BM82,'Déi Lénk'!BD98:BM98,'Déi Lénk'!BD112:BM112,'Déi Lénk'!BD128:BM128,'Déi Lénk'!BD142:BM142,'Déi Lénk'!BD158:BM158,'Déi Lénk'!BD172:BK172,'Déi Lénk'!BM172:BP172,'Déi Lénk'!BD188:BI188,'Déi Lénk'!BK188:BM188,'Déi Lénk'!BD202:BN202,'Déi Lénk'!BD218:BN218,'Déi Lénk'!BD232:BN232,'Déi Lénk'!BD248:BM248,'Déi Lénk'!BD262:BN262,'Déi Lénk'!BD278:BK278,'Déi Lénk'!BD292:BJ292,'Déi Lénk'!BD309:BM309,'Déi Lénk'!BD323:BM323,'Déi Lénk'!BD340:BK340,'Déi Lénk'!BD354:BO354)</f>
        <v>742</v>
      </c>
      <c r="E152" s="48">
        <f>SUM('Déi Lénk'!BR10:BT10,'Déi Lénk'!BV10:BW10,'Déi Lénk'!BY10:CA10,'Déi Lénk'!BR24:BY24,'Déi Lénk'!CA24:CC24,'Déi Lénk'!BR38:BX38,'Déi Lénk'!BR52:BU52)</f>
        <v>70</v>
      </c>
      <c r="F152" s="48">
        <f>SUM('Déi Lénk'!CF10:CJ10,'Déi Lénk'!CL10:CN10,'Déi Lénk'!CP10:CR10,'Déi Lénk'!CF24:CK24,'Déi Lénk'!CM24:CO24,'Déi Lénk'!CF38:CR38,'Déi Lénk'!CF52:CK52,'Déi Lénk'!CM52:CR52)</f>
        <v>127</v>
      </c>
      <c r="G152" s="48">
        <f>SUM('Déi Lénk'!DV10:DY10,'Déi Lénk'!EA10:ED10,'Déi Lénk'!EF10:EH10,'Déi Lénk'!DV24:EB24,'Déi Lénk'!ED24:EG24,'Déi Lénk'!DV38:EE38,'Déi Lénk'!DV52:DW52)</f>
        <v>71</v>
      </c>
      <c r="H152" s="48">
        <f>SUM('Déi Lénk'!B10:K10,'Déi Lénk'!B24:K24,'Déi Lénk'!B38:K38,'Déi Lénk'!B52:K52,'Déi Lénk'!B68:K68,'Déi Lénk'!B82:K82,'Déi Lénk'!B98:K98,'Déi Lénk'!B112:K112,'Déi Lénk'!B128:H128,'Déi Lénk'!B142:H142,'Déi Lénk'!B158:G158,'Déi Lénk'!B172:K172,'Déi Lénk'!B188:H188,'Déi Lénk'!B202:I202,'Déi Lénk'!B218:E218,'Déi Lénk'!G218:K218,'Déi Lénk'!B232:H232,'Déi Lénk'!J232:M232,'Déi Lénk'!B248:K248,'Déi Lénk'!B262:L262)</f>
        <v>497</v>
      </c>
      <c r="I152" s="48">
        <f>SUM('Déi Lénk'!CT10:CW10,'Déi Lénk'!CY10:DA10,'Déi Lénk'!DC10:DD10,'Déi Lénk'!CT24:CU24,'Déi Lénk'!CW24:DC24,'Déi Lénk'!DE24:DF24,'Déi Lénk'!CT38:CW38,'Déi Lénk'!CY38:DD38,'Déi Lénk'!CT52:DF52,'Déi Lénk'!CT68:CV68)</f>
        <v>99</v>
      </c>
      <c r="J152" s="48">
        <f>SUM('Déi Lénk'!AB10:AI10,'Déi Lénk'!AK10:AN10,'Déi Lénk'!AB24:AG24,'Déi Lénk'!AI24:AK24,'Déi Lénk'!AB38:AH38)</f>
        <v>56</v>
      </c>
      <c r="K152" s="48">
        <f>SUM('Déi Lénk'!AP10:AS10,'Déi Lénk'!AU10:AV10,'Déi Lénk'!AX10:AZ10,'Déi Lénk'!AP24:AW24,'Déi Lénk'!AY24:BB24,'Déi Lénk'!AP38:AY38,'Déi Lénk'!BA38:BB38,'Déi Lénk'!AP52:AR52,'Déi Lénk'!AT52:AU52,'Déi Lénk'!AW52:AZ52)</f>
        <v>131</v>
      </c>
      <c r="L152" s="48">
        <f>SUM('Déi Lénk'!DH10:DL10,'Déi Lénk'!DN10:DO10,'Déi Lénk'!DQ10:DT10,'Déi Lénk'!DH24:DJ24,'Déi Lénk'!DL24:DS24,'Déi Lénk'!DH38:DK38,'Déi Lénk'!DM38,'Déi Lénk'!DO38:DQ38,'Déi Lénk'!DS38:DT38)</f>
        <v>76</v>
      </c>
      <c r="M152" s="48">
        <f>SUM('Déi Lénk'!EJ10:EL10,'Déi Lénk'!EN10:EQ10,'Déi Lénk'!ES10:ET10,'Déi Lénk'!EJ24:EK24,'Déi Lénk'!EM24:EP24,'Déi Lénk'!EJ38:EQ38,'Déi Lénk'!ES38:ET38)</f>
        <v>73</v>
      </c>
      <c r="N152" s="49">
        <f>SUM('Déi Lénk'!EX10:EY10,'Déi Lénk'!FA10:FC10,'Déi Lénk'!FE10:FF10)</f>
        <v>16</v>
      </c>
    </row>
    <row r="153" spans="1:14" ht="15" thickBot="1" x14ac:dyDescent="0.4">
      <c r="A153" s="83"/>
      <c r="B153" s="21" t="str">
        <f>Parteien!B21</f>
        <v>SULJIC Alija</v>
      </c>
      <c r="C153" s="136">
        <f>SUM('Déi Lénk'!N11:T11,'Déi Lénk'!V11:X11,'Déi Lénk'!N25:Y25,'Déi Lénk'!N39:Q39,'Déi Lénk'!S39:X39,'Déi Lénk'!N53:V53,'Déi Lénk'!X53:Z53,'Déi Lénk'!N69:R69,'Déi Lénk'!N83:Y83,'Déi Lénk'!N99:V99)</f>
        <v>189</v>
      </c>
      <c r="D153" s="137">
        <f>SUM('Déi Lénk'!BD11:BO11,'Déi Lénk'!BD25:BI25,'Déi Lénk'!BD39:BM39,'Déi Lénk'!BD53:BM53,'Déi Lénk'!BD69:BM69,'Déi Lénk'!BD83:BM83,'Déi Lénk'!BD99:BM99,'Déi Lénk'!BD113:BM113,'Déi Lénk'!BD129:BM129,'Déi Lénk'!BD143:BM143,'Déi Lénk'!BD159:BM159,'Déi Lénk'!BD173:BK173,'Déi Lénk'!BM173:BP173,'Déi Lénk'!BD189:BI189,'Déi Lénk'!BK189:BM189,'Déi Lénk'!BD203:BN203,'Déi Lénk'!BD219:BN219,'Déi Lénk'!BD233:BN233,'Déi Lénk'!BD249:BM249,'Déi Lénk'!BD263:BN263,'Déi Lénk'!BD279:BK279,'Déi Lénk'!BD293:BJ293,'Déi Lénk'!BD310:BM310,'Déi Lénk'!BD324:BM324,'Déi Lénk'!BD341:BK341,'Déi Lénk'!BD355:BO355)</f>
        <v>1178</v>
      </c>
      <c r="E153" s="137">
        <f>SUM('Déi Lénk'!BR11:BT11,'Déi Lénk'!BV11:BW11,'Déi Lénk'!BY11:CA11,'Déi Lénk'!BR25:BY25,'Déi Lénk'!CA25:CC25,'Déi Lénk'!BR39:BX39,'Déi Lénk'!BR53:BU53)</f>
        <v>51</v>
      </c>
      <c r="F153" s="137">
        <f>SUM('Déi Lénk'!CF11:CJ11,'Déi Lénk'!CL11:CN11,'Déi Lénk'!CP11:CR11,'Déi Lénk'!CF25:CK25,'Déi Lénk'!CM25:CO25,'Déi Lénk'!CF39:CR39,'Déi Lénk'!CF53:CK53,'Déi Lénk'!CM53:CR53)</f>
        <v>141</v>
      </c>
      <c r="G153" s="137">
        <f>SUM('Déi Lénk'!DV11:DY11,'Déi Lénk'!EA11:ED11,'Déi Lénk'!EF11:EH11,'Déi Lénk'!DV25:EB25,'Déi Lénk'!ED25:EG25,'Déi Lénk'!DV39:EE39,'Déi Lénk'!DV53:DW53)</f>
        <v>71</v>
      </c>
      <c r="H153" s="137">
        <f>SUM('Déi Lénk'!B11:K11,'Déi Lénk'!B25:K25,'Déi Lénk'!B39:K39,'Déi Lénk'!B53:K53,'Déi Lénk'!B69:K69,'Déi Lénk'!B83:K83,'Déi Lénk'!B99:K99,'Déi Lénk'!B113:K113,'Déi Lénk'!B129:H129,'Déi Lénk'!B143:H143,'Déi Lénk'!B159:G159,'Déi Lénk'!B173:K173,'Déi Lénk'!B189:H189,'Déi Lénk'!B203:I203,'Déi Lénk'!B219:E219,'Déi Lénk'!G219:K219,'Déi Lénk'!B233:H233,'Déi Lénk'!J233:M233,'Déi Lénk'!B249:K249,'Déi Lénk'!B263:L263)</f>
        <v>536</v>
      </c>
      <c r="I153" s="137">
        <f>SUM('Déi Lénk'!CT11:CW11,'Déi Lénk'!CY11:DA11,'Déi Lénk'!DC11:DD11,'Déi Lénk'!CT25:CU25,'Déi Lénk'!CW25:DC25,'Déi Lénk'!DE25:DF25,'Déi Lénk'!CT39:CW39,'Déi Lénk'!CY39:DD39,'Déi Lénk'!CT53:DF53,'Déi Lénk'!CT69:CV69)</f>
        <v>131</v>
      </c>
      <c r="J153" s="137">
        <f>SUM('Déi Lénk'!AB11:AI11,'Déi Lénk'!AK11:AN11,'Déi Lénk'!AB25:AG25,'Déi Lénk'!AI25:AK25,'Déi Lénk'!AB39:AH39)</f>
        <v>80</v>
      </c>
      <c r="K153" s="137">
        <f>SUM('Déi Lénk'!AP11:AS11,'Déi Lénk'!AU11:AV11,'Déi Lénk'!AX11:AZ11,'Déi Lénk'!AP25:AW25,'Déi Lénk'!AY25:BB25,'Déi Lénk'!AP39:AY39,'Déi Lénk'!BA39:BB39,'Déi Lénk'!AP53:AR53,'Déi Lénk'!AT53:AU53,'Déi Lénk'!AW53:AZ53)</f>
        <v>207</v>
      </c>
      <c r="L153" s="137">
        <f>SUM('Déi Lénk'!DH11:DL11,'Déi Lénk'!DN11:DO11,'Déi Lénk'!DQ11:DT11,'Déi Lénk'!DH25:DJ25,'Déi Lénk'!DL25:DS25,'Déi Lénk'!DH39:DK39,'Déi Lénk'!DM39,'Déi Lénk'!DO39:DQ39,'Déi Lénk'!DS39:DT39)</f>
        <v>77</v>
      </c>
      <c r="M153" s="137">
        <f>SUM('Déi Lénk'!EJ11:EL11,'Déi Lénk'!EN11:EQ11,'Déi Lénk'!ES11:ET11,'Déi Lénk'!EJ25:EK25,'Déi Lénk'!EM25:EP25,'Déi Lénk'!EJ39:EQ39,'Déi Lénk'!ES39:ET39)</f>
        <v>154</v>
      </c>
      <c r="N153" s="138">
        <f>SUM('Déi Lénk'!EX11:EY11,'Déi Lénk'!FA11:FC11,'Déi Lénk'!FE11:FF11)</f>
        <v>17</v>
      </c>
    </row>
    <row r="154" spans="1:14" x14ac:dyDescent="0.35">
      <c r="A154" s="83"/>
      <c r="B154" s="97" t="s">
        <v>48</v>
      </c>
      <c r="C154" s="50">
        <f>SUM('Déi Lénk'!N12:T12,'Déi Lénk'!V12:X12,'Déi Lénk'!N26:Y26,'Déi Lénk'!N40:Q40,'Déi Lénk'!S40:X40,'Déi Lénk'!N54:V54,'Déi Lénk'!X54:Z54,'Déi Lénk'!N70:R70,'Déi Lénk'!N84:Y84,'Déi Lénk'!N100:V100)</f>
        <v>382</v>
      </c>
      <c r="D154" s="45">
        <f>SUM('Déi Lénk'!BD12:BO12,'Déi Lénk'!BD26:BI26,'Déi Lénk'!BD40:BM40,'Déi Lénk'!BD54:BM54,'Déi Lénk'!BD70:BM70,'Déi Lénk'!BD84:BM84,'Déi Lénk'!BD100:BM100,'Déi Lénk'!BD114:BM114,'Déi Lénk'!BD130:BM130,'Déi Lénk'!BD144:BM144,'Déi Lénk'!BD160:BM160,'Déi Lénk'!BD174:BK174,'Déi Lénk'!BM174:BP174,'Déi Lénk'!BD190:BI190,'Déi Lénk'!BK190:BM190,'Déi Lénk'!BD204:BN204,'Déi Lénk'!BD220:BN220,'Déi Lénk'!BD234:BN234,'Déi Lénk'!BD250:BM250,'Déi Lénk'!BD264:BN264,'Déi Lénk'!BD280:BK280,'Déi Lénk'!BD294:BJ294,'Déi Lénk'!BD311:BM311,'Déi Lénk'!BD325:BM325,'Déi Lénk'!BD342:BK342,'Déi Lénk'!BD356:BO356)</f>
        <v>1870</v>
      </c>
      <c r="E154" s="45">
        <f>SUM('Déi Lénk'!BR12:BT12,'Déi Lénk'!BV12:BW12,'Déi Lénk'!BY12:CA12,'Déi Lénk'!BR26:BY26,'Déi Lénk'!CA26:CC26,'Déi Lénk'!BR40:BX40,'Déi Lénk'!BR54:BU54)</f>
        <v>115</v>
      </c>
      <c r="F154" s="45">
        <f>SUM('Déi Lénk'!CF12:CJ12,'Déi Lénk'!CL12:CN12,'Déi Lénk'!CP12:CR12,'Déi Lénk'!CF26:CK26,'Déi Lénk'!CM26:CO26,'Déi Lénk'!CF40:CR40,'Déi Lénk'!CF54:CK54,'Déi Lénk'!CM54:CR54)</f>
        <v>223</v>
      </c>
      <c r="G154" s="45">
        <f>SUM('Déi Lénk'!DV12:DY12,'Déi Lénk'!EA12:ED12,'Déi Lénk'!EF12:EH12,'Déi Lénk'!DV26:EB26,'Déi Lénk'!ED26:EG26,'Déi Lénk'!DV40:EE40,'Déi Lénk'!DV54:DW54)</f>
        <v>171</v>
      </c>
      <c r="H154" s="45">
        <f>SUM('Déi Lénk'!B12:K12,'Déi Lénk'!B26:K26,'Déi Lénk'!B40:K40,'Déi Lénk'!B54:K54,'Déi Lénk'!B70:K70,'Déi Lénk'!B84:K84,'Déi Lénk'!B100:K100,'Déi Lénk'!B114:K114,'Déi Lénk'!B130:H130,'Déi Lénk'!B144:H144,'Déi Lénk'!B160:G160,'Déi Lénk'!B174:K174,'Déi Lénk'!B190:H190,'Déi Lénk'!B204:I204,'Déi Lénk'!B220:E220,'Déi Lénk'!G220:K220,'Déi Lénk'!B234:H234,'Déi Lénk'!J234:M234,'Déi Lénk'!B250:K250,'Déi Lénk'!B264:L264)</f>
        <v>1124</v>
      </c>
      <c r="I154" s="45">
        <f>SUM('Déi Lénk'!CT12:CW12,'Déi Lénk'!CY12:DA12,'Déi Lénk'!DC12:DD12,'Déi Lénk'!CT26:CU26,'Déi Lénk'!CW26:DC26,'Déi Lénk'!DE26:DF26,'Déi Lénk'!CT40:CW40,'Déi Lénk'!CY40:DD40,'Déi Lénk'!CT54:DF54,'Déi Lénk'!CT70:CV70)</f>
        <v>261</v>
      </c>
      <c r="J154" s="45">
        <f>SUM('Déi Lénk'!AB12:AI12,'Déi Lénk'!AK12:AN12,'Déi Lénk'!AB26:AG26,'Déi Lénk'!AI26:AK26,'Déi Lénk'!AB40:AH40)</f>
        <v>142</v>
      </c>
      <c r="K154" s="45">
        <f>SUM('Déi Lénk'!AP12:AS12,'Déi Lénk'!AU12:AV12,'Déi Lénk'!AX12:AZ12,'Déi Lénk'!AP26:AW26,'Déi Lénk'!AY26:BB26,'Déi Lénk'!AP40:AY40,'Déi Lénk'!BA40:BB40,'Déi Lénk'!AP54:AR54,'Déi Lénk'!AT54:AU54,'Déi Lénk'!AW54:AZ54)</f>
        <v>282</v>
      </c>
      <c r="L154" s="45">
        <f>SUM('Déi Lénk'!DH12:DL12,'Déi Lénk'!DN12:DO12,'Déi Lénk'!DQ12:DT12,'Déi Lénk'!DH26:DJ26,'Déi Lénk'!DL26:DS26,'Déi Lénk'!DH40:DK40,'Déi Lénk'!DM40,'Déi Lénk'!DO40:DQ40,'Déi Lénk'!DS40:DT40)</f>
        <v>147</v>
      </c>
      <c r="M154" s="45">
        <f>SUM('Déi Lénk'!EJ12:EL12,'Déi Lénk'!EN12:EQ12,'Déi Lénk'!ES12:ET12,'Déi Lénk'!EJ26:EK26,'Déi Lénk'!EM26:EP26,'Déi Lénk'!EJ40:EQ40,'Déi Lénk'!ES40:ET40)</f>
        <v>126</v>
      </c>
      <c r="N154" s="46">
        <f>SUM('Déi Lénk'!EX12:EY12,'Déi Lénk'!FA12:FC12,'Déi Lénk'!FE12:FF12)</f>
        <v>31</v>
      </c>
    </row>
    <row r="155" spans="1:14" x14ac:dyDescent="0.35">
      <c r="A155" s="83"/>
      <c r="B155" s="98" t="s">
        <v>71</v>
      </c>
      <c r="C155" s="47">
        <f>C154*6</f>
        <v>2292</v>
      </c>
      <c r="D155" s="48">
        <f t="shared" ref="D155" si="132">D154*6</f>
        <v>11220</v>
      </c>
      <c r="E155" s="48">
        <f t="shared" ref="E155" si="133">E154*6</f>
        <v>690</v>
      </c>
      <c r="F155" s="48">
        <f t="shared" ref="F155" si="134">F154*6</f>
        <v>1338</v>
      </c>
      <c r="G155" s="48">
        <f t="shared" ref="G155" si="135">G154*6</f>
        <v>1026</v>
      </c>
      <c r="H155" s="48">
        <f t="shared" ref="H155" si="136">H154*6</f>
        <v>6744</v>
      </c>
      <c r="I155" s="48">
        <f t="shared" ref="I155" si="137">I154*6</f>
        <v>1566</v>
      </c>
      <c r="J155" s="48">
        <f t="shared" ref="J155" si="138">J154*6</f>
        <v>852</v>
      </c>
      <c r="K155" s="48">
        <f t="shared" ref="K155" si="139">K154*6</f>
        <v>1692</v>
      </c>
      <c r="L155" s="48">
        <f t="shared" ref="L155" si="140">L154*6</f>
        <v>882</v>
      </c>
      <c r="M155" s="48">
        <f t="shared" ref="M155" si="141">M154*6</f>
        <v>756</v>
      </c>
      <c r="N155" s="49">
        <f t="shared" ref="N155" si="142">N154*6</f>
        <v>186</v>
      </c>
    </row>
    <row r="156" spans="1:14" x14ac:dyDescent="0.35">
      <c r="A156" s="83"/>
      <c r="B156" s="95" t="s">
        <v>50</v>
      </c>
      <c r="C156" s="47">
        <f>SUM(C148:C153)</f>
        <v>1053</v>
      </c>
      <c r="D156" s="48">
        <f t="shared" ref="D156:N156" si="143">SUM(D148:D153)</f>
        <v>4754</v>
      </c>
      <c r="E156" s="48">
        <f t="shared" si="143"/>
        <v>470</v>
      </c>
      <c r="F156" s="48">
        <f t="shared" si="143"/>
        <v>707</v>
      </c>
      <c r="G156" s="48">
        <f t="shared" si="143"/>
        <v>486</v>
      </c>
      <c r="H156" s="48">
        <f t="shared" si="143"/>
        <v>3751</v>
      </c>
      <c r="I156" s="48">
        <f t="shared" si="143"/>
        <v>831</v>
      </c>
      <c r="J156" s="48">
        <f t="shared" si="143"/>
        <v>368</v>
      </c>
      <c r="K156" s="48">
        <f t="shared" si="143"/>
        <v>931</v>
      </c>
      <c r="L156" s="48">
        <f t="shared" si="143"/>
        <v>460</v>
      </c>
      <c r="M156" s="48">
        <f t="shared" si="143"/>
        <v>488</v>
      </c>
      <c r="N156" s="49">
        <f t="shared" si="143"/>
        <v>120</v>
      </c>
    </row>
    <row r="157" spans="1:14" ht="15" thickBot="1" x14ac:dyDescent="0.4">
      <c r="A157" s="83"/>
      <c r="B157" s="96" t="s">
        <v>51</v>
      </c>
      <c r="C157" s="51">
        <f>C155+C156</f>
        <v>3345</v>
      </c>
      <c r="D157" s="52">
        <f t="shared" ref="D157" si="144">D155+D156</f>
        <v>15974</v>
      </c>
      <c r="E157" s="52">
        <f t="shared" ref="E157" si="145">E155+E156</f>
        <v>1160</v>
      </c>
      <c r="F157" s="52">
        <f t="shared" ref="F157" si="146">F155+F156</f>
        <v>2045</v>
      </c>
      <c r="G157" s="52">
        <f t="shared" ref="G157" si="147">G155+G156</f>
        <v>1512</v>
      </c>
      <c r="H157" s="52">
        <f t="shared" ref="H157" si="148">H155+H156</f>
        <v>10495</v>
      </c>
      <c r="I157" s="52">
        <f t="shared" ref="I157" si="149">I155+I156</f>
        <v>2397</v>
      </c>
      <c r="J157" s="52">
        <f t="shared" ref="J157" si="150">J155+J156</f>
        <v>1220</v>
      </c>
      <c r="K157" s="52">
        <f t="shared" ref="K157" si="151">K155+K156</f>
        <v>2623</v>
      </c>
      <c r="L157" s="52">
        <f t="shared" ref="L157" si="152">L155+L156</f>
        <v>1342</v>
      </c>
      <c r="M157" s="52">
        <f t="shared" ref="M157" si="153">M155+M156</f>
        <v>1244</v>
      </c>
      <c r="N157" s="53">
        <f t="shared" ref="N157" si="154">N155+N156</f>
        <v>306</v>
      </c>
    </row>
    <row r="158" spans="1:14" x14ac:dyDescent="0.35">
      <c r="A158" s="83"/>
      <c r="B158" s="1"/>
      <c r="C158" s="86"/>
      <c r="D158" s="86"/>
      <c r="E158" s="86"/>
      <c r="F158" s="83"/>
      <c r="G158" s="83"/>
      <c r="H158" s="83"/>
      <c r="I158" s="83"/>
      <c r="J158" s="83"/>
      <c r="K158" s="83"/>
      <c r="L158" s="83"/>
      <c r="M158" s="83"/>
      <c r="N158" s="83"/>
    </row>
    <row r="159" spans="1:14" ht="20" thickBot="1" x14ac:dyDescent="0.5">
      <c r="A159" s="85"/>
      <c r="B159" s="84" t="str">
        <f>Parteien!D15</f>
        <v>DP – DEMOKRATESCH PARTEI</v>
      </c>
      <c r="C159" s="84"/>
      <c r="D159" s="84"/>
      <c r="E159" s="84"/>
      <c r="F159" s="85"/>
      <c r="G159" s="85"/>
      <c r="H159" s="83"/>
      <c r="I159" s="83"/>
      <c r="J159" s="83"/>
      <c r="K159" s="83"/>
      <c r="L159" s="83"/>
      <c r="M159" s="83"/>
      <c r="N159" s="83"/>
    </row>
    <row r="160" spans="1:14" ht="15.5" thickTop="1" thickBot="1" x14ac:dyDescent="0.4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</row>
    <row r="161" spans="1:14" ht="15" thickBot="1" x14ac:dyDescent="0.4">
      <c r="A161" s="83"/>
      <c r="B161" s="87" t="s">
        <v>47</v>
      </c>
      <c r="C161" s="89" t="s">
        <v>133</v>
      </c>
      <c r="D161" s="89" t="s">
        <v>134</v>
      </c>
      <c r="E161" s="89" t="s">
        <v>135</v>
      </c>
      <c r="F161" s="88" t="s">
        <v>136</v>
      </c>
      <c r="G161" s="88" t="s">
        <v>137</v>
      </c>
      <c r="H161" s="66" t="s">
        <v>138</v>
      </c>
      <c r="I161" s="88" t="s">
        <v>37</v>
      </c>
      <c r="J161" s="67" t="s">
        <v>139</v>
      </c>
      <c r="K161" s="88" t="s">
        <v>140</v>
      </c>
      <c r="L161" s="66" t="s">
        <v>141</v>
      </c>
      <c r="M161" s="88" t="s">
        <v>142</v>
      </c>
      <c r="N161" s="88" t="s">
        <v>143</v>
      </c>
    </row>
    <row r="162" spans="1:14" ht="16.5" x14ac:dyDescent="0.35">
      <c r="A162" s="242" t="s">
        <v>12</v>
      </c>
      <c r="B162" s="91" t="s">
        <v>13</v>
      </c>
      <c r="C162" s="50">
        <f t="shared" ref="C162:N162" si="155">C7</f>
        <v>24500</v>
      </c>
      <c r="D162" s="45">
        <f t="shared" si="155"/>
        <v>77079</v>
      </c>
      <c r="E162" s="45">
        <f t="shared" si="155"/>
        <v>9459</v>
      </c>
      <c r="F162" s="45">
        <f t="shared" si="155"/>
        <v>15778</v>
      </c>
      <c r="G162" s="45">
        <f t="shared" si="155"/>
        <v>11544</v>
      </c>
      <c r="H162" s="45">
        <f t="shared" si="155"/>
        <v>58988</v>
      </c>
      <c r="I162" s="45">
        <f t="shared" si="155"/>
        <v>16653</v>
      </c>
      <c r="J162" s="45">
        <f t="shared" si="155"/>
        <v>10113</v>
      </c>
      <c r="K162" s="45">
        <f t="shared" si="155"/>
        <v>15959</v>
      </c>
      <c r="L162" s="45">
        <f t="shared" si="155"/>
        <v>11238</v>
      </c>
      <c r="M162" s="45">
        <f t="shared" si="155"/>
        <v>8838</v>
      </c>
      <c r="N162" s="46">
        <f t="shared" si="155"/>
        <v>2527</v>
      </c>
    </row>
    <row r="163" spans="1:14" ht="16.5" x14ac:dyDescent="0.35">
      <c r="A163" s="243"/>
      <c r="B163" s="93" t="s">
        <v>14</v>
      </c>
      <c r="C163" s="47">
        <f t="shared" ref="C163:N163" si="156">C8</f>
        <v>1083</v>
      </c>
      <c r="D163" s="48">
        <f t="shared" si="156"/>
        <v>4406</v>
      </c>
      <c r="E163" s="48">
        <f t="shared" si="156"/>
        <v>417</v>
      </c>
      <c r="F163" s="48">
        <f t="shared" si="156"/>
        <v>596</v>
      </c>
      <c r="G163" s="48">
        <f t="shared" si="156"/>
        <v>503</v>
      </c>
      <c r="H163" s="48">
        <f t="shared" si="156"/>
        <v>1760</v>
      </c>
      <c r="I163" s="48">
        <f t="shared" si="156"/>
        <v>853</v>
      </c>
      <c r="J163" s="48">
        <f t="shared" si="156"/>
        <v>557</v>
      </c>
      <c r="K163" s="48">
        <f t="shared" si="156"/>
        <v>887</v>
      </c>
      <c r="L163" s="48">
        <f t="shared" si="156"/>
        <v>571</v>
      </c>
      <c r="M163" s="48">
        <f t="shared" si="156"/>
        <v>511</v>
      </c>
      <c r="N163" s="49">
        <f t="shared" si="156"/>
        <v>136</v>
      </c>
    </row>
    <row r="164" spans="1:14" ht="16.5" x14ac:dyDescent="0.35">
      <c r="A164" s="243"/>
      <c r="B164" s="93" t="s">
        <v>15</v>
      </c>
      <c r="C164" s="47">
        <f t="shared" ref="C164:N164" si="157">C9</f>
        <v>844</v>
      </c>
      <c r="D164" s="48">
        <f t="shared" si="157"/>
        <v>4336</v>
      </c>
      <c r="E164" s="48">
        <f t="shared" si="157"/>
        <v>361</v>
      </c>
      <c r="F164" s="48">
        <f t="shared" si="157"/>
        <v>472</v>
      </c>
      <c r="G164" s="48">
        <f t="shared" si="157"/>
        <v>367</v>
      </c>
      <c r="H164" s="48">
        <f t="shared" si="157"/>
        <v>2640</v>
      </c>
      <c r="I164" s="48">
        <f t="shared" si="157"/>
        <v>686</v>
      </c>
      <c r="J164" s="48">
        <f t="shared" si="157"/>
        <v>454</v>
      </c>
      <c r="K164" s="48">
        <f t="shared" si="157"/>
        <v>700</v>
      </c>
      <c r="L164" s="48">
        <f t="shared" si="157"/>
        <v>381</v>
      </c>
      <c r="M164" s="48">
        <f t="shared" si="157"/>
        <v>460</v>
      </c>
      <c r="N164" s="49">
        <f t="shared" si="157"/>
        <v>93</v>
      </c>
    </row>
    <row r="165" spans="1:14" ht="17" thickBot="1" x14ac:dyDescent="0.4">
      <c r="A165" s="244"/>
      <c r="B165" s="94" t="s">
        <v>16</v>
      </c>
      <c r="C165" s="136">
        <f t="shared" ref="C165:N165" si="158">C10</f>
        <v>22573</v>
      </c>
      <c r="D165" s="137">
        <f t="shared" si="158"/>
        <v>68337</v>
      </c>
      <c r="E165" s="137">
        <f t="shared" si="158"/>
        <v>8681</v>
      </c>
      <c r="F165" s="137">
        <f t="shared" si="158"/>
        <v>14710</v>
      </c>
      <c r="G165" s="137">
        <f t="shared" si="158"/>
        <v>10674</v>
      </c>
      <c r="H165" s="137">
        <f t="shared" si="158"/>
        <v>54588</v>
      </c>
      <c r="I165" s="137">
        <f t="shared" si="158"/>
        <v>15114</v>
      </c>
      <c r="J165" s="137">
        <f t="shared" si="158"/>
        <v>9102</v>
      </c>
      <c r="K165" s="137">
        <f t="shared" si="158"/>
        <v>14372</v>
      </c>
      <c r="L165" s="137">
        <f t="shared" si="158"/>
        <v>10286</v>
      </c>
      <c r="M165" s="137">
        <f t="shared" si="158"/>
        <v>7867</v>
      </c>
      <c r="N165" s="138">
        <f t="shared" si="158"/>
        <v>2298</v>
      </c>
    </row>
    <row r="166" spans="1:14" ht="15" thickBot="1" x14ac:dyDescent="0.4">
      <c r="A166" s="83"/>
      <c r="B166" s="21" t="str">
        <f>Parteien!D16</f>
        <v>GOERENS Charles</v>
      </c>
      <c r="C166" s="50">
        <f>SUM('DP – DEMOKRATESCH PARTEI'!N6:T6,'DP – DEMOKRATESCH PARTEI'!V6:X6,'DP – DEMOKRATESCH PARTEI'!N20:Y20,'DP – DEMOKRATESCH PARTEI'!N34:Q34,'DP – DEMOKRATESCH PARTEI'!S34:X34,'DP – DEMOKRATESCH PARTEI'!N48:V48,'DP – DEMOKRATESCH PARTEI'!X48:Z48,'DP – DEMOKRATESCH PARTEI'!N64:R64,'DP – DEMOKRATESCH PARTEI'!N78:Y78,'DP – DEMOKRATESCH PARTEI'!N94:V94)</f>
        <v>5928</v>
      </c>
      <c r="D166" s="45">
        <f>SUM('DP – DEMOKRATESCH PARTEI'!BD6:BO6,'DP – DEMOKRATESCH PARTEI'!BD20:BI20,'DP – DEMOKRATESCH PARTEI'!BD34:BM34,'DP – DEMOKRATESCH PARTEI'!BD48:BM48,'DP – DEMOKRATESCH PARTEI'!BD64:BM64,'DP – DEMOKRATESCH PARTEI'!BD78:BM78,'DP – DEMOKRATESCH PARTEI'!BD94:BM94,'DP – DEMOKRATESCH PARTEI'!BD108:BM108,'DP – DEMOKRATESCH PARTEI'!BD124:BM124,'DP – DEMOKRATESCH PARTEI'!BD138:BM138,'DP – DEMOKRATESCH PARTEI'!BD154:BM154,'DP – DEMOKRATESCH PARTEI'!BD168:BK168,'DP – DEMOKRATESCH PARTEI'!BM168:BP168,'DP – DEMOKRATESCH PARTEI'!BD184:BI184,'DP – DEMOKRATESCH PARTEI'!BK184:BM184,'DP – DEMOKRATESCH PARTEI'!BD198:BN198,'DP – DEMOKRATESCH PARTEI'!BD214:BN214,'DP – DEMOKRATESCH PARTEI'!BD228:BN228,'DP – DEMOKRATESCH PARTEI'!BD244:BM244,'DP – DEMOKRATESCH PARTEI'!BD258:BN258,'DP – DEMOKRATESCH PARTEI'!BD274:BK274,'DP – DEMOKRATESCH PARTEI'!BD288:BJ288,'DP – DEMOKRATESCH PARTEI'!BD305:BM305,'DP – DEMOKRATESCH PARTEI'!BD319:BM319,'DP – DEMOKRATESCH PARTEI'!BD336:BK336,'DP – DEMOKRATESCH PARTEI'!BD350:BO350)</f>
        <v>11273</v>
      </c>
      <c r="E166" s="45">
        <f>SUM('DP – DEMOKRATESCH PARTEI'!BR6:BT6,'DP – DEMOKRATESCH PARTEI'!BV6:BW6,'DP – DEMOKRATESCH PARTEI'!BY6:CA6,'DP – DEMOKRATESCH PARTEI'!BR20:BY20,'DP – DEMOKRATESCH PARTEI'!CA20:CC20,'DP – DEMOKRATESCH PARTEI'!BR34:BX34,'DP – DEMOKRATESCH PARTEI'!BR48:BU48)</f>
        <v>2776</v>
      </c>
      <c r="F166" s="45">
        <f>SUM('DP – DEMOKRATESCH PARTEI'!CF6:CJ6,'DP – DEMOKRATESCH PARTEI'!CL6:CN6,'DP – DEMOKRATESCH PARTEI'!CP6:CR6,'DP – DEMOKRATESCH PARTEI'!CF20:CK20,'DP – DEMOKRATESCH PARTEI'!CM20:CO20,'DP – DEMOKRATESCH PARTEI'!CF34:CR34,'DP – DEMOKRATESCH PARTEI'!CF48:CK48,'DP – DEMOKRATESCH PARTEI'!CM48:CR48)</f>
        <v>4750</v>
      </c>
      <c r="G166" s="45">
        <f>SUM('DP – DEMOKRATESCH PARTEI'!DV6:DY6,'DP – DEMOKRATESCH PARTEI'!EA6:ED6,'DP – DEMOKRATESCH PARTEI'!EF6:EH6,'DP – DEMOKRATESCH PARTEI'!DV20:EB20,'DP – DEMOKRATESCH PARTEI'!ED20:EG20,'DP – DEMOKRATESCH PARTEI'!DV34:EE34,'DP – DEMOKRATESCH PARTEI'!DV48:DW48)</f>
        <v>3360</v>
      </c>
      <c r="H166" s="45">
        <f>SUM('DP – DEMOKRATESCH PARTEI'!B6:K6,'DP – DEMOKRATESCH PARTEI'!B20:K20,'DP – DEMOKRATESCH PARTEI'!B34:K34,'DP – DEMOKRATESCH PARTEI'!B48:K48,'DP – DEMOKRATESCH PARTEI'!B64:K64,'DP – DEMOKRATESCH PARTEI'!B78:K78,'DP – DEMOKRATESCH PARTEI'!B94:K94,'DP – DEMOKRATESCH PARTEI'!B108:K108,'DP – DEMOKRATESCH PARTEI'!B124:H124,'DP – DEMOKRATESCH PARTEI'!B138:H138,'DP – DEMOKRATESCH PARTEI'!B154:G154,'DP – DEMOKRATESCH PARTEI'!B168:K168,'DP – DEMOKRATESCH PARTEI'!B184:H184,'DP – DEMOKRATESCH PARTEI'!B198:I198,'DP – DEMOKRATESCH PARTEI'!B214:E214,'DP – DEMOKRATESCH PARTEI'!G214:K214,'DP – DEMOKRATESCH PARTEI'!B228:H228,'DP – DEMOKRATESCH PARTEI'!J228:M228,'DP – DEMOKRATESCH PARTEI'!B244:K244,'DP – DEMOKRATESCH PARTEI'!B258:L258)</f>
        <v>15077</v>
      </c>
      <c r="I166" s="45">
        <f>SUM('DP – DEMOKRATESCH PARTEI'!CT6:CW6,'DP – DEMOKRATESCH PARTEI'!CY6:DA6,'DP – DEMOKRATESCH PARTEI'!DC6:DD6,'DP – DEMOKRATESCH PARTEI'!CT20:CU20,'DP – DEMOKRATESCH PARTEI'!CW20:DC20,'DP – DEMOKRATESCH PARTEI'!DE20:DF20,'DP – DEMOKRATESCH PARTEI'!CT34:CW34,'DP – DEMOKRATESCH PARTEI'!CY34:DD34,'DP – DEMOKRATESCH PARTEI'!CT48:DF48,'DP – DEMOKRATESCH PARTEI'!CT64:CV64)</f>
        <v>5206</v>
      </c>
      <c r="J166" s="45">
        <f>SUM('DP – DEMOKRATESCH PARTEI'!AB6:AI6,'DP – DEMOKRATESCH PARTEI'!AK6:AN6,'DP – DEMOKRATESCH PARTEI'!AB20:AG20,'DP – DEMOKRATESCH PARTEI'!AI20:AK20,'DP – DEMOKRATESCH PARTEI'!AB34:AH34)</f>
        <v>2733</v>
      </c>
      <c r="K166" s="45">
        <f>SUM('DP – DEMOKRATESCH PARTEI'!AP6:AS6,'DP – DEMOKRATESCH PARTEI'!AU6:AV6,'DP – DEMOKRATESCH PARTEI'!AX6:AZ6,'DP – DEMOKRATESCH PARTEI'!AP20:AW20,'DP – DEMOKRATESCH PARTEI'!AY20:BB20,'DP – DEMOKRATESCH PARTEI'!AP34:AY34,'DP – DEMOKRATESCH PARTEI'!BA34:BB34,'DP – DEMOKRATESCH PARTEI'!AP48:AR48,'DP – DEMOKRATESCH PARTEI'!AT48:AU48,'DP – DEMOKRATESCH PARTEI'!AW48:AZ48)</f>
        <v>5096</v>
      </c>
      <c r="L166" s="45">
        <f>SUM('DP – DEMOKRATESCH PARTEI'!DH6:DL6,'DP – DEMOKRATESCH PARTEI'!DN6:DO6,'DP – DEMOKRATESCH PARTEI'!DQ6:DT6,'DP – DEMOKRATESCH PARTEI'!DH20:DJ20,'DP – DEMOKRATESCH PARTEI'!DL20:DS20,'DP – DEMOKRATESCH PARTEI'!DH34:DK34,'DP – DEMOKRATESCH PARTEI'!DM34,'DP – DEMOKRATESCH PARTEI'!DO34:DQ34,'DP – DEMOKRATESCH PARTEI'!DS34:DT34)</f>
        <v>3198</v>
      </c>
      <c r="M166" s="45">
        <f>SUM('DP – DEMOKRATESCH PARTEI'!EJ6:EL6,'DP – DEMOKRATESCH PARTEI'!EN6:EQ6,'DP – DEMOKRATESCH PARTEI'!ES6:ET6,'DP – DEMOKRATESCH PARTEI'!EJ20:EK20,'DP – DEMOKRATESCH PARTEI'!EM20:EP20,'DP – DEMOKRATESCH PARTEI'!EJ34:EQ34,'DP – DEMOKRATESCH PARTEI'!ES34:ET34)</f>
        <v>2129</v>
      </c>
      <c r="N166" s="46">
        <f>SUM('DP – DEMOKRATESCH PARTEI'!EX6:EY6,'DP – DEMOKRATESCH PARTEI'!FA6:FC6,'DP – DEMOKRATESCH PARTEI'!FE6:FF6)</f>
        <v>827</v>
      </c>
    </row>
    <row r="167" spans="1:14" ht="15" thickBot="1" x14ac:dyDescent="0.4">
      <c r="A167" s="83"/>
      <c r="B167" s="21" t="str">
        <f>Parteien!D17</f>
        <v>SKENDEROVIC Amela</v>
      </c>
      <c r="C167" s="47">
        <f>SUM('DP – DEMOKRATESCH PARTEI'!N7:T7,'DP – DEMOKRATESCH PARTEI'!V7:X7,'DP – DEMOKRATESCH PARTEI'!N21:Y21,'DP – DEMOKRATESCH PARTEI'!N35:Q35,'DP – DEMOKRATESCH PARTEI'!S35:X35,'DP – DEMOKRATESCH PARTEI'!N49:V49,'DP – DEMOKRATESCH PARTEI'!X49:Z49,'DP – DEMOKRATESCH PARTEI'!N65:R65,'DP – DEMOKRATESCH PARTEI'!N79:Y79,'DP – DEMOKRATESCH PARTEI'!N95:V95)</f>
        <v>1742</v>
      </c>
      <c r="D167" s="48">
        <f>SUM('DP – DEMOKRATESCH PARTEI'!BD7:BO7,'DP – DEMOKRATESCH PARTEI'!BD21:BI21,'DP – DEMOKRATESCH PARTEI'!BD35:BM35,'DP – DEMOKRATESCH PARTEI'!BD49:BM49,'DP – DEMOKRATESCH PARTEI'!BD65:BM65,'DP – DEMOKRATESCH PARTEI'!BD79:BM79,'DP – DEMOKRATESCH PARTEI'!BD95:BM95,'DP – DEMOKRATESCH PARTEI'!BD109:BM109,'DP – DEMOKRATESCH PARTEI'!BD125:BM125,'DP – DEMOKRATESCH PARTEI'!BD139:BM139,'DP – DEMOKRATESCH PARTEI'!BD155:BM155,'DP – DEMOKRATESCH PARTEI'!BD169:BK169,'DP – DEMOKRATESCH PARTEI'!BM169:BP169,'DP – DEMOKRATESCH PARTEI'!BD185:BI185,'DP – DEMOKRATESCH PARTEI'!BK185:BM185,'DP – DEMOKRATESCH PARTEI'!BD199:BN199,'DP – DEMOKRATESCH PARTEI'!BD215:BN215,'DP – DEMOKRATESCH PARTEI'!BD229:BN229,'DP – DEMOKRATESCH PARTEI'!BD245:BM245,'DP – DEMOKRATESCH PARTEI'!BD259:BN259,'DP – DEMOKRATESCH PARTEI'!BD275:BK275,'DP – DEMOKRATESCH PARTEI'!BD289:BJ289,'DP – DEMOKRATESCH PARTEI'!BD306:BM306,'DP – DEMOKRATESCH PARTEI'!BD320:BM320,'DP – DEMOKRATESCH PARTEI'!BD337:BK337,'DP – DEMOKRATESCH PARTEI'!BD351:BO351)</f>
        <v>5387</v>
      </c>
      <c r="E167" s="48">
        <f>SUM('DP – DEMOKRATESCH PARTEI'!BR7:BT7,'DP – DEMOKRATESCH PARTEI'!BV7:BW7,'DP – DEMOKRATESCH PARTEI'!BY7:CA7,'DP – DEMOKRATESCH PARTEI'!BR21:BY21,'DP – DEMOKRATESCH PARTEI'!CA21:CC21,'DP – DEMOKRATESCH PARTEI'!BR35:BX35,'DP – DEMOKRATESCH PARTEI'!BR49:BU49)</f>
        <v>737</v>
      </c>
      <c r="F167" s="48">
        <f>SUM('DP – DEMOKRATESCH PARTEI'!CF7:CJ7,'DP – DEMOKRATESCH PARTEI'!CL7:CN7,'DP – DEMOKRATESCH PARTEI'!CP7:CR7,'DP – DEMOKRATESCH PARTEI'!CF21:CK21,'DP – DEMOKRATESCH PARTEI'!CM21:CO21,'DP – DEMOKRATESCH PARTEI'!CF35:CR35,'DP – DEMOKRATESCH PARTEI'!CF49:CK49,'DP – DEMOKRATESCH PARTEI'!CM49:CR49)</f>
        <v>1498</v>
      </c>
      <c r="G167" s="48">
        <f>SUM('DP – DEMOKRATESCH PARTEI'!DV7:DY7,'DP – DEMOKRATESCH PARTEI'!EA7:ED7,'DP – DEMOKRATESCH PARTEI'!EF7:EH7,'DP – DEMOKRATESCH PARTEI'!DV21:EB21,'DP – DEMOKRATESCH PARTEI'!ED21:EG21,'DP – DEMOKRATESCH PARTEI'!DV35:EE35,'DP – DEMOKRATESCH PARTEI'!DV49:DW49)</f>
        <v>1006</v>
      </c>
      <c r="H167" s="48">
        <f>SUM('DP – DEMOKRATESCH PARTEI'!B7:K7,'DP – DEMOKRATESCH PARTEI'!B21:K21,'DP – DEMOKRATESCH PARTEI'!B35:K35,'DP – DEMOKRATESCH PARTEI'!B49:K49,'DP – DEMOKRATESCH PARTEI'!B65:K65,'DP – DEMOKRATESCH PARTEI'!B79:K79,'DP – DEMOKRATESCH PARTEI'!B95:K95,'DP – DEMOKRATESCH PARTEI'!B109:K109,'DP – DEMOKRATESCH PARTEI'!B125:H125,'DP – DEMOKRATESCH PARTEI'!B139:H139,'DP – DEMOKRATESCH PARTEI'!B155:G155,'DP – DEMOKRATESCH PARTEI'!B169:K169,'DP – DEMOKRATESCH PARTEI'!B185:H185,'DP – DEMOKRATESCH PARTEI'!B199:I199,'DP – DEMOKRATESCH PARTEI'!B215:E215,'DP – DEMOKRATESCH PARTEI'!G215:K215,'DP – DEMOKRATESCH PARTEI'!B229:H229,'DP – DEMOKRATESCH PARTEI'!J229:M229,'DP – DEMOKRATESCH PARTEI'!B245:K245,'DP – DEMOKRATESCH PARTEI'!B259:L259)</f>
        <v>5799</v>
      </c>
      <c r="I167" s="48">
        <f>SUM('DP – DEMOKRATESCH PARTEI'!CT7:CW7,'DP – DEMOKRATESCH PARTEI'!CY7:DA7,'DP – DEMOKRATESCH PARTEI'!DC7:DD7,'DP – DEMOKRATESCH PARTEI'!CT21:CU21,'DP – DEMOKRATESCH PARTEI'!CW21:DC21,'DP – DEMOKRATESCH PARTEI'!DE21:DF21,'DP – DEMOKRATESCH PARTEI'!CT35:CW35,'DP – DEMOKRATESCH PARTEI'!CY35:DD35,'DP – DEMOKRATESCH PARTEI'!CT49:DF49,'DP – DEMOKRATESCH PARTEI'!CT65:CV65)</f>
        <v>1482</v>
      </c>
      <c r="J167" s="48">
        <f>SUM('DP – DEMOKRATESCH PARTEI'!AB7:AI7,'DP – DEMOKRATESCH PARTEI'!AK7:AN7,'DP – DEMOKRATESCH PARTEI'!AB21:AG21,'DP – DEMOKRATESCH PARTEI'!AI21:AK21,'DP – DEMOKRATESCH PARTEI'!AB35:AH35)</f>
        <v>681</v>
      </c>
      <c r="K167" s="48">
        <f>SUM('DP – DEMOKRATESCH PARTEI'!AP7:AS7,'DP – DEMOKRATESCH PARTEI'!AU7:AV7,'DP – DEMOKRATESCH PARTEI'!AX7:AZ7,'DP – DEMOKRATESCH PARTEI'!AP21:AW21,'DP – DEMOKRATESCH PARTEI'!AY21:BB21,'DP – DEMOKRATESCH PARTEI'!AP35:AY35,'DP – DEMOKRATESCH PARTEI'!BA35:BB35,'DP – DEMOKRATESCH PARTEI'!AP49:AR49,'DP – DEMOKRATESCH PARTEI'!AT49:AU49,'DP – DEMOKRATESCH PARTEI'!AW49:AZ49)</f>
        <v>1335</v>
      </c>
      <c r="L167" s="48">
        <f>SUM('DP – DEMOKRATESCH PARTEI'!DH7:DL7,'DP – DEMOKRATESCH PARTEI'!DN7:DO7,'DP – DEMOKRATESCH PARTEI'!DQ7:DT7,'DP – DEMOKRATESCH PARTEI'!DH21:DJ21,'DP – DEMOKRATESCH PARTEI'!DL21:DS21,'DP – DEMOKRATESCH PARTEI'!DH35:DK35,'DP – DEMOKRATESCH PARTEI'!DM35,'DP – DEMOKRATESCH PARTEI'!DO35:DQ35,'DP – DEMOKRATESCH PARTEI'!DS35:DT35)</f>
        <v>772</v>
      </c>
      <c r="M167" s="48">
        <f>SUM('DP – DEMOKRATESCH PARTEI'!EJ7:EL7,'DP – DEMOKRATESCH PARTEI'!EN7:EQ7,'DP – DEMOKRATESCH PARTEI'!ES7:ET7,'DP – DEMOKRATESCH PARTEI'!EJ21:EK21,'DP – DEMOKRATESCH PARTEI'!EM21:EP21,'DP – DEMOKRATESCH PARTEI'!EJ35:EQ35,'DP – DEMOKRATESCH PARTEI'!ES35:ET35)</f>
        <v>584</v>
      </c>
      <c r="N167" s="49">
        <f>SUM('DP – DEMOKRATESCH PARTEI'!EX7:EY7,'DP – DEMOKRATESCH PARTEI'!FA7:FC7,'DP – DEMOKRATESCH PARTEI'!FE7:FF7)</f>
        <v>165</v>
      </c>
    </row>
    <row r="168" spans="1:14" ht="15" thickBot="1" x14ac:dyDescent="0.4">
      <c r="A168" s="83"/>
      <c r="B168" s="21" t="str">
        <f>Parteien!D18</f>
        <v>BRAUN Nancy</v>
      </c>
      <c r="C168" s="47">
        <f>SUM('DP – DEMOKRATESCH PARTEI'!N8:T8,'DP – DEMOKRATESCH PARTEI'!V8:X8,'DP – DEMOKRATESCH PARTEI'!N22:Y22,'DP – DEMOKRATESCH PARTEI'!N36:Q36,'DP – DEMOKRATESCH PARTEI'!S36:X36,'DP – DEMOKRATESCH PARTEI'!N50:V50,'DP – DEMOKRATESCH PARTEI'!X50:Z50,'DP – DEMOKRATESCH PARTEI'!N66:R66,'DP – DEMOKRATESCH PARTEI'!N80:Y80,'DP – DEMOKRATESCH PARTEI'!N96:V96)</f>
        <v>643</v>
      </c>
      <c r="D168" s="48">
        <f>SUM('DP – DEMOKRATESCH PARTEI'!BD8:BO8,'DP – DEMOKRATESCH PARTEI'!BD22:BI22,'DP – DEMOKRATESCH PARTEI'!BD36:BM36,'DP – DEMOKRATESCH PARTEI'!BD50:BM50,'DP – DEMOKRATESCH PARTEI'!BD66:BM66,'DP – DEMOKRATESCH PARTEI'!BD80:BM80,'DP – DEMOKRATESCH PARTEI'!BD96:BM96,'DP – DEMOKRATESCH PARTEI'!BD110:BM110,'DP – DEMOKRATESCH PARTEI'!BD126:BM126,'DP – DEMOKRATESCH PARTEI'!BD140:BM140,'DP – DEMOKRATESCH PARTEI'!BD156:BM156,'DP – DEMOKRATESCH PARTEI'!BD170:BK170,'DP – DEMOKRATESCH PARTEI'!BM170:BP170,'DP – DEMOKRATESCH PARTEI'!BD186:BI186,'DP – DEMOKRATESCH PARTEI'!BK186:BM186,'DP – DEMOKRATESCH PARTEI'!BD200:BN200,'DP – DEMOKRATESCH PARTEI'!BD216:BN216,'DP – DEMOKRATESCH PARTEI'!BD230:BN230,'DP – DEMOKRATESCH PARTEI'!BD246:BM246,'DP – DEMOKRATESCH PARTEI'!BD260:BN260,'DP – DEMOKRATESCH PARTEI'!BD276:BK276,'DP – DEMOKRATESCH PARTEI'!BD290:BJ290,'DP – DEMOKRATESCH PARTEI'!BD307:BM307,'DP – DEMOKRATESCH PARTEI'!BD321:BM321,'DP – DEMOKRATESCH PARTEI'!BD338:BK338,'DP – DEMOKRATESCH PARTEI'!BD352:BO352)</f>
        <v>1071</v>
      </c>
      <c r="E168" s="48">
        <f>SUM('DP – DEMOKRATESCH PARTEI'!BR8:BT8,'DP – DEMOKRATESCH PARTEI'!BV8:BW8,'DP – DEMOKRATESCH PARTEI'!BY8:CA8,'DP – DEMOKRATESCH PARTEI'!BR22:BY22,'DP – DEMOKRATESCH PARTEI'!CA22:CC22,'DP – DEMOKRATESCH PARTEI'!BR36:BX36,'DP – DEMOKRATESCH PARTEI'!BR50:BU50)</f>
        <v>264</v>
      </c>
      <c r="F168" s="48">
        <f>SUM('DP – DEMOKRATESCH PARTEI'!CF8:CJ8,'DP – DEMOKRATESCH PARTEI'!CL8:CN8,'DP – DEMOKRATESCH PARTEI'!CP8:CR8,'DP – DEMOKRATESCH PARTEI'!CF22:CK22,'DP – DEMOKRATESCH PARTEI'!CM22:CO22,'DP – DEMOKRATESCH PARTEI'!CF36:CR36,'DP – DEMOKRATESCH PARTEI'!CF50:CK50,'DP – DEMOKRATESCH PARTEI'!CM50:CR50)</f>
        <v>508</v>
      </c>
      <c r="G168" s="48">
        <f>SUM('DP – DEMOKRATESCH PARTEI'!DV8:DY8,'DP – DEMOKRATESCH PARTEI'!EA8:ED8,'DP – DEMOKRATESCH PARTEI'!EF8:EH8,'DP – DEMOKRATESCH PARTEI'!DV22:EB22,'DP – DEMOKRATESCH PARTEI'!ED22:EG22,'DP – DEMOKRATESCH PARTEI'!DV36:EE36,'DP – DEMOKRATESCH PARTEI'!DV50:DW50)</f>
        <v>350</v>
      </c>
      <c r="H168" s="48">
        <f>SUM('DP – DEMOKRATESCH PARTEI'!B8:K8,'DP – DEMOKRATESCH PARTEI'!B22:K22,'DP – DEMOKRATESCH PARTEI'!B36:K36,'DP – DEMOKRATESCH PARTEI'!B50:K50,'DP – DEMOKRATESCH PARTEI'!B66:K66,'DP – DEMOKRATESCH PARTEI'!B80:K80,'DP – DEMOKRATESCH PARTEI'!B96:K96,'DP – DEMOKRATESCH PARTEI'!B110:K110,'DP – DEMOKRATESCH PARTEI'!B126:H126,'DP – DEMOKRATESCH PARTEI'!B140:H140,'DP – DEMOKRATESCH PARTEI'!B156:G156,'DP – DEMOKRATESCH PARTEI'!B170:K170,'DP – DEMOKRATESCH PARTEI'!B186:H186,'DP – DEMOKRATESCH PARTEI'!B200:I200,'DP – DEMOKRATESCH PARTEI'!B216:E216,'DP – DEMOKRATESCH PARTEI'!G216:K216,'DP – DEMOKRATESCH PARTEI'!B230:H230,'DP – DEMOKRATESCH PARTEI'!J230:M230,'DP – DEMOKRATESCH PARTEI'!B246:K246,'DP – DEMOKRATESCH PARTEI'!B260:L260)</f>
        <v>2506</v>
      </c>
      <c r="I168" s="48">
        <f>SUM('DP – DEMOKRATESCH PARTEI'!CT8:CW8,'DP – DEMOKRATESCH PARTEI'!CY8:DA8,'DP – DEMOKRATESCH PARTEI'!DC8:DD8,'DP – DEMOKRATESCH PARTEI'!CT22:CU22,'DP – DEMOKRATESCH PARTEI'!CW22:DC22,'DP – DEMOKRATESCH PARTEI'!DE22:DF22,'DP – DEMOKRATESCH PARTEI'!CT36:CW36,'DP – DEMOKRATESCH PARTEI'!CY36:DD36,'DP – DEMOKRATESCH PARTEI'!CT50:DF50,'DP – DEMOKRATESCH PARTEI'!CT66:CV66)</f>
        <v>474</v>
      </c>
      <c r="J168" s="48">
        <f>SUM('DP – DEMOKRATESCH PARTEI'!AB8:AI8,'DP – DEMOKRATESCH PARTEI'!AK8:AN8,'DP – DEMOKRATESCH PARTEI'!AB22:AG22,'DP – DEMOKRATESCH PARTEI'!AI22:AK22,'DP – DEMOKRATESCH PARTEI'!AB36:AH36)</f>
        <v>197</v>
      </c>
      <c r="K168" s="48">
        <f>SUM('DP – DEMOKRATESCH PARTEI'!AP8:AS8,'DP – DEMOKRATESCH PARTEI'!AU8:AV8,'DP – DEMOKRATESCH PARTEI'!AX8:AZ8,'DP – DEMOKRATESCH PARTEI'!AP22:AW22,'DP – DEMOKRATESCH PARTEI'!AY22:BB22,'DP – DEMOKRATESCH PARTEI'!AP36:AY36,'DP – DEMOKRATESCH PARTEI'!BA36:BB36,'DP – DEMOKRATESCH PARTEI'!AP50:AR50,'DP – DEMOKRATESCH PARTEI'!AT50:AU50,'DP – DEMOKRATESCH PARTEI'!AW50:AZ50)</f>
        <v>375</v>
      </c>
      <c r="L168" s="48">
        <f>SUM('DP – DEMOKRATESCH PARTEI'!DH8:DL8,'DP – DEMOKRATESCH PARTEI'!DN8:DO8,'DP – DEMOKRATESCH PARTEI'!DQ8:DT8,'DP – DEMOKRATESCH PARTEI'!DH22:DJ22,'DP – DEMOKRATESCH PARTEI'!DL22:DS22,'DP – DEMOKRATESCH PARTEI'!DH36:DK36,'DP – DEMOKRATESCH PARTEI'!DM36,'DP – DEMOKRATESCH PARTEI'!DO36:DQ36,'DP – DEMOKRATESCH PARTEI'!DS36:DT36)</f>
        <v>255</v>
      </c>
      <c r="M168" s="48">
        <f>SUM('DP – DEMOKRATESCH PARTEI'!EJ8:EL8,'DP – DEMOKRATESCH PARTEI'!EN8:EQ8,'DP – DEMOKRATESCH PARTEI'!ES8:ET8,'DP – DEMOKRATESCH PARTEI'!EJ22:EK22,'DP – DEMOKRATESCH PARTEI'!EM22:EP22,'DP – DEMOKRATESCH PARTEI'!EJ36:EQ36,'DP – DEMOKRATESCH PARTEI'!ES36:ET36)</f>
        <v>109</v>
      </c>
      <c r="N168" s="49">
        <f>SUM('DP – DEMOKRATESCH PARTEI'!EX8:EY8,'DP – DEMOKRATESCH PARTEI'!FA8:FC8,'DP – DEMOKRATESCH PARTEI'!FE8:FF8)</f>
        <v>54</v>
      </c>
    </row>
    <row r="169" spans="1:14" ht="15" thickBot="1" x14ac:dyDescent="0.4">
      <c r="A169" s="83"/>
      <c r="B169" s="21" t="str">
        <f>Parteien!D19</f>
        <v>DEGROTT Jana</v>
      </c>
      <c r="C169" s="47">
        <f>SUM('DP – DEMOKRATESCH PARTEI'!N9:T9,'DP – DEMOKRATESCH PARTEI'!V9:X9,'DP – DEMOKRATESCH PARTEI'!N23:Y23,'DP – DEMOKRATESCH PARTEI'!N37:Q37,'DP – DEMOKRATESCH PARTEI'!S37:X37,'DP – DEMOKRATESCH PARTEI'!N51:V51,'DP – DEMOKRATESCH PARTEI'!X51:Z51,'DP – DEMOKRATESCH PARTEI'!N67:R67,'DP – DEMOKRATESCH PARTEI'!N81:Y81,'DP – DEMOKRATESCH PARTEI'!N97:V97)</f>
        <v>650</v>
      </c>
      <c r="D169" s="48">
        <f>SUM('DP – DEMOKRATESCH PARTEI'!BD9:BO9,'DP – DEMOKRATESCH PARTEI'!BD23:BI23,'DP – DEMOKRATESCH PARTEI'!BD37:BM37,'DP – DEMOKRATESCH PARTEI'!BD51:BM51,'DP – DEMOKRATESCH PARTEI'!BD67:BM67,'DP – DEMOKRATESCH PARTEI'!BD81:BM81,'DP – DEMOKRATESCH PARTEI'!BD97:BM97,'DP – DEMOKRATESCH PARTEI'!BD111:BM111,'DP – DEMOKRATESCH PARTEI'!BD127:BM127,'DP – DEMOKRATESCH PARTEI'!BD141:BM141,'DP – DEMOKRATESCH PARTEI'!BD157:BM157,'DP – DEMOKRATESCH PARTEI'!BD171:BK171,'DP – DEMOKRATESCH PARTEI'!BM171:BP171,'DP – DEMOKRATESCH PARTEI'!BD187:BI187,'DP – DEMOKRATESCH PARTEI'!BK187:BM187,'DP – DEMOKRATESCH PARTEI'!BD201:BN201,'DP – DEMOKRATESCH PARTEI'!BD217:BN217,'DP – DEMOKRATESCH PARTEI'!BD231:BN231,'DP – DEMOKRATESCH PARTEI'!BD247:BM247,'DP – DEMOKRATESCH PARTEI'!BD261:BN261,'DP – DEMOKRATESCH PARTEI'!BD277:BK277,'DP – DEMOKRATESCH PARTEI'!BD291:BJ291,'DP – DEMOKRATESCH PARTEI'!BD308:BM308,'DP – DEMOKRATESCH PARTEI'!BD322:BM322,'DP – DEMOKRATESCH PARTEI'!BD339:BK339,'DP – DEMOKRATESCH PARTEI'!BD353:BO353)</f>
        <v>1433</v>
      </c>
      <c r="E169" s="48">
        <f>SUM('DP – DEMOKRATESCH PARTEI'!BR9:BT9,'DP – DEMOKRATESCH PARTEI'!BV9:BW9,'DP – DEMOKRATESCH PARTEI'!BY9:CA9,'DP – DEMOKRATESCH PARTEI'!BR23:BY23,'DP – DEMOKRATESCH PARTEI'!CA23:CC23,'DP – DEMOKRATESCH PARTEI'!BR37:BX37,'DP – DEMOKRATESCH PARTEI'!BR51:BU51)</f>
        <v>199</v>
      </c>
      <c r="F169" s="48">
        <f>SUM('DP – DEMOKRATESCH PARTEI'!CF9:CJ9,'DP – DEMOKRATESCH PARTEI'!CL9:CN9,'DP – DEMOKRATESCH PARTEI'!CP9:CR9,'DP – DEMOKRATESCH PARTEI'!CF23:CK23,'DP – DEMOKRATESCH PARTEI'!CM23:CO23,'DP – DEMOKRATESCH PARTEI'!CF37:CR37,'DP – DEMOKRATESCH PARTEI'!CF51:CK51,'DP – DEMOKRATESCH PARTEI'!CM51:CR51)</f>
        <v>537</v>
      </c>
      <c r="G169" s="48">
        <f>SUM('DP – DEMOKRATESCH PARTEI'!DV9:DY9,'DP – DEMOKRATESCH PARTEI'!EA9:ED9,'DP – DEMOKRATESCH PARTEI'!EF9:EH9,'DP – DEMOKRATESCH PARTEI'!DV23:EB23,'DP – DEMOKRATESCH PARTEI'!ED23:EG23,'DP – DEMOKRATESCH PARTEI'!DV37:EE37,'DP – DEMOKRATESCH PARTEI'!DV51:DW51)</f>
        <v>358</v>
      </c>
      <c r="H169" s="48">
        <f>SUM('DP – DEMOKRATESCH PARTEI'!B9:K9,'DP – DEMOKRATESCH PARTEI'!B23:K23,'DP – DEMOKRATESCH PARTEI'!B37:K37,'DP – DEMOKRATESCH PARTEI'!B51:K51,'DP – DEMOKRATESCH PARTEI'!B67:K67,'DP – DEMOKRATESCH PARTEI'!B81:K81,'DP – DEMOKRATESCH PARTEI'!B97:K97,'DP – DEMOKRATESCH PARTEI'!B111:K111,'DP – DEMOKRATESCH PARTEI'!B127:H127,'DP – DEMOKRATESCH PARTEI'!B141:H141,'DP – DEMOKRATESCH PARTEI'!B157:G157,'DP – DEMOKRATESCH PARTEI'!B171:K171,'DP – DEMOKRATESCH PARTEI'!B187:H187,'DP – DEMOKRATESCH PARTEI'!B201:I201,'DP – DEMOKRATESCH PARTEI'!B217:E217,'DP – DEMOKRATESCH PARTEI'!G217:K217,'DP – DEMOKRATESCH PARTEI'!B231:H231,'DP – DEMOKRATESCH PARTEI'!J231:M231,'DP – DEMOKRATESCH PARTEI'!B247:K247,'DP – DEMOKRATESCH PARTEI'!B261:L261)</f>
        <v>2958</v>
      </c>
      <c r="I169" s="48">
        <f>SUM('DP – DEMOKRATESCH PARTEI'!CT9:CW9,'DP – DEMOKRATESCH PARTEI'!CY9:DA9,'DP – DEMOKRATESCH PARTEI'!DC9:DD9,'DP – DEMOKRATESCH PARTEI'!CT23:CU23,'DP – DEMOKRATESCH PARTEI'!CW23:DC23,'DP – DEMOKRATESCH PARTEI'!DE23:DF23,'DP – DEMOKRATESCH PARTEI'!CT37:CW37,'DP – DEMOKRATESCH PARTEI'!CY37:DD37,'DP – DEMOKRATESCH PARTEI'!CT51:DF51,'DP – DEMOKRATESCH PARTEI'!CT67:CV67)</f>
        <v>603</v>
      </c>
      <c r="J169" s="48">
        <f>SUM('DP – DEMOKRATESCH PARTEI'!AB9:AI9,'DP – DEMOKRATESCH PARTEI'!AK9:AN9,'DP – DEMOKRATESCH PARTEI'!AB23:AG23,'DP – DEMOKRATESCH PARTEI'!AI23:AK23,'DP – DEMOKRATESCH PARTEI'!AB37:AH37)</f>
        <v>179</v>
      </c>
      <c r="K169" s="48">
        <f>SUM('DP – DEMOKRATESCH PARTEI'!AP9:AS9,'DP – DEMOKRATESCH PARTEI'!AU9:AV9,'DP – DEMOKRATESCH PARTEI'!AX9:AZ9,'DP – DEMOKRATESCH PARTEI'!AP23:AW23,'DP – DEMOKRATESCH PARTEI'!AY23:BB23,'DP – DEMOKRATESCH PARTEI'!AP37:AY37,'DP – DEMOKRATESCH PARTEI'!BA37:BB37,'DP – DEMOKRATESCH PARTEI'!AP51:AR51,'DP – DEMOKRATESCH PARTEI'!AT51:AU51,'DP – DEMOKRATESCH PARTEI'!AW51:AZ51)</f>
        <v>389</v>
      </c>
      <c r="L169" s="48">
        <f>SUM('DP – DEMOKRATESCH PARTEI'!DH9:DL9,'DP – DEMOKRATESCH PARTEI'!DN9:DO9,'DP – DEMOKRATESCH PARTEI'!DQ9:DT9,'DP – DEMOKRATESCH PARTEI'!DH23:DJ23,'DP – DEMOKRATESCH PARTEI'!DL23:DS23,'DP – DEMOKRATESCH PARTEI'!DH37:DK37,'DP – DEMOKRATESCH PARTEI'!DM37,'DP – DEMOKRATESCH PARTEI'!DO37:DQ37,'DP – DEMOKRATESCH PARTEI'!DS37:DT37)</f>
        <v>266</v>
      </c>
      <c r="M169" s="48">
        <f>SUM('DP – DEMOKRATESCH PARTEI'!EJ9:EL9,'DP – DEMOKRATESCH PARTEI'!EN9:EQ9,'DP – DEMOKRATESCH PARTEI'!ES9:ET9,'DP – DEMOKRATESCH PARTEI'!EJ23:EK23,'DP – DEMOKRATESCH PARTEI'!EM23:EP23,'DP – DEMOKRATESCH PARTEI'!EJ37:EQ37,'DP – DEMOKRATESCH PARTEI'!ES37:ET37)</f>
        <v>130</v>
      </c>
      <c r="N169" s="49">
        <f>SUM('DP – DEMOKRATESCH PARTEI'!EX9:EY9,'DP – DEMOKRATESCH PARTEI'!FA9:FC9,'DP – DEMOKRATESCH PARTEI'!FE9:FF9)</f>
        <v>52</v>
      </c>
    </row>
    <row r="170" spans="1:14" ht="15" thickBot="1" x14ac:dyDescent="0.4">
      <c r="A170" s="83"/>
      <c r="B170" s="21" t="str">
        <f>Parteien!D20</f>
        <v>FLOROS Christos</v>
      </c>
      <c r="C170" s="47">
        <f>SUM('DP – DEMOKRATESCH PARTEI'!N10:T10,'DP – DEMOKRATESCH PARTEI'!V10:X10,'DP – DEMOKRATESCH PARTEI'!N24:Y24,'DP – DEMOKRATESCH PARTEI'!N38:Q38,'DP – DEMOKRATESCH PARTEI'!S38:X38,'DP – DEMOKRATESCH PARTEI'!N52:V52,'DP – DEMOKRATESCH PARTEI'!X52:Z52,'DP – DEMOKRATESCH PARTEI'!N68:R68,'DP – DEMOKRATESCH PARTEI'!N82:Y82,'DP – DEMOKRATESCH PARTEI'!N98:V98)</f>
        <v>461</v>
      </c>
      <c r="D170" s="48">
        <f>SUM('DP – DEMOKRATESCH PARTEI'!BD10:BO10,'DP – DEMOKRATESCH PARTEI'!BD24:BI24,'DP – DEMOKRATESCH PARTEI'!BD38:BM38,'DP – DEMOKRATESCH PARTEI'!BD52:BM52,'DP – DEMOKRATESCH PARTEI'!BD68:BM68,'DP – DEMOKRATESCH PARTEI'!BD82:BM82,'DP – DEMOKRATESCH PARTEI'!BD98:BM98,'DP – DEMOKRATESCH PARTEI'!BD112:BM112,'DP – DEMOKRATESCH PARTEI'!BD128:BM128,'DP – DEMOKRATESCH PARTEI'!BD142:BM142,'DP – DEMOKRATESCH PARTEI'!BD158:BM158,'DP – DEMOKRATESCH PARTEI'!BD172:BK172,'DP – DEMOKRATESCH PARTEI'!BM172:BP172,'DP – DEMOKRATESCH PARTEI'!BD188:BI188,'DP – DEMOKRATESCH PARTEI'!BK188:BM188,'DP – DEMOKRATESCH PARTEI'!BD202:BN202,'DP – DEMOKRATESCH PARTEI'!BD218:BN218,'DP – DEMOKRATESCH PARTEI'!BD232:BN232,'DP – DEMOKRATESCH PARTEI'!BD248:BM248,'DP – DEMOKRATESCH PARTEI'!BD262:BN262,'DP – DEMOKRATESCH PARTEI'!BD278:BK278,'DP – DEMOKRATESCH PARTEI'!BD292:BJ292,'DP – DEMOKRATESCH PARTEI'!BD309:BM309,'DP – DEMOKRATESCH PARTEI'!BD323:BM323,'DP – DEMOKRATESCH PARTEI'!BD340:BK340,'DP – DEMOKRATESCH PARTEI'!BD354:BO354)</f>
        <v>780</v>
      </c>
      <c r="E170" s="48">
        <f>SUM('DP – DEMOKRATESCH PARTEI'!BR10:BT10,'DP – DEMOKRATESCH PARTEI'!BV10:BW10,'DP – DEMOKRATESCH PARTEI'!BY10:CA10,'DP – DEMOKRATESCH PARTEI'!BR24:BY24,'DP – DEMOKRATESCH PARTEI'!CA24:CC24,'DP – DEMOKRATESCH PARTEI'!BR38:BX38,'DP – DEMOKRATESCH PARTEI'!BR52:BU52)</f>
        <v>112</v>
      </c>
      <c r="F170" s="48">
        <f>SUM('DP – DEMOKRATESCH PARTEI'!CF10:CJ10,'DP – DEMOKRATESCH PARTEI'!CL10:CN10,'DP – DEMOKRATESCH PARTEI'!CP10:CR10,'DP – DEMOKRATESCH PARTEI'!CF24:CK24,'DP – DEMOKRATESCH PARTEI'!CM24:CO24,'DP – DEMOKRATESCH PARTEI'!CF38:CR38,'DP – DEMOKRATESCH PARTEI'!CF52:CK52,'DP – DEMOKRATESCH PARTEI'!CM52:CR52)</f>
        <v>330</v>
      </c>
      <c r="G170" s="48">
        <f>SUM('DP – DEMOKRATESCH PARTEI'!DV10:DY10,'DP – DEMOKRATESCH PARTEI'!EA10:ED10,'DP – DEMOKRATESCH PARTEI'!EF10:EH10,'DP – DEMOKRATESCH PARTEI'!DV24:EB24,'DP – DEMOKRATESCH PARTEI'!ED24:EG24,'DP – DEMOKRATESCH PARTEI'!DV38:EE38,'DP – DEMOKRATESCH PARTEI'!DV52:DW52)</f>
        <v>195</v>
      </c>
      <c r="H170" s="48">
        <f>SUM('DP – DEMOKRATESCH PARTEI'!B10:K10,'DP – DEMOKRATESCH PARTEI'!B24:K24,'DP – DEMOKRATESCH PARTEI'!B38:K38,'DP – DEMOKRATESCH PARTEI'!B52:K52,'DP – DEMOKRATESCH PARTEI'!B68:K68,'DP – DEMOKRATESCH PARTEI'!B82:K82,'DP – DEMOKRATESCH PARTEI'!B98:K98,'DP – DEMOKRATESCH PARTEI'!B112:K112,'DP – DEMOKRATESCH PARTEI'!B128:H128,'DP – DEMOKRATESCH PARTEI'!B142:H142,'DP – DEMOKRATESCH PARTEI'!B158:G158,'DP – DEMOKRATESCH PARTEI'!B172:K172,'DP – DEMOKRATESCH PARTEI'!B188:H188,'DP – DEMOKRATESCH PARTEI'!B202:I202,'DP – DEMOKRATESCH PARTEI'!B218:E218,'DP – DEMOKRATESCH PARTEI'!G218:K218,'DP – DEMOKRATESCH PARTEI'!B232:H232,'DP – DEMOKRATESCH PARTEI'!J232:M232,'DP – DEMOKRATESCH PARTEI'!B248:K248,'DP – DEMOKRATESCH PARTEI'!B262:L262)</f>
        <v>2545</v>
      </c>
      <c r="I170" s="48">
        <f>SUM('DP – DEMOKRATESCH PARTEI'!CT10:CW10,'DP – DEMOKRATESCH PARTEI'!CY10:DA10,'DP – DEMOKRATESCH PARTEI'!DC10:DD10,'DP – DEMOKRATESCH PARTEI'!CT24:CU24,'DP – DEMOKRATESCH PARTEI'!CW24:DC24,'DP – DEMOKRATESCH PARTEI'!DE24:DF24,'DP – DEMOKRATESCH PARTEI'!CT38:CW38,'DP – DEMOKRATESCH PARTEI'!CY38:DD38,'DP – DEMOKRATESCH PARTEI'!CT52:DF52,'DP – DEMOKRATESCH PARTEI'!CT68:CV68)</f>
        <v>265</v>
      </c>
      <c r="J170" s="48">
        <f>SUM('DP – DEMOKRATESCH PARTEI'!AB10:AI10,'DP – DEMOKRATESCH PARTEI'!AK10:AN10,'DP – DEMOKRATESCH PARTEI'!AB24:AG24,'DP – DEMOKRATESCH PARTEI'!AI24:AK24,'DP – DEMOKRATESCH PARTEI'!AB38:AH38)</f>
        <v>75</v>
      </c>
      <c r="K170" s="48">
        <f>SUM('DP – DEMOKRATESCH PARTEI'!AP10:AS10,'DP – DEMOKRATESCH PARTEI'!AU10:AV10,'DP – DEMOKRATESCH PARTEI'!AX10:AZ10,'DP – DEMOKRATESCH PARTEI'!AP24:AW24,'DP – DEMOKRATESCH PARTEI'!AY24:BB24,'DP – DEMOKRATESCH PARTEI'!AP38:AY38,'DP – DEMOKRATESCH PARTEI'!BA38:BB38,'DP – DEMOKRATESCH PARTEI'!AP52:AR52,'DP – DEMOKRATESCH PARTEI'!AT52:AU52,'DP – DEMOKRATESCH PARTEI'!AW52:AZ52)</f>
        <v>212</v>
      </c>
      <c r="L170" s="48">
        <f>SUM('DP – DEMOKRATESCH PARTEI'!DH10:DL10,'DP – DEMOKRATESCH PARTEI'!DN10:DO10,'DP – DEMOKRATESCH PARTEI'!DQ10:DT10,'DP – DEMOKRATESCH PARTEI'!DH24:DJ24,'DP – DEMOKRATESCH PARTEI'!DL24:DS24,'DP – DEMOKRATESCH PARTEI'!DH38:DK38,'DP – DEMOKRATESCH PARTEI'!DM38,'DP – DEMOKRATESCH PARTEI'!DO38:DQ38,'DP – DEMOKRATESCH PARTEI'!DS38:DT38)</f>
        <v>104</v>
      </c>
      <c r="M170" s="48">
        <f>SUM('DP – DEMOKRATESCH PARTEI'!EJ10:EL10,'DP – DEMOKRATESCH PARTEI'!EN10:EQ10,'DP – DEMOKRATESCH PARTEI'!ES10:ET10,'DP – DEMOKRATESCH PARTEI'!EJ24:EK24,'DP – DEMOKRATESCH PARTEI'!EM24:EP24,'DP – DEMOKRATESCH PARTEI'!EJ38:EQ38,'DP – DEMOKRATESCH PARTEI'!ES38:ET38)</f>
        <v>53</v>
      </c>
      <c r="N170" s="49">
        <f>SUM('DP – DEMOKRATESCH PARTEI'!EX10:EY10,'DP – DEMOKRATESCH PARTEI'!FA10:FC10,'DP – DEMOKRATESCH PARTEI'!FE10:FF10)</f>
        <v>14</v>
      </c>
    </row>
    <row r="171" spans="1:14" ht="15" thickBot="1" x14ac:dyDescent="0.4">
      <c r="A171" s="83"/>
      <c r="B171" s="21" t="str">
        <f>Parteien!D21</f>
        <v>GRAAS Gusty</v>
      </c>
      <c r="C171" s="51">
        <f>SUM('DP – DEMOKRATESCH PARTEI'!N11:T11,'DP – DEMOKRATESCH PARTEI'!V11:X11,'DP – DEMOKRATESCH PARTEI'!N25:Y25,'DP – DEMOKRATESCH PARTEI'!N39:Q39,'DP – DEMOKRATESCH PARTEI'!S39:X39,'DP – DEMOKRATESCH PARTEI'!N53:V53,'DP – DEMOKRATESCH PARTEI'!X53:Z53,'DP – DEMOKRATESCH PARTEI'!N69:R69,'DP – DEMOKRATESCH PARTEI'!N83:Y83,'DP – DEMOKRATESCH PARTEI'!N99:V99)</f>
        <v>720</v>
      </c>
      <c r="D171" s="52">
        <f>SUM('DP – DEMOKRATESCH PARTEI'!BD11:BO11,'DP – DEMOKRATESCH PARTEI'!BD25:BI25,'DP – DEMOKRATESCH PARTEI'!BD39:BM39,'DP – DEMOKRATESCH PARTEI'!BD53:BM53,'DP – DEMOKRATESCH PARTEI'!BD69:BM69,'DP – DEMOKRATESCH PARTEI'!BD83:BM83,'DP – DEMOKRATESCH PARTEI'!BD99:BM99,'DP – DEMOKRATESCH PARTEI'!BD113:BM113,'DP – DEMOKRATESCH PARTEI'!BD129:BM129,'DP – DEMOKRATESCH PARTEI'!BD143:BM143,'DP – DEMOKRATESCH PARTEI'!BD159:BM159,'DP – DEMOKRATESCH PARTEI'!BD173:BK173,'DP – DEMOKRATESCH PARTEI'!BM173:BP173,'DP – DEMOKRATESCH PARTEI'!BD189:BI189,'DP – DEMOKRATESCH PARTEI'!BK189:BM189,'DP – DEMOKRATESCH PARTEI'!BD203:BN203,'DP – DEMOKRATESCH PARTEI'!BD219:BN219,'DP – DEMOKRATESCH PARTEI'!BD233:BN233,'DP – DEMOKRATESCH PARTEI'!BD249:BM249,'DP – DEMOKRATESCH PARTEI'!BD263:BN263,'DP – DEMOKRATESCH PARTEI'!BD279:BK279,'DP – DEMOKRATESCH PARTEI'!BD293:BJ293,'DP – DEMOKRATESCH PARTEI'!BD310:BM310,'DP – DEMOKRATESCH PARTEI'!BD324:BM324,'DP – DEMOKRATESCH PARTEI'!BD341:BK341,'DP – DEMOKRATESCH PARTEI'!BD355:BO355)</f>
        <v>1784</v>
      </c>
      <c r="E171" s="52">
        <f>SUM('DP – DEMOKRATESCH PARTEI'!BR11:BT11,'DP – DEMOKRATESCH PARTEI'!BV11:BW11,'DP – DEMOKRATESCH PARTEI'!BY11:CA11,'DP – DEMOKRATESCH PARTEI'!BR25:BY25,'DP – DEMOKRATESCH PARTEI'!CA25:CC25,'DP – DEMOKRATESCH PARTEI'!BR39:BX39,'DP – DEMOKRATESCH PARTEI'!BR53:BU53)</f>
        <v>275</v>
      </c>
      <c r="F171" s="52">
        <f>SUM('DP – DEMOKRATESCH PARTEI'!CF11:CJ11,'DP – DEMOKRATESCH PARTEI'!CL11:CN11,'DP – DEMOKRATESCH PARTEI'!CP11:CR11,'DP – DEMOKRATESCH PARTEI'!CF25:CK25,'DP – DEMOKRATESCH PARTEI'!CM25:CO25,'DP – DEMOKRATESCH PARTEI'!CF39:CR39,'DP – DEMOKRATESCH PARTEI'!CF53:CK53,'DP – DEMOKRATESCH PARTEI'!CM53:CR53)</f>
        <v>549</v>
      </c>
      <c r="G171" s="52">
        <f>SUM('DP – DEMOKRATESCH PARTEI'!DV11:DY11,'DP – DEMOKRATESCH PARTEI'!EA11:ED11,'DP – DEMOKRATESCH PARTEI'!EF11:EH11,'DP – DEMOKRATESCH PARTEI'!DV25:EB25,'DP – DEMOKRATESCH PARTEI'!ED25:EG25,'DP – DEMOKRATESCH PARTEI'!DV39:EE39,'DP – DEMOKRATESCH PARTEI'!DV53:DW53)</f>
        <v>395</v>
      </c>
      <c r="H171" s="52">
        <f>SUM('DP – DEMOKRATESCH PARTEI'!B11:K11,'DP – DEMOKRATESCH PARTEI'!B25:K25,'DP – DEMOKRATESCH PARTEI'!B39:K39,'DP – DEMOKRATESCH PARTEI'!B53:K53,'DP – DEMOKRATESCH PARTEI'!B69:K69,'DP – DEMOKRATESCH PARTEI'!B83:K83,'DP – DEMOKRATESCH PARTEI'!B99:K99,'DP – DEMOKRATESCH PARTEI'!B113:K113,'DP – DEMOKRATESCH PARTEI'!B129:H129,'DP – DEMOKRATESCH PARTEI'!B143:H143,'DP – DEMOKRATESCH PARTEI'!B159:G159,'DP – DEMOKRATESCH PARTEI'!B173:K173,'DP – DEMOKRATESCH PARTEI'!B189:H189,'DP – DEMOKRATESCH PARTEI'!B203:I203,'DP – DEMOKRATESCH PARTEI'!B219:E219,'DP – DEMOKRATESCH PARTEI'!G219:K219,'DP – DEMOKRATESCH PARTEI'!B233:H233,'DP – DEMOKRATESCH PARTEI'!J233:M233,'DP – DEMOKRATESCH PARTEI'!B249:K249,'DP – DEMOKRATESCH PARTEI'!B263:L263)</f>
        <v>2203</v>
      </c>
      <c r="I171" s="52">
        <f>SUM('DP – DEMOKRATESCH PARTEI'!CT11:CW11,'DP – DEMOKRATESCH PARTEI'!CY11:DA11,'DP – DEMOKRATESCH PARTEI'!DC11:DD11,'DP – DEMOKRATESCH PARTEI'!CT25:CU25,'DP – DEMOKRATESCH PARTEI'!CW25:DC25,'DP – DEMOKRATESCH PARTEI'!DE25:DF25,'DP – DEMOKRATESCH PARTEI'!CT39:CW39,'DP – DEMOKRATESCH PARTEI'!CY39:DD39,'DP – DEMOKRATESCH PARTEI'!CT53:DF53,'DP – DEMOKRATESCH PARTEI'!CT69:CV69)</f>
        <v>532</v>
      </c>
      <c r="J171" s="52">
        <f>SUM('DP – DEMOKRATESCH PARTEI'!AB11:AI11,'DP – DEMOKRATESCH PARTEI'!AK11:AN11,'DP – DEMOKRATESCH PARTEI'!AB25:AG25,'DP – DEMOKRATESCH PARTEI'!AI25:AK25,'DP – DEMOKRATESCH PARTEI'!AB39:AH39)</f>
        <v>201</v>
      </c>
      <c r="K171" s="52">
        <f>SUM('DP – DEMOKRATESCH PARTEI'!AP11:AS11,'DP – DEMOKRATESCH PARTEI'!AU11:AV11,'DP – DEMOKRATESCH PARTEI'!AX11:AZ11,'DP – DEMOKRATESCH PARTEI'!AP25:AW25,'DP – DEMOKRATESCH PARTEI'!AY25:BB25,'DP – DEMOKRATESCH PARTEI'!AP39:AY39,'DP – DEMOKRATESCH PARTEI'!BA39:BB39,'DP – DEMOKRATESCH PARTEI'!AP53:AR53,'DP – DEMOKRATESCH PARTEI'!AT53:AU53,'DP – DEMOKRATESCH PARTEI'!AW53:AZ53)</f>
        <v>448</v>
      </c>
      <c r="L171" s="52">
        <f>SUM('DP – DEMOKRATESCH PARTEI'!DH11:DL11,'DP – DEMOKRATESCH PARTEI'!DN11:DO11,'DP – DEMOKRATESCH PARTEI'!DQ11:DT11,'DP – DEMOKRATESCH PARTEI'!DH25:DJ25,'DP – DEMOKRATESCH PARTEI'!DL25:DS25,'DP – DEMOKRATESCH PARTEI'!DH39:DK39,'DP – DEMOKRATESCH PARTEI'!DM39,'DP – DEMOKRATESCH PARTEI'!DO39:DQ39,'DP – DEMOKRATESCH PARTEI'!DS39:DT39)</f>
        <v>262</v>
      </c>
      <c r="M171" s="52">
        <f>SUM('DP – DEMOKRATESCH PARTEI'!EJ11:EL11,'DP – DEMOKRATESCH PARTEI'!EN11:EQ11,'DP – DEMOKRATESCH PARTEI'!ES11:ET11,'DP – DEMOKRATESCH PARTEI'!EJ25:EK25,'DP – DEMOKRATESCH PARTEI'!EM25:EP25,'DP – DEMOKRATESCH PARTEI'!EJ39:EQ39,'DP – DEMOKRATESCH PARTEI'!ES39:ET39)</f>
        <v>189</v>
      </c>
      <c r="N171" s="53">
        <f>SUM('DP – DEMOKRATESCH PARTEI'!EX11:EY11,'DP – DEMOKRATESCH PARTEI'!FA11:FC11,'DP – DEMOKRATESCH PARTEI'!FE11:FF11)</f>
        <v>61</v>
      </c>
    </row>
    <row r="172" spans="1:14" x14ac:dyDescent="0.35">
      <c r="A172" s="83"/>
      <c r="B172" s="97" t="s">
        <v>48</v>
      </c>
      <c r="C172" s="50">
        <f>SUM('DP – DEMOKRATESCH PARTEI'!N12:T12,'DP – DEMOKRATESCH PARTEI'!V12:X12,'DP – DEMOKRATESCH PARTEI'!N26:Y26,'DP – DEMOKRATESCH PARTEI'!N40:Q40,'DP – DEMOKRATESCH PARTEI'!S40:X40,'DP – DEMOKRATESCH PARTEI'!N54:V54,'DP – DEMOKRATESCH PARTEI'!X54:Z54,'DP – DEMOKRATESCH PARTEI'!N70:R70,'DP – DEMOKRATESCH PARTEI'!N84:Y84,'DP – DEMOKRATESCH PARTEI'!N100:V100)</f>
        <v>2131</v>
      </c>
      <c r="D172" s="45">
        <f>SUM('DP – DEMOKRATESCH PARTEI'!BD12:BO12,'DP – DEMOKRATESCH PARTEI'!BD26:BI26,'DP – DEMOKRATESCH PARTEI'!BD40:BM40,'DP – DEMOKRATESCH PARTEI'!BD54:BM54,'DP – DEMOKRATESCH PARTEI'!BD70:BM70,'DP – DEMOKRATESCH PARTEI'!BD84:BM84,'DP – DEMOKRATESCH PARTEI'!BD100:BM100,'DP – DEMOKRATESCH PARTEI'!BD114:BM114,'DP – DEMOKRATESCH PARTEI'!BD130:BM130,'DP – DEMOKRATESCH PARTEI'!BD144:BM144,'DP – DEMOKRATESCH PARTEI'!BD160:BM160,'DP – DEMOKRATESCH PARTEI'!BD174:BK174,'DP – DEMOKRATESCH PARTEI'!BM174:BP174,'DP – DEMOKRATESCH PARTEI'!BD190:BI190,'DP – DEMOKRATESCH PARTEI'!BK190:BM190,'DP – DEMOKRATESCH PARTEI'!BD204:BN204,'DP – DEMOKRATESCH PARTEI'!BD220:BN220,'DP – DEMOKRATESCH PARTEI'!BD234:BN234,'DP – DEMOKRATESCH PARTEI'!BD250:BM250,'DP – DEMOKRATESCH PARTEI'!BD264:BN264,'DP – DEMOKRATESCH PARTEI'!BD280:BK280,'DP – DEMOKRATESCH PARTEI'!BD294:BJ294,'DP – DEMOKRATESCH PARTEI'!BD311:BM311,'DP – DEMOKRATESCH PARTEI'!BD325:BM325,'DP – DEMOKRATESCH PARTEI'!BD342:BK342,'DP – DEMOKRATESCH PARTEI'!BD356:BO356)</f>
        <v>4991</v>
      </c>
      <c r="E172" s="45">
        <f>SUM('DP – DEMOKRATESCH PARTEI'!BR12:BT12,'DP – DEMOKRATESCH PARTEI'!BV12:BW12,'DP – DEMOKRATESCH PARTEI'!BY12:CA12,'DP – DEMOKRATESCH PARTEI'!BR26:BY26,'DP – DEMOKRATESCH PARTEI'!CA26:CC26,'DP – DEMOKRATESCH PARTEI'!BR40:BX40,'DP – DEMOKRATESCH PARTEI'!BR54:BU54)</f>
        <v>989</v>
      </c>
      <c r="F172" s="45">
        <f>SUM('DP – DEMOKRATESCH PARTEI'!CF12:CJ12,'DP – DEMOKRATESCH PARTEI'!CL12:CN12,'DP – DEMOKRATESCH PARTEI'!CP12:CR12,'DP – DEMOKRATESCH PARTEI'!CF26:CK26,'DP – DEMOKRATESCH PARTEI'!CM26:CO26,'DP – DEMOKRATESCH PARTEI'!CF40:CR40,'DP – DEMOKRATESCH PARTEI'!CF54:CK54,'DP – DEMOKRATESCH PARTEI'!CM54:CR54)</f>
        <v>1596</v>
      </c>
      <c r="G172" s="45">
        <f>SUM('DP – DEMOKRATESCH PARTEI'!DV12:DY12,'DP – DEMOKRATESCH PARTEI'!EA12:ED12,'DP – DEMOKRATESCH PARTEI'!EF12:EH12,'DP – DEMOKRATESCH PARTEI'!DV26:EB26,'DP – DEMOKRATESCH PARTEI'!ED26:EG26,'DP – DEMOKRATESCH PARTEI'!DV40:EE40,'DP – DEMOKRATESCH PARTEI'!DV54:DW54)</f>
        <v>1283</v>
      </c>
      <c r="H172" s="45">
        <f>SUM('DP – DEMOKRATESCH PARTEI'!B12:K12,'DP – DEMOKRATESCH PARTEI'!B26:K26,'DP – DEMOKRATESCH PARTEI'!B40:K40,'DP – DEMOKRATESCH PARTEI'!B54:K54,'DP – DEMOKRATESCH PARTEI'!B70:K70,'DP – DEMOKRATESCH PARTEI'!B84:K84,'DP – DEMOKRATESCH PARTEI'!B100:K100,'DP – DEMOKRATESCH PARTEI'!B114:K114,'DP – DEMOKRATESCH PARTEI'!B130:H130,'DP – DEMOKRATESCH PARTEI'!B144:H144,'DP – DEMOKRATESCH PARTEI'!B160:G160,'DP – DEMOKRATESCH PARTEI'!B174:K174,'DP – DEMOKRATESCH PARTEI'!B190:H190,'DP – DEMOKRATESCH PARTEI'!B204:I204,'DP – DEMOKRATESCH PARTEI'!B220:E220,'DP – DEMOKRATESCH PARTEI'!G220:K220,'DP – DEMOKRATESCH PARTEI'!B234:H234,'DP – DEMOKRATESCH PARTEI'!J234:M234,'DP – DEMOKRATESCH PARTEI'!B250:K250,'DP – DEMOKRATESCH PARTEI'!B264:L264)</f>
        <v>7261</v>
      </c>
      <c r="I172" s="45">
        <f>SUM('DP – DEMOKRATESCH PARTEI'!CT12:CW12,'DP – DEMOKRATESCH PARTEI'!CY12:DA12,'DP – DEMOKRATESCH PARTEI'!DC12:DD12,'DP – DEMOKRATESCH PARTEI'!CT26:CU26,'DP – DEMOKRATESCH PARTEI'!CW26:DC26,'DP – DEMOKRATESCH PARTEI'!DE26:DF26,'DP – DEMOKRATESCH PARTEI'!CT40:CW40,'DP – DEMOKRATESCH PARTEI'!CY40:DD40,'DP – DEMOKRATESCH PARTEI'!CT54:DF54,'DP – DEMOKRATESCH PARTEI'!CT70:CV70)</f>
        <v>1598</v>
      </c>
      <c r="J172" s="45">
        <f>SUM('DP – DEMOKRATESCH PARTEI'!AB12:AI12,'DP – DEMOKRATESCH PARTEI'!AK12:AN12,'DP – DEMOKRATESCH PARTEI'!AB26:AG26,'DP – DEMOKRATESCH PARTEI'!AI26:AK26,'DP – DEMOKRATESCH PARTEI'!AB40:AH40)</f>
        <v>813</v>
      </c>
      <c r="K172" s="45">
        <f>SUM('DP – DEMOKRATESCH PARTEI'!AP12:AS12,'DP – DEMOKRATESCH PARTEI'!AU12:AV12,'DP – DEMOKRATESCH PARTEI'!AX12:AZ12,'DP – DEMOKRATESCH PARTEI'!AP26:AW26,'DP – DEMOKRATESCH PARTEI'!AY26:BB26,'DP – DEMOKRATESCH PARTEI'!AP40:AY40,'DP – DEMOKRATESCH PARTEI'!BA40:BB40,'DP – DEMOKRATESCH PARTEI'!AP54:AR54,'DP – DEMOKRATESCH PARTEI'!AT54:AU54,'DP – DEMOKRATESCH PARTEI'!AW54:AZ54)</f>
        <v>1418</v>
      </c>
      <c r="L172" s="45">
        <f>SUM('DP – DEMOKRATESCH PARTEI'!DH12:DL12,'DP – DEMOKRATESCH PARTEI'!DN12:DO12,'DP – DEMOKRATESCH PARTEI'!DQ12:DT12,'DP – DEMOKRATESCH PARTEI'!DH26:DJ26,'DP – DEMOKRATESCH PARTEI'!DL26:DS26,'DP – DEMOKRATESCH PARTEI'!DH40:DK40,'DP – DEMOKRATESCH PARTEI'!DM40,'DP – DEMOKRATESCH PARTEI'!DO40:DQ40,'DP – DEMOKRATESCH PARTEI'!DS40:DT40)</f>
        <v>859</v>
      </c>
      <c r="M172" s="45">
        <f>SUM('DP – DEMOKRATESCH PARTEI'!EJ12:EL12,'DP – DEMOKRATESCH PARTEI'!EN12:EQ12,'DP – DEMOKRATESCH PARTEI'!ES12:ET12,'DP – DEMOKRATESCH PARTEI'!EJ26:EK26,'DP – DEMOKRATESCH PARTEI'!EM26:EP26,'DP – DEMOKRATESCH PARTEI'!EJ40:EQ40,'DP – DEMOKRATESCH PARTEI'!ES40:ET40)</f>
        <v>571</v>
      </c>
      <c r="N172" s="46">
        <f>SUM('DP – DEMOKRATESCH PARTEI'!EX12:EY12,'DP – DEMOKRATESCH PARTEI'!FA12:FC12,'DP – DEMOKRATESCH PARTEI'!FE12:FF12)</f>
        <v>196</v>
      </c>
    </row>
    <row r="173" spans="1:14" x14ac:dyDescent="0.35">
      <c r="A173" s="83"/>
      <c r="B173" s="98" t="s">
        <v>71</v>
      </c>
      <c r="C173" s="47">
        <f>C172*6</f>
        <v>12786</v>
      </c>
      <c r="D173" s="48">
        <f t="shared" ref="D173" si="159">D172*6</f>
        <v>29946</v>
      </c>
      <c r="E173" s="48">
        <f t="shared" ref="E173" si="160">E172*6</f>
        <v>5934</v>
      </c>
      <c r="F173" s="48">
        <f t="shared" ref="F173" si="161">F172*6</f>
        <v>9576</v>
      </c>
      <c r="G173" s="48">
        <f t="shared" ref="G173" si="162">G172*6</f>
        <v>7698</v>
      </c>
      <c r="H173" s="48">
        <f t="shared" ref="H173" si="163">H172*6</f>
        <v>43566</v>
      </c>
      <c r="I173" s="48">
        <f t="shared" ref="I173" si="164">I172*6</f>
        <v>9588</v>
      </c>
      <c r="J173" s="48">
        <f t="shared" ref="J173" si="165">J172*6</f>
        <v>4878</v>
      </c>
      <c r="K173" s="48">
        <f t="shared" ref="K173" si="166">K172*6</f>
        <v>8508</v>
      </c>
      <c r="L173" s="48">
        <f t="shared" ref="L173" si="167">L172*6</f>
        <v>5154</v>
      </c>
      <c r="M173" s="48">
        <f t="shared" ref="M173" si="168">M172*6</f>
        <v>3426</v>
      </c>
      <c r="N173" s="49">
        <f t="shared" ref="N173" si="169">N172*6</f>
        <v>1176</v>
      </c>
    </row>
    <row r="174" spans="1:14" x14ac:dyDescent="0.35">
      <c r="A174" s="83"/>
      <c r="B174" s="95" t="s">
        <v>50</v>
      </c>
      <c r="C174" s="47">
        <f>SUM(C166:C171)</f>
        <v>10144</v>
      </c>
      <c r="D174" s="48">
        <f t="shared" ref="D174:N174" si="170">SUM(D166:D171)</f>
        <v>21728</v>
      </c>
      <c r="E174" s="48">
        <f t="shared" si="170"/>
        <v>4363</v>
      </c>
      <c r="F174" s="48">
        <f t="shared" si="170"/>
        <v>8172</v>
      </c>
      <c r="G174" s="48">
        <f t="shared" si="170"/>
        <v>5664</v>
      </c>
      <c r="H174" s="48">
        <f t="shared" si="170"/>
        <v>31088</v>
      </c>
      <c r="I174" s="48">
        <f t="shared" si="170"/>
        <v>8562</v>
      </c>
      <c r="J174" s="48">
        <f t="shared" si="170"/>
        <v>4066</v>
      </c>
      <c r="K174" s="48">
        <f t="shared" si="170"/>
        <v>7855</v>
      </c>
      <c r="L174" s="48">
        <f t="shared" si="170"/>
        <v>4857</v>
      </c>
      <c r="M174" s="48">
        <f t="shared" si="170"/>
        <v>3194</v>
      </c>
      <c r="N174" s="49">
        <f t="shared" si="170"/>
        <v>1173</v>
      </c>
    </row>
    <row r="175" spans="1:14" ht="15" thickBot="1" x14ac:dyDescent="0.4">
      <c r="A175" s="83"/>
      <c r="B175" s="96" t="s">
        <v>51</v>
      </c>
      <c r="C175" s="51">
        <f>C173+C174</f>
        <v>22930</v>
      </c>
      <c r="D175" s="52">
        <f t="shared" ref="D175" si="171">D173+D174</f>
        <v>51674</v>
      </c>
      <c r="E175" s="52">
        <f t="shared" ref="E175" si="172">E173+E174</f>
        <v>10297</v>
      </c>
      <c r="F175" s="52">
        <f t="shared" ref="F175" si="173">F173+F174</f>
        <v>17748</v>
      </c>
      <c r="G175" s="52">
        <f t="shared" ref="G175" si="174">G173+G174</f>
        <v>13362</v>
      </c>
      <c r="H175" s="52">
        <f t="shared" ref="H175" si="175">H173+H174</f>
        <v>74654</v>
      </c>
      <c r="I175" s="52">
        <f t="shared" ref="I175" si="176">I173+I174</f>
        <v>18150</v>
      </c>
      <c r="J175" s="52">
        <f t="shared" ref="J175" si="177">J173+J174</f>
        <v>8944</v>
      </c>
      <c r="K175" s="52">
        <f t="shared" ref="K175" si="178">K173+K174</f>
        <v>16363</v>
      </c>
      <c r="L175" s="52">
        <f t="shared" ref="L175" si="179">L173+L174</f>
        <v>10011</v>
      </c>
      <c r="M175" s="52">
        <f t="shared" ref="M175" si="180">M173+M174</f>
        <v>6620</v>
      </c>
      <c r="N175" s="53">
        <f t="shared" ref="N175" si="181">N173+N174</f>
        <v>2349</v>
      </c>
    </row>
    <row r="176" spans="1:14" x14ac:dyDescent="0.35">
      <c r="A176" s="83"/>
      <c r="B176" s="1" t="s">
        <v>52</v>
      </c>
      <c r="C176" s="86"/>
      <c r="D176" s="86"/>
      <c r="E176" s="86"/>
      <c r="F176" s="83"/>
      <c r="G176" s="83"/>
      <c r="H176" s="83"/>
      <c r="I176" s="83"/>
      <c r="J176" s="83"/>
      <c r="K176" s="83"/>
      <c r="L176" s="83"/>
      <c r="M176" s="83"/>
      <c r="N176" s="83"/>
    </row>
    <row r="177" spans="1:14" ht="16.5" x14ac:dyDescent="0.35">
      <c r="A177" s="83"/>
      <c r="B177" s="99"/>
      <c r="C177" s="86"/>
      <c r="D177" s="86"/>
      <c r="E177" s="86"/>
      <c r="F177" s="83"/>
      <c r="G177" s="83"/>
      <c r="H177" s="83"/>
      <c r="I177" s="83"/>
      <c r="J177" s="83"/>
      <c r="K177" s="83"/>
      <c r="L177" s="83"/>
      <c r="M177" s="83"/>
      <c r="N177" s="83"/>
    </row>
    <row r="178" spans="1:14" ht="16.5" x14ac:dyDescent="0.35">
      <c r="A178" s="83"/>
      <c r="B178" s="99" t="s">
        <v>53</v>
      </c>
      <c r="C178" s="86"/>
      <c r="D178" s="86"/>
      <c r="E178" s="86"/>
      <c r="F178" s="83"/>
      <c r="G178" s="83"/>
      <c r="H178" s="83"/>
      <c r="I178" s="83"/>
      <c r="J178" s="83"/>
      <c r="K178" s="83"/>
      <c r="L178" s="83"/>
      <c r="M178" s="83"/>
      <c r="N178" s="83"/>
    </row>
    <row r="179" spans="1:14" ht="16.5" x14ac:dyDescent="0.35">
      <c r="A179" s="83"/>
      <c r="B179" s="99"/>
      <c r="C179" s="86"/>
      <c r="D179" s="86"/>
      <c r="E179" s="86"/>
      <c r="F179" s="83"/>
      <c r="G179" s="83"/>
      <c r="H179" s="83"/>
      <c r="I179" s="83"/>
      <c r="J179" s="83"/>
      <c r="K179" s="83"/>
      <c r="L179" s="83"/>
      <c r="M179" s="83"/>
      <c r="N179" s="83"/>
    </row>
    <row r="180" spans="1:14" ht="16.5" x14ac:dyDescent="0.35">
      <c r="A180" s="83"/>
      <c r="B180" s="99" t="s">
        <v>54</v>
      </c>
      <c r="C180" s="86"/>
      <c r="D180" s="86"/>
      <c r="E180" s="86"/>
      <c r="F180" s="83"/>
      <c r="G180" s="83"/>
      <c r="H180" s="83"/>
      <c r="I180" s="83"/>
      <c r="J180" s="83"/>
      <c r="K180" s="83"/>
      <c r="L180" s="83"/>
      <c r="M180" s="83"/>
      <c r="N180" s="83"/>
    </row>
    <row r="181" spans="1:14" x14ac:dyDescent="0.35">
      <c r="A181" s="83"/>
      <c r="B181" s="83"/>
      <c r="C181" s="86"/>
      <c r="D181" s="86"/>
      <c r="E181" s="86"/>
      <c r="F181" s="83"/>
      <c r="G181" s="83"/>
      <c r="H181" s="83"/>
      <c r="I181" s="83"/>
      <c r="J181" s="83"/>
      <c r="K181" s="83"/>
      <c r="L181" s="83"/>
      <c r="M181" s="83"/>
      <c r="N181" s="83"/>
    </row>
    <row r="182" spans="1:14" ht="16.5" x14ac:dyDescent="0.35">
      <c r="A182" s="83"/>
      <c r="B182" s="99" t="s">
        <v>55</v>
      </c>
      <c r="C182" s="86"/>
      <c r="D182" s="86"/>
      <c r="E182" s="86"/>
      <c r="F182" s="83"/>
      <c r="G182" s="83"/>
      <c r="H182" s="83"/>
      <c r="I182" s="83"/>
      <c r="J182" s="83"/>
      <c r="K182" s="83"/>
      <c r="L182" s="83"/>
      <c r="M182" s="83"/>
      <c r="N182" s="83"/>
    </row>
    <row r="183" spans="1:14" s="83" customFormat="1" ht="16.5" x14ac:dyDescent="0.35">
      <c r="B183" s="99"/>
      <c r="C183" s="86"/>
      <c r="D183" s="86"/>
      <c r="E183" s="86"/>
    </row>
    <row r="184" spans="1:14" ht="21" x14ac:dyDescent="0.5">
      <c r="A184" s="245" t="s">
        <v>131</v>
      </c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</row>
    <row r="185" spans="1:14" ht="18.5" x14ac:dyDescent="0.45">
      <c r="A185" s="246" t="s">
        <v>132</v>
      </c>
      <c r="B185" s="246"/>
      <c r="C185" s="246"/>
      <c r="D185" s="246"/>
      <c r="E185" s="246"/>
      <c r="F185" s="246"/>
      <c r="G185" s="246"/>
      <c r="H185" s="246"/>
      <c r="I185" s="246"/>
      <c r="J185" s="246"/>
      <c r="K185" s="246"/>
      <c r="L185" s="246"/>
      <c r="M185" s="246"/>
      <c r="N185" s="246"/>
    </row>
    <row r="186" spans="1:14" ht="18.5" x14ac:dyDescent="0.45">
      <c r="A186" s="246" t="s">
        <v>46</v>
      </c>
      <c r="B186" s="246"/>
      <c r="C186" s="246"/>
      <c r="D186" s="246"/>
      <c r="E186" s="246"/>
      <c r="F186" s="246"/>
      <c r="G186" s="246"/>
      <c r="H186" s="246"/>
      <c r="I186" s="246"/>
      <c r="J186" s="246"/>
      <c r="K186" s="246"/>
      <c r="L186" s="246"/>
      <c r="M186" s="246"/>
      <c r="N186" s="246"/>
    </row>
    <row r="187" spans="1:14" ht="20" thickBot="1" x14ac:dyDescent="0.5">
      <c r="A187" s="85"/>
      <c r="B187" s="84" t="str">
        <f>Parteien!F15</f>
        <v>ADR</v>
      </c>
      <c r="C187" s="84"/>
      <c r="D187" s="84"/>
      <c r="E187" s="84"/>
      <c r="F187" s="85"/>
      <c r="G187" s="85"/>
      <c r="H187" s="83"/>
      <c r="I187" s="83"/>
      <c r="J187" s="83"/>
      <c r="K187" s="83"/>
      <c r="L187" s="83"/>
      <c r="M187" s="83"/>
      <c r="N187" s="83"/>
    </row>
    <row r="188" spans="1:14" ht="15.5" thickTop="1" thickBot="1" x14ac:dyDescent="0.4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</row>
    <row r="189" spans="1:14" ht="15" thickBot="1" x14ac:dyDescent="0.4">
      <c r="A189" s="83"/>
      <c r="B189" s="87" t="s">
        <v>47</v>
      </c>
      <c r="C189" s="89" t="s">
        <v>133</v>
      </c>
      <c r="D189" s="89" t="s">
        <v>134</v>
      </c>
      <c r="E189" s="89" t="s">
        <v>135</v>
      </c>
      <c r="F189" s="88" t="s">
        <v>136</v>
      </c>
      <c r="G189" s="88" t="s">
        <v>137</v>
      </c>
      <c r="H189" s="66" t="s">
        <v>138</v>
      </c>
      <c r="I189" s="88" t="s">
        <v>37</v>
      </c>
      <c r="J189" s="67" t="s">
        <v>139</v>
      </c>
      <c r="K189" s="88" t="s">
        <v>140</v>
      </c>
      <c r="L189" s="66" t="s">
        <v>141</v>
      </c>
      <c r="M189" s="88" t="s">
        <v>142</v>
      </c>
      <c r="N189" s="88" t="s">
        <v>143</v>
      </c>
    </row>
    <row r="190" spans="1:14" ht="16.5" x14ac:dyDescent="0.35">
      <c r="A190" s="242" t="s">
        <v>12</v>
      </c>
      <c r="B190" s="91" t="s">
        <v>13</v>
      </c>
      <c r="C190" s="50">
        <f t="shared" ref="C190:N190" si="182">C7</f>
        <v>24500</v>
      </c>
      <c r="D190" s="45">
        <f t="shared" si="182"/>
        <v>77079</v>
      </c>
      <c r="E190" s="45">
        <f t="shared" si="182"/>
        <v>9459</v>
      </c>
      <c r="F190" s="45">
        <f t="shared" si="182"/>
        <v>15778</v>
      </c>
      <c r="G190" s="45">
        <f t="shared" si="182"/>
        <v>11544</v>
      </c>
      <c r="H190" s="45">
        <f t="shared" si="182"/>
        <v>58988</v>
      </c>
      <c r="I190" s="45">
        <f t="shared" si="182"/>
        <v>16653</v>
      </c>
      <c r="J190" s="45">
        <f t="shared" si="182"/>
        <v>10113</v>
      </c>
      <c r="K190" s="45">
        <f t="shared" si="182"/>
        <v>15959</v>
      </c>
      <c r="L190" s="45">
        <f t="shared" si="182"/>
        <v>11238</v>
      </c>
      <c r="M190" s="45">
        <f t="shared" si="182"/>
        <v>8838</v>
      </c>
      <c r="N190" s="46">
        <f t="shared" si="182"/>
        <v>2527</v>
      </c>
    </row>
    <row r="191" spans="1:14" ht="16.5" x14ac:dyDescent="0.35">
      <c r="A191" s="243"/>
      <c r="B191" s="93" t="s">
        <v>14</v>
      </c>
      <c r="C191" s="47">
        <f t="shared" ref="C191:N191" si="183">C8</f>
        <v>1083</v>
      </c>
      <c r="D191" s="48">
        <f t="shared" si="183"/>
        <v>4406</v>
      </c>
      <c r="E191" s="48">
        <f t="shared" si="183"/>
        <v>417</v>
      </c>
      <c r="F191" s="48">
        <f t="shared" si="183"/>
        <v>596</v>
      </c>
      <c r="G191" s="48">
        <f t="shared" si="183"/>
        <v>503</v>
      </c>
      <c r="H191" s="48">
        <f t="shared" si="183"/>
        <v>1760</v>
      </c>
      <c r="I191" s="48">
        <f t="shared" si="183"/>
        <v>853</v>
      </c>
      <c r="J191" s="48">
        <f t="shared" si="183"/>
        <v>557</v>
      </c>
      <c r="K191" s="48">
        <f t="shared" si="183"/>
        <v>887</v>
      </c>
      <c r="L191" s="48">
        <f t="shared" si="183"/>
        <v>571</v>
      </c>
      <c r="M191" s="48">
        <f t="shared" si="183"/>
        <v>511</v>
      </c>
      <c r="N191" s="49">
        <f t="shared" si="183"/>
        <v>136</v>
      </c>
    </row>
    <row r="192" spans="1:14" ht="16.5" x14ac:dyDescent="0.35">
      <c r="A192" s="243"/>
      <c r="B192" s="93" t="s">
        <v>15</v>
      </c>
      <c r="C192" s="47">
        <f t="shared" ref="C192:N192" si="184">C9</f>
        <v>844</v>
      </c>
      <c r="D192" s="48">
        <f t="shared" si="184"/>
        <v>4336</v>
      </c>
      <c r="E192" s="48">
        <f t="shared" si="184"/>
        <v>361</v>
      </c>
      <c r="F192" s="48">
        <f t="shared" si="184"/>
        <v>472</v>
      </c>
      <c r="G192" s="48">
        <f t="shared" si="184"/>
        <v>367</v>
      </c>
      <c r="H192" s="48">
        <f t="shared" si="184"/>
        <v>2640</v>
      </c>
      <c r="I192" s="48">
        <f t="shared" si="184"/>
        <v>686</v>
      </c>
      <c r="J192" s="48">
        <f t="shared" si="184"/>
        <v>454</v>
      </c>
      <c r="K192" s="48">
        <f t="shared" si="184"/>
        <v>700</v>
      </c>
      <c r="L192" s="48">
        <f t="shared" si="184"/>
        <v>381</v>
      </c>
      <c r="M192" s="48">
        <f t="shared" si="184"/>
        <v>460</v>
      </c>
      <c r="N192" s="49">
        <f t="shared" si="184"/>
        <v>93</v>
      </c>
    </row>
    <row r="193" spans="1:14" ht="17" thickBot="1" x14ac:dyDescent="0.4">
      <c r="A193" s="244"/>
      <c r="B193" s="94" t="s">
        <v>16</v>
      </c>
      <c r="C193" s="136">
        <f t="shared" ref="C193:N193" si="185">C10</f>
        <v>22573</v>
      </c>
      <c r="D193" s="137">
        <f t="shared" si="185"/>
        <v>68337</v>
      </c>
      <c r="E193" s="137">
        <f t="shared" si="185"/>
        <v>8681</v>
      </c>
      <c r="F193" s="137">
        <f t="shared" si="185"/>
        <v>14710</v>
      </c>
      <c r="G193" s="137">
        <f t="shared" si="185"/>
        <v>10674</v>
      </c>
      <c r="H193" s="137">
        <f t="shared" si="185"/>
        <v>54588</v>
      </c>
      <c r="I193" s="137">
        <f t="shared" si="185"/>
        <v>15114</v>
      </c>
      <c r="J193" s="137">
        <f t="shared" si="185"/>
        <v>9102</v>
      </c>
      <c r="K193" s="137">
        <f t="shared" si="185"/>
        <v>14372</v>
      </c>
      <c r="L193" s="137">
        <f t="shared" si="185"/>
        <v>10286</v>
      </c>
      <c r="M193" s="137">
        <f t="shared" si="185"/>
        <v>7867</v>
      </c>
      <c r="N193" s="138">
        <f t="shared" si="185"/>
        <v>2298</v>
      </c>
    </row>
    <row r="194" spans="1:14" ht="15" thickBot="1" x14ac:dyDescent="0.4">
      <c r="A194" s="83"/>
      <c r="B194" s="21" t="str">
        <f>Parteien!F16</f>
        <v>KARTHEISER Fernand</v>
      </c>
      <c r="C194" s="50">
        <f>SUM(ADR!N6:T6,ADR!V6:X6,ADR!N20:Y20,ADR!N34:Q34,ADR!S34:X34,ADR!N48:V48,ADR!X48:Z48,ADR!N64:R64,ADR!N78:Y78,ADR!N94:V94)</f>
        <v>1874</v>
      </c>
      <c r="D194" s="45">
        <f>SUM(ADR!BD6:BO6,ADR!BD20:BI20,ADR!BD34:BM34,ADR!BD48:BM48,ADR!BD64:BM64,ADR!BD78:BM78,ADR!BD94:BM94,ADR!BD108:BM108,ADR!BD124:BM124,ADR!BD138:BM138,ADR!BD154:BM154,ADR!BD168:BK168,ADR!BM168:BP168,ADR!BD184:BI184,ADR!BK184:BM184,ADR!BD198:BN198,ADR!BD214:BN214,ADR!BD228:BN228,ADR!BD244:BM244,ADR!BD258:BN258,ADR!BD274:BK274,ADR!BD288:BJ288,ADR!BD305:BM305,ADR!BD319:BM319,ADR!BD336:BK336,ADR!BD350:BO350)</f>
        <v>4777</v>
      </c>
      <c r="E194" s="45">
        <f>SUM(ADR!BR6:BT6,ADR!BV6:BW6,ADR!BY6:CA6,ADR!BR20:BY20,ADR!CA20:CC20,ADR!BR34:BX34,ADR!BR48:BU48)</f>
        <v>704</v>
      </c>
      <c r="F194" s="45">
        <f>SUM(ADR!CF6:CJ6,ADR!CL6:CN6,ADR!CP6:CR6,ADR!CF20:CK20,ADR!CM20:CO20,ADR!CF34:CR34,ADR!CF48:CK48,ADR!CM48:CR48)</f>
        <v>1107</v>
      </c>
      <c r="G194" s="45">
        <f>SUM(ADR!DV6:DY6,ADR!EA6:ED6,ADR!EF6:EH6,ADR!DV20:EB20,ADR!ED20:EG20,ADR!DV34:EE34,ADR!DV48:DW48)</f>
        <v>899</v>
      </c>
      <c r="H194" s="45">
        <f>SUM(ADR!B6:K6,ADR!B20:K20,ADR!B34:K34,ADR!B48:K48,ADR!B64:K64,ADR!B78:K78,ADR!B94:K94,ADR!B108:K108,ADR!B124:H124,ADR!B138:H138,ADR!B154:G154,ADR!B168:K168,ADR!B184:H184,ADR!B198:I198,ADR!B214:E214,ADR!G214:K214,ADR!B228:H228,ADR!J228:M228,ADR!B244:K244,ADR!B258:L258)</f>
        <v>3269</v>
      </c>
      <c r="I194" s="45">
        <f>SUM(ADR!CT6:CW6,ADR!CY6:DA6,ADR!DC6:DD6,ADR!CT20:CU20,ADR!CW20:DC20,ADR!DE20:DF20,ADR!CT34:CW34,ADR!CY34:DD34,ADR!CT48:DF48,ADR!CT64:CV64)</f>
        <v>939</v>
      </c>
      <c r="J194" s="45">
        <f>SUM(ADR!AB6:AI6,ADR!AK6:AN6,ADR!AB20:AG20,ADR!AI20:AK20,ADR!AB34:AH34)</f>
        <v>735</v>
      </c>
      <c r="K194" s="45">
        <f>SUM(ADR!AP6:AS6,ADR!AU6:AV6,ADR!AX6:AZ6,ADR!AP20:AW20,ADR!AY20:BB20,ADR!AP34:AY34,ADR!BA34:BB34,ADR!AP48:AR48,ADR!AT48:AU48,ADR!AW48:AZ48)</f>
        <v>1046</v>
      </c>
      <c r="L194" s="45">
        <f>SUM(ADR!DH6:DL6,ADR!DN6:DO6,ADR!DQ6:DT6,ADR!DH20:DJ20,ADR!DL20:DS20,ADR!DH34:DK34,ADR!DM34,ADR!DO34:DQ34,ADR!DS34:DT34)</f>
        <v>939</v>
      </c>
      <c r="M194" s="45">
        <f>SUM(ADR!EJ6:EL6,ADR!EN6:EQ6,ADR!ES6:ET6,ADR!EJ20:EK20,ADR!EM20:EP20,ADR!EJ34:EQ34,ADR!ES34:ET34)</f>
        <v>594</v>
      </c>
      <c r="N194" s="46">
        <f>SUM(ADR!EX6:EY6,ADR!FA6:FC6,ADR!FE6:FF6)</f>
        <v>215</v>
      </c>
    </row>
    <row r="195" spans="1:14" ht="15" thickBot="1" x14ac:dyDescent="0.4">
      <c r="A195" s="83"/>
      <c r="B195" s="21" t="str">
        <f>Parteien!F17</f>
        <v>ENGELEN Jeff</v>
      </c>
      <c r="C195" s="47">
        <f>SUM(ADR!N7:T7,ADR!V7:X7,ADR!N21:Y21,ADR!N35:Q35,ADR!S35:X35,ADR!N49:V49,ADR!X49:Z49,ADR!N65:R65,ADR!N79:Y79,ADR!N95:V95)</f>
        <v>404</v>
      </c>
      <c r="D195" s="48">
        <f>SUM(ADR!BD7:BO7,ADR!BD21:BI21,ADR!BD35:BM35,ADR!BD49:BM49,ADR!BD65:BM65,ADR!BD79:BM79,ADR!BD95:BM95,ADR!BD109:BM109,ADR!BD125:BM125,ADR!BD139:BM139,ADR!BD155:BM155,ADR!BD169:BK169,ADR!BM169:BP169,ADR!BD185:BI185,ADR!BK185:BM185,ADR!BD199:BN199,ADR!BD215:BN215,ADR!BD229:BN229,ADR!BD245:BM245,ADR!BD259:BN259,ADR!BD275:BK275,ADR!BD289:BJ289,ADR!BD306:BM306,ADR!BD320:BM320,ADR!BD337:BK337,ADR!BD351:BO351)</f>
        <v>1093</v>
      </c>
      <c r="E195" s="48">
        <f>SUM(ADR!BR7:BT7,ADR!BV7:BW7,ADR!BY7:CA7,ADR!BR21:BY21,ADR!CA21:CC21,ADR!BR35:BX35,ADR!BR49:BU49)</f>
        <v>182</v>
      </c>
      <c r="F195" s="48">
        <f>SUM(ADR!CF7:CJ7,ADR!CL7:CN7,ADR!CP7:CR7,ADR!CF21:CK21,ADR!CM21:CO21,ADR!CF35:CR35,ADR!CF49:CK49,ADR!CM49:CR49)</f>
        <v>246</v>
      </c>
      <c r="G195" s="48">
        <f>SUM(ADR!DV7:DY7,ADR!EA7:ED7,ADR!EF7:EH7,ADR!DV21:EB21,ADR!ED21:EG21,ADR!DV35:EE35,ADR!DV49:DW49)</f>
        <v>229</v>
      </c>
      <c r="H195" s="48">
        <f>SUM(ADR!B7:K7,ADR!B21:K21,ADR!B35:K35,ADR!B49:K49,ADR!B65:K65,ADR!B79:K79,ADR!B95:K95,ADR!B109:K109,ADR!B125:H125,ADR!B139:H139,ADR!B155:G155,ADR!B169:K169,ADR!B185:H185,ADR!B199:I199,ADR!B215:E215,ADR!G215:K215,ADR!B229:H229,ADR!J229:M229,ADR!B245:K245,ADR!B259:L259)</f>
        <v>926</v>
      </c>
      <c r="I195" s="48">
        <f>SUM(ADR!CT7:CW7,ADR!CY7:DA7,ADR!DC7:DD7,ADR!CT21:CU21,ADR!CW21:DC21,ADR!DE21:DF21,ADR!CT35:CW35,ADR!CY35:DD35,ADR!CT49:DF49,ADR!CT65:CV65)</f>
        <v>300</v>
      </c>
      <c r="J195" s="48">
        <f>SUM(ADR!AB7:AI7,ADR!AK7:AN7,ADR!AB21:AG21,ADR!AI21:AK21,ADR!AB35:AH35)</f>
        <v>1273</v>
      </c>
      <c r="K195" s="48">
        <f>SUM(ADR!AP7:AS7,ADR!AU7:AV7,ADR!AX7:AZ7,ADR!AP21:AW21,ADR!AY21:BB21,ADR!AP35:AY35,ADR!BA35:BB35,ADR!AP49:AR49,ADR!AT49:AU49,ADR!AW49:AZ49)</f>
        <v>481</v>
      </c>
      <c r="L195" s="48">
        <f>SUM(ADR!DH7:DL7,ADR!DN7:DO7,ADR!DQ7:DT7,ADR!DH21:DJ21,ADR!DL21:DS21,ADR!DH35:DK35,ADR!DM35,ADR!DO35:DQ35,ADR!DS35:DT35)</f>
        <v>449</v>
      </c>
      <c r="M195" s="48">
        <f>SUM(ADR!EJ7:EL7,ADR!EN7:EQ7,ADR!ES7:ET7,ADR!EJ21:EK21,ADR!EM21:EP21,ADR!EJ35:EQ35,ADR!ES35:ET35)</f>
        <v>650</v>
      </c>
      <c r="N195" s="49">
        <f>SUM(ADR!EX7:EY7,ADR!FA7:FC7,ADR!FE7:FF7)</f>
        <v>133</v>
      </c>
    </row>
    <row r="196" spans="1:14" ht="15" thickBot="1" x14ac:dyDescent="0.4">
      <c r="A196" s="83"/>
      <c r="B196" s="21" t="str">
        <f>Parteien!F18</f>
        <v>MISCHEL Sylvie</v>
      </c>
      <c r="C196" s="47">
        <f>SUM(ADR!N8:T8,ADR!V8:X8,ADR!N22:Y22,ADR!N36:Q36,ADR!S36:X36,ADR!N50:V50,ADR!X50:Z50,ADR!N66:R66,ADR!N80:Y80,ADR!N96:V96)</f>
        <v>412</v>
      </c>
      <c r="D196" s="48">
        <f>SUM(ADR!BD8:BO8,ADR!BD22:BI22,ADR!BD36:BM36,ADR!BD50:BM50,ADR!BD66:BM66,ADR!BD80:BM80,ADR!BD96:BM96,ADR!BD110:BM110,ADR!BD126:BM126,ADR!BD140:BM140,ADR!BD156:BM156,ADR!BD170:BK170,ADR!BM170:BP170,ADR!BD186:BI186,ADR!BK186:BM186,ADR!BD200:BN200,ADR!BD216:BN216,ADR!BD230:BN230,ADR!BD246:BM246,ADR!BD260:BN260,ADR!BD276:BK276,ADR!BD290:BJ290,ADR!BD307:BM307,ADR!BD321:BM321,ADR!BD338:BK338,ADR!BD352:BO352)</f>
        <v>1017</v>
      </c>
      <c r="E196" s="48">
        <f>SUM(ADR!BR8:BT8,ADR!BV8:BW8,ADR!BY8:CA8,ADR!BR22:BY22,ADR!CA22:CC22,ADR!BR36:BX36,ADR!BR50:BU50)</f>
        <v>188</v>
      </c>
      <c r="F196" s="48">
        <f>SUM(ADR!CF8:CJ8,ADR!CL8:CN8,ADR!CP8:CR8,ADR!CF22:CK22,ADR!CM22:CO22,ADR!CF36:CR36,ADR!CF50:CK50,ADR!CM50:CR50)</f>
        <v>231</v>
      </c>
      <c r="G196" s="48">
        <f>SUM(ADR!DV8:DY8,ADR!EA8:ED8,ADR!EF8:EH8,ADR!DV22:EB22,ADR!ED22:EG22,ADR!DV36:EE36,ADR!DV50:DW50)</f>
        <v>178</v>
      </c>
      <c r="H196" s="48">
        <f>SUM(ADR!B8:K8,ADR!B22:K22,ADR!B36:K36,ADR!B50:K50,ADR!B66:K66,ADR!B80:K80,ADR!B96:K96,ADR!B110:K110,ADR!B126:H126,ADR!B140:H140,ADR!B156:G156,ADR!B170:K170,ADR!B186:H186,ADR!B200:I200,ADR!B216:E216,ADR!G216:K216,ADR!B230:H230,ADR!J230:M230,ADR!B246:K246,ADR!B260:L260)</f>
        <v>924</v>
      </c>
      <c r="I196" s="48">
        <f>SUM(ADR!CT8:CW8,ADR!CY8:DA8,ADR!DC8:DD8,ADR!CT22:CU22,ADR!CW22:DC22,ADR!DE22:DF22,ADR!CT36:CW36,ADR!CY36:DD36,ADR!CT50:DF50,ADR!CT66:CV66)</f>
        <v>199</v>
      </c>
      <c r="J196" s="48">
        <f>SUM(ADR!AB8:AI8,ADR!AK8:AN8,ADR!AB22:AG22,ADR!AI22:AK22,ADR!AB36:AH36)</f>
        <v>148</v>
      </c>
      <c r="K196" s="48">
        <f>SUM(ADR!AP8:AS8,ADR!AU8:AV8,ADR!AX8:AZ8,ADR!AP22:AW22,ADR!AY22:BB22,ADR!AP36:AY36,ADR!BA36:BB36,ADR!AP50:AR50,ADR!AT50:AU50,ADR!AW50:AZ50)</f>
        <v>204</v>
      </c>
      <c r="L196" s="48">
        <f>SUM(ADR!DH8:DL8,ADR!DN8:DO8,ADR!DQ8:DT8,ADR!DH22:DJ22,ADR!DL22:DS22,ADR!DH36:DK36,ADR!DM36,ADR!DO36:DQ36,ADR!DS36:DT36)</f>
        <v>160</v>
      </c>
      <c r="M196" s="48">
        <f>SUM(ADR!EJ8:EL8,ADR!EN8:EQ8,ADR!ES8:ET8,ADR!EJ22:EK22,ADR!EM22:EP22,ADR!EJ36:EQ36,ADR!ES36:ET36)</f>
        <v>143</v>
      </c>
      <c r="N196" s="49">
        <f>SUM(ADR!EX8:EY8,ADR!FA8:FC8,ADR!FE8:FF8)</f>
        <v>41</v>
      </c>
    </row>
    <row r="197" spans="1:14" ht="15" thickBot="1" x14ac:dyDescent="0.4">
      <c r="A197" s="83"/>
      <c r="B197" s="21" t="str">
        <f>Parteien!F19</f>
        <v>PENNING Alex</v>
      </c>
      <c r="C197" s="47">
        <f>SUM(ADR!N9:T9,ADR!V9:X9,ADR!N23:Y23,ADR!N37:Q37,ADR!S37:X37,ADR!N51:V51,ADR!X51:Z51,ADR!N67:R67,ADR!N81:Y81,ADR!N97:V97)</f>
        <v>449</v>
      </c>
      <c r="D197" s="48">
        <f>SUM(ADR!BD9:BO9,ADR!BD23:BI23,ADR!BD37:BM37,ADR!BD51:BM51,ADR!BD67:BM67,ADR!BD81:BM81,ADR!BD97:BM97,ADR!BD111:BM111,ADR!BD127:BM127,ADR!BD141:BM141,ADR!BD157:BM157,ADR!BD171:BK171,ADR!BM171:BP171,ADR!BD187:BI187,ADR!BK187:BM187,ADR!BD201:BN201,ADR!BD217:BN217,ADR!BD231:BN231,ADR!BD247:BM247,ADR!BD261:BN261,ADR!BD277:BK277,ADR!BD291:BJ291,ADR!BD308:BM308,ADR!BD322:BM322,ADR!BD339:BK339,ADR!BD353:BO353)</f>
        <v>1103</v>
      </c>
      <c r="E197" s="48">
        <f>SUM(ADR!BR9:BT9,ADR!BV9:BW9,ADR!BY9:CA9,ADR!BR23:BY23,ADR!CA23:CC23,ADR!BR37:BX37,ADR!BR51:BU51)</f>
        <v>138</v>
      </c>
      <c r="F197" s="48">
        <f>SUM(ADR!CF9:CJ9,ADR!CL9:CN9,ADR!CP9:CR9,ADR!CF23:CK23,ADR!CM23:CO23,ADR!CF37:CR37,ADR!CF51:CK51,ADR!CM51:CR51)</f>
        <v>245</v>
      </c>
      <c r="G197" s="48">
        <f>SUM(ADR!DV9:DY9,ADR!EA9:ED9,ADR!EF9:EH9,ADR!DV23:EB23,ADR!ED23:EG23,ADR!DV37:EE37,ADR!DV51:DW51)</f>
        <v>223</v>
      </c>
      <c r="H197" s="48">
        <f>SUM(ADR!B9:K9,ADR!B23:K23,ADR!B37:K37,ADR!B51:K51,ADR!B67:K67,ADR!B81:K81,ADR!B97:K97,ADR!B111:K111,ADR!B127:H127,ADR!B141:H141,ADR!B157:G157,ADR!B171:K171,ADR!B187:H187,ADR!B201:I201,ADR!B217:E217,ADR!G217:K217,ADR!B231:H231,ADR!J231:M231,ADR!B247:K247,ADR!B261:L261)</f>
        <v>1073</v>
      </c>
      <c r="I197" s="48">
        <f>SUM(ADR!CT9:CW9,ADR!CY9:DA9,ADR!DC9:DD9,ADR!CT23:CU23,ADR!CW23:DC23,ADR!DE23:DF23,ADR!CT37:CW37,ADR!CY37:DD37,ADR!CT51:DF51,ADR!CT67:CV67)</f>
        <v>219</v>
      </c>
      <c r="J197" s="48">
        <f>SUM(ADR!AB9:AI9,ADR!AK9:AN9,ADR!AB23:AG23,ADR!AI23:AK23,ADR!AB37:AH37)</f>
        <v>130</v>
      </c>
      <c r="K197" s="48">
        <f>SUM(ADR!AP9:AS9,ADR!AU9:AV9,ADR!AX9:AZ9,ADR!AP23:AW23,ADR!AY23:BB23,ADR!AP37:AY37,ADR!BA37:BB37,ADR!AP51:AR51,ADR!AT51:AU51,ADR!AW51:AZ51)</f>
        <v>201</v>
      </c>
      <c r="L197" s="48">
        <f>SUM(ADR!DH9:DL9,ADR!DN9:DO9,ADR!DQ9:DT9,ADR!DH23:DJ23,ADR!DL23:DS23,ADR!DH37:DK37,ADR!DM37,ADR!DO37:DQ37,ADR!DS37:DT37)</f>
        <v>190</v>
      </c>
      <c r="M197" s="48">
        <f>SUM(ADR!EJ9:EL9,ADR!EN9:EQ9,ADR!ES9:ET9,ADR!EJ23:EK23,ADR!EM23:EP23,ADR!EJ37:EQ37,ADR!ES37:ET37)</f>
        <v>108</v>
      </c>
      <c r="N197" s="49">
        <f>SUM(ADR!EX9:EY9,ADR!FA9:FC9,ADR!FE9:FF9)</f>
        <v>39</v>
      </c>
    </row>
    <row r="198" spans="1:14" ht="15" thickBot="1" x14ac:dyDescent="0.4">
      <c r="A198" s="83"/>
      <c r="B198" s="21" t="str">
        <f>Parteien!F20</f>
        <v>SCHOOS Alexandra</v>
      </c>
      <c r="C198" s="47">
        <f>SUM(ADR!N10:T10,ADR!V10:X10,ADR!N24:Y24,ADR!N38:Q38,ADR!S38:X38,ADR!N52:V52,ADR!X52:Z52,ADR!N68:R68,ADR!N82:Y82,ADR!N98:V98)</f>
        <v>453</v>
      </c>
      <c r="D198" s="48">
        <f>SUM(ADR!BD10:BO10,ADR!BD24:BI24,ADR!BD38:BM38,ADR!BD52:BM52,ADR!BD68:BM68,ADR!BD82:BM82,ADR!BD98:BM98,ADR!BD112:BM112,ADR!BD128:BM128,ADR!BD142:BM142,ADR!BD158:BM158,ADR!BD172:BK172,ADR!BM172:BP172,ADR!BD188:BI188,ADR!BK188:BM188,ADR!BD202:BN202,ADR!BD218:BN218,ADR!BD232:BN232,ADR!BD248:BM248,ADR!BD262:BN262,ADR!BD278:BK278,ADR!BD292:BJ292,ADR!BD309:BM309,ADR!BD323:BM323,ADR!BD340:BK340,ADR!BD354:BO354)</f>
        <v>1122</v>
      </c>
      <c r="E198" s="48">
        <f>SUM(ADR!BR10:BT10,ADR!BV10:BW10,ADR!BY10:CA10,ADR!BR24:BY24,ADR!CA24:CC24,ADR!BR38:BX38,ADR!BR52:BU52)</f>
        <v>581</v>
      </c>
      <c r="F198" s="48">
        <f>SUM(ADR!CF10:CJ10,ADR!CL10:CN10,ADR!CP10:CR10,ADR!CF24:CK24,ADR!CM24:CO24,ADR!CF38:CR38,ADR!CF52:CK52,ADR!CM52:CR52)</f>
        <v>554</v>
      </c>
      <c r="G198" s="48">
        <f>SUM(ADR!DV10:DY10,ADR!EA10:ED10,ADR!EF10:EH10,ADR!DV24:EB24,ADR!ED24:EG24,ADR!DV38:EE38,ADR!DV52:DW52)</f>
        <v>430</v>
      </c>
      <c r="H198" s="48">
        <f>SUM(ADR!B10:K10,ADR!B24:K24,ADR!B38:K38,ADR!B52:K52,ADR!B68:K68,ADR!B82:K82,ADR!B98:K98,ADR!B112:K112,ADR!B128:H128,ADR!B142:H142,ADR!B158:G158,ADR!B172:K172,ADR!B188:H188,ADR!B202:I202,ADR!B218:E218,ADR!G218:K218,ADR!B232:H232,ADR!J232:M232,ADR!B248:K248,ADR!B262:L262)</f>
        <v>928</v>
      </c>
      <c r="I198" s="48">
        <f>SUM(ADR!CT10:CW10,ADR!CY10:DA10,ADR!DC10:DD10,ADR!CT24:CU24,ADR!CW24:DC24,ADR!DE24:DF24,ADR!CT38:CW38,ADR!CY38:DD38,ADR!CT52:DF52,ADR!CT68:CV68)</f>
        <v>321</v>
      </c>
      <c r="J198" s="48">
        <f>SUM(ADR!AB10:AI10,ADR!AK10:AN10,ADR!AB24:AG24,ADR!AI24:AK24,ADR!AB38:AH38)</f>
        <v>227</v>
      </c>
      <c r="K198" s="48">
        <f>SUM(ADR!AP10:AS10,ADR!AU10:AV10,ADR!AX10:AZ10,ADR!AP24:AW24,ADR!AY24:BB24,ADR!AP38:AY38,ADR!BA38:BB38,ADR!AP52:AR52,ADR!AT52:AU52,ADR!AW52:AZ52)</f>
        <v>355</v>
      </c>
      <c r="L198" s="48">
        <f>SUM(ADR!DH10:DL10,ADR!DN10:DO10,ADR!DQ10:DT10,ADR!DH24:DJ24,ADR!DL24:DS24,ADR!DH38:DK38,ADR!DM38,ADR!DO38:DQ38,ADR!DS38:DT38)</f>
        <v>266</v>
      </c>
      <c r="M198" s="48">
        <f>SUM(ADR!EJ10:EL10,ADR!EN10:EQ10,ADR!ES10:ET10,ADR!EJ24:EK24,ADR!EM24:EP24,ADR!EJ38:EQ38,ADR!ES38:ET38)</f>
        <v>191</v>
      </c>
      <c r="N198" s="49">
        <f>SUM(ADR!EX10:EY10,ADR!FA10:FC10,ADR!FE10:FF10)</f>
        <v>77</v>
      </c>
    </row>
    <row r="199" spans="1:14" ht="15" thickBot="1" x14ac:dyDescent="0.4">
      <c r="A199" s="83"/>
      <c r="B199" s="21" t="str">
        <f>Parteien!F21</f>
        <v>STOFFEL Véronique</v>
      </c>
      <c r="C199" s="51">
        <f>SUM(ADR!N11:T11,ADR!V11:X11,ADR!N25:Y25,ADR!N39:Q39,ADR!S39:X39,ADR!N53:V53,ADR!X53:Z53,ADR!N69:R69,ADR!N83:Y83,ADR!N99:V99)</f>
        <v>209</v>
      </c>
      <c r="D199" s="52">
        <f>SUM(ADR!BD11:BO11,ADR!BD25:BI25,ADR!BD39:BM39,ADR!BD53:BM53,ADR!BD69:BM69,ADR!BD83:BM83,ADR!BD99:BM99,ADR!BD113:BM113,ADR!BD129:BM129,ADR!BD143:BM143,ADR!BD159:BM159,ADR!BD173:BK173,ADR!BM173:BP173,ADR!BD189:BI189,ADR!BK189:BM189,ADR!BD203:BN203,ADR!BD219:BN219,ADR!BD233:BN233,ADR!BD249:BM249,ADR!BD263:BN263,ADR!BD279:BK279,ADR!BD293:BJ293,ADR!BD310:BM310,ADR!BD324:BM324,ADR!BD341:BK341,ADR!BD355:BO355)</f>
        <v>605</v>
      </c>
      <c r="E199" s="52">
        <f>SUM(ADR!BR11:BT11,ADR!BV11:BW11,ADR!BY11:CA11,ADR!BR25:BY25,ADR!CA25:CC25,ADR!BR39:BX39,ADR!BR53:BU53)</f>
        <v>114</v>
      </c>
      <c r="F199" s="52">
        <f>SUM(ADR!CF11:CJ11,ADR!CL11:CN11,ADR!CP11:CR11,ADR!CF25:CK25,ADR!CM25:CO25,ADR!CF39:CR39,ADR!CF53:CK53,ADR!CM53:CR53)</f>
        <v>157</v>
      </c>
      <c r="G199" s="52">
        <f>SUM(ADR!DV11:DY11,ADR!EA11:ED11,ADR!EF11:EH11,ADR!DV25:EB25,ADR!ED25:EG25,ADR!DV39:EE39,ADR!DV53:DW53)</f>
        <v>144</v>
      </c>
      <c r="H199" s="52">
        <f>SUM(ADR!B11:K11,ADR!B25:K25,ADR!B39:K39,ADR!B53:K53,ADR!B69:K69,ADR!B83:K83,ADR!B99:K99,ADR!B113:K113,ADR!B129:H129,ADR!B143:H143,ADR!B159:G159,ADR!B173:K173,ADR!B189:H189,ADR!B203:I203,ADR!B219:E219,ADR!G219:K219,ADR!B233:H233,ADR!J233:M233,ADR!B249:K249,ADR!B263:L263)</f>
        <v>667</v>
      </c>
      <c r="I199" s="52">
        <f>SUM(ADR!CT11:CW11,ADR!CY11:DA11,ADR!DC11:DD11,ADR!CT25:CU25,ADR!CW25:DC25,ADR!DE25:DF25,ADR!CT39:CW39,ADR!CY39:DD39,ADR!CT53:DF53,ADR!CT69:CV69)</f>
        <v>115</v>
      </c>
      <c r="J199" s="52">
        <f>SUM(ADR!AB11:AI11,ADR!AK11:AN11,ADR!AB25:AG25,ADR!AI25:AK25,ADR!AB39:AH39)</f>
        <v>65</v>
      </c>
      <c r="K199" s="52">
        <f>SUM(ADR!AP11:AS11,ADR!AU11:AV11,ADR!AX11:AZ11,ADR!AP25:AW25,ADR!AY25:BB25,ADR!AP39:AY39,ADR!BA39:BB39,ADR!AP53:AR53,ADR!AT53:AU53,ADR!AW53:AZ53)</f>
        <v>153</v>
      </c>
      <c r="L199" s="52">
        <f>SUM(ADR!DH11:DL11,ADR!DN11:DO11,ADR!DQ11:DT11,ADR!DH25:DJ25,ADR!DL25:DS25,ADR!DH39:DK39,ADR!DM39,ADR!DO39:DQ39,ADR!DS39:DT39)</f>
        <v>106</v>
      </c>
      <c r="M199" s="52">
        <f>SUM(ADR!EJ11:EL11,ADR!EN11:EQ11,ADR!ES11:ET11,ADR!EJ25:EK25,ADR!EM25:EP25,ADR!EJ39:EQ39,ADR!ES39:ET39)</f>
        <v>81</v>
      </c>
      <c r="N199" s="53">
        <f>SUM(ADR!EX11:EY11,ADR!FA11:FC11,ADR!FE11:FF11)</f>
        <v>29</v>
      </c>
    </row>
    <row r="200" spans="1:14" x14ac:dyDescent="0.35">
      <c r="A200" s="83"/>
      <c r="B200" s="97" t="s">
        <v>48</v>
      </c>
      <c r="C200" s="50">
        <f>SUM(ADR!N12:T12,ADR!V12:X12,ADR!N26:Y26,ADR!N40:Q40,ADR!S40:X40,ADR!N54:V54,ADR!X54:Z54,ADR!N70:R70,ADR!N84:Y84,ADR!N100:V100)</f>
        <v>1971</v>
      </c>
      <c r="D200" s="45">
        <f>SUM(ADR!BD12:BO12,ADR!BD26:BI26,ADR!BD40:BM40,ADR!BD54:BM54,ADR!BD70:BM70,ADR!BD84:BM84,ADR!BD100:BM100,ADR!BD114:BM114,ADR!BD130:BM130,ADR!BD144:BM144,ADR!BD160:BM160,ADR!BD174:BK174,ADR!BM174:BP174,ADR!BD190:BI190,ADR!BK190:BM190,ADR!BD204:BN204,ADR!BD220:BN220,ADR!BD234:BN234,ADR!BD250:BM250,ADR!BD264:BN264,ADR!BD280:BK280,ADR!BD294:BJ294,ADR!BD311:BM311,ADR!BD325:BM325,ADR!BD342:BK342,ADR!BD356:BO356)</f>
        <v>6508</v>
      </c>
      <c r="E200" s="45">
        <f>SUM(ADR!BR12:BT12,ADR!BV12:BW12,ADR!BY12:CA12,ADR!BR26:BY26,ADR!CA26:CC26,ADR!BR40:BX40,ADR!BR54:BU54)</f>
        <v>877</v>
      </c>
      <c r="F200" s="45">
        <f>SUM(ADR!CF12:CJ12,ADR!CL12:CN12,ADR!CP12:CR12,ADR!CF26:CK26,ADR!CM26:CO26,ADR!CF40:CR40,ADR!CF54:CK54,ADR!CM54:CR54)</f>
        <v>1166</v>
      </c>
      <c r="G200" s="45">
        <f>SUM(ADR!DV12:DY12,ADR!EA12:ED12,ADR!EF12:EH12,ADR!DV26:EB26,ADR!ED26:EG26,ADR!DV40:EE40,ADR!DV54:DW54)</f>
        <v>986</v>
      </c>
      <c r="H200" s="45">
        <f>SUM(ADR!B12:K12,ADR!B26:K26,ADR!B40:K40,ADR!B54:K54,ADR!B70:K70,ADR!B84:K84,ADR!B100:K100,ADR!B114:K114,ADR!B130:H130,ADR!B144:H144,ADR!B160:G160,ADR!B174:K174,ADR!B190:H190,ADR!B204:I204,ADR!B220:E220,ADR!G220:K220,ADR!B234:H234,ADR!J234:M234,ADR!B250:K250,ADR!B264:L264)</f>
        <v>3238</v>
      </c>
      <c r="I200" s="45">
        <f>SUM(ADR!CT12:CW12,ADR!CY12:DA12,ADR!DC12:DD12,ADR!CT26:CU26,ADR!CW26:DC26,ADR!DE26:DF26,ADR!CT40:CW40,ADR!CY40:DD40,ADR!CT54:DF54,ADR!CT70:CV70)</f>
        <v>1256</v>
      </c>
      <c r="J200" s="45">
        <f>SUM(ADR!AB12:AI12,ADR!AK12:AN12,ADR!AB26:AG26,ADR!AI26:AK26,ADR!AB40:AH40)</f>
        <v>1126</v>
      </c>
      <c r="K200" s="45">
        <f>SUM(ADR!AP12:AS12,ADR!AU12:AV12,ADR!AX12:AZ12,ADR!AP26:AW26,ADR!AY26:BB26,ADR!AP40:AY40,ADR!BA40:BB40,ADR!AP54:AR54,ADR!AT54:AU54,ADR!AW54:AZ54)</f>
        <v>1163</v>
      </c>
      <c r="L200" s="45">
        <f>SUM(ADR!DH12:DL12,ADR!DN12:DO12,ADR!DQ12:DT12,ADR!DH26:DJ26,ADR!DL26:DS26,ADR!DH40:DK40,ADR!DM40,ADR!DO40:DQ40,ADR!DS40:DT40)</f>
        <v>1145</v>
      </c>
      <c r="M200" s="45">
        <f>SUM(ADR!EJ12:EL12,ADR!EN12:EQ12,ADR!ES12:ET12,ADR!EJ26:EK26,ADR!EM26:EP26,ADR!EJ40:EQ40,ADR!ES40:ET40)</f>
        <v>913</v>
      </c>
      <c r="N200" s="46">
        <f>SUM(ADR!EX12:EY12,ADR!FA12:FC12,ADR!FE12:FF12)</f>
        <v>246</v>
      </c>
    </row>
    <row r="201" spans="1:14" x14ac:dyDescent="0.35">
      <c r="A201" s="83"/>
      <c r="B201" s="98" t="s">
        <v>71</v>
      </c>
      <c r="C201" s="47">
        <f>C200*6</f>
        <v>11826</v>
      </c>
      <c r="D201" s="48">
        <f t="shared" ref="D201" si="186">D200*6</f>
        <v>39048</v>
      </c>
      <c r="E201" s="48">
        <f t="shared" ref="E201" si="187">E200*6</f>
        <v>5262</v>
      </c>
      <c r="F201" s="48">
        <f t="shared" ref="F201" si="188">F200*6</f>
        <v>6996</v>
      </c>
      <c r="G201" s="48">
        <f t="shared" ref="G201" si="189">G200*6</f>
        <v>5916</v>
      </c>
      <c r="H201" s="48">
        <f t="shared" ref="H201" si="190">H200*6</f>
        <v>19428</v>
      </c>
      <c r="I201" s="48">
        <f t="shared" ref="I201" si="191">I200*6</f>
        <v>7536</v>
      </c>
      <c r="J201" s="48">
        <f t="shared" ref="J201" si="192">J200*6</f>
        <v>6756</v>
      </c>
      <c r="K201" s="48">
        <f t="shared" ref="K201" si="193">K200*6</f>
        <v>6978</v>
      </c>
      <c r="L201" s="48">
        <f t="shared" ref="L201" si="194">L200*6</f>
        <v>6870</v>
      </c>
      <c r="M201" s="48">
        <f t="shared" ref="M201" si="195">M200*6</f>
        <v>5478</v>
      </c>
      <c r="N201" s="49">
        <f t="shared" ref="N201" si="196">N200*6</f>
        <v>1476</v>
      </c>
    </row>
    <row r="202" spans="1:14" x14ac:dyDescent="0.35">
      <c r="A202" s="83"/>
      <c r="B202" s="95" t="s">
        <v>50</v>
      </c>
      <c r="C202" s="47">
        <f>SUM(C194:C199)</f>
        <v>3801</v>
      </c>
      <c r="D202" s="48">
        <f t="shared" ref="D202:N202" si="197">SUM(D194:D199)</f>
        <v>9717</v>
      </c>
      <c r="E202" s="48">
        <f t="shared" si="197"/>
        <v>1907</v>
      </c>
      <c r="F202" s="48">
        <f t="shared" si="197"/>
        <v>2540</v>
      </c>
      <c r="G202" s="48">
        <f t="shared" si="197"/>
        <v>2103</v>
      </c>
      <c r="H202" s="48">
        <f t="shared" si="197"/>
        <v>7787</v>
      </c>
      <c r="I202" s="48">
        <f t="shared" si="197"/>
        <v>2093</v>
      </c>
      <c r="J202" s="48">
        <f t="shared" si="197"/>
        <v>2578</v>
      </c>
      <c r="K202" s="48">
        <f t="shared" si="197"/>
        <v>2440</v>
      </c>
      <c r="L202" s="48">
        <f t="shared" si="197"/>
        <v>2110</v>
      </c>
      <c r="M202" s="48">
        <f t="shared" si="197"/>
        <v>1767</v>
      </c>
      <c r="N202" s="49">
        <f t="shared" si="197"/>
        <v>534</v>
      </c>
    </row>
    <row r="203" spans="1:14" ht="15" thickBot="1" x14ac:dyDescent="0.4">
      <c r="A203" s="83"/>
      <c r="B203" s="96" t="s">
        <v>51</v>
      </c>
      <c r="C203" s="51">
        <f>C201+C202</f>
        <v>15627</v>
      </c>
      <c r="D203" s="52">
        <f t="shared" ref="D203" si="198">D201+D202</f>
        <v>48765</v>
      </c>
      <c r="E203" s="52">
        <f t="shared" ref="E203" si="199">E201+E202</f>
        <v>7169</v>
      </c>
      <c r="F203" s="52">
        <f t="shared" ref="F203" si="200">F201+F202</f>
        <v>9536</v>
      </c>
      <c r="G203" s="52">
        <f t="shared" ref="G203" si="201">G201+G202</f>
        <v>8019</v>
      </c>
      <c r="H203" s="52">
        <f t="shared" ref="H203" si="202">H201+H202</f>
        <v>27215</v>
      </c>
      <c r="I203" s="52">
        <f t="shared" ref="I203" si="203">I201+I202</f>
        <v>9629</v>
      </c>
      <c r="J203" s="52">
        <f t="shared" ref="J203" si="204">J201+J202</f>
        <v>9334</v>
      </c>
      <c r="K203" s="52">
        <f t="shared" ref="K203" si="205">K201+K202</f>
        <v>9418</v>
      </c>
      <c r="L203" s="52">
        <f t="shared" ref="L203" si="206">L201+L202</f>
        <v>8980</v>
      </c>
      <c r="M203" s="52">
        <f t="shared" ref="M203" si="207">M201+M202</f>
        <v>7245</v>
      </c>
      <c r="N203" s="53">
        <f t="shared" ref="N203" si="208">N201+N202</f>
        <v>2010</v>
      </c>
    </row>
    <row r="204" spans="1:14" x14ac:dyDescent="0.35">
      <c r="A204" s="83"/>
      <c r="B204" s="1"/>
      <c r="C204" s="86"/>
      <c r="D204" s="86"/>
      <c r="E204" s="86"/>
      <c r="F204" s="83"/>
      <c r="G204" s="83"/>
      <c r="H204" s="83"/>
      <c r="I204" s="83"/>
      <c r="J204" s="83"/>
      <c r="K204" s="83"/>
      <c r="L204" s="83"/>
      <c r="M204" s="83"/>
      <c r="N204" s="83"/>
    </row>
    <row r="205" spans="1:14" ht="20" thickBot="1" x14ac:dyDescent="0.5">
      <c r="A205" s="85"/>
      <c r="B205" s="84" t="str">
        <f>Parteien!B22</f>
        <v>Zesummen – d’Bréck</v>
      </c>
      <c r="C205" s="84"/>
      <c r="D205" s="84"/>
      <c r="E205" s="84"/>
      <c r="F205" s="85"/>
      <c r="G205" s="85"/>
      <c r="H205" s="83"/>
      <c r="I205" s="83"/>
      <c r="J205" s="83"/>
      <c r="K205" s="83"/>
      <c r="L205" s="83"/>
      <c r="M205" s="83"/>
      <c r="N205" s="83"/>
    </row>
    <row r="206" spans="1:14" ht="15.5" thickTop="1" thickBot="1" x14ac:dyDescent="0.4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</row>
    <row r="207" spans="1:14" ht="15" thickBot="1" x14ac:dyDescent="0.4">
      <c r="A207" s="83"/>
      <c r="B207" s="87" t="s">
        <v>47</v>
      </c>
      <c r="C207" s="89" t="s">
        <v>133</v>
      </c>
      <c r="D207" s="89" t="s">
        <v>134</v>
      </c>
      <c r="E207" s="89" t="s">
        <v>135</v>
      </c>
      <c r="F207" s="88" t="s">
        <v>136</v>
      </c>
      <c r="G207" s="88" t="s">
        <v>137</v>
      </c>
      <c r="H207" s="66" t="s">
        <v>138</v>
      </c>
      <c r="I207" s="88" t="s">
        <v>37</v>
      </c>
      <c r="J207" s="67" t="s">
        <v>139</v>
      </c>
      <c r="K207" s="88" t="s">
        <v>140</v>
      </c>
      <c r="L207" s="66" t="s">
        <v>141</v>
      </c>
      <c r="M207" s="88" t="s">
        <v>142</v>
      </c>
      <c r="N207" s="88" t="s">
        <v>143</v>
      </c>
    </row>
    <row r="208" spans="1:14" ht="16.5" x14ac:dyDescent="0.35">
      <c r="A208" s="242" t="s">
        <v>12</v>
      </c>
      <c r="B208" s="91" t="s">
        <v>13</v>
      </c>
      <c r="C208" s="50">
        <f t="shared" ref="C208:N208" si="209">C7</f>
        <v>24500</v>
      </c>
      <c r="D208" s="45">
        <f t="shared" si="209"/>
        <v>77079</v>
      </c>
      <c r="E208" s="45">
        <f t="shared" si="209"/>
        <v>9459</v>
      </c>
      <c r="F208" s="45">
        <f t="shared" si="209"/>
        <v>15778</v>
      </c>
      <c r="G208" s="45">
        <f t="shared" si="209"/>
        <v>11544</v>
      </c>
      <c r="H208" s="45">
        <f t="shared" si="209"/>
        <v>58988</v>
      </c>
      <c r="I208" s="45">
        <f t="shared" si="209"/>
        <v>16653</v>
      </c>
      <c r="J208" s="45">
        <f t="shared" si="209"/>
        <v>10113</v>
      </c>
      <c r="K208" s="45">
        <f t="shared" si="209"/>
        <v>15959</v>
      </c>
      <c r="L208" s="45">
        <f t="shared" si="209"/>
        <v>11238</v>
      </c>
      <c r="M208" s="45">
        <f t="shared" si="209"/>
        <v>8838</v>
      </c>
      <c r="N208" s="46">
        <f t="shared" si="209"/>
        <v>2527</v>
      </c>
    </row>
    <row r="209" spans="1:14" ht="16.5" x14ac:dyDescent="0.35">
      <c r="A209" s="243"/>
      <c r="B209" s="93" t="s">
        <v>14</v>
      </c>
      <c r="C209" s="47">
        <f t="shared" ref="C209:N209" si="210">C8</f>
        <v>1083</v>
      </c>
      <c r="D209" s="48">
        <f t="shared" si="210"/>
        <v>4406</v>
      </c>
      <c r="E209" s="48">
        <f t="shared" si="210"/>
        <v>417</v>
      </c>
      <c r="F209" s="48">
        <f t="shared" si="210"/>
        <v>596</v>
      </c>
      <c r="G209" s="48">
        <f t="shared" si="210"/>
        <v>503</v>
      </c>
      <c r="H209" s="48">
        <f t="shared" si="210"/>
        <v>1760</v>
      </c>
      <c r="I209" s="48">
        <f t="shared" si="210"/>
        <v>853</v>
      </c>
      <c r="J209" s="48">
        <f t="shared" si="210"/>
        <v>557</v>
      </c>
      <c r="K209" s="48">
        <f t="shared" si="210"/>
        <v>887</v>
      </c>
      <c r="L209" s="48">
        <f t="shared" si="210"/>
        <v>571</v>
      </c>
      <c r="M209" s="48">
        <f t="shared" si="210"/>
        <v>511</v>
      </c>
      <c r="N209" s="49">
        <f t="shared" si="210"/>
        <v>136</v>
      </c>
    </row>
    <row r="210" spans="1:14" ht="16.5" x14ac:dyDescent="0.35">
      <c r="A210" s="243"/>
      <c r="B210" s="93" t="s">
        <v>15</v>
      </c>
      <c r="C210" s="47">
        <f t="shared" ref="C210:N210" si="211">C9</f>
        <v>844</v>
      </c>
      <c r="D210" s="48">
        <f t="shared" si="211"/>
        <v>4336</v>
      </c>
      <c r="E210" s="48">
        <f t="shared" si="211"/>
        <v>361</v>
      </c>
      <c r="F210" s="48">
        <f t="shared" si="211"/>
        <v>472</v>
      </c>
      <c r="G210" s="48">
        <f t="shared" si="211"/>
        <v>367</v>
      </c>
      <c r="H210" s="48">
        <f t="shared" si="211"/>
        <v>2640</v>
      </c>
      <c r="I210" s="48">
        <f t="shared" si="211"/>
        <v>686</v>
      </c>
      <c r="J210" s="48">
        <f t="shared" si="211"/>
        <v>454</v>
      </c>
      <c r="K210" s="48">
        <f t="shared" si="211"/>
        <v>700</v>
      </c>
      <c r="L210" s="48">
        <f t="shared" si="211"/>
        <v>381</v>
      </c>
      <c r="M210" s="48">
        <f t="shared" si="211"/>
        <v>460</v>
      </c>
      <c r="N210" s="49">
        <f t="shared" si="211"/>
        <v>93</v>
      </c>
    </row>
    <row r="211" spans="1:14" ht="17" thickBot="1" x14ac:dyDescent="0.4">
      <c r="A211" s="244"/>
      <c r="B211" s="94" t="s">
        <v>16</v>
      </c>
      <c r="C211" s="136">
        <f t="shared" ref="C211:N211" si="212">C10</f>
        <v>22573</v>
      </c>
      <c r="D211" s="137">
        <f t="shared" si="212"/>
        <v>68337</v>
      </c>
      <c r="E211" s="137">
        <f t="shared" si="212"/>
        <v>8681</v>
      </c>
      <c r="F211" s="137">
        <f t="shared" si="212"/>
        <v>14710</v>
      </c>
      <c r="G211" s="137">
        <f t="shared" si="212"/>
        <v>10674</v>
      </c>
      <c r="H211" s="137">
        <f t="shared" si="212"/>
        <v>54588</v>
      </c>
      <c r="I211" s="137">
        <f t="shared" si="212"/>
        <v>15114</v>
      </c>
      <c r="J211" s="137">
        <f t="shared" si="212"/>
        <v>9102</v>
      </c>
      <c r="K211" s="137">
        <f t="shared" si="212"/>
        <v>14372</v>
      </c>
      <c r="L211" s="137">
        <f t="shared" si="212"/>
        <v>10286</v>
      </c>
      <c r="M211" s="137">
        <f t="shared" si="212"/>
        <v>7867</v>
      </c>
      <c r="N211" s="138">
        <f t="shared" si="212"/>
        <v>2298</v>
      </c>
    </row>
    <row r="212" spans="1:14" ht="15" thickBot="1" x14ac:dyDescent="0.4">
      <c r="A212" s="83"/>
      <c r="B212" s="21" t="str">
        <f>Parteien!B23</f>
        <v>FOKA David</v>
      </c>
      <c r="C212" s="50">
        <f>SUM('Zesummen – d’Bréck'!N6:T6,'Zesummen – d’Bréck'!V6:X6,'Zesummen – d’Bréck'!N20:Y20,'Zesummen – d’Bréck'!N34:Q34,'Zesummen – d’Bréck'!S34:X34,'Zesummen – d’Bréck'!N48:V48,'Zesummen – d’Bréck'!X48:Z48,'Zesummen – d’Bréck'!N64:R64,'Zesummen – d’Bréck'!N78:Y78,'Zesummen – d’Bréck'!N94:V94)</f>
        <v>132</v>
      </c>
      <c r="D212" s="45">
        <f>SUM('Zesummen – d’Bréck'!BD6:BO6,'Zesummen – d’Bréck'!BD20:BI20,'Zesummen – d’Bréck'!BD34:BM34,'Zesummen – d’Bréck'!BD48:BM48,'Zesummen – d’Bréck'!BD64:BM64,'Zesummen – d’Bréck'!BD78:BM78,'Zesummen – d’Bréck'!BD94:BM94,'Zesummen – d’Bréck'!BD108:BM108,'Zesummen – d’Bréck'!BD124:BM124,'Zesummen – d’Bréck'!BD138:BM138,'Zesummen – d’Bréck'!BD154:BM154,'Zesummen – d’Bréck'!BD168:BK168,'Zesummen – d’Bréck'!BM168:BP168,'Zesummen – d’Bréck'!BD184:BI184,'Zesummen – d’Bréck'!BK184:BM184,'Zesummen – d’Bréck'!BD198:BN198,'Zesummen – d’Bréck'!BD214:BN214,'Zesummen – d’Bréck'!BD228:BN228,'Zesummen – d’Bréck'!BD244:BM244,'Zesummen – d’Bréck'!BD258:BN258,'Zesummen – d’Bréck'!BD274:BK274,'Zesummen – d’Bréck'!BD288:BJ288,'Zesummen – d’Bréck'!BD305:BM305,'Zesummen – d’Bréck'!BD319:BM319,'Zesummen – d’Bréck'!BD336:BK336,'Zesummen – d’Bréck'!BD350:BO350)</f>
        <v>448</v>
      </c>
      <c r="E212" s="45">
        <f>SUM('Zesummen – d’Bréck'!BR6:BT6,'Zesummen – d’Bréck'!BV6:BW6,'Zesummen – d’Bréck'!BY6:CA6,'Zesummen – d’Bréck'!BR20:BY20,'Zesummen – d’Bréck'!CA20:CC20,'Zesummen – d’Bréck'!BR34:BX34,'Zesummen – d’Bréck'!BR48:BU48)</f>
        <v>35</v>
      </c>
      <c r="F212" s="45">
        <f>SUM('Zesummen – d’Bréck'!CF6:CJ6,'Zesummen – d’Bréck'!CL6:CN6,'Zesummen – d’Bréck'!CP6:CR6,'Zesummen – d’Bréck'!CF20:CK20,'Zesummen – d’Bréck'!CM20:CO20,'Zesummen – d’Bréck'!CF34:CR34,'Zesummen – d’Bréck'!CF48:CK48,'Zesummen – d’Bréck'!CM48:CR48)</f>
        <v>44</v>
      </c>
      <c r="G212" s="45">
        <f>SUM('Zesummen – d’Bréck'!DV6:DY6,'Zesummen – d’Bréck'!EA6:ED6,'Zesummen – d’Bréck'!EF6:EH6,'Zesummen – d’Bréck'!DV20:EB20,'Zesummen – d’Bréck'!ED20:EG20,'Zesummen – d’Bréck'!DV34:EE34,'Zesummen – d’Bréck'!DV48:DW48)</f>
        <v>52</v>
      </c>
      <c r="H212" s="45">
        <f>SUM('Zesummen – d’Bréck'!B6:K6,'Zesummen – d’Bréck'!B20:K20,'Zesummen – d’Bréck'!B34:K34,'Zesummen – d’Bréck'!B48:K48,'Zesummen – d’Bréck'!B64:K64,'Zesummen – d’Bréck'!B78:K78,'Zesummen – d’Bréck'!B94:K94,'Zesummen – d’Bréck'!B108:K108,'Zesummen – d’Bréck'!B124:H124,'Zesummen – d’Bréck'!B138:H138,'Zesummen – d’Bréck'!B154:G154,'Zesummen – d’Bréck'!B168:K168,'Zesummen – d’Bréck'!B184:H184,'Zesummen – d’Bréck'!B198:I198,'Zesummen – d’Bréck'!B214:E214,'Zesummen – d’Bréck'!G214:K214,'Zesummen – d’Bréck'!B228:H228,'Zesummen – d’Bréck'!J228:M228,'Zesummen – d’Bréck'!B244:K244,'Zesummen – d’Bréck'!B258:L258)</f>
        <v>411</v>
      </c>
      <c r="I212" s="45">
        <f>SUM('Zesummen – d’Bréck'!CT6:CW6,'Zesummen – d’Bréck'!CY6:DA6,'Zesummen – d’Bréck'!DC6:DD6,'Zesummen – d’Bréck'!CT20:CU20,'Zesummen – d’Bréck'!CW20:DC20,'Zesummen – d’Bréck'!DE20:DF20,'Zesummen – d’Bréck'!CT34:CW34,'Zesummen – d’Bréck'!CY34:DD34,'Zesummen – d’Bréck'!CT48:DF48,'Zesummen – d’Bréck'!CT64:CV64)</f>
        <v>77</v>
      </c>
      <c r="J212" s="45">
        <f>SUM('Zesummen – d’Bréck'!AB6:AI6,'Zesummen – d’Bréck'!AK6:AN6,'Zesummen – d’Bréck'!AB20:AG20,'Zesummen – d’Bréck'!AI20:AK20,'Zesummen – d’Bréck'!AB34:AH34)</f>
        <v>40</v>
      </c>
      <c r="K212" s="45">
        <f>SUM('Zesummen – d’Bréck'!AP6:AS6,'Zesummen – d’Bréck'!AU6:AV6,'Zesummen – d’Bréck'!AX6:AZ6,'Zesummen – d’Bréck'!AP20:AW20,'Zesummen – d’Bréck'!AY20:BB20,'Zesummen – d’Bréck'!AP34:AY34,'Zesummen – d’Bréck'!BA34:BB34,'Zesummen – d’Bréck'!AP48:AR48,'Zesummen – d’Bréck'!AT48:AU48,'Zesummen – d’Bréck'!AW48:AZ48)</f>
        <v>81</v>
      </c>
      <c r="L212" s="45">
        <f>SUM('Zesummen – d’Bréck'!DH6:DL6,'Zesummen – d’Bréck'!DN6:DO6,'Zesummen – d’Bréck'!DQ6:DT6,'Zesummen – d’Bréck'!DH20:DJ20,'Zesummen – d’Bréck'!DL20:DS20,'Zesummen – d’Bréck'!DH34:DK34,'Zesummen – d’Bréck'!DM34,'Zesummen – d’Bréck'!DO34:DQ34,'Zesummen – d’Bréck'!DS34:DT34)</f>
        <v>38</v>
      </c>
      <c r="M212" s="45">
        <f>SUM('Zesummen – d’Bréck'!EJ6:EL6,'Zesummen – d’Bréck'!EN6:EQ6,'Zesummen – d’Bréck'!ES6:ET6,'Zesummen – d’Bréck'!EJ20:EK20,'Zesummen – d’Bréck'!EM20:EP20,'Zesummen – d’Bréck'!EJ34:EQ34,'Zesummen – d’Bréck'!ES34:ET34)</f>
        <v>67</v>
      </c>
      <c r="N212" s="46">
        <f>SUM('Zesummen – d’Bréck'!EX6:EY6,'Zesummen – d’Bréck'!FA6:FC6,'Zesummen – d’Bréck'!FE6:FF6)</f>
        <v>12</v>
      </c>
    </row>
    <row r="213" spans="1:14" ht="15" thickBot="1" x14ac:dyDescent="0.4">
      <c r="A213" s="83"/>
      <c r="B213" s="21" t="str">
        <f>Parteien!B24</f>
        <v>AGUILAR Elfida</v>
      </c>
      <c r="C213" s="47">
        <f>SUM('Zesummen – d’Bréck'!N7:T7,'Zesummen – d’Bréck'!V7:X7,'Zesummen – d’Bréck'!N21:Y21,'Zesummen – d’Bréck'!N35:Q35,'Zesummen – d’Bréck'!S35:X35,'Zesummen – d’Bréck'!N49:V49,'Zesummen – d’Bréck'!X49:Z49,'Zesummen – d’Bréck'!N65:R65,'Zesummen – d’Bréck'!N79:Y79,'Zesummen – d’Bréck'!N95:V95)</f>
        <v>22</v>
      </c>
      <c r="D213" s="48">
        <f>SUM('Zesummen – d’Bréck'!BD7:BO7,'Zesummen – d’Bréck'!BD21:BI21,'Zesummen – d’Bréck'!BD35:BM35,'Zesummen – d’Bréck'!BD49:BM49,'Zesummen – d’Bréck'!BD65:BM65,'Zesummen – d’Bréck'!BD79:BM79,'Zesummen – d’Bréck'!BD95:BM95,'Zesummen – d’Bréck'!BD109:BM109,'Zesummen – d’Bréck'!BD125:BM125,'Zesummen – d’Bréck'!BD139:BM139,'Zesummen – d’Bréck'!BD155:BM155,'Zesummen – d’Bréck'!BD169:BK169,'Zesummen – d’Bréck'!BM169:BP169,'Zesummen – d’Bréck'!BD185:BI185,'Zesummen – d’Bréck'!BK185:BM185,'Zesummen – d’Bréck'!BD199:BN199,'Zesummen – d’Bréck'!BD215:BN215,'Zesummen – d’Bréck'!BD229:BN229,'Zesummen – d’Bréck'!BD245:BM245,'Zesummen – d’Bréck'!BD259:BN259,'Zesummen – d’Bréck'!BD275:BK275,'Zesummen – d’Bréck'!BD289:BJ289,'Zesummen – d’Bréck'!BD306:BM306,'Zesummen – d’Bréck'!BD320:BM320,'Zesummen – d’Bréck'!BD337:BK337,'Zesummen – d’Bréck'!BD351:BO351)</f>
        <v>119</v>
      </c>
      <c r="E213" s="48">
        <f>SUM('Zesummen – d’Bréck'!BR7:BT7,'Zesummen – d’Bréck'!BV7:BW7,'Zesummen – d’Bréck'!BY7:CA7,'Zesummen – d’Bréck'!BR21:BY21,'Zesummen – d’Bréck'!CA21:CC21,'Zesummen – d’Bréck'!BR35:BX35,'Zesummen – d’Bréck'!BR49:BU49)</f>
        <v>9</v>
      </c>
      <c r="F213" s="48">
        <f>SUM('Zesummen – d’Bréck'!CF7:CJ7,'Zesummen – d’Bréck'!CL7:CN7,'Zesummen – d’Bréck'!CP7:CR7,'Zesummen – d’Bréck'!CF21:CK21,'Zesummen – d’Bréck'!CM21:CO21,'Zesummen – d’Bréck'!CF35:CR35,'Zesummen – d’Bréck'!CF49:CK49,'Zesummen – d’Bréck'!CM49:CR49)</f>
        <v>9</v>
      </c>
      <c r="G213" s="48">
        <f>SUM('Zesummen – d’Bréck'!DV7:DY7,'Zesummen – d’Bréck'!EA7:ED7,'Zesummen – d’Bréck'!EF7:EH7,'Zesummen – d’Bréck'!DV21:EB21,'Zesummen – d’Bréck'!ED21:EG21,'Zesummen – d’Bréck'!DV35:EE35,'Zesummen – d’Bréck'!DV49:DW49)</f>
        <v>10</v>
      </c>
      <c r="H213" s="48">
        <f>SUM('Zesummen – d’Bréck'!B7:K7,'Zesummen – d’Bréck'!B21:K21,'Zesummen – d’Bréck'!B35:K35,'Zesummen – d’Bréck'!B49:K49,'Zesummen – d’Bréck'!B65:K65,'Zesummen – d’Bréck'!B79:K79,'Zesummen – d’Bréck'!B95:K95,'Zesummen – d’Bréck'!B109:K109,'Zesummen – d’Bréck'!B125:H125,'Zesummen – d’Bréck'!B139:H139,'Zesummen – d’Bréck'!B155:G155,'Zesummen – d’Bréck'!B169:K169,'Zesummen – d’Bréck'!B185:H185,'Zesummen – d’Bréck'!B199:I199,'Zesummen – d’Bréck'!B215:E215,'Zesummen – d’Bréck'!G215:K215,'Zesummen – d’Bréck'!B229:H229,'Zesummen – d’Bréck'!J229:M229,'Zesummen – d’Bréck'!B245:K245,'Zesummen – d’Bréck'!B259:L259)</f>
        <v>96</v>
      </c>
      <c r="I213" s="48">
        <f>SUM('Zesummen – d’Bréck'!CT7:CW7,'Zesummen – d’Bréck'!CY7:DA7,'Zesummen – d’Bréck'!DC7:DD7,'Zesummen – d’Bréck'!CT21:CU21,'Zesummen – d’Bréck'!CW21:DC21,'Zesummen – d’Bréck'!DE21:DF21,'Zesummen – d’Bréck'!CT35:CW35,'Zesummen – d’Bréck'!CY35:DD35,'Zesummen – d’Bréck'!CT49:DF49,'Zesummen – d’Bréck'!CT65:CV65)</f>
        <v>11</v>
      </c>
      <c r="J213" s="48">
        <f>SUM('Zesummen – d’Bréck'!AB7:AI7,'Zesummen – d’Bréck'!AK7:AN7,'Zesummen – d’Bréck'!AB21:AG21,'Zesummen – d’Bréck'!AI21:AK21,'Zesummen – d’Bréck'!AB35:AH35)</f>
        <v>10</v>
      </c>
      <c r="K213" s="48">
        <f>SUM('Zesummen – d’Bréck'!AP7:AS7,'Zesummen – d’Bréck'!AU7:AV7,'Zesummen – d’Bréck'!AX7:AZ7,'Zesummen – d’Bréck'!AP21:AW21,'Zesummen – d’Bréck'!AY21:BB21,'Zesummen – d’Bréck'!AP35:AY35,'Zesummen – d’Bréck'!BA35:BB35,'Zesummen – d’Bréck'!AP49:AR49,'Zesummen – d’Bréck'!AT49:AU49,'Zesummen – d’Bréck'!AW49:AZ49)</f>
        <v>31</v>
      </c>
      <c r="L213" s="48">
        <f>SUM('Zesummen – d’Bréck'!DH7:DL7,'Zesummen – d’Bréck'!DN7:DO7,'Zesummen – d’Bréck'!DQ7:DT7,'Zesummen – d’Bréck'!DH21:DJ21,'Zesummen – d’Bréck'!DL21:DS21,'Zesummen – d’Bréck'!DH35:DK35,'Zesummen – d’Bréck'!DM35,'Zesummen – d’Bréck'!DO35:DQ35,'Zesummen – d’Bréck'!DS35:DT35)</f>
        <v>6</v>
      </c>
      <c r="M213" s="48">
        <f>SUM('Zesummen – d’Bréck'!EJ7:EL7,'Zesummen – d’Bréck'!EN7:EQ7,'Zesummen – d’Bréck'!ES7:ET7,'Zesummen – d’Bréck'!EJ21:EK21,'Zesummen – d’Bréck'!EM21:EP21,'Zesummen – d’Bréck'!EJ35:EQ35,'Zesummen – d’Bréck'!ES35:ET35)</f>
        <v>38</v>
      </c>
      <c r="N213" s="49">
        <f>SUM('Zesummen – d’Bréck'!EX7:EY7,'Zesummen – d’Bréck'!FA7:FC7,'Zesummen – d’Bréck'!FE7:FF7)</f>
        <v>1</v>
      </c>
    </row>
    <row r="214" spans="1:14" ht="15" thickBot="1" x14ac:dyDescent="0.4">
      <c r="A214" s="83"/>
      <c r="B214" s="21" t="str">
        <f>Parteien!B25</f>
        <v>CHATEAU-DUCOS Alexandre</v>
      </c>
      <c r="C214" s="47">
        <f>SUM('Zesummen – d’Bréck'!N8:T8,'Zesummen – d’Bréck'!V8:X8,'Zesummen – d’Bréck'!N22:Y22,'Zesummen – d’Bréck'!N36:Q36,'Zesummen – d’Bréck'!S36:X36,'Zesummen – d’Bréck'!N50:V50,'Zesummen – d’Bréck'!X50:Z50,'Zesummen – d’Bréck'!N66:R66,'Zesummen – d’Bréck'!N80:Y80,'Zesummen – d’Bréck'!N96:V96)</f>
        <v>29</v>
      </c>
      <c r="D214" s="48">
        <f>SUM('Zesummen – d’Bréck'!BD8:BO8,'Zesummen – d’Bréck'!BD22:BI22,'Zesummen – d’Bréck'!BD36:BM36,'Zesummen – d’Bréck'!BD50:BM50,'Zesummen – d’Bréck'!BD66:BM66,'Zesummen – d’Bréck'!BD80:BM80,'Zesummen – d’Bréck'!BD96:BM96,'Zesummen – d’Bréck'!BD110:BM110,'Zesummen – d’Bréck'!BD126:BM126,'Zesummen – d’Bréck'!BD140:BM140,'Zesummen – d’Bréck'!BD156:BM156,'Zesummen – d’Bréck'!BD170:BK170,'Zesummen – d’Bréck'!BM170:BP170,'Zesummen – d’Bréck'!BD186:BI186,'Zesummen – d’Bréck'!BK186:BM186,'Zesummen – d’Bréck'!BD200:BN200,'Zesummen – d’Bréck'!BD216:BN216,'Zesummen – d’Bréck'!BD230:BN230,'Zesummen – d’Bréck'!BD246:BM246,'Zesummen – d’Bréck'!BD260:BN260,'Zesummen – d’Bréck'!BD276:BK276,'Zesummen – d’Bréck'!BD290:BJ290,'Zesummen – d’Bréck'!BD307:BM307,'Zesummen – d’Bréck'!BD321:BM321,'Zesummen – d’Bréck'!BD338:BK338,'Zesummen – d’Bréck'!BD352:BO352)</f>
        <v>47</v>
      </c>
      <c r="E214" s="48">
        <f>SUM('Zesummen – d’Bréck'!BR8:BT8,'Zesummen – d’Bréck'!BV8:BW8,'Zesummen – d’Bréck'!BY8:CA8,'Zesummen – d’Bréck'!BR22:BY22,'Zesummen – d’Bréck'!CA22:CC22,'Zesummen – d’Bréck'!BR36:BX36,'Zesummen – d’Bréck'!BR50:BU50)</f>
        <v>10</v>
      </c>
      <c r="F214" s="48">
        <f>SUM('Zesummen – d’Bréck'!CF8:CJ8,'Zesummen – d’Bréck'!CL8:CN8,'Zesummen – d’Bréck'!CP8:CR8,'Zesummen – d’Bréck'!CF22:CK22,'Zesummen – d’Bréck'!CM22:CO22,'Zesummen – d’Bréck'!CF36:CR36,'Zesummen – d’Bréck'!CF50:CK50,'Zesummen – d’Bréck'!CM50:CR50)</f>
        <v>11</v>
      </c>
      <c r="G214" s="48">
        <f>SUM('Zesummen – d’Bréck'!DV8:DY8,'Zesummen – d’Bréck'!EA8:ED8,'Zesummen – d’Bréck'!EF8:EH8,'Zesummen – d’Bréck'!DV22:EB22,'Zesummen – d’Bréck'!ED22:EG22,'Zesummen – d’Bréck'!DV36:EE36,'Zesummen – d’Bréck'!DV50:DW50)</f>
        <v>11</v>
      </c>
      <c r="H214" s="48">
        <f>SUM('Zesummen – d’Bréck'!B8:K8,'Zesummen – d’Bréck'!B22:K22,'Zesummen – d’Bréck'!B36:K36,'Zesummen – d’Bréck'!B50:K50,'Zesummen – d’Bréck'!B66:K66,'Zesummen – d’Bréck'!B80:K80,'Zesummen – d’Bréck'!B96:K96,'Zesummen – d’Bréck'!B110:K110,'Zesummen – d’Bréck'!B126:H126,'Zesummen – d’Bréck'!B140:H140,'Zesummen – d’Bréck'!B156:G156,'Zesummen – d’Bréck'!B170:K170,'Zesummen – d’Bréck'!B186:H186,'Zesummen – d’Bréck'!B200:I200,'Zesummen – d’Bréck'!B216:E216,'Zesummen – d’Bréck'!G216:K216,'Zesummen – d’Bréck'!B230:H230,'Zesummen – d’Bréck'!J230:M230,'Zesummen – d’Bréck'!B246:K246,'Zesummen – d’Bréck'!B260:L260)</f>
        <v>88</v>
      </c>
      <c r="I214" s="48">
        <f>SUM('Zesummen – d’Bréck'!CT8:CW8,'Zesummen – d’Bréck'!CY8:DA8,'Zesummen – d’Bréck'!DC8:DD8,'Zesummen – d’Bréck'!CT22:CU22,'Zesummen – d’Bréck'!CW22:DC22,'Zesummen – d’Bréck'!DE22:DF22,'Zesummen – d’Bréck'!CT36:CW36,'Zesummen – d’Bréck'!CY36:DD36,'Zesummen – d’Bréck'!CT50:DF50,'Zesummen – d’Bréck'!CT66:CV66)</f>
        <v>7</v>
      </c>
      <c r="J214" s="48">
        <f>SUM('Zesummen – d’Bréck'!AB8:AI8,'Zesummen – d’Bréck'!AK8:AN8,'Zesummen – d’Bréck'!AB22:AG22,'Zesummen – d’Bréck'!AI22:AK22,'Zesummen – d’Bréck'!AB36:AH36)</f>
        <v>7</v>
      </c>
      <c r="K214" s="48">
        <f>SUM('Zesummen – d’Bréck'!AP8:AS8,'Zesummen – d’Bréck'!AU8:AV8,'Zesummen – d’Bréck'!AX8:AZ8,'Zesummen – d’Bréck'!AP22:AW22,'Zesummen – d’Bréck'!AY22:BB22,'Zesummen – d’Bréck'!AP36:AY36,'Zesummen – d’Bréck'!BA36:BB36,'Zesummen – d’Bréck'!AP50:AR50,'Zesummen – d’Bréck'!AT50:AU50,'Zesummen – d’Bréck'!AW50:AZ50)</f>
        <v>13</v>
      </c>
      <c r="L214" s="48">
        <f>SUM('Zesummen – d’Bréck'!DH8:DL8,'Zesummen – d’Bréck'!DN8:DO8,'Zesummen – d’Bréck'!DQ8:DT8,'Zesummen – d’Bréck'!DH22:DJ22,'Zesummen – d’Bréck'!DL22:DS22,'Zesummen – d’Bréck'!DH36:DK36,'Zesummen – d’Bréck'!DM36,'Zesummen – d’Bréck'!DO36:DQ36,'Zesummen – d’Bréck'!DS36:DT36)</f>
        <v>9</v>
      </c>
      <c r="M214" s="48">
        <f>SUM('Zesummen – d’Bréck'!EJ8:EL8,'Zesummen – d’Bréck'!EN8:EQ8,'Zesummen – d’Bréck'!ES8:ET8,'Zesummen – d’Bréck'!EJ22:EK22,'Zesummen – d’Bréck'!EM22:EP22,'Zesummen – d’Bréck'!EJ36:EQ36,'Zesummen – d’Bréck'!ES36:ET36)</f>
        <v>5</v>
      </c>
      <c r="N214" s="49">
        <f>SUM('Zesummen – d’Bréck'!EX8:EY8,'Zesummen – d’Bréck'!FA8:FC8,'Zesummen – d’Bréck'!FE8:FF8)</f>
        <v>2</v>
      </c>
    </row>
    <row r="215" spans="1:14" ht="15" thickBot="1" x14ac:dyDescent="0.4">
      <c r="A215" s="83"/>
      <c r="B215" s="21" t="str">
        <f>Parteien!B26</f>
        <v>CHOUCROUN Danielle</v>
      </c>
      <c r="C215" s="47">
        <f>SUM('Zesummen – d’Bréck'!N9:T9,'Zesummen – d’Bréck'!V9:X9,'Zesummen – d’Bréck'!N23:Y23,'Zesummen – d’Bréck'!N37:Q37,'Zesummen – d’Bréck'!S37:X37,'Zesummen – d’Bréck'!N51:V51,'Zesummen – d’Bréck'!X51:Z51,'Zesummen – d’Bréck'!N67:R67,'Zesummen – d’Bréck'!N81:Y81,'Zesummen – d’Bréck'!N97:V97)</f>
        <v>32</v>
      </c>
      <c r="D215" s="48">
        <f>SUM('Zesummen – d’Bréck'!BD9:BO9,'Zesummen – d’Bréck'!BD23:BI23,'Zesummen – d’Bréck'!BD37:BM37,'Zesummen – d’Bréck'!BD51:BM51,'Zesummen – d’Bréck'!BD67:BM67,'Zesummen – d’Bréck'!BD81:BM81,'Zesummen – d’Bréck'!BD97:BM97,'Zesummen – d’Bréck'!BD111:BM111,'Zesummen – d’Bréck'!BD127:BM127,'Zesummen – d’Bréck'!BD141:BM141,'Zesummen – d’Bréck'!BD157:BM157,'Zesummen – d’Bréck'!BD171:BK171,'Zesummen – d’Bréck'!BM171:BP171,'Zesummen – d’Bréck'!BD187:BI187,'Zesummen – d’Bréck'!BK187:BM187,'Zesummen – d’Bréck'!BD201:BN201,'Zesummen – d’Bréck'!BD217:BN217,'Zesummen – d’Bréck'!BD231:BN231,'Zesummen – d’Bréck'!BD247:BM247,'Zesummen – d’Bréck'!BD261:BN261,'Zesummen – d’Bréck'!BD277:BK277,'Zesummen – d’Bréck'!BD291:BJ291,'Zesummen – d’Bréck'!BD308:BM308,'Zesummen – d’Bréck'!BD322:BM322,'Zesummen – d’Bréck'!BD339:BK339,'Zesummen – d’Bréck'!BD353:BO353)</f>
        <v>88</v>
      </c>
      <c r="E215" s="48">
        <f>SUM('Zesummen – d’Bréck'!BR9:BT9,'Zesummen – d’Bréck'!BV9:BW9,'Zesummen – d’Bréck'!BY9:CA9,'Zesummen – d’Bréck'!BR23:BY23,'Zesummen – d’Bréck'!CA23:CC23,'Zesummen – d’Bréck'!BR37:BX37,'Zesummen – d’Bréck'!BR51:BU51)</f>
        <v>20</v>
      </c>
      <c r="F215" s="48">
        <f>SUM('Zesummen – d’Bréck'!CF9:CJ9,'Zesummen – d’Bréck'!CL9:CN9,'Zesummen – d’Bréck'!CP9:CR9,'Zesummen – d’Bréck'!CF23:CK23,'Zesummen – d’Bréck'!CM23:CO23,'Zesummen – d’Bréck'!CF37:CR37,'Zesummen – d’Bréck'!CF51:CK51,'Zesummen – d’Bréck'!CM51:CR51)</f>
        <v>11</v>
      </c>
      <c r="G215" s="48">
        <f>SUM('Zesummen – d’Bréck'!DV9:DY9,'Zesummen – d’Bréck'!EA9:ED9,'Zesummen – d’Bréck'!EF9:EH9,'Zesummen – d’Bréck'!DV23:EB23,'Zesummen – d’Bréck'!ED23:EG23,'Zesummen – d’Bréck'!DV37:EE37,'Zesummen – d’Bréck'!DV51:DW51)</f>
        <v>13</v>
      </c>
      <c r="H215" s="48">
        <f>SUM('Zesummen – d’Bréck'!B9:K9,'Zesummen – d’Bréck'!B23:K23,'Zesummen – d’Bréck'!B37:K37,'Zesummen – d’Bréck'!B51:K51,'Zesummen – d’Bréck'!B67:K67,'Zesummen – d’Bréck'!B81:K81,'Zesummen – d’Bréck'!B97:K97,'Zesummen – d’Bréck'!B111:K111,'Zesummen – d’Bréck'!B127:H127,'Zesummen – d’Bréck'!B141:H141,'Zesummen – d’Bréck'!B157:G157,'Zesummen – d’Bréck'!B171:K171,'Zesummen – d’Bréck'!B187:H187,'Zesummen – d’Bréck'!B201:I201,'Zesummen – d’Bréck'!B217:E217,'Zesummen – d’Bréck'!G217:K217,'Zesummen – d’Bréck'!B231:H231,'Zesummen – d’Bréck'!J231:M231,'Zesummen – d’Bréck'!B247:K247,'Zesummen – d’Bréck'!B261:L261)</f>
        <v>167</v>
      </c>
      <c r="I215" s="48">
        <f>SUM('Zesummen – d’Bréck'!CT9:CW9,'Zesummen – d’Bréck'!CY9:DA9,'Zesummen – d’Bréck'!DC9:DD9,'Zesummen – d’Bréck'!CT23:CU23,'Zesummen – d’Bréck'!CW23:DC23,'Zesummen – d’Bréck'!DE23:DF23,'Zesummen – d’Bréck'!CT37:CW37,'Zesummen – d’Bréck'!CY37:DD37,'Zesummen – d’Bréck'!CT51:DF51,'Zesummen – d’Bréck'!CT67:CV67)</f>
        <v>19</v>
      </c>
      <c r="J215" s="48">
        <f>SUM('Zesummen – d’Bréck'!AB9:AI9,'Zesummen – d’Bréck'!AK9:AN9,'Zesummen – d’Bréck'!AB23:AG23,'Zesummen – d’Bréck'!AI23:AK23,'Zesummen – d’Bréck'!AB37:AH37)</f>
        <v>13</v>
      </c>
      <c r="K215" s="48">
        <f>SUM('Zesummen – d’Bréck'!AP9:AS9,'Zesummen – d’Bréck'!AU9:AV9,'Zesummen – d’Bréck'!AX9:AZ9,'Zesummen – d’Bréck'!AP23:AW23,'Zesummen – d’Bréck'!AY23:BB23,'Zesummen – d’Bréck'!AP37:AY37,'Zesummen – d’Bréck'!BA37:BB37,'Zesummen – d’Bréck'!AP51:AR51,'Zesummen – d’Bréck'!AT51:AU51,'Zesummen – d’Bréck'!AW51:AZ51)</f>
        <v>25</v>
      </c>
      <c r="L215" s="48">
        <f>SUM('Zesummen – d’Bréck'!DH9:DL9,'Zesummen – d’Bréck'!DN9:DO9,'Zesummen – d’Bréck'!DQ9:DT9,'Zesummen – d’Bréck'!DH23:DJ23,'Zesummen – d’Bréck'!DL23:DS23,'Zesummen – d’Bréck'!DH37:DK37,'Zesummen – d’Bréck'!DM37,'Zesummen – d’Bréck'!DO37:DQ37,'Zesummen – d’Bréck'!DS37:DT37)</f>
        <v>11</v>
      </c>
      <c r="M215" s="48">
        <f>SUM('Zesummen – d’Bréck'!EJ9:EL9,'Zesummen – d’Bréck'!EN9:EQ9,'Zesummen – d’Bréck'!ES9:ET9,'Zesummen – d’Bréck'!EJ23:EK23,'Zesummen – d’Bréck'!EM23:EP23,'Zesummen – d’Bréck'!EJ37:EQ37,'Zesummen – d’Bréck'!ES37:ET37)</f>
        <v>18</v>
      </c>
      <c r="N215" s="49">
        <f>SUM('Zesummen – d’Bréck'!EX9:EY9,'Zesummen – d’Bréck'!FA9:FC9,'Zesummen – d’Bréck'!FE9:FF9)</f>
        <v>3</v>
      </c>
    </row>
    <row r="216" spans="1:14" ht="15" thickBot="1" x14ac:dyDescent="0.4">
      <c r="A216" s="83"/>
      <c r="B216" s="21" t="str">
        <f>Parteien!B27</f>
        <v>POPOV Athanase Valentin</v>
      </c>
      <c r="C216" s="47">
        <f>SUM('Zesummen – d’Bréck'!N10:T10,'Zesummen – d’Bréck'!V10:X10,'Zesummen – d’Bréck'!N24:Y24,'Zesummen – d’Bréck'!N38:Q38,'Zesummen – d’Bréck'!S38:X38,'Zesummen – d’Bréck'!N52:V52,'Zesummen – d’Bréck'!X52:Z52,'Zesummen – d’Bréck'!N68:R68,'Zesummen – d’Bréck'!N82:Y82,'Zesummen – d’Bréck'!N98:V98)</f>
        <v>38</v>
      </c>
      <c r="D216" s="48">
        <f>SUM('Zesummen – d’Bréck'!BD10:BO10,'Zesummen – d’Bréck'!BD24:BI24,'Zesummen – d’Bréck'!BD38:BM38,'Zesummen – d’Bréck'!BD52:BM52,'Zesummen – d’Bréck'!BD68:BM68,'Zesummen – d’Bréck'!BD82:BM82,'Zesummen – d’Bréck'!BD98:BM98,'Zesummen – d’Bréck'!BD112:BM112,'Zesummen – d’Bréck'!BD128:BM128,'Zesummen – d’Bréck'!BD142:BM142,'Zesummen – d’Bréck'!BD158:BM158,'Zesummen – d’Bréck'!BD172:BK172,'Zesummen – d’Bréck'!BM172:BP172,'Zesummen – d’Bréck'!BD188:BI188,'Zesummen – d’Bréck'!BK188:BM188,'Zesummen – d’Bréck'!BD202:BN202,'Zesummen – d’Bréck'!BD218:BN218,'Zesummen – d’Bréck'!BD232:BN232,'Zesummen – d’Bréck'!BD248:BM248,'Zesummen – d’Bréck'!BD262:BN262,'Zesummen – d’Bréck'!BD278:BK278,'Zesummen – d’Bréck'!BD292:BJ292,'Zesummen – d’Bréck'!BD309:BM309,'Zesummen – d’Bréck'!BD323:BM323,'Zesummen – d’Bréck'!BD340:BK340,'Zesummen – d’Bréck'!BD354:BO354)</f>
        <v>60</v>
      </c>
      <c r="E216" s="48">
        <f>SUM('Zesummen – d’Bréck'!BR10:BT10,'Zesummen – d’Bréck'!BV10:BW10,'Zesummen – d’Bréck'!BY10:CA10,'Zesummen – d’Bréck'!BR24:BY24,'Zesummen – d’Bréck'!CA24:CC24,'Zesummen – d’Bréck'!BR38:BX38,'Zesummen – d’Bréck'!BR52:BU52)</f>
        <v>13</v>
      </c>
      <c r="F216" s="48">
        <f>SUM('Zesummen – d’Bréck'!CF10:CJ10,'Zesummen – d’Bréck'!CL10:CN10,'Zesummen – d’Bréck'!CP10:CR10,'Zesummen – d’Bréck'!CF24:CK24,'Zesummen – d’Bréck'!CM24:CO24,'Zesummen – d’Bréck'!CF38:CR38,'Zesummen – d’Bréck'!CF52:CK52,'Zesummen – d’Bréck'!CM52:CR52)</f>
        <v>17</v>
      </c>
      <c r="G216" s="48">
        <f>SUM('Zesummen – d’Bréck'!DV10:DY10,'Zesummen – d’Bréck'!EA10:ED10,'Zesummen – d’Bréck'!EF10:EH10,'Zesummen – d’Bréck'!DV24:EB24,'Zesummen – d’Bréck'!ED24:EG24,'Zesummen – d’Bréck'!DV38:EE38,'Zesummen – d’Bréck'!DV52:DW52)</f>
        <v>12</v>
      </c>
      <c r="H216" s="48">
        <f>SUM('Zesummen – d’Bréck'!B10:K10,'Zesummen – d’Bréck'!B24:K24,'Zesummen – d’Bréck'!B38:K38,'Zesummen – d’Bréck'!B52:K52,'Zesummen – d’Bréck'!B68:K68,'Zesummen – d’Bréck'!B82:K82,'Zesummen – d’Bréck'!B98:K98,'Zesummen – d’Bréck'!B112:K112,'Zesummen – d’Bréck'!B128:H128,'Zesummen – d’Bréck'!B142:H142,'Zesummen – d’Bréck'!B158:G158,'Zesummen – d’Bréck'!B172:K172,'Zesummen – d’Bréck'!B188:H188,'Zesummen – d’Bréck'!B202:I202,'Zesummen – d’Bréck'!B218:E218,'Zesummen – d’Bréck'!G218:K218,'Zesummen – d’Bréck'!B232:H232,'Zesummen – d’Bréck'!J232:M232,'Zesummen – d’Bréck'!B248:K248,'Zesummen – d’Bréck'!B262:L262)</f>
        <v>148</v>
      </c>
      <c r="I216" s="48">
        <f>SUM('Zesummen – d’Bréck'!CT10:CW10,'Zesummen – d’Bréck'!CY10:DA10,'Zesummen – d’Bréck'!DC10:DD10,'Zesummen – d’Bréck'!CT24:CU24,'Zesummen – d’Bréck'!CW24:DC24,'Zesummen – d’Bréck'!DE24:DF24,'Zesummen – d’Bréck'!CT38:CW38,'Zesummen – d’Bréck'!CY38:DD38,'Zesummen – d’Bréck'!CT52:DF52,'Zesummen – d’Bréck'!CT68:CV68)</f>
        <v>13</v>
      </c>
      <c r="J216" s="48">
        <f>SUM('Zesummen – d’Bréck'!AB10:AI10,'Zesummen – d’Bréck'!AK10:AN10,'Zesummen – d’Bréck'!AB24:AG24,'Zesummen – d’Bréck'!AI24:AK24,'Zesummen – d’Bréck'!AB38:AH38)</f>
        <v>9</v>
      </c>
      <c r="K216" s="48">
        <f>SUM('Zesummen – d’Bréck'!AP10:AS10,'Zesummen – d’Bréck'!AU10:AV10,'Zesummen – d’Bréck'!AX10:AZ10,'Zesummen – d’Bréck'!AP24:AW24,'Zesummen – d’Bréck'!AY24:BB24,'Zesummen – d’Bréck'!AP38:AY38,'Zesummen – d’Bréck'!BA38:BB38,'Zesummen – d’Bréck'!AP52:AR52,'Zesummen – d’Bréck'!AT52:AU52,'Zesummen – d’Bréck'!AW52:AZ52)</f>
        <v>18</v>
      </c>
      <c r="L216" s="48">
        <f>SUM('Zesummen – d’Bréck'!DH10:DL10,'Zesummen – d’Bréck'!DN10:DO10,'Zesummen – d’Bréck'!DQ10:DT10,'Zesummen – d’Bréck'!DH24:DJ24,'Zesummen – d’Bréck'!DL24:DS24,'Zesummen – d’Bréck'!DH38:DK38,'Zesummen – d’Bréck'!DM38,'Zesummen – d’Bréck'!DO38:DQ38,'Zesummen – d’Bréck'!DS38:DT38)</f>
        <v>5</v>
      </c>
      <c r="M216" s="48">
        <f>SUM('Zesummen – d’Bréck'!EJ10:EL10,'Zesummen – d’Bréck'!EN10:EQ10,'Zesummen – d’Bréck'!ES10:ET10,'Zesummen – d’Bréck'!EJ24:EK24,'Zesummen – d’Bréck'!EM24:EP24,'Zesummen – d’Bréck'!EJ38:EQ38,'Zesummen – d’Bréck'!ES38:ET38)</f>
        <v>10</v>
      </c>
      <c r="N216" s="49">
        <f>SUM('Zesummen – d’Bréck'!EX10:EY10,'Zesummen – d’Bréck'!FA10:FC10,'Zesummen – d’Bréck'!FE10:FF10)</f>
        <v>0</v>
      </c>
    </row>
    <row r="217" spans="1:14" ht="15" thickBot="1" x14ac:dyDescent="0.4">
      <c r="A217" s="83"/>
      <c r="B217" s="21" t="str">
        <f>Parteien!B28</f>
        <v>TAVARES FREIRE GONÇALVES Domingas</v>
      </c>
      <c r="C217" s="51">
        <f>SUM('Zesummen – d’Bréck'!N11:T11,'Zesummen – d’Bréck'!V11:X11,'Zesummen – d’Bréck'!N25:Y25,'Zesummen – d’Bréck'!N39:Q39,'Zesummen – d’Bréck'!S39:X39,'Zesummen – d’Bréck'!N53:V53,'Zesummen – d’Bréck'!X53:Z53,'Zesummen – d’Bréck'!N69:R69,'Zesummen – d’Bréck'!N83:Y83,'Zesummen – d’Bréck'!N99:V99)</f>
        <v>24</v>
      </c>
      <c r="D217" s="52">
        <f>SUM('Zesummen – d’Bréck'!BD11:BO11,'Zesummen – d’Bréck'!BD25:BI25,'Zesummen – d’Bréck'!BD39:BM39,'Zesummen – d’Bréck'!BD53:BM53,'Zesummen – d’Bréck'!BD69:BM69,'Zesummen – d’Bréck'!BD83:BM83,'Zesummen – d’Bréck'!BD99:BM99,'Zesummen – d’Bréck'!BD113:BM113,'Zesummen – d’Bréck'!BD129:BM129,'Zesummen – d’Bréck'!BD143:BM143,'Zesummen – d’Bréck'!BD159:BM159,'Zesummen – d’Bréck'!BD173:BK173,'Zesummen – d’Bréck'!BM173:BP173,'Zesummen – d’Bréck'!BD189:BI189,'Zesummen – d’Bréck'!BK189:BM189,'Zesummen – d’Bréck'!BD203:BN203,'Zesummen – d’Bréck'!BD219:BN219,'Zesummen – d’Bréck'!BD233:BN233,'Zesummen – d’Bréck'!BD249:BM249,'Zesummen – d’Bréck'!BD263:BN263,'Zesummen – d’Bréck'!BD279:BK279,'Zesummen – d’Bréck'!BD293:BJ293,'Zesummen – d’Bréck'!BD310:BM310,'Zesummen – d’Bréck'!BD324:BM324,'Zesummen – d’Bréck'!BD341:BK341,'Zesummen – d’Bréck'!BD355:BO355)</f>
        <v>158</v>
      </c>
      <c r="E217" s="52">
        <f>SUM('Zesummen – d’Bréck'!BR11:BT11,'Zesummen – d’Bréck'!BV11:BW11,'Zesummen – d’Bréck'!BY11:CA11,'Zesummen – d’Bréck'!BR25:BY25,'Zesummen – d’Bréck'!CA25:CC25,'Zesummen – d’Bréck'!BR39:BX39,'Zesummen – d’Bréck'!BR53:BU53)</f>
        <v>7</v>
      </c>
      <c r="F217" s="52">
        <f>SUM('Zesummen – d’Bréck'!CF11:CJ11,'Zesummen – d’Bréck'!CL11:CN11,'Zesummen – d’Bréck'!CP11:CR11,'Zesummen – d’Bréck'!CF25:CK25,'Zesummen – d’Bréck'!CM25:CO25,'Zesummen – d’Bréck'!CF39:CR39,'Zesummen – d’Bréck'!CF53:CK53,'Zesummen – d’Bréck'!CM53:CR53)</f>
        <v>12</v>
      </c>
      <c r="G217" s="52">
        <f>SUM('Zesummen – d’Bréck'!DV11:DY11,'Zesummen – d’Bréck'!EA11:ED11,'Zesummen – d’Bréck'!EF11:EH11,'Zesummen – d’Bréck'!DV25:EB25,'Zesummen – d’Bréck'!ED25:EG25,'Zesummen – d’Bréck'!DV39:EE39,'Zesummen – d’Bréck'!DV53:DW53)</f>
        <v>19</v>
      </c>
      <c r="H217" s="52">
        <f>SUM('Zesummen – d’Bréck'!B11:K11,'Zesummen – d’Bréck'!B25:K25,'Zesummen – d’Bréck'!B39:K39,'Zesummen – d’Bréck'!B53:K53,'Zesummen – d’Bréck'!B69:K69,'Zesummen – d’Bréck'!B83:K83,'Zesummen – d’Bréck'!B99:K99,'Zesummen – d’Bréck'!B113:K113,'Zesummen – d’Bréck'!B129:H129,'Zesummen – d’Bréck'!B143:H143,'Zesummen – d’Bréck'!B159:G159,'Zesummen – d’Bréck'!B173:K173,'Zesummen – d’Bréck'!B189:H189,'Zesummen – d’Bréck'!B203:I203,'Zesummen – d’Bréck'!B219:E219,'Zesummen – d’Bréck'!G219:K219,'Zesummen – d’Bréck'!B233:H233,'Zesummen – d’Bréck'!J233:M233,'Zesummen – d’Bréck'!B249:K249,'Zesummen – d’Bréck'!B263:L263)</f>
        <v>106</v>
      </c>
      <c r="I217" s="52">
        <f>SUM('Zesummen – d’Bréck'!CT11:CW11,'Zesummen – d’Bréck'!CY11:DA11,'Zesummen – d’Bréck'!DC11:DD11,'Zesummen – d’Bréck'!CT25:CU25,'Zesummen – d’Bréck'!CW25:DC25,'Zesummen – d’Bréck'!DE25:DF25,'Zesummen – d’Bréck'!CT39:CW39,'Zesummen – d’Bréck'!CY39:DD39,'Zesummen – d’Bréck'!CT53:DF53,'Zesummen – d’Bréck'!CT69:CV69)</f>
        <v>29</v>
      </c>
      <c r="J217" s="52">
        <f>SUM('Zesummen – d’Bréck'!AB11:AI11,'Zesummen – d’Bréck'!AK11:AN11,'Zesummen – d’Bréck'!AB25:AG25,'Zesummen – d’Bréck'!AI25:AK25,'Zesummen – d’Bréck'!AB39:AH39)</f>
        <v>30</v>
      </c>
      <c r="K217" s="52">
        <f>SUM('Zesummen – d’Bréck'!AP11:AS11,'Zesummen – d’Bréck'!AU11:AV11,'Zesummen – d’Bréck'!AX11:AZ11,'Zesummen – d’Bréck'!AP25:AW25,'Zesummen – d’Bréck'!AY25:BB25,'Zesummen – d’Bréck'!AP39:AY39,'Zesummen – d’Bréck'!BA39:BB39,'Zesummen – d’Bréck'!AP53:AR53,'Zesummen – d’Bréck'!AT53:AU53,'Zesummen – d’Bréck'!AW53:AZ53)</f>
        <v>68</v>
      </c>
      <c r="L217" s="52">
        <f>SUM('Zesummen – d’Bréck'!DH11:DL11,'Zesummen – d’Bréck'!DN11:DO11,'Zesummen – d’Bréck'!DQ11:DT11,'Zesummen – d’Bréck'!DH25:DJ25,'Zesummen – d’Bréck'!DL25:DS25,'Zesummen – d’Bréck'!DH39:DK39,'Zesummen – d’Bréck'!DM39,'Zesummen – d’Bréck'!DO39:DQ39,'Zesummen – d’Bréck'!DS39:DT39)</f>
        <v>10</v>
      </c>
      <c r="M217" s="52">
        <f>SUM('Zesummen – d’Bréck'!EJ11:EL11,'Zesummen – d’Bréck'!EN11:EQ11,'Zesummen – d’Bréck'!ES11:ET11,'Zesummen – d’Bréck'!EJ25:EK25,'Zesummen – d’Bréck'!EM25:EP25,'Zesummen – d’Bréck'!EJ39:EQ39,'Zesummen – d’Bréck'!ES39:ET39)</f>
        <v>83</v>
      </c>
      <c r="N217" s="53">
        <f>SUM('Zesummen – d’Bréck'!EX11:EY11,'Zesummen – d’Bréck'!FA11:FC11,'Zesummen – d’Bréck'!FE11:FF11)</f>
        <v>4</v>
      </c>
    </row>
    <row r="218" spans="1:14" x14ac:dyDescent="0.35">
      <c r="A218" s="83"/>
      <c r="B218" s="97" t="s">
        <v>48</v>
      </c>
      <c r="C218" s="50">
        <f>SUM('Zesummen – d’Bréck'!N12:T12,'Zesummen – d’Bréck'!V12:X12,'Zesummen – d’Bréck'!N26:Y26,'Zesummen – d’Bréck'!N40:Q40,'Zesummen – d’Bréck'!S40:X40,'Zesummen – d’Bréck'!N54:V54,'Zesummen – d’Bréck'!X54:Z54,'Zesummen – d’Bréck'!N70:R70,'Zesummen – d’Bréck'!N84:Y84,'Zesummen – d’Bréck'!N100:V100)</f>
        <v>29</v>
      </c>
      <c r="D218" s="45">
        <f>SUM('Zesummen – d’Bréck'!BD12:BO12,'Zesummen – d’Bréck'!BD26:BI26,'Zesummen – d’Bréck'!BD40:BM40,'Zesummen – d’Bréck'!BD54:BM54,'Zesummen – d’Bréck'!BD70:BM70,'Zesummen – d’Bréck'!BD84:BM84,'Zesummen – d’Bréck'!BD100:BM100,'Zesummen – d’Bréck'!BD114:BM114,'Zesummen – d’Bréck'!BD130:BM130,'Zesummen – d’Bréck'!BD144:BM144,'Zesummen – d’Bréck'!BD160:BM160,'Zesummen – d’Bréck'!BD174:BK174,'Zesummen – d’Bréck'!BM174:BP174,'Zesummen – d’Bréck'!BD190:BI190,'Zesummen – d’Bréck'!BK190:BM190,'Zesummen – d’Bréck'!BD204:BN204,'Zesummen – d’Bréck'!BD220:BN220,'Zesummen – d’Bréck'!BD234:BN234,'Zesummen – d’Bréck'!BD250:BM250,'Zesummen – d’Bréck'!BD264:BN264,'Zesummen – d’Bréck'!BD280:BK280,'Zesummen – d’Bréck'!BD294:BJ294,'Zesummen – d’Bréck'!BD311:BM311,'Zesummen – d’Bréck'!BD325:BM325,'Zesummen – d’Bréck'!BD342:BK342,'Zesummen – d’Bréck'!BD356:BO356)</f>
        <v>156</v>
      </c>
      <c r="E218" s="45">
        <f>SUM('Zesummen – d’Bréck'!BR12:BT12,'Zesummen – d’Bréck'!BV12:BW12,'Zesummen – d’Bréck'!BY12:CA12,'Zesummen – d’Bréck'!BR26:BY26,'Zesummen – d’Bréck'!CA26:CC26,'Zesummen – d’Bréck'!BR40:BX40,'Zesummen – d’Bréck'!BR54:BU54)</f>
        <v>4</v>
      </c>
      <c r="F218" s="45">
        <f>SUM('Zesummen – d’Bréck'!CF12:CJ12,'Zesummen – d’Bréck'!CL12:CN12,'Zesummen – d’Bréck'!CP12:CR12,'Zesummen – d’Bréck'!CF26:CK26,'Zesummen – d’Bréck'!CM26:CO26,'Zesummen – d’Bréck'!CF40:CR40,'Zesummen – d’Bréck'!CF54:CK54,'Zesummen – d’Bréck'!CM54:CR54)</f>
        <v>17</v>
      </c>
      <c r="G218" s="45">
        <f>SUM('Zesummen – d’Bréck'!DV12:DY12,'Zesummen – d’Bréck'!EA12:ED12,'Zesummen – d’Bréck'!EF12:EH12,'Zesummen – d’Bréck'!DV26:EB26,'Zesummen – d’Bréck'!ED26:EG26,'Zesummen – d’Bréck'!DV40:EE40,'Zesummen – d’Bréck'!DV54:DW54)</f>
        <v>13</v>
      </c>
      <c r="H218" s="45">
        <f>SUM('Zesummen – d’Bréck'!B12:K12,'Zesummen – d’Bréck'!B26:K26,'Zesummen – d’Bréck'!B40:K40,'Zesummen – d’Bréck'!B54:K54,'Zesummen – d’Bréck'!B70:K70,'Zesummen – d’Bréck'!B84:K84,'Zesummen – d’Bréck'!B100:K100,'Zesummen – d’Bréck'!B114:K114,'Zesummen – d’Bréck'!B130:H130,'Zesummen – d’Bréck'!B144:H144,'Zesummen – d’Bréck'!B160:G160,'Zesummen – d’Bréck'!B174:K174,'Zesummen – d’Bréck'!B190:H190,'Zesummen – d’Bréck'!B204:I204,'Zesummen – d’Bréck'!B220:E220,'Zesummen – d’Bréck'!G220:K220,'Zesummen – d’Bréck'!B234:H234,'Zesummen – d’Bréck'!J234:M234,'Zesummen – d’Bréck'!B250:K250,'Zesummen – d’Bréck'!B264:L264)</f>
        <v>124</v>
      </c>
      <c r="I218" s="45">
        <f>SUM('Zesummen – d’Bréck'!CT12:CW12,'Zesummen – d’Bréck'!CY12:DA12,'Zesummen – d’Bréck'!DC12:DD12,'Zesummen – d’Bréck'!CT26:CU26,'Zesummen – d’Bréck'!CW26:DC26,'Zesummen – d’Bréck'!DE26:DF26,'Zesummen – d’Bréck'!CT40:CW40,'Zesummen – d’Bréck'!CY40:DD40,'Zesummen – d’Bréck'!CT54:DF54,'Zesummen – d’Bréck'!CT70:CV70)</f>
        <v>15</v>
      </c>
      <c r="J218" s="45">
        <f>SUM('Zesummen – d’Bréck'!AB12:AI12,'Zesummen – d’Bréck'!AK12:AN12,'Zesummen – d’Bréck'!AB26:AG26,'Zesummen – d’Bréck'!AI26:AK26,'Zesummen – d’Bréck'!AB40:AH40)</f>
        <v>19</v>
      </c>
      <c r="K218" s="45">
        <f>SUM('Zesummen – d’Bréck'!AP12:AS12,'Zesummen – d’Bréck'!AU12:AV12,'Zesummen – d’Bréck'!AX12:AZ12,'Zesummen – d’Bréck'!AP26:AW26,'Zesummen – d’Bréck'!AY26:BB26,'Zesummen – d’Bréck'!AP40:AY40,'Zesummen – d’Bréck'!BA40:BB40,'Zesummen – d’Bréck'!AP54:AR54,'Zesummen – d’Bréck'!AT54:AU54,'Zesummen – d’Bréck'!AW54:AZ54)</f>
        <v>38</v>
      </c>
      <c r="L218" s="45">
        <f>SUM('Zesummen – d’Bréck'!DH12:DL12,'Zesummen – d’Bréck'!DN12:DO12,'Zesummen – d’Bréck'!DQ12:DT12,'Zesummen – d’Bréck'!DH26:DJ26,'Zesummen – d’Bréck'!DL26:DS26,'Zesummen – d’Bréck'!DH40:DK40,'Zesummen – d’Bréck'!DM40,'Zesummen – d’Bréck'!DO40:DQ40,'Zesummen – d’Bréck'!DS40:DT40)</f>
        <v>20</v>
      </c>
      <c r="M218" s="45">
        <f>SUM('Zesummen – d’Bréck'!EJ12:EL12,'Zesummen – d’Bréck'!EN12:EQ12,'Zesummen – d’Bréck'!ES12:ET12,'Zesummen – d’Bréck'!EJ26:EK26,'Zesummen – d’Bréck'!EM26:EP26,'Zesummen – d’Bréck'!EJ40:EQ40,'Zesummen – d’Bréck'!ES40:ET40)</f>
        <v>33</v>
      </c>
      <c r="N218" s="46">
        <f>SUM('Zesummen – d’Bréck'!EX12:EY12,'Zesummen – d’Bréck'!FA12:FC12,'Zesummen – d’Bréck'!FE12:FF12)</f>
        <v>2</v>
      </c>
    </row>
    <row r="219" spans="1:14" x14ac:dyDescent="0.35">
      <c r="A219" s="83"/>
      <c r="B219" s="98" t="s">
        <v>71</v>
      </c>
      <c r="C219" s="47">
        <f>C218*6</f>
        <v>174</v>
      </c>
      <c r="D219" s="48">
        <f t="shared" ref="D219" si="213">D218*6</f>
        <v>936</v>
      </c>
      <c r="E219" s="48">
        <f t="shared" ref="E219" si="214">E218*6</f>
        <v>24</v>
      </c>
      <c r="F219" s="48">
        <f t="shared" ref="F219" si="215">F218*6</f>
        <v>102</v>
      </c>
      <c r="G219" s="48">
        <f t="shared" ref="G219" si="216">G218*6</f>
        <v>78</v>
      </c>
      <c r="H219" s="48">
        <f t="shared" ref="H219" si="217">H218*6</f>
        <v>744</v>
      </c>
      <c r="I219" s="48">
        <f t="shared" ref="I219" si="218">I218*6</f>
        <v>90</v>
      </c>
      <c r="J219" s="48">
        <f t="shared" ref="J219" si="219">J218*6</f>
        <v>114</v>
      </c>
      <c r="K219" s="48">
        <f t="shared" ref="K219" si="220">K218*6</f>
        <v>228</v>
      </c>
      <c r="L219" s="48">
        <f t="shared" ref="L219" si="221">L218*6</f>
        <v>120</v>
      </c>
      <c r="M219" s="48">
        <f t="shared" ref="M219" si="222">M218*6</f>
        <v>198</v>
      </c>
      <c r="N219" s="49">
        <f t="shared" ref="N219" si="223">N218*6</f>
        <v>12</v>
      </c>
    </row>
    <row r="220" spans="1:14" x14ac:dyDescent="0.35">
      <c r="A220" s="83"/>
      <c r="B220" s="95" t="s">
        <v>50</v>
      </c>
      <c r="C220" s="47">
        <f>SUM(C212:C217)</f>
        <v>277</v>
      </c>
      <c r="D220" s="48">
        <f t="shared" ref="D220:N220" si="224">SUM(D212:D217)</f>
        <v>920</v>
      </c>
      <c r="E220" s="48">
        <f t="shared" si="224"/>
        <v>94</v>
      </c>
      <c r="F220" s="48">
        <f t="shared" si="224"/>
        <v>104</v>
      </c>
      <c r="G220" s="48">
        <f t="shared" si="224"/>
        <v>117</v>
      </c>
      <c r="H220" s="48">
        <f t="shared" si="224"/>
        <v>1016</v>
      </c>
      <c r="I220" s="48">
        <f t="shared" si="224"/>
        <v>156</v>
      </c>
      <c r="J220" s="48">
        <f t="shared" si="224"/>
        <v>109</v>
      </c>
      <c r="K220" s="48">
        <f t="shared" si="224"/>
        <v>236</v>
      </c>
      <c r="L220" s="48">
        <f t="shared" si="224"/>
        <v>79</v>
      </c>
      <c r="M220" s="48">
        <f t="shared" si="224"/>
        <v>221</v>
      </c>
      <c r="N220" s="49">
        <f t="shared" si="224"/>
        <v>22</v>
      </c>
    </row>
    <row r="221" spans="1:14" ht="15" thickBot="1" x14ac:dyDescent="0.4">
      <c r="A221" s="83"/>
      <c r="B221" s="96" t="s">
        <v>51</v>
      </c>
      <c r="C221" s="51">
        <f>C219+C220</f>
        <v>451</v>
      </c>
      <c r="D221" s="52">
        <f t="shared" ref="D221" si="225">D219+D220</f>
        <v>1856</v>
      </c>
      <c r="E221" s="52">
        <f t="shared" ref="E221" si="226">E219+E220</f>
        <v>118</v>
      </c>
      <c r="F221" s="52">
        <f t="shared" ref="F221" si="227">F219+F220</f>
        <v>206</v>
      </c>
      <c r="G221" s="52">
        <f t="shared" ref="G221" si="228">G219+G220</f>
        <v>195</v>
      </c>
      <c r="H221" s="52">
        <f t="shared" ref="H221" si="229">H219+H220</f>
        <v>1760</v>
      </c>
      <c r="I221" s="52">
        <f t="shared" ref="I221" si="230">I219+I220</f>
        <v>246</v>
      </c>
      <c r="J221" s="52">
        <f t="shared" ref="J221" si="231">J219+J220</f>
        <v>223</v>
      </c>
      <c r="K221" s="52">
        <f t="shared" ref="K221" si="232">K219+K220</f>
        <v>464</v>
      </c>
      <c r="L221" s="52">
        <f t="shared" ref="L221" si="233">L219+L220</f>
        <v>199</v>
      </c>
      <c r="M221" s="52">
        <f t="shared" ref="M221" si="234">M219+M220</f>
        <v>419</v>
      </c>
      <c r="N221" s="53">
        <f t="shared" ref="N221" si="235">N219+N220</f>
        <v>34</v>
      </c>
    </row>
    <row r="222" spans="1:14" x14ac:dyDescent="0.35">
      <c r="A222" s="83"/>
      <c r="B222" s="1" t="s">
        <v>52</v>
      </c>
      <c r="C222" s="86"/>
      <c r="D222" s="86"/>
      <c r="E222" s="86"/>
      <c r="F222" s="83"/>
      <c r="G222" s="83"/>
      <c r="H222" s="83"/>
      <c r="I222" s="83"/>
      <c r="J222" s="83"/>
      <c r="K222" s="83"/>
      <c r="L222" s="83"/>
      <c r="M222" s="83"/>
      <c r="N222" s="83"/>
    </row>
    <row r="223" spans="1:14" ht="16.5" x14ac:dyDescent="0.35">
      <c r="A223" s="83"/>
      <c r="B223" s="99"/>
      <c r="C223" s="86"/>
      <c r="D223" s="86"/>
      <c r="E223" s="86"/>
      <c r="F223" s="83"/>
      <c r="G223" s="83"/>
      <c r="H223" s="83"/>
      <c r="I223" s="83"/>
      <c r="J223" s="83"/>
      <c r="K223" s="83"/>
      <c r="L223" s="83"/>
      <c r="M223" s="83"/>
      <c r="N223" s="83"/>
    </row>
    <row r="224" spans="1:14" ht="16.5" x14ac:dyDescent="0.35">
      <c r="A224" s="83"/>
      <c r="B224" s="99" t="s">
        <v>53</v>
      </c>
      <c r="C224" s="86"/>
      <c r="D224" s="86"/>
      <c r="E224" s="86"/>
      <c r="F224" s="83"/>
      <c r="G224" s="83"/>
      <c r="H224" s="83"/>
      <c r="I224" s="83"/>
      <c r="J224" s="83"/>
      <c r="K224" s="83"/>
      <c r="L224" s="83"/>
      <c r="M224" s="83"/>
      <c r="N224" s="83"/>
    </row>
    <row r="225" spans="1:14" ht="16.5" x14ac:dyDescent="0.35">
      <c r="A225" s="83"/>
      <c r="B225" s="99"/>
      <c r="C225" s="86"/>
      <c r="D225" s="86"/>
      <c r="E225" s="86"/>
      <c r="F225" s="83"/>
      <c r="G225" s="83"/>
      <c r="H225" s="83"/>
      <c r="I225" s="83"/>
      <c r="J225" s="83"/>
      <c r="K225" s="83"/>
      <c r="L225" s="83"/>
      <c r="M225" s="83"/>
      <c r="N225" s="83"/>
    </row>
    <row r="226" spans="1:14" ht="16.5" x14ac:dyDescent="0.35">
      <c r="A226" s="83"/>
      <c r="B226" s="99" t="s">
        <v>54</v>
      </c>
      <c r="C226" s="86"/>
      <c r="D226" s="86"/>
      <c r="E226" s="86"/>
      <c r="F226" s="83"/>
      <c r="G226" s="83"/>
      <c r="H226" s="83"/>
      <c r="I226" s="83"/>
      <c r="J226" s="83"/>
      <c r="K226" s="83"/>
      <c r="L226" s="83"/>
      <c r="M226" s="83"/>
      <c r="N226" s="83"/>
    </row>
    <row r="227" spans="1:14" x14ac:dyDescent="0.35">
      <c r="A227" s="83"/>
      <c r="B227" s="83"/>
      <c r="C227" s="86"/>
      <c r="D227" s="86"/>
      <c r="E227" s="86"/>
      <c r="F227" s="83"/>
      <c r="G227" s="83"/>
      <c r="H227" s="83"/>
      <c r="I227" s="83"/>
      <c r="J227" s="83"/>
      <c r="K227" s="83"/>
      <c r="L227" s="83"/>
      <c r="M227" s="83"/>
      <c r="N227" s="83"/>
    </row>
    <row r="228" spans="1:14" ht="16.5" x14ac:dyDescent="0.35">
      <c r="A228" s="83"/>
      <c r="B228" s="99" t="s">
        <v>55</v>
      </c>
      <c r="C228" s="86"/>
      <c r="D228" s="86"/>
      <c r="E228" s="86"/>
      <c r="F228" s="83"/>
      <c r="G228" s="83"/>
      <c r="H228" s="83"/>
      <c r="I228" s="83"/>
      <c r="J228" s="83"/>
      <c r="K228" s="83"/>
      <c r="L228" s="83"/>
      <c r="M228" s="83"/>
      <c r="N228" s="83"/>
    </row>
    <row r="229" spans="1:14" s="83" customFormat="1" ht="16.5" x14ac:dyDescent="0.35">
      <c r="B229" s="99"/>
      <c r="C229" s="86"/>
      <c r="D229" s="86"/>
      <c r="E229" s="86"/>
    </row>
    <row r="230" spans="1:14" ht="21" x14ac:dyDescent="0.5">
      <c r="A230" s="245" t="s">
        <v>131</v>
      </c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</row>
    <row r="231" spans="1:14" ht="18.5" x14ac:dyDescent="0.45">
      <c r="A231" s="246" t="s">
        <v>132</v>
      </c>
      <c r="B231" s="246"/>
      <c r="C231" s="246"/>
      <c r="D231" s="246"/>
      <c r="E231" s="246"/>
      <c r="F231" s="246"/>
      <c r="G231" s="246"/>
      <c r="H231" s="246"/>
      <c r="I231" s="246"/>
      <c r="J231" s="246"/>
      <c r="K231" s="246"/>
      <c r="L231" s="246"/>
      <c r="M231" s="246"/>
      <c r="N231" s="246"/>
    </row>
    <row r="232" spans="1:14" ht="18.5" x14ac:dyDescent="0.45">
      <c r="A232" s="246" t="s">
        <v>46</v>
      </c>
      <c r="B232" s="246"/>
      <c r="C232" s="246"/>
      <c r="D232" s="246"/>
      <c r="E232" s="246"/>
      <c r="F232" s="246"/>
      <c r="G232" s="246"/>
      <c r="H232" s="246"/>
      <c r="I232" s="246"/>
      <c r="J232" s="246"/>
      <c r="K232" s="246"/>
      <c r="L232" s="246"/>
      <c r="M232" s="246"/>
      <c r="N232" s="246"/>
    </row>
    <row r="233" spans="1:14" ht="20" thickBot="1" x14ac:dyDescent="0.5">
      <c r="A233" s="85"/>
      <c r="B233" s="84" t="str">
        <f>Parteien!D22</f>
        <v>CSV</v>
      </c>
      <c r="C233" s="84"/>
      <c r="D233" s="84"/>
      <c r="E233" s="84"/>
      <c r="F233" s="85"/>
      <c r="G233" s="85"/>
      <c r="H233" s="83"/>
      <c r="I233" s="83"/>
      <c r="J233" s="83"/>
      <c r="K233" s="83"/>
      <c r="L233" s="83"/>
      <c r="M233" s="83"/>
      <c r="N233" s="83"/>
    </row>
    <row r="234" spans="1:14" ht="15.5" thickTop="1" thickBot="1" x14ac:dyDescent="0.4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</row>
    <row r="235" spans="1:14" ht="15" thickBot="1" x14ac:dyDescent="0.4">
      <c r="A235" s="83"/>
      <c r="B235" s="87" t="s">
        <v>47</v>
      </c>
      <c r="C235" s="89" t="s">
        <v>133</v>
      </c>
      <c r="D235" s="89" t="s">
        <v>134</v>
      </c>
      <c r="E235" s="89" t="s">
        <v>135</v>
      </c>
      <c r="F235" s="88" t="s">
        <v>136</v>
      </c>
      <c r="G235" s="88" t="s">
        <v>137</v>
      </c>
      <c r="H235" s="66" t="s">
        <v>138</v>
      </c>
      <c r="I235" s="88" t="s">
        <v>37</v>
      </c>
      <c r="J235" s="67" t="s">
        <v>139</v>
      </c>
      <c r="K235" s="88" t="s">
        <v>140</v>
      </c>
      <c r="L235" s="66" t="s">
        <v>141</v>
      </c>
      <c r="M235" s="88" t="s">
        <v>142</v>
      </c>
      <c r="N235" s="88" t="s">
        <v>143</v>
      </c>
    </row>
    <row r="236" spans="1:14" ht="16.5" x14ac:dyDescent="0.35">
      <c r="A236" s="242" t="s">
        <v>12</v>
      </c>
      <c r="B236" s="91" t="s">
        <v>13</v>
      </c>
      <c r="C236" s="50">
        <f t="shared" ref="C236:N236" si="236">C7</f>
        <v>24500</v>
      </c>
      <c r="D236" s="45">
        <f t="shared" si="236"/>
        <v>77079</v>
      </c>
      <c r="E236" s="45">
        <f t="shared" si="236"/>
        <v>9459</v>
      </c>
      <c r="F236" s="45">
        <f t="shared" si="236"/>
        <v>15778</v>
      </c>
      <c r="G236" s="45">
        <f t="shared" si="236"/>
        <v>11544</v>
      </c>
      <c r="H236" s="45">
        <f t="shared" si="236"/>
        <v>58988</v>
      </c>
      <c r="I236" s="45">
        <f t="shared" si="236"/>
        <v>16653</v>
      </c>
      <c r="J236" s="45">
        <f t="shared" si="236"/>
        <v>10113</v>
      </c>
      <c r="K236" s="45">
        <f t="shared" si="236"/>
        <v>15959</v>
      </c>
      <c r="L236" s="45">
        <f t="shared" si="236"/>
        <v>11238</v>
      </c>
      <c r="M236" s="45">
        <f t="shared" si="236"/>
        <v>8838</v>
      </c>
      <c r="N236" s="46">
        <f t="shared" si="236"/>
        <v>2527</v>
      </c>
    </row>
    <row r="237" spans="1:14" ht="16.5" x14ac:dyDescent="0.35">
      <c r="A237" s="243"/>
      <c r="B237" s="93" t="s">
        <v>14</v>
      </c>
      <c r="C237" s="47">
        <f t="shared" ref="C237:N237" si="237">C8</f>
        <v>1083</v>
      </c>
      <c r="D237" s="48">
        <f t="shared" si="237"/>
        <v>4406</v>
      </c>
      <c r="E237" s="48">
        <f t="shared" si="237"/>
        <v>417</v>
      </c>
      <c r="F237" s="48">
        <f t="shared" si="237"/>
        <v>596</v>
      </c>
      <c r="G237" s="48">
        <f t="shared" si="237"/>
        <v>503</v>
      </c>
      <c r="H237" s="48">
        <f t="shared" si="237"/>
        <v>1760</v>
      </c>
      <c r="I237" s="48">
        <f t="shared" si="237"/>
        <v>853</v>
      </c>
      <c r="J237" s="48">
        <f t="shared" si="237"/>
        <v>557</v>
      </c>
      <c r="K237" s="48">
        <f t="shared" si="237"/>
        <v>887</v>
      </c>
      <c r="L237" s="48">
        <f t="shared" si="237"/>
        <v>571</v>
      </c>
      <c r="M237" s="48">
        <f t="shared" si="237"/>
        <v>511</v>
      </c>
      <c r="N237" s="49">
        <f t="shared" si="237"/>
        <v>136</v>
      </c>
    </row>
    <row r="238" spans="1:14" ht="16.5" x14ac:dyDescent="0.35">
      <c r="A238" s="243"/>
      <c r="B238" s="93" t="s">
        <v>15</v>
      </c>
      <c r="C238" s="47">
        <f t="shared" ref="C238:N238" si="238">C9</f>
        <v>844</v>
      </c>
      <c r="D238" s="48">
        <f t="shared" si="238"/>
        <v>4336</v>
      </c>
      <c r="E238" s="48">
        <f t="shared" si="238"/>
        <v>361</v>
      </c>
      <c r="F238" s="48">
        <f t="shared" si="238"/>
        <v>472</v>
      </c>
      <c r="G238" s="48">
        <f t="shared" si="238"/>
        <v>367</v>
      </c>
      <c r="H238" s="48">
        <f t="shared" si="238"/>
        <v>2640</v>
      </c>
      <c r="I238" s="48">
        <f t="shared" si="238"/>
        <v>686</v>
      </c>
      <c r="J238" s="48">
        <f t="shared" si="238"/>
        <v>454</v>
      </c>
      <c r="K238" s="48">
        <f t="shared" si="238"/>
        <v>700</v>
      </c>
      <c r="L238" s="48">
        <f t="shared" si="238"/>
        <v>381</v>
      </c>
      <c r="M238" s="48">
        <f t="shared" si="238"/>
        <v>460</v>
      </c>
      <c r="N238" s="49">
        <f t="shared" si="238"/>
        <v>93</v>
      </c>
    </row>
    <row r="239" spans="1:14" ht="17" thickBot="1" x14ac:dyDescent="0.4">
      <c r="A239" s="244"/>
      <c r="B239" s="94" t="s">
        <v>16</v>
      </c>
      <c r="C239" s="136">
        <f t="shared" ref="C239:N239" si="239">C10</f>
        <v>22573</v>
      </c>
      <c r="D239" s="137">
        <f t="shared" si="239"/>
        <v>68337</v>
      </c>
      <c r="E239" s="137">
        <f t="shared" si="239"/>
        <v>8681</v>
      </c>
      <c r="F239" s="137">
        <f t="shared" si="239"/>
        <v>14710</v>
      </c>
      <c r="G239" s="137">
        <f t="shared" si="239"/>
        <v>10674</v>
      </c>
      <c r="H239" s="137">
        <f t="shared" si="239"/>
        <v>54588</v>
      </c>
      <c r="I239" s="137">
        <f t="shared" si="239"/>
        <v>15114</v>
      </c>
      <c r="J239" s="137">
        <f t="shared" si="239"/>
        <v>9102</v>
      </c>
      <c r="K239" s="137">
        <f t="shared" si="239"/>
        <v>14372</v>
      </c>
      <c r="L239" s="137">
        <f t="shared" si="239"/>
        <v>10286</v>
      </c>
      <c r="M239" s="137">
        <f t="shared" si="239"/>
        <v>7867</v>
      </c>
      <c r="N239" s="138">
        <f t="shared" si="239"/>
        <v>2298</v>
      </c>
    </row>
    <row r="240" spans="1:14" ht="15" thickBot="1" x14ac:dyDescent="0.4">
      <c r="A240" s="83"/>
      <c r="B240" s="21" t="str">
        <f>Parteien!D23</f>
        <v>HANSEN Christophe</v>
      </c>
      <c r="C240" s="50">
        <f>SUM(CSV!N6:T6,CSV!V6:X6,CSV!N20:Y20,CSV!N34:Q34,CSV!S34:X34,CSV!N48:V48,CSV!X48:Z48,CSV!N64:R64,CSV!N78:Y78,CSV!N94:V94)</f>
        <v>4106</v>
      </c>
      <c r="D240" s="45">
        <f>SUM(CSV!BD6:BO6,CSV!BD20:BI20,CSV!BD34:BM34,CSV!BD48:BM48,CSV!BD64:BM64,CSV!BD78:BM78,CSV!BD94:BM94,CSV!BD108:BM108,CSV!BD124:BM124,CSV!BD138:BM138,CSV!BD154:BM154,CSV!BD168:BK168,CSV!BM168:BP168,CSV!BD184:BI184,CSV!BK184:BM184,CSV!BD198:BN198,CSV!BD214:BN214,CSV!BD228:BN228,CSV!BD244:BM244,CSV!BD258:BN258,CSV!BD274:BK274,CSV!BD288:BJ288,CSV!BD305:BM305,CSV!BD319:BM319,CSV!BD336:BK336,CSV!BD350:BO350)</f>
        <v>7706</v>
      </c>
      <c r="E240" s="45">
        <f>SUM(CSV!BR6:BT6,CSV!BV6:BW6,CSV!BY6:CA6,CSV!BR20:BY20,CSV!CA20:CC20,CSV!BR34:BX34,CSV!BR48:BU48)</f>
        <v>1808</v>
      </c>
      <c r="F240" s="45">
        <f>SUM(CSV!CF6:CJ6,CSV!CL6:CN6,CSV!CP6:CR6,CSV!CF20:CK20,CSV!CM20:CO20,CSV!CF34:CR34,CSV!CF48:CK48,CSV!CM48:CR48)</f>
        <v>3191</v>
      </c>
      <c r="G240" s="45">
        <f>SUM(CSV!DV6:DY6,CSV!EA6:ED6,CSV!EF6:EH6,CSV!DV20:EB20,CSV!ED20:EG20,CSV!DV34:EE34,CSV!DV48:DW48)</f>
        <v>2042</v>
      </c>
      <c r="H240" s="45">
        <f>SUM(CSV!B6:K6,CSV!B20:K20,CSV!B34:K34,CSV!B48:K48,CSV!B64:K64,CSV!B78:K78,CSV!B94:K94,CSV!B108:K108,CSV!B124:H124,CSV!B138:H138,CSV!B154:G154,CSV!B168:K168,CSV!B184:H184,CSV!B198:I198,CSV!B214:E214,CSV!G214:K214,CSV!B228:H228,CSV!J228:M228,CSV!B244:K244,CSV!B258:L258)</f>
        <v>9724</v>
      </c>
      <c r="I240" s="45">
        <f>SUM(CSV!CT6:CW6,CSV!CY6:DA6,CSV!DC6:DD6,CSV!CT20:CU20,CSV!CW20:DC20,CSV!DE20:DF20,CSV!CT34:CW34,CSV!CY34:DD34,CSV!CT48:DF48,CSV!CT64:CV64)</f>
        <v>3262</v>
      </c>
      <c r="J240" s="45">
        <f>SUM(CSV!AB6:AI6,CSV!AK6:AN6,CSV!AB20:AG20,CSV!AI20:AK20,CSV!AB34:AH34)</f>
        <v>3159</v>
      </c>
      <c r="K240" s="45">
        <f>SUM(CSV!AP6:AS6,CSV!AU6:AV6,CSV!AX6:AZ6,CSV!AP20:AW20,CSV!AY20:BB20,CSV!AP34:AY34,CSV!BA34:BB34,CSV!AP48:AR48,CSV!AT48:AU48,CSV!AW48:AZ48)</f>
        <v>3708</v>
      </c>
      <c r="L240" s="45">
        <f>SUM(CSV!DH6:DL6,CSV!DN6:DO6,CSV!DQ6:DT6,CSV!DH20:DJ20,CSV!DL20:DS20,CSV!DH34:DK34,CSV!DM34,CSV!DO34:DQ34,CSV!DS34:DT34)</f>
        <v>2627</v>
      </c>
      <c r="M240" s="45">
        <f>SUM(CSV!EJ6:EL6,CSV!EN6:EQ6,CSV!ES6:ET6,CSV!EJ20:EK20,CSV!EM20:EP20,CSV!EJ34:EQ34,CSV!ES34:ET34)</f>
        <v>2637</v>
      </c>
      <c r="N240" s="46">
        <f>SUM(CSV!EX6:EY6,CSV!FA6:FC6,CSV!FE6:FF6)</f>
        <v>745</v>
      </c>
    </row>
    <row r="241" spans="1:14" ht="15" thickBot="1" x14ac:dyDescent="0.4">
      <c r="A241" s="83"/>
      <c r="B241" s="21" t="str">
        <f>Parteien!D24</f>
        <v>WISELER-LIMA Isabel</v>
      </c>
      <c r="C241" s="47">
        <f>SUM(CSV!N7:T7,CSV!V7:X7,CSV!N21:Y21,CSV!N35:Q35,CSV!S35:X35,CSV!N49:V49,CSV!X49:Z49,CSV!N65:R65,CSV!N79:Y79,CSV!N95:V95)</f>
        <v>2245</v>
      </c>
      <c r="D241" s="48">
        <f>SUM(CSV!BD7:BO7,CSV!BD21:BI21,CSV!BD35:BM35,CSV!BD49:BM49,CSV!BD65:BM65,CSV!BD79:BM79,CSV!BD95:BM95,CSV!BD109:BM109,CSV!BD125:BM125,CSV!BD139:BM139,CSV!BD155:BM155,CSV!BD169:BK169,CSV!BM169:BP169,CSV!BD185:BI185,CSV!BK185:BM185,CSV!BD199:BN199,CSV!BD215:BN215,CSV!BD229:BN229,CSV!BD245:BM245,CSV!BD259:BN259,CSV!BD275:BK275,CSV!BD289:BJ289,CSV!BD306:BM306,CSV!BD320:BM320,CSV!BD337:BK337,CSV!BD351:BO351)</f>
        <v>4716</v>
      </c>
      <c r="E241" s="48">
        <f>SUM(CSV!BR7:BT7,CSV!BV7:BW7,CSV!BY7:CA7,CSV!BR21:BY21,CSV!CA21:CC21,CSV!BR35:BX35,CSV!BR49:BU49)</f>
        <v>907</v>
      </c>
      <c r="F241" s="48">
        <f>SUM(CSV!CF7:CJ7,CSV!CL7:CN7,CSV!CP7:CR7,CSV!CF21:CK21,CSV!CM21:CO21,CSV!CF35:CR35,CSV!CF49:CK49,CSV!CM49:CR49)</f>
        <v>1707</v>
      </c>
      <c r="G241" s="48">
        <f>SUM(CSV!DV7:DY7,CSV!EA7:ED7,CSV!EF7:EH7,CSV!DV21:EB21,CSV!ED21:EG21,CSV!DV35:EE35,CSV!DV49:DW49)</f>
        <v>1136</v>
      </c>
      <c r="H241" s="48">
        <f>SUM(CSV!B7:K7,CSV!B21:K21,CSV!B35:K35,CSV!B49:K49,CSV!B65:K65,CSV!B79:K79,CSV!B95:K95,CSV!B109:K109,CSV!B125:H125,CSV!B139:H139,CSV!B155:G155,CSV!B169:K169,CSV!B185:H185,CSV!B199:I199,CSV!B215:E215,CSV!G215:K215,CSV!B229:H229,CSV!J229:M229,CSV!B245:K245,CSV!B259:L259)</f>
        <v>6512</v>
      </c>
      <c r="I241" s="48">
        <f>SUM(CSV!CT7:CW7,CSV!CY7:DA7,CSV!DC7:DD7,CSV!CT21:CU21,CSV!CW21:DC21,CSV!DE21:DF21,CSV!CT35:CW35,CSV!CY35:DD35,CSV!CT49:DF49,CSV!CT65:CV65)</f>
        <v>1681</v>
      </c>
      <c r="J241" s="48">
        <f>SUM(CSV!AB7:AI7,CSV!AK7:AN7,CSV!AB21:AG21,CSV!AI21:AK21,CSV!AB35:AH35)</f>
        <v>1003</v>
      </c>
      <c r="K241" s="48">
        <f>SUM(CSV!AP7:AS7,CSV!AU7:AV7,CSV!AX7:AZ7,CSV!AP21:AW21,CSV!AY21:BB21,CSV!AP35:AY35,CSV!BA35:BB35,CSV!AP49:AR49,CSV!AT49:AU49,CSV!AW49:AZ49)</f>
        <v>1611</v>
      </c>
      <c r="L241" s="48">
        <f>SUM(CSV!DH7:DL7,CSV!DN7:DO7,CSV!DQ7:DT7,CSV!DH21:DJ21,CSV!DL21:DS21,CSV!DH35:DK35,CSV!DM35,CSV!DO35:DQ35,CSV!DS35:DT35)</f>
        <v>1005</v>
      </c>
      <c r="M241" s="48">
        <f>SUM(CSV!EJ7:EL7,CSV!EN7:EQ7,CSV!ES7:ET7,CSV!EJ21:EK21,CSV!EM21:EP21,CSV!EJ35:EQ35,CSV!ES35:ET35)</f>
        <v>784</v>
      </c>
      <c r="N241" s="49">
        <f>SUM(CSV!EX7:EY7,CSV!FA7:FC7,CSV!FE7:FF7)</f>
        <v>231</v>
      </c>
    </row>
    <row r="242" spans="1:14" ht="15" thickBot="1" x14ac:dyDescent="0.4">
      <c r="A242" s="83"/>
      <c r="B242" s="21" t="str">
        <f>Parteien!D25</f>
        <v>BREDEN Guy</v>
      </c>
      <c r="C242" s="47">
        <f>SUM(CSV!N8:T8,CSV!V8:X8,CSV!N22:Y22,CSV!N36:Q36,CSV!S36:X36,CSV!N50:V50,CSV!X50:Z50,CSV!N66:R66,CSV!N80:Y80,CSV!N96:V96)</f>
        <v>1295</v>
      </c>
      <c r="D242" s="48">
        <f>SUM(CSV!BD8:BO8,CSV!BD22:BI22,CSV!BD36:BM36,CSV!BD50:BM50,CSV!BD66:BM66,CSV!BD80:BM80,CSV!BD96:BM96,CSV!BD110:BM110,CSV!BD126:BM126,CSV!BD140:BM140,CSV!BD156:BM156,CSV!BD170:BK170,CSV!BM170:BP170,CSV!BD186:BI186,CSV!BK186:BM186,CSV!BD200:BN200,CSV!BD216:BN216,CSV!BD230:BN230,CSV!BD246:BM246,CSV!BD260:BN260,CSV!BD276:BK276,CSV!BD290:BJ290,CSV!BD307:BM307,CSV!BD321:BM321,CSV!BD338:BK338,CSV!BD352:BO352)</f>
        <v>1512</v>
      </c>
      <c r="E242" s="48">
        <f>SUM(CSV!BR8:BT8,CSV!BV8:BW8,CSV!BY8:CA8,CSV!BR22:BY22,CSV!CA22:CC22,CSV!BR36:BX36,CSV!BR50:BU50)</f>
        <v>202</v>
      </c>
      <c r="F242" s="48">
        <f>SUM(CSV!CF8:CJ8,CSV!CL8:CN8,CSV!CP8:CR8,CSV!CF22:CK22,CSV!CM22:CO22,CSV!CF36:CR36,CSV!CF50:CK50,CSV!CM50:CR50)</f>
        <v>414</v>
      </c>
      <c r="G242" s="48">
        <f>SUM(CSV!DV8:DY8,CSV!EA8:ED8,CSV!EF8:EH8,CSV!DV22:EB22,CSV!ED22:EG22,CSV!DV36:EE36,CSV!DV50:DW50)</f>
        <v>288</v>
      </c>
      <c r="H242" s="48">
        <f>SUM(CSV!B8:K8,CSV!B22:K22,CSV!B36:K36,CSV!B50:K50,CSV!B66:K66,CSV!B80:K80,CSV!B96:K96,CSV!B110:K110,CSV!B126:H126,CSV!B140:H140,CSV!B156:G156,CSV!B170:K170,CSV!B186:H186,CSV!B200:I200,CSV!B216:E216,CSV!G216:K216,CSV!B230:H230,CSV!J230:M230,CSV!B246:K246,CSV!B260:L260)</f>
        <v>1735</v>
      </c>
      <c r="I242" s="48">
        <f>SUM(CSV!CT8:CW8,CSV!CY8:DA8,CSV!DC8:DD8,CSV!CT22:CU22,CSV!CW22:DC22,CSV!DE22:DF22,CSV!CT36:CW36,CSV!CY36:DD36,CSV!CT50:DF50,CSV!CT66:CV66)</f>
        <v>415</v>
      </c>
      <c r="J242" s="48">
        <f>SUM(CSV!AB8:AI8,CSV!AK8:AN8,CSV!AB22:AG22,CSV!AI22:AK22,CSV!AB36:AH36)</f>
        <v>231</v>
      </c>
      <c r="K242" s="48">
        <f>SUM(CSV!AP8:AS8,CSV!AU8:AV8,CSV!AX8:AZ8,CSV!AP22:AW22,CSV!AY22:BB22,CSV!AP36:AY36,CSV!BA36:BB36,CSV!AP50:AR50,CSV!AT50:AU50,CSV!AW50:AZ50)</f>
        <v>380</v>
      </c>
      <c r="L242" s="48">
        <f>SUM(CSV!DH8:DL8,CSV!DN8:DO8,CSV!DQ8:DT8,CSV!DH22:DJ22,CSV!DL22:DS22,CSV!DH36:DK36,CSV!DM36,CSV!DO36:DQ36,CSV!DS36:DT36)</f>
        <v>273</v>
      </c>
      <c r="M242" s="48">
        <f>SUM(CSV!EJ8:EL8,CSV!EN8:EQ8,CSV!ES8:ET8,CSV!EJ22:EK22,CSV!EM22:EP22,CSV!EJ36:EQ36,CSV!ES36:ET36)</f>
        <v>174</v>
      </c>
      <c r="N242" s="49">
        <f>SUM(CSV!EX8:EY8,CSV!FA8:FC8,CSV!FE8:FF8)</f>
        <v>64</v>
      </c>
    </row>
    <row r="243" spans="1:14" ht="15" thickBot="1" x14ac:dyDescent="0.4">
      <c r="A243" s="83"/>
      <c r="B243" s="21" t="str">
        <f>Parteien!D26</f>
        <v>GRÜN Mélanie</v>
      </c>
      <c r="C243" s="47">
        <f>SUM(CSV!N9:T9,CSV!V9:X9,CSV!N23:Y23,CSV!N37:Q37,CSV!S37:X37,CSV!N51:V51,CSV!X51:Z51,CSV!N67:R67,CSV!N81:Y81,CSV!N97:V97)</f>
        <v>699</v>
      </c>
      <c r="D243" s="48">
        <f>SUM(CSV!BD9:BO9,CSV!BD23:BI23,CSV!BD37:BM37,CSV!BD51:BM51,CSV!BD67:BM67,CSV!BD81:BM81,CSV!BD97:BM97,CSV!BD111:BM111,CSV!BD127:BM127,CSV!BD141:BM141,CSV!BD157:BM157,CSV!BD171:BK171,CSV!BM171:BP171,CSV!BD187:BI187,CSV!BK187:BM187,CSV!BD201:BN201,CSV!BD217:BN217,CSV!BD231:BN231,CSV!BD247:BM247,CSV!BD261:BN261,CSV!BD277:BK277,CSV!BD291:BJ291,CSV!BD308:BM308,CSV!BD322:BM322,CSV!BD339:BK339,CSV!BD353:BO353)</f>
        <v>2437</v>
      </c>
      <c r="E243" s="48">
        <f>SUM(CSV!BR9:BT9,CSV!BV9:BW9,CSV!BY9:CA9,CSV!BR23:BY23,CSV!CA23:CC23,CSV!BR37:BX37,CSV!BR51:BU51)</f>
        <v>214</v>
      </c>
      <c r="F243" s="48">
        <f>SUM(CSV!CF9:CJ9,CSV!CL9:CN9,CSV!CP9:CR9,CSV!CF23:CK23,CSV!CM23:CO23,CSV!CF37:CR37,CSV!CF51:CK51,CSV!CM51:CR51)</f>
        <v>425</v>
      </c>
      <c r="G243" s="48">
        <f>SUM(CSV!DV9:DY9,CSV!EA9:ED9,CSV!EF9:EH9,CSV!DV23:EB23,CSV!ED23:EG23,CSV!DV37:EE37,CSV!DV51:DW51)</f>
        <v>305</v>
      </c>
      <c r="H243" s="48">
        <f>SUM(CSV!B9:K9,CSV!B23:K23,CSV!B37:K37,CSV!B51:K51,CSV!B67:K67,CSV!B81:K81,CSV!B97:K97,CSV!B111:K111,CSV!B127:H127,CSV!B141:H141,CSV!B157:G157,CSV!B171:K171,CSV!B187:H187,CSV!B201:I201,CSV!B217:E217,CSV!G217:K217,CSV!B231:H231,CSV!J231:M231,CSV!B247:K247,CSV!B261:L261)</f>
        <v>1595</v>
      </c>
      <c r="I243" s="48">
        <f>SUM(CSV!CT9:CW9,CSV!CY9:DA9,CSV!DC9:DD9,CSV!CT23:CU23,CSV!CW23:DC23,CSV!DE23:DF23,CSV!CT37:CW37,CSV!CY37:DD37,CSV!CT51:DF51,CSV!CT67:CV67)</f>
        <v>371</v>
      </c>
      <c r="J243" s="48">
        <f>SUM(CSV!AB9:AI9,CSV!AK9:AN9,CSV!AB23:AG23,CSV!AI23:AK23,CSV!AB37:AH37)</f>
        <v>288</v>
      </c>
      <c r="K243" s="48">
        <f>SUM(CSV!AP9:AS9,CSV!AU9:AV9,CSV!AX9:AZ9,CSV!AP23:AW23,CSV!AY23:BB23,CSV!AP37:AY37,CSV!BA37:BB37,CSV!AP51:AR51,CSV!AT51:AU51,CSV!AW51:AZ51)</f>
        <v>394</v>
      </c>
      <c r="L243" s="48">
        <f>SUM(CSV!DH9:DL9,CSV!DN9:DO9,CSV!DQ9:DT9,CSV!DH23:DJ23,CSV!DL23:DS23,CSV!DH37:DK37,CSV!DM37,CSV!DO37:DQ37,CSV!DS37:DT37)</f>
        <v>270</v>
      </c>
      <c r="M243" s="48">
        <f>SUM(CSV!EJ9:EL9,CSV!EN9:EQ9,CSV!ES9:ET9,CSV!EJ23:EK23,CSV!EM23:EP23,CSV!EJ37:EQ37,CSV!ES37:ET37)</f>
        <v>203</v>
      </c>
      <c r="N243" s="49">
        <f>SUM(CSV!EX9:EY9,CSV!FA9:FC9,CSV!FE9:FF9)</f>
        <v>74</v>
      </c>
    </row>
    <row r="244" spans="1:14" ht="15" thickBot="1" x14ac:dyDescent="0.4">
      <c r="A244" s="83"/>
      <c r="B244" s="21" t="str">
        <f>Parteien!D27</f>
        <v>KEMP Martine</v>
      </c>
      <c r="C244" s="47">
        <f>SUM(CSV!N10:T10,CSV!V10:X10,CSV!N24:Y24,CSV!N38:Q38,CSV!S38:X38,CSV!N52:V52,CSV!X52:Z52,CSV!N68:R68,CSV!N82:Y82,CSV!N98:V98)</f>
        <v>1736</v>
      </c>
      <c r="D244" s="48">
        <f>SUM(CSV!BD10:BO10,CSV!BD24:BI24,CSV!BD38:BM38,CSV!BD52:BM52,CSV!BD68:BM68,CSV!BD82:BM82,CSV!BD98:BM98,CSV!BD112:BM112,CSV!BD128:BM128,CSV!BD142:BM142,CSV!BD158:BM158,CSV!BD172:BK172,CSV!BM172:BP172,CSV!BD188:BI188,CSV!BK188:BM188,CSV!BD202:BN202,CSV!BD218:BN218,CSV!BD232:BN232,CSV!BD248:BM248,CSV!BD262:BN262,CSV!BD278:BK278,CSV!BD292:BJ292,CSV!BD309:BM309,CSV!BD323:BM323,CSV!BD340:BK340,CSV!BD354:BO354)</f>
        <v>4092</v>
      </c>
      <c r="E244" s="48">
        <f>SUM(CSV!BR10:BT10,CSV!BV10:BW10,CSV!BY10:CA10,CSV!BR24:BY24,CSV!CA24:CC24,CSV!BR38:BX38,CSV!BR52:BU52)</f>
        <v>583</v>
      </c>
      <c r="F244" s="48">
        <f>SUM(CSV!CF10:CJ10,CSV!CL10:CN10,CSV!CP10:CR10,CSV!CF24:CK24,CSV!CM24:CO24,CSV!CF38:CR38,CSV!CF52:CK52,CSV!CM52:CR52)</f>
        <v>1071</v>
      </c>
      <c r="G244" s="48">
        <f>SUM(CSV!DV10:DY10,CSV!EA10:ED10,CSV!EF10:EH10,CSV!DV24:EB24,CSV!ED24:EG24,CSV!DV38:EE38,CSV!DV52:DW52)</f>
        <v>727</v>
      </c>
      <c r="H244" s="48">
        <f>SUM(CSV!B10:K10,CSV!B24:K24,CSV!B38:K38,CSV!B52:K52,CSV!B68:K68,CSV!B82:K82,CSV!B98:K98,CSV!B112:K112,CSV!B128:H128,CSV!B142:H142,CSV!B158:G158,CSV!B172:K172,CSV!B188:H188,CSV!B202:I202,CSV!B218:E218,CSV!G218:K218,CSV!B232:H232,CSV!J232:M232,CSV!B248:K248,CSV!B262:L262)</f>
        <v>3897</v>
      </c>
      <c r="I244" s="48">
        <f>SUM(CSV!CT10:CW10,CSV!CY10:DA10,CSV!DC10:DD10,CSV!CT24:CU24,CSV!CW24:DC24,CSV!DE24:DF24,CSV!CT38:CW38,CSV!CY38:DD38,CSV!CT52:DF52,CSV!CT68:CV68)</f>
        <v>1104</v>
      </c>
      <c r="J244" s="48">
        <f>SUM(CSV!AB10:AI10,CSV!AK10:AN10,CSV!AB24:AG24,CSV!AI24:AK24,CSV!AB38:AH38)</f>
        <v>784</v>
      </c>
      <c r="K244" s="48">
        <f>SUM(CSV!AP10:AS10,CSV!AU10:AV10,CSV!AX10:AZ10,CSV!AP24:AW24,CSV!AY24:BB24,CSV!AP38:AY38,CSV!BA38:BB38,CSV!AP52:AR52,CSV!AT52:AU52,CSV!AW52:AZ52)</f>
        <v>1101</v>
      </c>
      <c r="L244" s="48">
        <f>SUM(CSV!DH10:DL10,CSV!DN10:DO10,CSV!DQ10:DT10,CSV!DH24:DJ24,CSV!DL24:DS24,CSV!DH38:DK38,CSV!DM38,CSV!DO38:DQ38,CSV!DS38:DT38)</f>
        <v>795</v>
      </c>
      <c r="M244" s="48">
        <f>SUM(CSV!EJ10:EL10,CSV!EN10:EQ10,CSV!ES10:ET10,CSV!EJ24:EK24,CSV!EM24:EP24,CSV!EJ38:EQ38,CSV!ES38:ET38)</f>
        <v>526</v>
      </c>
      <c r="N244" s="49">
        <f>SUM(CSV!EX10:EY10,CSV!FA10:FC10,CSV!FE10:FF10)</f>
        <v>182</v>
      </c>
    </row>
    <row r="245" spans="1:14" ht="15" thickBot="1" x14ac:dyDescent="0.4">
      <c r="A245" s="83"/>
      <c r="B245" s="21" t="str">
        <f>Parteien!D28</f>
        <v>STEINMETZ Metty</v>
      </c>
      <c r="C245" s="51">
        <f>SUM(CSV!N11:T11,CSV!V11:X11,CSV!N25:Y25,CSV!N39:Q39,CSV!S39:X39,CSV!N53:V53,CSV!X53:Z53,CSV!N69:R69,CSV!N83:Y83,CSV!N99:V99)</f>
        <v>600</v>
      </c>
      <c r="D245" s="52">
        <f>SUM(CSV!BD11:BO11,CSV!BD25:BI25,CSV!BD39:BM39,CSV!BD53:BM53,CSV!BD69:BM69,CSV!BD83:BM83,CSV!BD99:BM99,CSV!BD113:BM113,CSV!BD129:BM129,CSV!BD143:BM143,CSV!BD159:BM159,CSV!BD173:BK173,CSV!BM173:BP173,CSV!BD189:BI189,CSV!BK189:BM189,CSV!BD203:BN203,CSV!BD219:BN219,CSV!BD233:BN233,CSV!BD249:BM249,CSV!BD263:BN263,CSV!BD279:BK279,CSV!BD293:BJ293,CSV!BD310:BM310,CSV!BD324:BM324,CSV!BD341:BK341,CSV!BD355:BO355)</f>
        <v>1180</v>
      </c>
      <c r="E245" s="52">
        <f>SUM(CSV!BR11:BT11,CSV!BV11:BW11,CSV!BY11:CA11,CSV!BR25:BY25,CSV!CA25:CC25,CSV!BR39:BX39,CSV!BR53:BU53)</f>
        <v>965</v>
      </c>
      <c r="F245" s="52">
        <f>SUM(CSV!CF11:CJ11,CSV!CL11:CN11,CSV!CP11:CR11,CSV!CF25:CK25,CSV!CM25:CO25,CSV!CF39:CR39,CSV!CF53:CK53,CSV!CM53:CR53)</f>
        <v>915</v>
      </c>
      <c r="G245" s="52">
        <f>SUM(CSV!DV11:DY11,CSV!EA11:ED11,CSV!EF11:EH11,CSV!DV25:EB25,CSV!ED25:EG25,CSV!DV39:EE39,CSV!DV53:DW53)</f>
        <v>343</v>
      </c>
      <c r="H245" s="52">
        <f>SUM(CSV!B11:K11,CSV!B25:K25,CSV!B39:K39,CSV!B53:K53,CSV!B69:K69,CSV!B83:K83,CSV!B99:K99,CSV!B113:K113,CSV!B129:H129,CSV!B143:H143,CSV!B159:G159,CSV!B173:K173,CSV!B189:H189,CSV!B203:I203,CSV!B219:E219,CSV!G219:K219,CSV!B233:H233,CSV!J233:M233,CSV!B249:K249,CSV!B263:L263)</f>
        <v>1803</v>
      </c>
      <c r="I245" s="52">
        <f>SUM(CSV!CT11:CW11,CSV!CY11:DA11,CSV!DC11:DD11,CSV!CT25:CU25,CSV!CW25:DC25,CSV!DE25:DF25,CSV!CT39:CW39,CSV!CY39:DD39,CSV!CT53:DF53,CSV!CT69:CV69)</f>
        <v>504</v>
      </c>
      <c r="J245" s="52">
        <f>SUM(CSV!AB11:AI11,CSV!AK11:AN11,CSV!AB25:AG25,CSV!AI25:AK25,CSV!AB39:AH39)</f>
        <v>460</v>
      </c>
      <c r="K245" s="52">
        <f>SUM(CSV!AP11:AS11,CSV!AU11:AV11,CSV!AX11:AZ11,CSV!AP25:AW25,CSV!AY25:BB25,CSV!AP39:AY39,CSV!BA39:BB39,CSV!AP53:AR53,CSV!AT53:AU53,CSV!AW53:AZ53)</f>
        <v>478</v>
      </c>
      <c r="L245" s="52">
        <f>SUM(CSV!DH11:DL11,CSV!DN11:DO11,CSV!DQ11:DT11,CSV!DH25:DJ25,CSV!DL25:DS25,CSV!DH39:DK39,CSV!DM39,CSV!DO39:DQ39,CSV!DS39:DT39)</f>
        <v>368</v>
      </c>
      <c r="M245" s="52">
        <f>SUM(CSV!EJ11:EL11,CSV!EN11:EQ11,CSV!ES11:ET11,CSV!EJ25:EK25,CSV!EM25:EP25,CSV!EJ39:EQ39,CSV!ES39:ET39)</f>
        <v>415</v>
      </c>
      <c r="N245" s="53">
        <f>SUM(CSV!EX11:EY11,CSV!FA11:FC11,CSV!FE11:FF11)</f>
        <v>101</v>
      </c>
    </row>
    <row r="246" spans="1:14" x14ac:dyDescent="0.35">
      <c r="A246" s="83"/>
      <c r="B246" s="97" t="s">
        <v>48</v>
      </c>
      <c r="C246" s="55">
        <f>SUM(CSV!N12:T12,CSV!V12:X12,CSV!N26:Y26,CSV!N40:Q40,CSV!S40:X40,CSV!N54:V54,CSV!X54:Z54,CSV!N70:R70,CSV!N84:Y84,CSV!N100:V100)</f>
        <v>3752</v>
      </c>
      <c r="D246" s="56">
        <f>SUM(CSV!BD12:BO12,CSV!BD26:BI26,CSV!BD40:BM40,CSV!BD54:BM54,CSV!BD70:BM70,CSV!BD84:BM84,CSV!BD100:BM100,CSV!BD114:BM114,CSV!BD130:BM130,CSV!BD144:BM144,CSV!BD160:BM160,CSV!BD174:BK174,CSV!BM174:BP174,CSV!BD190:BI190,CSV!BK190:BM190,CSV!BD204:BN204,CSV!BD220:BN220,CSV!BD234:BN234,CSV!BD250:BM250,CSV!BD264:BN264,CSV!BD280:BK280,CSV!BD294:BJ294,CSV!BD311:BM311,CSV!BD325:BM325,CSV!BD342:BK342,CSV!BD356:BO356)</f>
        <v>9431</v>
      </c>
      <c r="E246" s="56">
        <f>SUM(CSV!BR12:BT12,CSV!BV12:BW12,CSV!BY12:CA12,CSV!BR26:BY26,CSV!CA26:CC26,CSV!BR40:BX40,CSV!BR54:BU54)</f>
        <v>1282</v>
      </c>
      <c r="F246" s="56">
        <f>SUM(CSV!CF12:CJ12,CSV!CL12:CN12,CSV!CP12:CR12,CSV!CF26:CK26,CSV!CM26:CO26,CSV!CF40:CR40,CSV!CF54:CK54,CSV!CM54:CR54)</f>
        <v>2268</v>
      </c>
      <c r="G246" s="56">
        <f>SUM(CSV!DV12:DY12,CSV!EA12:ED12,CSV!EF12:EH12,CSV!DV26:EB26,CSV!ED26:EG26,CSV!DV40:EE40,CSV!DV54:DW54)</f>
        <v>1678</v>
      </c>
      <c r="H246" s="56">
        <f>SUM(CSV!B12:K12,CSV!B26:K26,CSV!B40:K40,CSV!B54:K54,CSV!B70:K70,CSV!B84:K84,CSV!B100:K100,CSV!B114:K114,CSV!B130:H130,CSV!B144:H144,CSV!B160:G160,CSV!B174:K174,CSV!B190:H190,CSV!B204:I204,CSV!B220:E220,CSV!G220:K220,CSV!B234:H234,CSV!J234:M234,CSV!B250:K250,CSV!B264:L264)</f>
        <v>7719</v>
      </c>
      <c r="I246" s="56">
        <f>SUM(CSV!CT12:CW12,CSV!CY12:DA12,CSV!DC12:DD12,CSV!CT26:CU26,CSV!CW26:DC26,CSV!DE26:DF26,CSV!CT40:CW40,CSV!CY40:DD40,CSV!CT54:DF54,CSV!CT70:CV70)</f>
        <v>2093</v>
      </c>
      <c r="J246" s="56">
        <f>SUM(CSV!AB12:AI12,CSV!AK12:AN12,CSV!AB26:AG26,CSV!AI26:AK26,CSV!AB40:AH40)</f>
        <v>1567</v>
      </c>
      <c r="K246" s="56">
        <f>SUM(CSV!AP12:AS12,CSV!AU12:AV12,CSV!AX12:AZ12,CSV!AP26:AW26,CSV!AY26:BB26,CSV!AP40:AY40,CSV!BA40:BB40,CSV!AP54:AR54,CSV!AT54:AU54,CSV!AW54:AZ54)</f>
        <v>2086</v>
      </c>
      <c r="L246" s="56">
        <f>SUM(CSV!DH12:DL12,CSV!DN12:DO12,CSV!DQ12:DT12,CSV!DH26:DJ26,CSV!DL26:DS26,CSV!DH40:DK40,CSV!DM40,CSV!DO40:DQ40,CSV!DS40:DT40)</f>
        <v>1583</v>
      </c>
      <c r="M246" s="56">
        <f>SUM(CSV!EJ12:EL12,CSV!EN12:EQ12,CSV!ES12:ET12,CSV!EJ26:EK26,CSV!EM26:EP26,CSV!EJ40:EQ40,CSV!ES40:ET40)</f>
        <v>1193</v>
      </c>
      <c r="N246" s="57">
        <f>SUM(CSV!EX12:EY12,CSV!FA12:FC12,CSV!FE12:FF12)</f>
        <v>356</v>
      </c>
    </row>
    <row r="247" spans="1:14" x14ac:dyDescent="0.35">
      <c r="A247" s="83"/>
      <c r="B247" s="98" t="s">
        <v>71</v>
      </c>
      <c r="C247" s="47">
        <f>C246*6</f>
        <v>22512</v>
      </c>
      <c r="D247" s="48">
        <f t="shared" ref="D247" si="240">D246*6</f>
        <v>56586</v>
      </c>
      <c r="E247" s="48">
        <f t="shared" ref="E247" si="241">E246*6</f>
        <v>7692</v>
      </c>
      <c r="F247" s="48">
        <f t="shared" ref="F247" si="242">F246*6</f>
        <v>13608</v>
      </c>
      <c r="G247" s="48">
        <f t="shared" ref="G247" si="243">G246*6</f>
        <v>10068</v>
      </c>
      <c r="H247" s="48">
        <f t="shared" ref="H247" si="244">H246*6</f>
        <v>46314</v>
      </c>
      <c r="I247" s="48">
        <f t="shared" ref="I247" si="245">I246*6</f>
        <v>12558</v>
      </c>
      <c r="J247" s="48">
        <f t="shared" ref="J247" si="246">J246*6</f>
        <v>9402</v>
      </c>
      <c r="K247" s="48">
        <f t="shared" ref="K247" si="247">K246*6</f>
        <v>12516</v>
      </c>
      <c r="L247" s="48">
        <f t="shared" ref="L247" si="248">L246*6</f>
        <v>9498</v>
      </c>
      <c r="M247" s="48">
        <f t="shared" ref="M247" si="249">M246*6</f>
        <v>7158</v>
      </c>
      <c r="N247" s="49">
        <f t="shared" ref="N247" si="250">N246*6</f>
        <v>2136</v>
      </c>
    </row>
    <row r="248" spans="1:14" x14ac:dyDescent="0.35">
      <c r="A248" s="83"/>
      <c r="B248" s="95" t="s">
        <v>50</v>
      </c>
      <c r="C248" s="47">
        <f>SUM(C240:C245)</f>
        <v>10681</v>
      </c>
      <c r="D248" s="48">
        <f t="shared" ref="D248:N248" si="251">SUM(D240:D245)</f>
        <v>21643</v>
      </c>
      <c r="E248" s="48">
        <f t="shared" si="251"/>
        <v>4679</v>
      </c>
      <c r="F248" s="48">
        <f t="shared" si="251"/>
        <v>7723</v>
      </c>
      <c r="G248" s="48">
        <f t="shared" si="251"/>
        <v>4841</v>
      </c>
      <c r="H248" s="48">
        <f t="shared" si="251"/>
        <v>25266</v>
      </c>
      <c r="I248" s="48">
        <f t="shared" si="251"/>
        <v>7337</v>
      </c>
      <c r="J248" s="48">
        <f t="shared" si="251"/>
        <v>5925</v>
      </c>
      <c r="K248" s="48">
        <f t="shared" si="251"/>
        <v>7672</v>
      </c>
      <c r="L248" s="48">
        <f t="shared" si="251"/>
        <v>5338</v>
      </c>
      <c r="M248" s="48">
        <f t="shared" si="251"/>
        <v>4739</v>
      </c>
      <c r="N248" s="49">
        <f t="shared" si="251"/>
        <v>1397</v>
      </c>
    </row>
    <row r="249" spans="1:14" ht="15" thickBot="1" x14ac:dyDescent="0.4">
      <c r="A249" s="83"/>
      <c r="B249" s="96" t="s">
        <v>51</v>
      </c>
      <c r="C249" s="51">
        <f>C247+C248</f>
        <v>33193</v>
      </c>
      <c r="D249" s="52">
        <f t="shared" ref="D249" si="252">D247+D248</f>
        <v>78229</v>
      </c>
      <c r="E249" s="52">
        <f t="shared" ref="E249" si="253">E247+E248</f>
        <v>12371</v>
      </c>
      <c r="F249" s="52">
        <f t="shared" ref="F249" si="254">F247+F248</f>
        <v>21331</v>
      </c>
      <c r="G249" s="52">
        <f t="shared" ref="G249" si="255">G247+G248</f>
        <v>14909</v>
      </c>
      <c r="H249" s="52">
        <f t="shared" ref="H249" si="256">H247+H248</f>
        <v>71580</v>
      </c>
      <c r="I249" s="52">
        <f t="shared" ref="I249" si="257">I247+I248</f>
        <v>19895</v>
      </c>
      <c r="J249" s="52">
        <f t="shared" ref="J249" si="258">J247+J248</f>
        <v>15327</v>
      </c>
      <c r="K249" s="52">
        <f t="shared" ref="K249" si="259">K247+K248</f>
        <v>20188</v>
      </c>
      <c r="L249" s="52">
        <f t="shared" ref="L249" si="260">L247+L248</f>
        <v>14836</v>
      </c>
      <c r="M249" s="52">
        <f t="shared" ref="M249" si="261">M247+M248</f>
        <v>11897</v>
      </c>
      <c r="N249" s="53">
        <f t="shared" ref="N249" si="262">N247+N248</f>
        <v>3533</v>
      </c>
    </row>
    <row r="250" spans="1:14" x14ac:dyDescent="0.35">
      <c r="A250" s="83"/>
      <c r="B250" s="1"/>
      <c r="C250" s="86"/>
      <c r="D250" s="86"/>
      <c r="E250" s="86"/>
      <c r="F250" s="83"/>
      <c r="G250" s="83"/>
      <c r="H250" s="83"/>
      <c r="I250" s="83"/>
      <c r="J250" s="83"/>
      <c r="K250" s="83"/>
      <c r="L250" s="83"/>
      <c r="M250" s="83"/>
      <c r="N250" s="83"/>
    </row>
    <row r="251" spans="1:14" ht="20" thickBot="1" x14ac:dyDescent="0.5">
      <c r="A251" s="85"/>
      <c r="B251" s="84" t="str">
        <f>Parteien!F22</f>
        <v>déi gréng</v>
      </c>
      <c r="C251" s="84"/>
      <c r="D251" s="84"/>
      <c r="E251" s="84"/>
      <c r="F251" s="85"/>
      <c r="G251" s="85"/>
      <c r="H251" s="83"/>
      <c r="I251" s="83"/>
      <c r="J251" s="83"/>
      <c r="K251" s="83"/>
      <c r="L251" s="83"/>
      <c r="M251" s="83"/>
      <c r="N251" s="83"/>
    </row>
    <row r="252" spans="1:14" ht="15.5" thickTop="1" thickBot="1" x14ac:dyDescent="0.4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</row>
    <row r="253" spans="1:14" ht="15" thickBot="1" x14ac:dyDescent="0.4">
      <c r="A253" s="83"/>
      <c r="B253" s="87" t="s">
        <v>47</v>
      </c>
      <c r="C253" s="89" t="s">
        <v>133</v>
      </c>
      <c r="D253" s="89" t="s">
        <v>134</v>
      </c>
      <c r="E253" s="89" t="s">
        <v>135</v>
      </c>
      <c r="F253" s="88" t="s">
        <v>136</v>
      </c>
      <c r="G253" s="88" t="s">
        <v>137</v>
      </c>
      <c r="H253" s="66" t="s">
        <v>138</v>
      </c>
      <c r="I253" s="88" t="s">
        <v>37</v>
      </c>
      <c r="J253" s="67" t="s">
        <v>139</v>
      </c>
      <c r="K253" s="88" t="s">
        <v>140</v>
      </c>
      <c r="L253" s="66" t="s">
        <v>141</v>
      </c>
      <c r="M253" s="88" t="s">
        <v>142</v>
      </c>
      <c r="N253" s="88" t="s">
        <v>143</v>
      </c>
    </row>
    <row r="254" spans="1:14" ht="16.5" x14ac:dyDescent="0.35">
      <c r="A254" s="242" t="s">
        <v>12</v>
      </c>
      <c r="B254" s="91" t="s">
        <v>13</v>
      </c>
      <c r="C254" s="50">
        <f t="shared" ref="C254:N254" si="263">C7</f>
        <v>24500</v>
      </c>
      <c r="D254" s="45">
        <f t="shared" si="263"/>
        <v>77079</v>
      </c>
      <c r="E254" s="45">
        <f t="shared" si="263"/>
        <v>9459</v>
      </c>
      <c r="F254" s="45">
        <f t="shared" si="263"/>
        <v>15778</v>
      </c>
      <c r="G254" s="45">
        <f t="shared" si="263"/>
        <v>11544</v>
      </c>
      <c r="H254" s="45">
        <f t="shared" si="263"/>
        <v>58988</v>
      </c>
      <c r="I254" s="45">
        <f t="shared" si="263"/>
        <v>16653</v>
      </c>
      <c r="J254" s="45">
        <f t="shared" si="263"/>
        <v>10113</v>
      </c>
      <c r="K254" s="45">
        <f t="shared" si="263"/>
        <v>15959</v>
      </c>
      <c r="L254" s="45">
        <f t="shared" si="263"/>
        <v>11238</v>
      </c>
      <c r="M254" s="45">
        <f t="shared" si="263"/>
        <v>8838</v>
      </c>
      <c r="N254" s="46">
        <f t="shared" si="263"/>
        <v>2527</v>
      </c>
    </row>
    <row r="255" spans="1:14" ht="16.5" x14ac:dyDescent="0.35">
      <c r="A255" s="243"/>
      <c r="B255" s="93" t="s">
        <v>14</v>
      </c>
      <c r="C255" s="47">
        <f t="shared" ref="C255:N255" si="264">C8</f>
        <v>1083</v>
      </c>
      <c r="D255" s="48">
        <f t="shared" si="264"/>
        <v>4406</v>
      </c>
      <c r="E255" s="48">
        <f t="shared" si="264"/>
        <v>417</v>
      </c>
      <c r="F255" s="48">
        <f t="shared" si="264"/>
        <v>596</v>
      </c>
      <c r="G255" s="48">
        <f t="shared" si="264"/>
        <v>503</v>
      </c>
      <c r="H255" s="48">
        <f t="shared" si="264"/>
        <v>1760</v>
      </c>
      <c r="I255" s="48">
        <f t="shared" si="264"/>
        <v>853</v>
      </c>
      <c r="J255" s="48">
        <f t="shared" si="264"/>
        <v>557</v>
      </c>
      <c r="K255" s="48">
        <f t="shared" si="264"/>
        <v>887</v>
      </c>
      <c r="L255" s="48">
        <f t="shared" si="264"/>
        <v>571</v>
      </c>
      <c r="M255" s="48">
        <f t="shared" si="264"/>
        <v>511</v>
      </c>
      <c r="N255" s="49">
        <f t="shared" si="264"/>
        <v>136</v>
      </c>
    </row>
    <row r="256" spans="1:14" ht="16.5" x14ac:dyDescent="0.35">
      <c r="A256" s="243"/>
      <c r="B256" s="93" t="s">
        <v>15</v>
      </c>
      <c r="C256" s="47">
        <f t="shared" ref="C256:N256" si="265">C9</f>
        <v>844</v>
      </c>
      <c r="D256" s="48">
        <f t="shared" si="265"/>
        <v>4336</v>
      </c>
      <c r="E256" s="48">
        <f t="shared" si="265"/>
        <v>361</v>
      </c>
      <c r="F256" s="48">
        <f t="shared" si="265"/>
        <v>472</v>
      </c>
      <c r="G256" s="48">
        <f t="shared" si="265"/>
        <v>367</v>
      </c>
      <c r="H256" s="48">
        <f t="shared" si="265"/>
        <v>2640</v>
      </c>
      <c r="I256" s="48">
        <f t="shared" si="265"/>
        <v>686</v>
      </c>
      <c r="J256" s="48">
        <f t="shared" si="265"/>
        <v>454</v>
      </c>
      <c r="K256" s="48">
        <f t="shared" si="265"/>
        <v>700</v>
      </c>
      <c r="L256" s="48">
        <f t="shared" si="265"/>
        <v>381</v>
      </c>
      <c r="M256" s="48">
        <f t="shared" si="265"/>
        <v>460</v>
      </c>
      <c r="N256" s="49">
        <f t="shared" si="265"/>
        <v>93</v>
      </c>
    </row>
    <row r="257" spans="1:14" ht="17" thickBot="1" x14ac:dyDescent="0.4">
      <c r="A257" s="244"/>
      <c r="B257" s="94" t="s">
        <v>16</v>
      </c>
      <c r="C257" s="136">
        <f t="shared" ref="C257:N257" si="266">C10</f>
        <v>22573</v>
      </c>
      <c r="D257" s="137">
        <f t="shared" si="266"/>
        <v>68337</v>
      </c>
      <c r="E257" s="137">
        <f t="shared" si="266"/>
        <v>8681</v>
      </c>
      <c r="F257" s="137">
        <f t="shared" si="266"/>
        <v>14710</v>
      </c>
      <c r="G257" s="137">
        <f t="shared" si="266"/>
        <v>10674</v>
      </c>
      <c r="H257" s="137">
        <f t="shared" si="266"/>
        <v>54588</v>
      </c>
      <c r="I257" s="137">
        <f t="shared" si="266"/>
        <v>15114</v>
      </c>
      <c r="J257" s="137">
        <f t="shared" si="266"/>
        <v>9102</v>
      </c>
      <c r="K257" s="137">
        <f t="shared" si="266"/>
        <v>14372</v>
      </c>
      <c r="L257" s="137">
        <f t="shared" si="266"/>
        <v>10286</v>
      </c>
      <c r="M257" s="137">
        <f t="shared" si="266"/>
        <v>7867</v>
      </c>
      <c r="N257" s="138">
        <f t="shared" si="266"/>
        <v>2298</v>
      </c>
    </row>
    <row r="258" spans="1:14" ht="15" thickBot="1" x14ac:dyDescent="0.4">
      <c r="A258" s="83"/>
      <c r="B258" s="21" t="str">
        <f>Parteien!F23</f>
        <v>METZ Tilly</v>
      </c>
      <c r="C258" s="50">
        <f>SUM('déi gréng'!N6:T6,'déi gréng'!V6:X6,'déi gréng'!N20:Y20,'déi gréng'!N34:Q34,'déi gréng'!S34:X34,'déi gréng'!N48:V48,'déi gréng'!X48:Z48,'déi gréng'!N64:R64,'déi gréng'!N78:Y78,'déi gréng'!N94:V94)</f>
        <v>2792</v>
      </c>
      <c r="D258" s="45">
        <f>SUM('déi gréng'!BD6:BO6,'déi gréng'!BD20:BI20,'déi gréng'!BD34:BM34,'déi gréng'!BD48:BM48,'déi gréng'!BD64:BM64,'déi gréng'!BD78:BM78,'déi gréng'!BD94:BM94,'déi gréng'!BD108:BM108,'déi gréng'!BD124:BM124,'déi gréng'!BD138:BM138,'déi gréng'!BD154:BM154,'déi gréng'!BD168:BK168,'déi gréng'!BM168:BP168,'déi gréng'!BD184:BI184,'déi gréng'!BK184:BM184,'déi gréng'!BD198:BN198,'déi gréng'!BD214:BN214,'déi gréng'!BD228:BN228,'déi gréng'!BD244:BM244,'déi gréng'!BD258:BN258,'déi gréng'!BD274:BK274,'déi gréng'!BD288:BJ288,'déi gréng'!BD305:BM305,'déi gréng'!BD319:BM319,'déi gréng'!BD336:BK336,'déi gréng'!BD350:BO350)</f>
        <v>6124</v>
      </c>
      <c r="E258" s="45">
        <f>SUM('déi gréng'!BR6:BT6,'déi gréng'!BV6:BW6,'déi gréng'!BY6:CA6,'déi gréng'!BR20:BY20,'déi gréng'!CA20:CC20,'déi gréng'!BR34:BX34,'déi gréng'!BR48:BU48)</f>
        <v>978</v>
      </c>
      <c r="F258" s="45">
        <f>SUM('déi gréng'!CF6:CJ6,'déi gréng'!CL6:CN6,'déi gréng'!CP6:CR6,'déi gréng'!CF20:CK20,'déi gréng'!CM20:CO20,'déi gréng'!CF34:CR34,'déi gréng'!CF48:CK48,'déi gréng'!CM48:CR48)</f>
        <v>1883</v>
      </c>
      <c r="G258" s="45">
        <f>SUM('déi gréng'!DV6:DY6,'déi gréng'!EA6:ED6,'déi gréng'!EF6:EH6,'déi gréng'!DV20:EB20,'déi gréng'!ED20:EG20,'déi gréng'!DV34:EE34,'déi gréng'!DV48:DW48)</f>
        <v>1378</v>
      </c>
      <c r="H258" s="45">
        <f>SUM('déi gréng'!B6:K6,'déi gréng'!B20:K20,'déi gréng'!B34:K34,'déi gréng'!B48:K48,'déi gréng'!B64:K64,'déi gréng'!B78:K78,'déi gréng'!B94:K94,'déi gréng'!B108:K108,'déi gréng'!B124:H124,'déi gréng'!B138:H138,'déi gréng'!B154:G154,'déi gréng'!B168:K168,'déi gréng'!B184:H184,'déi gréng'!B198:I198,'déi gréng'!B214:E214,'déi gréng'!G214:K214,'déi gréng'!B228:H228,'déi gréng'!J228:M228,'déi gréng'!B244:K244,'déi gréng'!B258:L258)</f>
        <v>9013</v>
      </c>
      <c r="I258" s="45">
        <f>SUM('déi gréng'!CT6:CW6,'déi gréng'!CY6:DA6,'déi gréng'!DC6:DD6,'déi gréng'!CT20:CU20,'déi gréng'!CW20:DC20,'déi gréng'!DE20:DF20,'déi gréng'!CT34:CW34,'déi gréng'!CY34:DD34,'déi gréng'!CT48:DF48,'déi gréng'!CT64:CV64)</f>
        <v>1939</v>
      </c>
      <c r="J258" s="45">
        <f>SUM('déi gréng'!AB6:AI6,'déi gréng'!AK6:AN6,'déi gréng'!AB20:AG20,'déi gréng'!AI20:AK20,'déi gréng'!AB34:AH34)</f>
        <v>686</v>
      </c>
      <c r="K258" s="45">
        <f>SUM('déi gréng'!AP6:AS6,'déi gréng'!AU6:AV6,'déi gréng'!AX6:AZ6,'déi gréng'!AP20:AW20,'déi gréng'!AY20:BB20,'déi gréng'!AP34:AY34,'déi gréng'!BA34:BB34,'déi gréng'!AP48:AR48,'déi gréng'!AT48:AU48,'déi gréng'!AW48:AZ48)</f>
        <v>1595</v>
      </c>
      <c r="L258" s="45">
        <f>SUM('déi gréng'!DH6:DL6,'déi gréng'!DN6:DO6,'déi gréng'!DQ6:DT6,'déi gréng'!DH20:DJ20,'déi gréng'!DL20:DS20,'déi gréng'!DH34:DK34,'déi gréng'!DM34,'déi gréng'!DO34:DQ34,'déi gréng'!DS34:DT34)</f>
        <v>980</v>
      </c>
      <c r="M258" s="45">
        <f>SUM('déi gréng'!EJ6:EL6,'déi gréng'!EN6:EQ6,'déi gréng'!ES6:ET6,'déi gréng'!EJ20:EK20,'déi gréng'!EM20:EP20,'déi gréng'!EJ34:EQ34,'déi gréng'!ES34:ET34)</f>
        <v>612</v>
      </c>
      <c r="N258" s="46">
        <f>SUM('déi gréng'!EX6:EY6,'déi gréng'!FA6:FC6,'déi gréng'!FE6:FF6)</f>
        <v>216</v>
      </c>
    </row>
    <row r="259" spans="1:14" ht="15" thickBot="1" x14ac:dyDescent="0.4">
      <c r="A259" s="83"/>
      <c r="B259" s="21" t="str">
        <f>Parteien!F24</f>
        <v>COSTA Fabricio</v>
      </c>
      <c r="C259" s="47">
        <f>SUM('déi gréng'!N7:T7,'déi gréng'!V7:X7,'déi gréng'!N21:Y21,'déi gréng'!N35:Q35,'déi gréng'!S35:X35,'déi gréng'!N49:V49,'déi gréng'!X49:Z49,'déi gréng'!N65:R65,'déi gréng'!N79:Y79,'déi gréng'!N95:V95)</f>
        <v>927</v>
      </c>
      <c r="D259" s="48">
        <f>SUM('déi gréng'!BD7:BO7,'déi gréng'!BD21:BI21,'déi gréng'!BD35:BM35,'déi gréng'!BD49:BM49,'déi gréng'!BD65:BM65,'déi gréng'!BD79:BM79,'déi gréng'!BD95:BM95,'déi gréng'!BD109:BM109,'déi gréng'!BD125:BM125,'déi gréng'!BD139:BM139,'déi gréng'!BD155:BM155,'déi gréng'!BD169:BK169,'déi gréng'!BM169:BP169,'déi gréng'!BD185:BI185,'déi gréng'!BK185:BM185,'déi gréng'!BD199:BN199,'déi gréng'!BD215:BN215,'déi gréng'!BD229:BN229,'déi gréng'!BD245:BM245,'déi gréng'!BD259:BN259,'déi gréng'!BD275:BK275,'déi gréng'!BD289:BJ289,'déi gréng'!BD306:BM306,'déi gréng'!BD320:BM320,'déi gréng'!BD337:BK337,'déi gréng'!BD351:BO351)</f>
        <v>2082</v>
      </c>
      <c r="E259" s="48">
        <f>SUM('déi gréng'!BR7:BT7,'déi gréng'!BV7:BW7,'déi gréng'!BY7:CA7,'déi gréng'!BR21:BY21,'déi gréng'!CA21:CC21,'déi gréng'!BR35:BX35,'déi gréng'!BR49:BU49)</f>
        <v>346</v>
      </c>
      <c r="F259" s="48">
        <f>SUM('déi gréng'!CF7:CJ7,'déi gréng'!CL7:CN7,'déi gréng'!CP7:CR7,'déi gréng'!CF21:CK21,'déi gréng'!CM21:CO21,'déi gréng'!CF35:CR35,'déi gréng'!CF49:CK49,'déi gréng'!CM49:CR49)</f>
        <v>611</v>
      </c>
      <c r="G259" s="48">
        <f>SUM('déi gréng'!DV7:DY7,'déi gréng'!EA7:ED7,'déi gréng'!EF7:EH7,'déi gréng'!DV21:EB21,'déi gréng'!ED21:EG21,'déi gréng'!DV35:EE35,'déi gréng'!DV49:DW49)</f>
        <v>383</v>
      </c>
      <c r="H259" s="48">
        <f>SUM('déi gréng'!B7:K7,'déi gréng'!B21:K21,'déi gréng'!B35:K35,'déi gréng'!B49:K49,'déi gréng'!B65:K65,'déi gréng'!B79:K79,'déi gréng'!B95:K95,'déi gréng'!B109:K109,'déi gréng'!B125:H125,'déi gréng'!B139:H139,'déi gréng'!B155:G155,'déi gréng'!B169:K169,'déi gréng'!B185:H185,'déi gréng'!B199:I199,'déi gréng'!B215:E215,'déi gréng'!G215:K215,'déi gréng'!B229:H229,'déi gréng'!J229:M229,'déi gréng'!B245:K245,'déi gréng'!B259:L259)</f>
        <v>3628</v>
      </c>
      <c r="I259" s="48">
        <f>SUM('déi gréng'!CT7:CW7,'déi gréng'!CY7:DA7,'déi gréng'!DC7:DD7,'déi gréng'!CT21:CU21,'déi gréng'!CW21:DC21,'déi gréng'!DE21:DF21,'déi gréng'!CT35:CW35,'déi gréng'!CY35:DD35,'déi gréng'!CT49:DF49,'déi gréng'!CT65:CV65)</f>
        <v>696</v>
      </c>
      <c r="J259" s="48">
        <f>SUM('déi gréng'!AB7:AI7,'déi gréng'!AK7:AN7,'déi gréng'!AB21:AG21,'déi gréng'!AI21:AK21,'déi gréng'!AB35:AH35)</f>
        <v>227</v>
      </c>
      <c r="K259" s="48">
        <f>SUM('déi gréng'!AP7:AS7,'déi gréng'!AU7:AV7,'déi gréng'!AX7:AZ7,'déi gréng'!AP21:AW21,'déi gréng'!AY21:BB21,'déi gréng'!AP35:AY35,'déi gréng'!BA35:BB35,'déi gréng'!AP49:AR49,'déi gréng'!AT49:AU49,'déi gréng'!AW49:AZ49)</f>
        <v>567</v>
      </c>
      <c r="L259" s="48">
        <f>SUM('déi gréng'!DH7:DL7,'déi gréng'!DN7:DO7,'déi gréng'!DQ7:DT7,'déi gréng'!DH21:DJ21,'déi gréng'!DL21:DS21,'déi gréng'!DH35:DK35,'déi gréng'!DM35,'déi gréng'!DO35:DQ35,'déi gréng'!DS35:DT35)</f>
        <v>266</v>
      </c>
      <c r="M259" s="48">
        <f>SUM('déi gréng'!EJ7:EL7,'déi gréng'!EN7:EQ7,'déi gréng'!ES7:ET7,'déi gréng'!EJ21:EK21,'déi gréng'!EM21:EP21,'déi gréng'!EJ35:EQ35,'déi gréng'!ES35:ET35)</f>
        <v>201</v>
      </c>
      <c r="N259" s="49">
        <f>SUM('déi gréng'!EX7:EY7,'déi gréng'!FA7:FC7,'déi gréng'!FE7:FF7)</f>
        <v>47</v>
      </c>
    </row>
    <row r="260" spans="1:14" ht="15" thickBot="1" x14ac:dyDescent="0.4">
      <c r="A260" s="83"/>
      <c r="B260" s="21" t="str">
        <f>Parteien!F25</f>
        <v>BAUSCH François</v>
      </c>
      <c r="C260" s="47">
        <f>SUM('déi gréng'!N8:T8,'déi gréng'!V8:X8,'déi gréng'!N22:Y22,'déi gréng'!N36:Q36,'déi gréng'!S36:X36,'déi gréng'!N50:V50,'déi gréng'!X50:Z50,'déi gréng'!N66:R66,'déi gréng'!N80:Y80,'déi gréng'!N96:V96)</f>
        <v>1362</v>
      </c>
      <c r="D260" s="48">
        <f>SUM('déi gréng'!BD8:BO8,'déi gréng'!BD22:BI22,'déi gréng'!BD36:BM36,'déi gréng'!BD50:BM50,'déi gréng'!BD66:BM66,'déi gréng'!BD80:BM80,'déi gréng'!BD96:BM96,'déi gréng'!BD110:BM110,'déi gréng'!BD126:BM126,'déi gréng'!BD140:BM140,'déi gréng'!BD156:BM156,'déi gréng'!BD170:BK170,'déi gréng'!BM170:BP170,'déi gréng'!BD186:BI186,'déi gréng'!BK186:BM186,'déi gréng'!BD200:BN200,'déi gréng'!BD216:BN216,'déi gréng'!BD230:BN230,'déi gréng'!BD246:BM246,'déi gréng'!BD260:BN260,'déi gréng'!BD276:BK276,'déi gréng'!BD290:BJ290,'déi gréng'!BD307:BM307,'déi gréng'!BD321:BM321,'déi gréng'!BD338:BK338,'déi gréng'!BD352:BO352)</f>
        <v>2971</v>
      </c>
      <c r="E260" s="48">
        <f>SUM('déi gréng'!BR8:BT8,'déi gréng'!BV8:BW8,'déi gréng'!BY8:CA8,'déi gréng'!BR22:BY22,'déi gréng'!CA22:CC22,'déi gréng'!BR36:BX36,'déi gréng'!BR50:BU50)</f>
        <v>478</v>
      </c>
      <c r="F260" s="48">
        <f>SUM('déi gréng'!CF8:CJ8,'déi gréng'!CL8:CN8,'déi gréng'!CP8:CR8,'déi gréng'!CF22:CK22,'déi gréng'!CM22:CO22,'déi gréng'!CF36:CR36,'déi gréng'!CF50:CK50,'déi gréng'!CM50:CR50)</f>
        <v>943</v>
      </c>
      <c r="G260" s="48">
        <f>SUM('déi gréng'!DV8:DY8,'déi gréng'!EA8:ED8,'déi gréng'!EF8:EH8,'déi gréng'!DV22:EB22,'déi gréng'!ED22:EG22,'déi gréng'!DV36:EE36,'déi gréng'!DV50:DW50)</f>
        <v>633</v>
      </c>
      <c r="H260" s="48">
        <f>SUM('déi gréng'!B8:K8,'déi gréng'!B22:K22,'déi gréng'!B36:K36,'déi gréng'!B50:K50,'déi gréng'!B66:K66,'déi gréng'!B80:K80,'déi gréng'!B96:K96,'déi gréng'!B110:K110,'déi gréng'!B126:H126,'déi gréng'!B140:H140,'déi gréng'!B156:G156,'déi gréng'!B170:K170,'déi gréng'!B186:H186,'déi gréng'!B200:I200,'déi gréng'!B216:E216,'déi gréng'!G216:K216,'déi gréng'!B230:H230,'déi gréng'!J230:M230,'déi gréng'!B246:K246,'déi gréng'!B260:L260)</f>
        <v>4255</v>
      </c>
      <c r="I260" s="48">
        <f>SUM('déi gréng'!CT8:CW8,'déi gréng'!CY8:DA8,'déi gréng'!DC8:DD8,'déi gréng'!CT22:CU22,'déi gréng'!CW22:DC22,'déi gréng'!DE22:DF22,'déi gréng'!CT36:CW36,'déi gréng'!CY36:DD36,'déi gréng'!CT50:DF50,'déi gréng'!CT66:CV66)</f>
        <v>1050</v>
      </c>
      <c r="J260" s="48">
        <f>SUM('déi gréng'!AB8:AI8,'déi gréng'!AK8:AN8,'déi gréng'!AB22:AG22,'déi gréng'!AI22:AK22,'déi gréng'!AB36:AH36)</f>
        <v>282</v>
      </c>
      <c r="K260" s="48">
        <f>SUM('déi gréng'!AP8:AS8,'déi gréng'!AU8:AV8,'déi gréng'!AX8:AZ8,'déi gréng'!AP22:AW22,'déi gréng'!AY22:BB22,'déi gréng'!AP36:AY36,'déi gréng'!BA36:BB36,'déi gréng'!AP50:AR50,'déi gréng'!AT50:AU50,'déi gréng'!AW50:AZ50)</f>
        <v>792</v>
      </c>
      <c r="L260" s="48">
        <f>SUM('déi gréng'!DH8:DL8,'déi gréng'!DN8:DO8,'déi gréng'!DQ8:DT8,'déi gréng'!DH22:DJ22,'déi gréng'!DL22:DS22,'déi gréng'!DH36:DK36,'déi gréng'!DM36,'déi gréng'!DO36:DQ36,'déi gréng'!DS36:DT36)</f>
        <v>464</v>
      </c>
      <c r="M260" s="48">
        <f>SUM('déi gréng'!EJ8:EL8,'déi gréng'!EN8:EQ8,'déi gréng'!ES8:ET8,'déi gréng'!EJ22:EK22,'déi gréng'!EM22:EP22,'déi gréng'!EJ36:EQ36,'déi gréng'!ES36:ET36)</f>
        <v>291</v>
      </c>
      <c r="N260" s="49">
        <f>SUM('déi gréng'!EX8:EY8,'déi gréng'!FA8:FC8,'déi gréng'!FE8:FF8)</f>
        <v>99</v>
      </c>
    </row>
    <row r="261" spans="1:14" ht="15" thickBot="1" x14ac:dyDescent="0.4">
      <c r="A261" s="83"/>
      <c r="B261" s="21" t="str">
        <f>Parteien!F26</f>
        <v>BERNARD Djuna</v>
      </c>
      <c r="C261" s="47">
        <f>SUM('déi gréng'!N9:T9,'déi gréng'!V9:X9,'déi gréng'!N23:Y23,'déi gréng'!N37:Q37,'déi gréng'!S37:X37,'déi gréng'!N51:V51,'déi gréng'!X51:Z51,'déi gréng'!N67:R67,'déi gréng'!N81:Y81,'déi gréng'!N97:V97)</f>
        <v>977</v>
      </c>
      <c r="D261" s="48">
        <f>SUM('déi gréng'!BD9:BO9,'déi gréng'!BD23:BI23,'déi gréng'!BD37:BM37,'déi gréng'!BD51:BM51,'déi gréng'!BD67:BM67,'déi gréng'!BD81:BM81,'déi gréng'!BD97:BM97,'déi gréng'!BD111:BM111,'déi gréng'!BD127:BM127,'déi gréng'!BD141:BM141,'déi gréng'!BD157:BM157,'déi gréng'!BD171:BK171,'déi gréng'!BM171:BP171,'déi gréng'!BD187:BI187,'déi gréng'!BK187:BM187,'déi gréng'!BD201:BN201,'déi gréng'!BD217:BN217,'déi gréng'!BD231:BN231,'déi gréng'!BD247:BM247,'déi gréng'!BD261:BN261,'déi gréng'!BD277:BK277,'déi gréng'!BD291:BJ291,'déi gréng'!BD308:BM308,'déi gréng'!BD322:BM322,'déi gréng'!BD339:BK339,'déi gréng'!BD353:BO353)</f>
        <v>1632</v>
      </c>
      <c r="E261" s="48">
        <f>SUM('déi gréng'!BR9:BT9,'déi gréng'!BV9:BW9,'déi gréng'!BY9:CA9,'déi gréng'!BR23:BY23,'déi gréng'!CA23:CC23,'déi gréng'!BR37:BX37,'déi gréng'!BR51:BU51)</f>
        <v>295</v>
      </c>
      <c r="F261" s="48">
        <f>SUM('déi gréng'!CF9:CJ9,'déi gréng'!CL9:CN9,'déi gréng'!CP9:CR9,'déi gréng'!CF23:CK23,'déi gréng'!CM23:CO23,'déi gréng'!CF37:CR37,'déi gréng'!CF51:CK51,'déi gréng'!CM51:CR51)</f>
        <v>518</v>
      </c>
      <c r="G261" s="48">
        <f>SUM('déi gréng'!DV9:DY9,'déi gréng'!EA9:ED9,'déi gréng'!EF9:EH9,'déi gréng'!DV23:EB23,'déi gréng'!ED23:EG23,'déi gréng'!DV37:EE37,'déi gréng'!DV51:DW51)</f>
        <v>329</v>
      </c>
      <c r="H261" s="48">
        <f>SUM('déi gréng'!B9:K9,'déi gréng'!B23:K23,'déi gréng'!B37:K37,'déi gréng'!B51:K51,'déi gréng'!B67:K67,'déi gréng'!B81:K81,'déi gréng'!B97:K97,'déi gréng'!B111:K111,'déi gréng'!B127:H127,'déi gréng'!B141:H141,'déi gréng'!B157:G157,'déi gréng'!B171:K171,'déi gréng'!B187:H187,'déi gréng'!B201:I201,'déi gréng'!B217:E217,'déi gréng'!G217:K217,'déi gréng'!B231:H231,'déi gréng'!J231:M231,'déi gréng'!B247:K247,'déi gréng'!B261:L261)</f>
        <v>2333</v>
      </c>
      <c r="I261" s="48">
        <f>SUM('déi gréng'!CT9:CW9,'déi gréng'!CY9:DA9,'déi gréng'!DC9:DD9,'déi gréng'!CT23:CU23,'déi gréng'!CW23:DC23,'déi gréng'!DE23:DF23,'déi gréng'!CT37:CW37,'déi gréng'!CY37:DD37,'déi gréng'!CT51:DF51,'déi gréng'!CT67:CV67)</f>
        <v>688</v>
      </c>
      <c r="J261" s="48">
        <f>SUM('déi gréng'!AB9:AI9,'déi gréng'!AK9:AN9,'déi gréng'!AB23:AG23,'déi gréng'!AI23:AK23,'déi gréng'!AB37:AH37)</f>
        <v>145</v>
      </c>
      <c r="K261" s="48">
        <f>SUM('déi gréng'!AP9:AS9,'déi gréng'!AU9:AV9,'déi gréng'!AX9:AZ9,'déi gréng'!AP23:AW23,'déi gréng'!AY23:BB23,'déi gréng'!AP37:AY37,'déi gréng'!BA37:BB37,'déi gréng'!AP51:AR51,'déi gréng'!AT51:AU51,'déi gréng'!AW51:AZ51)</f>
        <v>480</v>
      </c>
      <c r="L261" s="48">
        <f>SUM('déi gréng'!DH9:DL9,'déi gréng'!DN9:DO9,'déi gréng'!DQ9:DT9,'déi gréng'!DH23:DJ23,'déi gréng'!DL23:DS23,'déi gréng'!DH37:DK37,'déi gréng'!DM37,'déi gréng'!DO37:DQ37,'déi gréng'!DS37:DT37)</f>
        <v>255</v>
      </c>
      <c r="M261" s="48">
        <f>SUM('déi gréng'!EJ9:EL9,'déi gréng'!EN9:EQ9,'déi gréng'!ES9:ET9,'déi gréng'!EJ23:EK23,'déi gréng'!EM23:EP23,'déi gréng'!EJ37:EQ37,'déi gréng'!ES37:ET37)</f>
        <v>180</v>
      </c>
      <c r="N261" s="49">
        <f>SUM('déi gréng'!EX9:EY9,'déi gréng'!FA9:FC9,'déi gréng'!FE9:FF9)</f>
        <v>62</v>
      </c>
    </row>
    <row r="262" spans="1:14" ht="15" thickBot="1" x14ac:dyDescent="0.4">
      <c r="A262" s="83"/>
      <c r="B262" s="21" t="str">
        <f>Parteien!F27</f>
        <v>GARY Chantal</v>
      </c>
      <c r="C262" s="47">
        <f>SUM('déi gréng'!N10:T10,'déi gréng'!V10:X10,'déi gréng'!N24:Y24,'déi gréng'!N38:Q38,'déi gréng'!S38:X38,'déi gréng'!N52:V52,'déi gréng'!X52:Z52,'déi gréng'!N68:R68,'déi gréng'!N82:Y82,'déi gréng'!N98:V98)</f>
        <v>577</v>
      </c>
      <c r="D262" s="48">
        <f>SUM('déi gréng'!BD10:BO10,'déi gréng'!BD24:BI24,'déi gréng'!BD38:BM38,'déi gréng'!BD52:BM52,'déi gréng'!BD68:BM68,'déi gréng'!BD82:BM82,'déi gréng'!BD98:BM98,'déi gréng'!BD112:BM112,'déi gréng'!BD128:BM128,'déi gréng'!BD142:BM142,'déi gréng'!BD158:BM158,'déi gréng'!BD172:BK172,'déi gréng'!BM172:BP172,'déi gréng'!BD188:BI188,'déi gréng'!BK188:BM188,'déi gréng'!BD202:BN202,'déi gréng'!BD218:BN218,'déi gréng'!BD232:BN232,'déi gréng'!BD248:BM248,'déi gréng'!BD262:BN262,'déi gréng'!BD278:BK278,'déi gréng'!BD292:BJ292,'déi gréng'!BD309:BM309,'déi gréng'!BD323:BM323,'déi gréng'!BD340:BK340,'déi gréng'!BD354:BO354)</f>
        <v>1225</v>
      </c>
      <c r="E262" s="48">
        <f>SUM('déi gréng'!BR10:BT10,'déi gréng'!BV10:BW10,'déi gréng'!BY10:CA10,'déi gréng'!BR24:BY24,'déi gréng'!CA24:CC24,'déi gréng'!BR38:BX38,'déi gréng'!BR52:BU52)</f>
        <v>350</v>
      </c>
      <c r="F262" s="48">
        <f>SUM('déi gréng'!CF10:CJ10,'déi gréng'!CL10:CN10,'déi gréng'!CP10:CR10,'déi gréng'!CF24:CK24,'déi gréng'!CM24:CO24,'déi gréng'!CF38:CR38,'déi gréng'!CF52:CK52,'déi gréng'!CM52:CR52)</f>
        <v>906</v>
      </c>
      <c r="G262" s="48">
        <f>SUM('déi gréng'!DV10:DY10,'déi gréng'!EA10:ED10,'déi gréng'!EF10:EH10,'déi gréng'!DV24:EB24,'déi gréng'!ED24:EG24,'déi gréng'!DV38:EE38,'déi gréng'!DV52:DW52)</f>
        <v>518</v>
      </c>
      <c r="H262" s="48">
        <f>SUM('déi gréng'!B10:K10,'déi gréng'!B24:K24,'déi gréng'!B38:K38,'déi gréng'!B52:K52,'déi gréng'!B68:K68,'déi gréng'!B82:K82,'déi gréng'!B98:K98,'déi gréng'!B112:K112,'déi gréng'!B128:H128,'déi gréng'!B142:H142,'déi gréng'!B158:G158,'déi gréng'!B172:K172,'déi gréng'!B188:H188,'déi gréng'!B202:I202,'déi gréng'!B218:E218,'déi gréng'!G218:K218,'déi gréng'!B232:H232,'déi gréng'!J232:M232,'déi gréng'!B248:K248,'déi gréng'!B262:L262)</f>
        <v>1950</v>
      </c>
      <c r="I262" s="48">
        <f>SUM('déi gréng'!CT10:CW10,'déi gréng'!CY10:DA10,'déi gréng'!DC10:DD10,'déi gréng'!CT24:CU24,'déi gréng'!CW24:DC24,'déi gréng'!DE24:DF24,'déi gréng'!CT38:CW38,'déi gréng'!CY38:DD38,'déi gréng'!CT52:DF52,'déi gréng'!CT68:CV68)</f>
        <v>491</v>
      </c>
      <c r="J262" s="48">
        <f>SUM('déi gréng'!AB10:AI10,'déi gréng'!AK10:AN10,'déi gréng'!AB24:AG24,'déi gréng'!AI24:AK24,'déi gréng'!AB38:AH38)</f>
        <v>143</v>
      </c>
      <c r="K262" s="48">
        <f>SUM('déi gréng'!AP10:AS10,'déi gréng'!AU10:AV10,'déi gréng'!AX10:AZ10,'déi gréng'!AP24:AW24,'déi gréng'!AY24:BB24,'déi gréng'!AP38:AY38,'déi gréng'!BA38:BB38,'déi gréng'!AP52:AR52,'déi gréng'!AT52:AU52,'déi gréng'!AW52:AZ52)</f>
        <v>337</v>
      </c>
      <c r="L262" s="48">
        <f>SUM('déi gréng'!DH10:DL10,'déi gréng'!DN10:DO10,'déi gréng'!DQ10:DT10,'déi gréng'!DH24:DJ24,'déi gréng'!DL24:DS24,'déi gréng'!DH38:DK38,'déi gréng'!DM38,'déi gréng'!DO38:DQ38,'déi gréng'!DS38:DT38)</f>
        <v>213</v>
      </c>
      <c r="M262" s="48">
        <f>SUM('déi gréng'!EJ10:EL10,'déi gréng'!EN10:EQ10,'déi gréng'!ES10:ET10,'déi gréng'!EJ24:EK24,'déi gréng'!EM24:EP24,'déi gréng'!EJ38:EQ38,'déi gréng'!ES38:ET38)</f>
        <v>131</v>
      </c>
      <c r="N262" s="49">
        <f>SUM('déi gréng'!EX10:EY10,'déi gréng'!FA10:FC10,'déi gréng'!FE10:FF10)</f>
        <v>34</v>
      </c>
    </row>
    <row r="263" spans="1:14" ht="15" thickBot="1" x14ac:dyDescent="0.4">
      <c r="A263" s="83"/>
      <c r="B263" s="21" t="str">
        <f>Parteien!F28</f>
        <v>HURST Patrick</v>
      </c>
      <c r="C263" s="136">
        <f>SUM('déi gréng'!N11:T11,'déi gréng'!V11:X11,'déi gréng'!N25:Y25,'déi gréng'!N39:Q39,'déi gréng'!S39:X39,'déi gréng'!N53:V53,'déi gréng'!X53:Z53,'déi gréng'!N69:R69,'déi gréng'!N83:Y83,'déi gréng'!N99:V99)</f>
        <v>251</v>
      </c>
      <c r="D263" s="137">
        <f>SUM('déi gréng'!BD11:BO11,'déi gréng'!BD25:BI25,'déi gréng'!BD39:BM39,'déi gréng'!BD53:BM53,'déi gréng'!BD69:BM69,'déi gréng'!BD83:BM83,'déi gréng'!BD99:BM99,'déi gréng'!BD113:BM113,'déi gréng'!BD129:BM129,'déi gréng'!BD143:BM143,'déi gréng'!BD159:BM159,'déi gréng'!BD173:BK173,'déi gréng'!BM173:BP173,'déi gréng'!BD189:BI189,'déi gréng'!BK189:BM189,'déi gréng'!BD203:BN203,'déi gréng'!BD219:BN219,'déi gréng'!BD233:BN233,'déi gréng'!BD249:BM249,'déi gréng'!BD263:BN263,'déi gréng'!BD279:BK279,'déi gréng'!BD293:BJ293,'déi gréng'!BD310:BM310,'déi gréng'!BD324:BM324,'déi gréng'!BD341:BK341,'déi gréng'!BD355:BO355)</f>
        <v>539</v>
      </c>
      <c r="E263" s="137">
        <f>SUM('déi gréng'!BR11:BT11,'déi gréng'!BV11:BW11,'déi gréng'!BY11:CA11,'déi gréng'!BR25:BY25,'déi gréng'!CA25:CC25,'déi gréng'!BR39:BX39,'déi gréng'!BR53:BU53)</f>
        <v>102</v>
      </c>
      <c r="F263" s="137">
        <f>SUM('déi gréng'!CF11:CJ11,'déi gréng'!CL11:CN11,'déi gréng'!CP11:CR11,'déi gréng'!CF25:CK25,'déi gréng'!CM25:CO25,'déi gréng'!CF39:CR39,'déi gréng'!CF53:CK53,'déi gréng'!CM53:CR53)</f>
        <v>186</v>
      </c>
      <c r="G263" s="137">
        <f>SUM('déi gréng'!DV11:DY11,'déi gréng'!EA11:ED11,'déi gréng'!EF11:EH11,'déi gréng'!DV25:EB25,'déi gréng'!ED25:EG25,'déi gréng'!DV39:EE39,'déi gréng'!DV53:DW53)</f>
        <v>124</v>
      </c>
      <c r="H263" s="137">
        <f>SUM('déi gréng'!B11:K11,'déi gréng'!B25:K25,'déi gréng'!B39:K39,'déi gréng'!B53:K53,'déi gréng'!B69:K69,'déi gréng'!B83:K83,'déi gréng'!B99:K99,'déi gréng'!B113:K113,'déi gréng'!B129:H129,'déi gréng'!B143:H143,'déi gréng'!B159:G159,'déi gréng'!B173:K173,'déi gréng'!B189:H189,'déi gréng'!B203:I203,'déi gréng'!B219:E219,'déi gréng'!G219:K219,'déi gréng'!B233:H233,'déi gréng'!J233:M233,'déi gréng'!B249:K249,'déi gréng'!B263:L263)</f>
        <v>807</v>
      </c>
      <c r="I263" s="137">
        <f>SUM('déi gréng'!CT11:CW11,'déi gréng'!CY11:DA11,'déi gréng'!DC11:DD11,'déi gréng'!CT25:CU25,'déi gréng'!CW25:DC25,'déi gréng'!DE25:DF25,'déi gréng'!CT39:CW39,'déi gréng'!CY39:DD39,'déi gréng'!CT53:DF53,'déi gréng'!CT69:CV69)</f>
        <v>293</v>
      </c>
      <c r="J263" s="137">
        <f>SUM('déi gréng'!AB11:AI11,'déi gréng'!AK11:AN11,'déi gréng'!AB25:AG25,'déi gréng'!AI25:AK25,'déi gréng'!AB39:AH39)</f>
        <v>64</v>
      </c>
      <c r="K263" s="137">
        <f>SUM('déi gréng'!AP11:AS11,'déi gréng'!AU11:AV11,'déi gréng'!AX11:AZ11,'déi gréng'!AP25:AW25,'déi gréng'!AY25:BB25,'déi gréng'!AP39:AY39,'déi gréng'!BA39:BB39,'déi gréng'!AP53:AR53,'déi gréng'!AT53:AU53,'déi gréng'!AW53:AZ53)</f>
        <v>156</v>
      </c>
      <c r="L263" s="137">
        <f>SUM('déi gréng'!DH11:DL11,'déi gréng'!DN11:DO11,'déi gréng'!DQ11:DT11,'déi gréng'!DH25:DJ25,'déi gréng'!DL25:DS25,'déi gréng'!DH39:DK39,'déi gréng'!DM39,'déi gréng'!DO39:DQ39,'déi gréng'!DS39:DT39)</f>
        <v>88</v>
      </c>
      <c r="M263" s="137">
        <f>SUM('déi gréng'!EJ11:EL11,'déi gréng'!EN11:EQ11,'déi gréng'!ES11:ET11,'déi gréng'!EJ25:EK25,'déi gréng'!EM25:EP25,'déi gréng'!EJ39:EQ39,'déi gréng'!ES39:ET39)</f>
        <v>56</v>
      </c>
      <c r="N263" s="138">
        <f>SUM('déi gréng'!EX11:EY11,'déi gréng'!FA11:FC11,'déi gréng'!FE11:FF11)</f>
        <v>25</v>
      </c>
    </row>
    <row r="264" spans="1:14" x14ac:dyDescent="0.35">
      <c r="A264" s="83"/>
      <c r="B264" s="97" t="s">
        <v>48</v>
      </c>
      <c r="C264" s="50">
        <f>SUM('déi gréng'!N12:T12,'déi gréng'!V12:X12,'déi gréng'!N26:Y26,'déi gréng'!N40:Q40,'déi gréng'!S40:X40,'déi gréng'!N54:V54,'déi gréng'!X54:Z54,'déi gréng'!N70:R70,'déi gréng'!N84:Y84,'déi gréng'!N100:V100)</f>
        <v>1589</v>
      </c>
      <c r="D264" s="45">
        <f>SUM('déi gréng'!BD12:BO12,'déi gréng'!BD26:BI26,'déi gréng'!BD40:BM40,'déi gréng'!BD54:BM54,'déi gréng'!BD70:BM70,'déi gréng'!BD84:BM84,'déi gréng'!BD100:BM100,'déi gréng'!BD114:BM114,'déi gréng'!BD130:BM130,'déi gréng'!BD144:BM144,'déi gréng'!BD160:BM160,'déi gréng'!BD174:BK174,'déi gréng'!BM174:BP174,'déi gréng'!BD190:BI190,'déi gréng'!BK190:BM190,'déi gréng'!BD204:BN204,'déi gréng'!BD220:BN220,'déi gréng'!BD234:BN234,'déi gréng'!BD250:BM250,'déi gréng'!BD264:BN264,'déi gréng'!BD280:BK280,'déi gréng'!BD294:BJ294,'déi gréng'!BD311:BM311,'déi gréng'!BD325:BM325,'déi gréng'!BD342:BK342,'déi gréng'!BD356:BO356)</f>
        <v>3843</v>
      </c>
      <c r="E264" s="45">
        <f>SUM('déi gréng'!BR12:BT12,'déi gréng'!BV12:BW12,'déi gréng'!BY12:CA12,'déi gréng'!BR26:BY26,'déi gréng'!CA26:CC26,'déi gréng'!BR40:BX40,'déi gréng'!BR54:BU54)</f>
        <v>493</v>
      </c>
      <c r="F264" s="45">
        <f>SUM('déi gréng'!CF12:CJ12,'déi gréng'!CL12:CN12,'déi gréng'!CP12:CR12,'déi gréng'!CF26:CK26,'déi gréng'!CM26:CO26,'déi gréng'!CF40:CR40,'déi gréng'!CF54:CK54,'déi gréng'!CM54:CR54)</f>
        <v>1018</v>
      </c>
      <c r="G264" s="45">
        <f>SUM('déi gréng'!DV12:DY12,'déi gréng'!EA12:ED12,'déi gréng'!EF12:EH12,'déi gréng'!DV26:EB26,'déi gréng'!ED26:EG26,'déi gréng'!DV40:EE40,'déi gréng'!DV54:DW54)</f>
        <v>592</v>
      </c>
      <c r="H264" s="45">
        <f>SUM('déi gréng'!B12:K12,'déi gréng'!B26:K26,'déi gréng'!B40:K40,'déi gréng'!B54:K54,'déi gréng'!B70:K70,'déi gréng'!B84:K84,'déi gréng'!B100:K100,'déi gréng'!B114:K114,'déi gréng'!B130:H130,'déi gréng'!B144:H144,'déi gréng'!B160:G160,'déi gréng'!B174:K174,'déi gréng'!B190:H190,'déi gréng'!B204:I204,'déi gréng'!B220:E220,'déi gréng'!G220:K220,'déi gréng'!B234:H234,'déi gréng'!J234:M234,'déi gréng'!B250:K250,'déi gréng'!B264:L264)</f>
        <v>4782</v>
      </c>
      <c r="I264" s="45">
        <f>SUM('déi gréng'!CT12:CW12,'déi gréng'!CY12:DA12,'déi gréng'!DC12:DD12,'déi gréng'!CT26:CU26,'déi gréng'!CW26:DC26,'déi gréng'!DE26:DF26,'déi gréng'!CT40:CW40,'déi gréng'!CY40:DD40,'déi gréng'!CT54:DF54,'déi gréng'!CT70:CV70)</f>
        <v>1096</v>
      </c>
      <c r="J264" s="45">
        <f>SUM('déi gréng'!AB12:AI12,'déi gréng'!AK12:AN12,'déi gréng'!AB26:AG26,'déi gréng'!AI26:AK26,'déi gréng'!AB40:AH40)</f>
        <v>345</v>
      </c>
      <c r="K264" s="45">
        <f>SUM('déi gréng'!AP12:AS12,'déi gréng'!AU12:AV12,'déi gréng'!AX12:AZ12,'déi gréng'!AP26:AW26,'déi gréng'!AY26:BB26,'déi gréng'!AP40:AY40,'déi gréng'!BA40:BB40,'déi gréng'!AP54:AR54,'déi gréng'!AT54:AU54,'déi gréng'!AW54:AZ54)</f>
        <v>810</v>
      </c>
      <c r="L264" s="45">
        <f>SUM('déi gréng'!DH12:DL12,'déi gréng'!DN12:DO12,'déi gréng'!DQ12:DT12,'déi gréng'!DH26:DJ26,'déi gréng'!DL26:DS26,'déi gréng'!DH40:DK40,'déi gréng'!DM40,'déi gréng'!DO40:DQ40,'déi gréng'!DS40:DT40)</f>
        <v>575</v>
      </c>
      <c r="M264" s="45">
        <f>SUM('déi gréng'!EJ12:EL12,'déi gréng'!EN12:EQ12,'déi gréng'!ES12:ET12,'déi gréng'!EJ26:EK26,'déi gréng'!EM26:EP26,'déi gréng'!EJ40:EQ40,'déi gréng'!ES40:ET40)</f>
        <v>336</v>
      </c>
      <c r="N264" s="46">
        <f>SUM('déi gréng'!EX12:EY12,'déi gréng'!FA12:FC12,'déi gréng'!FE12:FF12)</f>
        <v>106</v>
      </c>
    </row>
    <row r="265" spans="1:14" x14ac:dyDescent="0.35">
      <c r="A265" s="83"/>
      <c r="B265" s="98" t="s">
        <v>71</v>
      </c>
      <c r="C265" s="47">
        <f>C264*6</f>
        <v>9534</v>
      </c>
      <c r="D265" s="48">
        <f t="shared" ref="D265" si="267">D264*6</f>
        <v>23058</v>
      </c>
      <c r="E265" s="48">
        <f t="shared" ref="E265" si="268">E264*6</f>
        <v>2958</v>
      </c>
      <c r="F265" s="48">
        <f t="shared" ref="F265" si="269">F264*6</f>
        <v>6108</v>
      </c>
      <c r="G265" s="48">
        <f t="shared" ref="G265" si="270">G264*6</f>
        <v>3552</v>
      </c>
      <c r="H265" s="48">
        <f t="shared" ref="H265" si="271">H264*6</f>
        <v>28692</v>
      </c>
      <c r="I265" s="48">
        <f t="shared" ref="I265" si="272">I264*6</f>
        <v>6576</v>
      </c>
      <c r="J265" s="48">
        <f t="shared" ref="J265" si="273">J264*6</f>
        <v>2070</v>
      </c>
      <c r="K265" s="48">
        <f t="shared" ref="K265" si="274">K264*6</f>
        <v>4860</v>
      </c>
      <c r="L265" s="48">
        <f t="shared" ref="L265" si="275">L264*6</f>
        <v>3450</v>
      </c>
      <c r="M265" s="48">
        <f t="shared" ref="M265" si="276">M264*6</f>
        <v>2016</v>
      </c>
      <c r="N265" s="49">
        <f t="shared" ref="N265" si="277">N264*6</f>
        <v>636</v>
      </c>
    </row>
    <row r="266" spans="1:14" x14ac:dyDescent="0.35">
      <c r="A266" s="83"/>
      <c r="B266" s="95" t="s">
        <v>50</v>
      </c>
      <c r="C266" s="47">
        <f>SUM(C258:C263)</f>
        <v>6886</v>
      </c>
      <c r="D266" s="48">
        <f t="shared" ref="D266:N266" si="278">SUM(D258:D263)</f>
        <v>14573</v>
      </c>
      <c r="E266" s="48">
        <f t="shared" si="278"/>
        <v>2549</v>
      </c>
      <c r="F266" s="48">
        <f t="shared" si="278"/>
        <v>5047</v>
      </c>
      <c r="G266" s="48">
        <f t="shared" si="278"/>
        <v>3365</v>
      </c>
      <c r="H266" s="48">
        <f t="shared" si="278"/>
        <v>21986</v>
      </c>
      <c r="I266" s="48">
        <f t="shared" si="278"/>
        <v>5157</v>
      </c>
      <c r="J266" s="48">
        <f t="shared" si="278"/>
        <v>1547</v>
      </c>
      <c r="K266" s="48">
        <f t="shared" si="278"/>
        <v>3927</v>
      </c>
      <c r="L266" s="48">
        <f t="shared" si="278"/>
        <v>2266</v>
      </c>
      <c r="M266" s="48">
        <f t="shared" si="278"/>
        <v>1471</v>
      </c>
      <c r="N266" s="49">
        <f t="shared" si="278"/>
        <v>483</v>
      </c>
    </row>
    <row r="267" spans="1:14" ht="15" thickBot="1" x14ac:dyDescent="0.4">
      <c r="A267" s="83"/>
      <c r="B267" s="96" t="s">
        <v>51</v>
      </c>
      <c r="C267" s="51">
        <f>C265+C266</f>
        <v>16420</v>
      </c>
      <c r="D267" s="52">
        <f t="shared" ref="D267" si="279">D265+D266</f>
        <v>37631</v>
      </c>
      <c r="E267" s="52">
        <f t="shared" ref="E267" si="280">E265+E266</f>
        <v>5507</v>
      </c>
      <c r="F267" s="52">
        <f t="shared" ref="F267" si="281">F265+F266</f>
        <v>11155</v>
      </c>
      <c r="G267" s="52">
        <f t="shared" ref="G267" si="282">G265+G266</f>
        <v>6917</v>
      </c>
      <c r="H267" s="52">
        <f t="shared" ref="H267" si="283">H265+H266</f>
        <v>50678</v>
      </c>
      <c r="I267" s="52">
        <f t="shared" ref="I267" si="284">I265+I266</f>
        <v>11733</v>
      </c>
      <c r="J267" s="52">
        <f t="shared" ref="J267" si="285">J265+J266</f>
        <v>3617</v>
      </c>
      <c r="K267" s="52">
        <f t="shared" ref="K267" si="286">K265+K266</f>
        <v>8787</v>
      </c>
      <c r="L267" s="52">
        <f t="shared" ref="L267" si="287">L265+L266</f>
        <v>5716</v>
      </c>
      <c r="M267" s="52">
        <f t="shared" ref="M267" si="288">M265+M266</f>
        <v>3487</v>
      </c>
      <c r="N267" s="53">
        <f t="shared" ref="N267" si="289">N265+N266</f>
        <v>1119</v>
      </c>
    </row>
    <row r="268" spans="1:14" x14ac:dyDescent="0.35">
      <c r="A268" s="83"/>
      <c r="B268" s="1" t="s">
        <v>52</v>
      </c>
      <c r="C268" s="86"/>
      <c r="D268" s="86"/>
      <c r="E268" s="86"/>
      <c r="F268" s="83"/>
      <c r="G268" s="83"/>
      <c r="H268" s="83"/>
      <c r="I268" s="83"/>
      <c r="J268" s="83"/>
      <c r="K268" s="83"/>
      <c r="L268" s="83"/>
      <c r="M268" s="83"/>
      <c r="N268" s="83"/>
    </row>
    <row r="269" spans="1:14" ht="16.5" x14ac:dyDescent="0.35">
      <c r="A269" s="83"/>
      <c r="B269" s="99"/>
      <c r="C269" s="86"/>
      <c r="D269" s="86"/>
      <c r="E269" s="86"/>
      <c r="F269" s="83"/>
      <c r="G269" s="83"/>
      <c r="H269" s="83"/>
      <c r="I269" s="83"/>
      <c r="J269" s="83"/>
      <c r="K269" s="83"/>
      <c r="L269" s="83"/>
      <c r="M269" s="83"/>
      <c r="N269" s="83"/>
    </row>
    <row r="270" spans="1:14" ht="16.5" x14ac:dyDescent="0.35">
      <c r="A270" s="83"/>
      <c r="B270" s="99" t="s">
        <v>53</v>
      </c>
      <c r="C270" s="86"/>
      <c r="D270" s="86"/>
      <c r="E270" s="86"/>
      <c r="F270" s="83"/>
      <c r="G270" s="83"/>
      <c r="H270" s="83"/>
      <c r="I270" s="83"/>
      <c r="J270" s="83"/>
      <c r="K270" s="83"/>
      <c r="L270" s="83"/>
      <c r="M270" s="83"/>
      <c r="N270" s="83"/>
    </row>
    <row r="271" spans="1:14" ht="16.5" x14ac:dyDescent="0.35">
      <c r="A271" s="83"/>
      <c r="B271" s="99"/>
      <c r="C271" s="86"/>
      <c r="D271" s="86"/>
      <c r="E271" s="86"/>
      <c r="F271" s="83"/>
      <c r="G271" s="83"/>
      <c r="H271" s="83"/>
      <c r="I271" s="83"/>
      <c r="J271" s="83"/>
      <c r="K271" s="83"/>
      <c r="L271" s="83"/>
      <c r="M271" s="83"/>
      <c r="N271" s="83"/>
    </row>
    <row r="272" spans="1:14" ht="16.5" x14ac:dyDescent="0.35">
      <c r="A272" s="83"/>
      <c r="B272" s="99" t="s">
        <v>54</v>
      </c>
      <c r="C272" s="86"/>
      <c r="D272" s="86"/>
      <c r="E272" s="86"/>
      <c r="F272" s="83"/>
      <c r="G272" s="83"/>
      <c r="H272" s="83"/>
      <c r="I272" s="83"/>
      <c r="J272" s="83"/>
      <c r="K272" s="83"/>
      <c r="L272" s="83"/>
      <c r="M272" s="83"/>
      <c r="N272" s="83"/>
    </row>
    <row r="273" spans="1:14" x14ac:dyDescent="0.35">
      <c r="A273" s="83"/>
      <c r="B273" s="83"/>
      <c r="C273" s="86"/>
      <c r="D273" s="86"/>
      <c r="E273" s="86"/>
      <c r="F273" s="83"/>
      <c r="G273" s="83"/>
      <c r="H273" s="83"/>
      <c r="I273" s="83"/>
      <c r="J273" s="83"/>
      <c r="K273" s="83"/>
      <c r="L273" s="83"/>
      <c r="M273" s="83"/>
      <c r="N273" s="83"/>
    </row>
    <row r="274" spans="1:14" ht="16.5" x14ac:dyDescent="0.35">
      <c r="A274" s="83"/>
      <c r="B274" s="99" t="s">
        <v>55</v>
      </c>
      <c r="C274" s="86"/>
      <c r="D274" s="86"/>
      <c r="E274" s="86"/>
      <c r="F274" s="83"/>
      <c r="G274" s="83"/>
      <c r="H274" s="83"/>
      <c r="I274" s="83"/>
      <c r="J274" s="83"/>
      <c r="K274" s="83"/>
      <c r="L274" s="83"/>
      <c r="M274" s="83"/>
      <c r="N274" s="83"/>
    </row>
    <row r="275" spans="1:14" s="83" customFormat="1" ht="16.5" x14ac:dyDescent="0.35">
      <c r="B275" s="99"/>
      <c r="C275" s="86"/>
      <c r="D275" s="86"/>
      <c r="E275" s="86"/>
    </row>
    <row r="276" spans="1:14" ht="21" x14ac:dyDescent="0.5">
      <c r="A276" s="245" t="s">
        <v>131</v>
      </c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</row>
    <row r="277" spans="1:14" ht="18.5" x14ac:dyDescent="0.45">
      <c r="A277" s="246" t="s">
        <v>132</v>
      </c>
      <c r="B277" s="246"/>
      <c r="C277" s="246"/>
      <c r="D277" s="246"/>
      <c r="E277" s="246"/>
      <c r="F277" s="246"/>
      <c r="G277" s="246"/>
      <c r="H277" s="246"/>
      <c r="I277" s="246"/>
      <c r="J277" s="246"/>
      <c r="K277" s="246"/>
      <c r="L277" s="246"/>
      <c r="M277" s="246"/>
      <c r="N277" s="246"/>
    </row>
    <row r="278" spans="1:14" ht="18.5" x14ac:dyDescent="0.45">
      <c r="A278" s="246" t="s">
        <v>46</v>
      </c>
      <c r="B278" s="246"/>
      <c r="C278" s="246"/>
      <c r="D278" s="246"/>
      <c r="E278" s="246"/>
      <c r="F278" s="246"/>
      <c r="G278" s="246"/>
      <c r="H278" s="246"/>
      <c r="I278" s="246"/>
      <c r="J278" s="246"/>
      <c r="K278" s="246"/>
      <c r="L278" s="246"/>
      <c r="M278" s="246"/>
      <c r="N278" s="246"/>
    </row>
    <row r="279" spans="1:14" ht="20" thickBot="1" x14ac:dyDescent="0.5">
      <c r="A279" s="85"/>
      <c r="B279" s="84" t="str">
        <f>Parteien!B29</f>
        <v>PIRATEN</v>
      </c>
      <c r="C279" s="84"/>
      <c r="D279" s="84"/>
      <c r="E279" s="84"/>
      <c r="F279" s="85"/>
      <c r="G279" s="85"/>
      <c r="H279" s="83"/>
      <c r="I279" s="83"/>
      <c r="J279" s="83"/>
      <c r="K279" s="83"/>
      <c r="L279" s="83"/>
      <c r="M279" s="83"/>
      <c r="N279" s="83"/>
    </row>
    <row r="280" spans="1:14" ht="15.5" thickTop="1" thickBot="1" x14ac:dyDescent="0.4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</row>
    <row r="281" spans="1:14" ht="15" thickBot="1" x14ac:dyDescent="0.4">
      <c r="A281" s="83"/>
      <c r="B281" s="87" t="s">
        <v>47</v>
      </c>
      <c r="C281" s="89" t="s">
        <v>133</v>
      </c>
      <c r="D281" s="89" t="s">
        <v>134</v>
      </c>
      <c r="E281" s="89" t="s">
        <v>135</v>
      </c>
      <c r="F281" s="88" t="s">
        <v>136</v>
      </c>
      <c r="G281" s="88" t="s">
        <v>137</v>
      </c>
      <c r="H281" s="66" t="s">
        <v>138</v>
      </c>
      <c r="I281" s="88" t="s">
        <v>37</v>
      </c>
      <c r="J281" s="67" t="s">
        <v>139</v>
      </c>
      <c r="K281" s="88" t="s">
        <v>140</v>
      </c>
      <c r="L281" s="66" t="s">
        <v>141</v>
      </c>
      <c r="M281" s="88" t="s">
        <v>142</v>
      </c>
      <c r="N281" s="88" t="s">
        <v>143</v>
      </c>
    </row>
    <row r="282" spans="1:14" ht="16.5" x14ac:dyDescent="0.35">
      <c r="A282" s="242" t="s">
        <v>12</v>
      </c>
      <c r="B282" s="91" t="s">
        <v>13</v>
      </c>
      <c r="C282" s="50">
        <f t="shared" ref="C282:N282" si="290">C7</f>
        <v>24500</v>
      </c>
      <c r="D282" s="45">
        <f t="shared" si="290"/>
        <v>77079</v>
      </c>
      <c r="E282" s="45">
        <f t="shared" si="290"/>
        <v>9459</v>
      </c>
      <c r="F282" s="45">
        <f t="shared" si="290"/>
        <v>15778</v>
      </c>
      <c r="G282" s="45">
        <f t="shared" si="290"/>
        <v>11544</v>
      </c>
      <c r="H282" s="45">
        <f t="shared" si="290"/>
        <v>58988</v>
      </c>
      <c r="I282" s="45">
        <f t="shared" si="290"/>
        <v>16653</v>
      </c>
      <c r="J282" s="45">
        <f t="shared" si="290"/>
        <v>10113</v>
      </c>
      <c r="K282" s="45">
        <f t="shared" si="290"/>
        <v>15959</v>
      </c>
      <c r="L282" s="45">
        <f t="shared" si="290"/>
        <v>11238</v>
      </c>
      <c r="M282" s="45">
        <f t="shared" si="290"/>
        <v>8838</v>
      </c>
      <c r="N282" s="46">
        <f t="shared" si="290"/>
        <v>2527</v>
      </c>
    </row>
    <row r="283" spans="1:14" ht="16.5" x14ac:dyDescent="0.35">
      <c r="A283" s="243"/>
      <c r="B283" s="93" t="s">
        <v>14</v>
      </c>
      <c r="C283" s="47">
        <f t="shared" ref="C283:N283" si="291">C8</f>
        <v>1083</v>
      </c>
      <c r="D283" s="48">
        <f t="shared" si="291"/>
        <v>4406</v>
      </c>
      <c r="E283" s="48">
        <f t="shared" si="291"/>
        <v>417</v>
      </c>
      <c r="F283" s="48">
        <f t="shared" si="291"/>
        <v>596</v>
      </c>
      <c r="G283" s="48">
        <f t="shared" si="291"/>
        <v>503</v>
      </c>
      <c r="H283" s="48">
        <f t="shared" si="291"/>
        <v>1760</v>
      </c>
      <c r="I283" s="48">
        <f t="shared" si="291"/>
        <v>853</v>
      </c>
      <c r="J283" s="48">
        <f t="shared" si="291"/>
        <v>557</v>
      </c>
      <c r="K283" s="48">
        <f t="shared" si="291"/>
        <v>887</v>
      </c>
      <c r="L283" s="48">
        <f t="shared" si="291"/>
        <v>571</v>
      </c>
      <c r="M283" s="48">
        <f t="shared" si="291"/>
        <v>511</v>
      </c>
      <c r="N283" s="49">
        <f t="shared" si="291"/>
        <v>136</v>
      </c>
    </row>
    <row r="284" spans="1:14" ht="16.5" x14ac:dyDescent="0.35">
      <c r="A284" s="243"/>
      <c r="B284" s="93" t="s">
        <v>15</v>
      </c>
      <c r="C284" s="47">
        <f t="shared" ref="C284:N284" si="292">C9</f>
        <v>844</v>
      </c>
      <c r="D284" s="48">
        <f t="shared" si="292"/>
        <v>4336</v>
      </c>
      <c r="E284" s="48">
        <f t="shared" si="292"/>
        <v>361</v>
      </c>
      <c r="F284" s="48">
        <f t="shared" si="292"/>
        <v>472</v>
      </c>
      <c r="G284" s="48">
        <f t="shared" si="292"/>
        <v>367</v>
      </c>
      <c r="H284" s="48">
        <f t="shared" si="292"/>
        <v>2640</v>
      </c>
      <c r="I284" s="48">
        <f t="shared" si="292"/>
        <v>686</v>
      </c>
      <c r="J284" s="48">
        <f t="shared" si="292"/>
        <v>454</v>
      </c>
      <c r="K284" s="48">
        <f t="shared" si="292"/>
        <v>700</v>
      </c>
      <c r="L284" s="48">
        <f t="shared" si="292"/>
        <v>381</v>
      </c>
      <c r="M284" s="48">
        <f t="shared" si="292"/>
        <v>460</v>
      </c>
      <c r="N284" s="49">
        <f t="shared" si="292"/>
        <v>93</v>
      </c>
    </row>
    <row r="285" spans="1:14" ht="17" thickBot="1" x14ac:dyDescent="0.4">
      <c r="A285" s="244"/>
      <c r="B285" s="94" t="s">
        <v>16</v>
      </c>
      <c r="C285" s="136">
        <f t="shared" ref="C285:N285" si="293">C10</f>
        <v>22573</v>
      </c>
      <c r="D285" s="137">
        <f t="shared" si="293"/>
        <v>68337</v>
      </c>
      <c r="E285" s="137">
        <f t="shared" si="293"/>
        <v>8681</v>
      </c>
      <c r="F285" s="137">
        <f t="shared" si="293"/>
        <v>14710</v>
      </c>
      <c r="G285" s="137">
        <f t="shared" si="293"/>
        <v>10674</v>
      </c>
      <c r="H285" s="137">
        <f t="shared" si="293"/>
        <v>54588</v>
      </c>
      <c r="I285" s="137">
        <f t="shared" si="293"/>
        <v>15114</v>
      </c>
      <c r="J285" s="137">
        <f t="shared" si="293"/>
        <v>9102</v>
      </c>
      <c r="K285" s="137">
        <f t="shared" si="293"/>
        <v>14372</v>
      </c>
      <c r="L285" s="137">
        <f t="shared" si="293"/>
        <v>10286</v>
      </c>
      <c r="M285" s="137">
        <f t="shared" si="293"/>
        <v>7867</v>
      </c>
      <c r="N285" s="138">
        <f t="shared" si="293"/>
        <v>2298</v>
      </c>
    </row>
    <row r="286" spans="1:14" ht="15" thickBot="1" x14ac:dyDescent="0.4">
      <c r="A286" s="83"/>
      <c r="B286" s="21" t="str">
        <f>Parteien!B30</f>
        <v>REMAKEL Raymond</v>
      </c>
      <c r="C286" s="50">
        <f>SUM(PIRATEN!N6:T6,PIRATEN!V6:X6,PIRATEN!N20:Y20,PIRATEN!N34:Q34,PIRATEN!S34:X34,PIRATEN!N48:V48,PIRATEN!X48:Z48,PIRATEN!N65:R65,PIRATEN!N79:Y79,PIRATEN!N95:V95)</f>
        <v>548</v>
      </c>
      <c r="D286" s="45">
        <f>SUM(PIRATEN!BD6:BO6,PIRATEN!BD20:BI20,PIRATEN!BD34:BM34,PIRATEN!BD48:BM48,PIRATEN!BD65:BM65,PIRATEN!BD79:BM79,PIRATEN!BD95:BM95,PIRATEN!BD109:BM109,PIRATEN!BD125:BM125,PIRATEN!BD139:BM139,PIRATEN!BD155:BM155,PIRATEN!BD169:BK169,PIRATEN!BM169:BP169,PIRATEN!BD185:BI185,PIRATEN!BK185:BM185,PIRATEN!BD199:BN199,PIRATEN!BD215:BN215,PIRATEN!BD229:BN229,PIRATEN!BD245:BM245,PIRATEN!BD259:BN259,PIRATEN!BD275:BK275,PIRATEN!BD289:BJ289,PIRATEN!BD306:BM306,PIRATEN!BD320:BM320,PIRATEN!BD337:BK337,PIRATEN!BD351:BO351)</f>
        <v>1334</v>
      </c>
      <c r="E286" s="45">
        <f>SUM(PIRATEN!BR6:BT6,PIRATEN!BV6:BW6,PIRATEN!BY6:CA6,PIRATEN!BR20:BY20,PIRATEN!CA20:CC20,PIRATEN!BR34:BX34,PIRATEN!BR48:BU48)</f>
        <v>201</v>
      </c>
      <c r="F286" s="45">
        <f>SUM(PIRATEN!CF6:CJ6,PIRATEN!CL6:CN6,PIRATEN!CP6:CR6,PIRATEN!CF20:CK20,PIRATEN!CM20:CO20,PIRATEN!CF34:CR34,PIRATEN!CF48:CK48,PIRATEN!CM48:CR48)</f>
        <v>314</v>
      </c>
      <c r="G286" s="45">
        <f>SUM(PIRATEN!DV6:DY6,PIRATEN!EA6:ED6,PIRATEN!EF6:EH6,PIRATEN!DV20:EB20,PIRATEN!ED20:EG20,PIRATEN!DV34:EE34,PIRATEN!DV48:DW48)</f>
        <v>264</v>
      </c>
      <c r="H286" s="45">
        <f>SUM(PIRATEN!B6:K6,PIRATEN!B20:K20,PIRATEN!B34:K34,PIRATEN!B48:K48,PIRATEN!B65:K65,PIRATEN!B79:K79,PIRATEN!B95:K95,PIRATEN!B109:K109,PIRATEN!B125:H125,PIRATEN!B139:H139,PIRATEN!B155:G155,PIRATEN!B169:K169,PIRATEN!B185:H185,PIRATEN!B199:I199,PIRATEN!B215:E215,PIRATEN!G215:K215,PIRATEN!B229:H229,PIRATEN!J229:M229,PIRATEN!B245:K245,PIRATEN!B259:L259)</f>
        <v>1238</v>
      </c>
      <c r="I286" s="45">
        <f>SUM(PIRATEN!CT6:CW6,PIRATEN!CY6:DA6,PIRATEN!DC6:DD6,PIRATEN!CT20:CU20,PIRATEN!CW20:DC20,PIRATEN!DE20:DF20,PIRATEN!CT34:CW34,PIRATEN!CY34:DD34,PIRATEN!CT48:DF48,PIRATEN!CT65:CV65)</f>
        <v>389</v>
      </c>
      <c r="J286" s="45">
        <f>SUM(PIRATEN!AB6:AI6,PIRATEN!AK6:AN6,PIRATEN!AB20:AG20,PIRATEN!AI20:AK20,PIRATEN!AB34:AH34)</f>
        <v>247</v>
      </c>
      <c r="K286" s="45">
        <f>SUM(PIRATEN!AP6:AS6,PIRATEN!AU6:AV6,PIRATEN!AX6:AZ6,PIRATEN!AP20:AW20,PIRATEN!AY20:BB20,PIRATEN!AP34:AY34,PIRATEN!BA34:BB34,PIRATEN!AP48:AR48,PIRATEN!AT48:AU48,PIRATEN!AW48:AZ48)</f>
        <v>378</v>
      </c>
      <c r="L286" s="45">
        <f>SUM(PIRATEN!DH6:DL6,PIRATEN!DN6:DO6,PIRATEN!DQ6:DT6,PIRATEN!DH20:DJ20,PIRATEN!DL20:DS20,PIRATEN!DH34:DK34,PIRATEN!DM34,PIRATEN!DO34:DQ34,PIRATEN!DS34:DT34)</f>
        <v>483</v>
      </c>
      <c r="M286" s="45">
        <f>SUM(PIRATEN!EJ6:EL6,PIRATEN!EN6:EQ6,PIRATEN!ES6:ET6,PIRATEN!EJ20:EK20,PIRATEN!EM20:EP20,PIRATEN!EJ34:EQ34,PIRATEN!ES34:ET34)</f>
        <v>227</v>
      </c>
      <c r="N286" s="46">
        <f>SUM(PIRATEN!EX6:EY6,PIRATEN!FA6:FC6,PIRATEN!FE6:FF6)</f>
        <v>83</v>
      </c>
    </row>
    <row r="287" spans="1:14" ht="15" thickBot="1" x14ac:dyDescent="0.4">
      <c r="A287" s="83"/>
      <c r="B287" s="21" t="str">
        <f>Parteien!B31</f>
        <v>AGOSTINI Lucy</v>
      </c>
      <c r="C287" s="47">
        <f>SUM(PIRATEN!N7:T7,PIRATEN!V7:X7,PIRATEN!N21:Y21,PIRATEN!N35:Q35,PIRATEN!S35:X35,PIRATEN!N49:V49,PIRATEN!X49:Z49,PIRATEN!N66:R66,PIRATEN!N80:Y80,PIRATEN!N96:V96)</f>
        <v>242</v>
      </c>
      <c r="D287" s="48">
        <f>SUM(PIRATEN!BD7:BO7,PIRATEN!BD21:BI21,PIRATEN!BD35:BM35,PIRATEN!BD49:BM49,PIRATEN!BD66:BM66,PIRATEN!BD80:BM80,PIRATEN!BD96:BM96,PIRATEN!BD110:BM110,PIRATEN!BD126:BM126,PIRATEN!BD140:BM140,PIRATEN!BD156:BM156,PIRATEN!BD170:BK170,PIRATEN!BM170:BP170,PIRATEN!BD186:BI186,PIRATEN!BK186:BM186,PIRATEN!BD200:BN200,PIRATEN!BD216:BN216,PIRATEN!BD230:BN230,PIRATEN!BD246:BM246,PIRATEN!BD260:BN260,PIRATEN!BD276:BK276,PIRATEN!BD290:BJ290,PIRATEN!BD307:BM307,PIRATEN!BD321:BM321,PIRATEN!BD338:BK338,PIRATEN!BD352:BO352)</f>
        <v>652</v>
      </c>
      <c r="E287" s="48">
        <f>SUM(PIRATEN!BR7:BT7,PIRATEN!BV7:BW7,PIRATEN!BY7:CA7,PIRATEN!BR21:BY21,PIRATEN!CA21:CC21,PIRATEN!BR35:BX35,PIRATEN!BR49:BU49)</f>
        <v>95</v>
      </c>
      <c r="F287" s="48">
        <f>SUM(PIRATEN!CF7:CJ7,PIRATEN!CL7:CN7,PIRATEN!CP7:CR7,PIRATEN!CF21:CK21,PIRATEN!CM21:CO21,PIRATEN!CF35:CR35,PIRATEN!CF49:CK49,PIRATEN!CM49:CR49)</f>
        <v>151</v>
      </c>
      <c r="G287" s="48">
        <f>SUM(PIRATEN!DV7:DY7,PIRATEN!EA7:ED7,PIRATEN!EF7:EH7,PIRATEN!DV21:EB21,PIRATEN!ED21:EG21,PIRATEN!DV35:EE35,PIRATEN!DV49:DW49)</f>
        <v>122</v>
      </c>
      <c r="H287" s="48">
        <f>SUM(PIRATEN!B7:K7,PIRATEN!B21:K21,PIRATEN!B35:K35,PIRATEN!B49:K49,PIRATEN!B66:K66,PIRATEN!B80:K80,PIRATEN!B96:K96,PIRATEN!B110:K110,PIRATEN!B126:H126,PIRATEN!B140:H140,PIRATEN!B156:G156,PIRATEN!B170:K170,PIRATEN!B186:H186,PIRATEN!B200:I200,PIRATEN!B216:E216,PIRATEN!G216:K216,PIRATEN!B230:H230,PIRATEN!J230:M230,PIRATEN!B246:K246,PIRATEN!B260:L260)</f>
        <v>575</v>
      </c>
      <c r="I287" s="48">
        <f>SUM(PIRATEN!CT7:CW7,PIRATEN!CY7:DA7,PIRATEN!DC7:DD7,PIRATEN!CT21:CU21,PIRATEN!CW21:DC21,PIRATEN!DE21:DF21,PIRATEN!CT35:CW35,PIRATEN!CY35:DD35,PIRATEN!CT49:DF49,PIRATEN!CT66:CV66)</f>
        <v>225</v>
      </c>
      <c r="J287" s="48">
        <f>SUM(PIRATEN!AB7:AI7,PIRATEN!AK7:AN7,PIRATEN!AB21:AG21,PIRATEN!AI21:AK21,PIRATEN!AB35:AH35)</f>
        <v>94</v>
      </c>
      <c r="K287" s="48">
        <f>SUM(PIRATEN!AP7:AS7,PIRATEN!AU7:AV7,PIRATEN!AX7:AZ7,PIRATEN!AP21:AW21,PIRATEN!AY21:BB21,PIRATEN!AP35:AY35,PIRATEN!BA35:BB35,PIRATEN!AP49:AR49,PIRATEN!AT49:AU49,PIRATEN!AW49:AZ49)</f>
        <v>155</v>
      </c>
      <c r="L287" s="48">
        <f>SUM(PIRATEN!DH7:DL7,PIRATEN!DN7:DO7,PIRATEN!DQ7:DT7,PIRATEN!DH21:DJ21,PIRATEN!DL21:DS21,PIRATEN!DH35:DK35,PIRATEN!DM35,PIRATEN!DO35:DQ35,PIRATEN!DS35:DT35)</f>
        <v>157</v>
      </c>
      <c r="M287" s="48">
        <f>SUM(PIRATEN!EJ7:EL7,PIRATEN!EN7:EQ7,PIRATEN!ES7:ET7,PIRATEN!EJ21:EK21,PIRATEN!EM21:EP21,PIRATEN!EJ35:EQ35,PIRATEN!ES35:ET35)</f>
        <v>99</v>
      </c>
      <c r="N287" s="49">
        <f>SUM(PIRATEN!EX7:EY7,PIRATEN!FA7:FC7,PIRATEN!FE7:FF7)</f>
        <v>32</v>
      </c>
    </row>
    <row r="288" spans="1:14" ht="15" thickBot="1" x14ac:dyDescent="0.4">
      <c r="A288" s="83"/>
      <c r="B288" s="21" t="str">
        <f>Parteien!B32</f>
        <v>DO CARMO Nadine</v>
      </c>
      <c r="C288" s="47">
        <f>SUM(PIRATEN!N8:T8,PIRATEN!V8:X8,PIRATEN!N22:Y22,PIRATEN!N36:Q36,PIRATEN!S36:X36,PIRATEN!N50:V50,PIRATEN!X50:Z50,PIRATEN!N67:R67,PIRATEN!N81:Y81,PIRATEN!N97:V97)</f>
        <v>168</v>
      </c>
      <c r="D288" s="48">
        <f>SUM(PIRATEN!BD8:BO8,PIRATEN!BD22:BI22,PIRATEN!BD36:BM36,PIRATEN!BD50:BM50,PIRATEN!BD67:BM67,PIRATEN!BD81:BM81,PIRATEN!BD97:BM97,PIRATEN!BD111:BM111,PIRATEN!BD127:BM127,PIRATEN!BD141:BM141,PIRATEN!BD157:BM157,PIRATEN!BD171:BK171,PIRATEN!BM171:BP171,PIRATEN!BD187:BI187,PIRATEN!BK187:BM187,PIRATEN!BD201:BN201,PIRATEN!BD217:BN217,PIRATEN!BD231:BN231,PIRATEN!BD247:BM247,PIRATEN!BD261:BN261,PIRATEN!BD277:BK277,PIRATEN!BD291:BJ291,PIRATEN!BD308:BM308,PIRATEN!BD322:BM322,PIRATEN!BD339:BK339,PIRATEN!BD353:BO353)</f>
        <v>561</v>
      </c>
      <c r="E288" s="48">
        <f>SUM(PIRATEN!BR8:BT8,PIRATEN!BV8:BW8,PIRATEN!BY8:CA8,PIRATEN!BR22:BY22,PIRATEN!CA22:CC22,PIRATEN!BR36:BX36,PIRATEN!BR50:BU50)</f>
        <v>69</v>
      </c>
      <c r="F288" s="48">
        <f>SUM(PIRATEN!CF8:CJ8,PIRATEN!CL8:CN8,PIRATEN!CP8:CR8,PIRATEN!CF22:CK22,PIRATEN!CM22:CO22,PIRATEN!CF36:CR36,PIRATEN!CF50:CK50,PIRATEN!CM50:CR50)</f>
        <v>118</v>
      </c>
      <c r="G288" s="48">
        <f>SUM(PIRATEN!DV8:DY8,PIRATEN!EA8:ED8,PIRATEN!EF8:EH8,PIRATEN!DV22:EB22,PIRATEN!ED22:EG22,PIRATEN!DV36:EE36,PIRATEN!DV50:DW50)</f>
        <v>97</v>
      </c>
      <c r="H288" s="48">
        <f>SUM(PIRATEN!B8:K8,PIRATEN!B22:K22,PIRATEN!B36:K36,PIRATEN!B50:K50,PIRATEN!B67:K67,PIRATEN!B81:K81,PIRATEN!B97:K97,PIRATEN!B111:K111,PIRATEN!B127:H127,PIRATEN!B141:H141,PIRATEN!B157:G157,PIRATEN!B171:K171,PIRATEN!B187:H187,PIRATEN!B201:I201,PIRATEN!B217:E217,PIRATEN!G217:K217,PIRATEN!B231:H231,PIRATEN!J231:M231,PIRATEN!B247:K247,PIRATEN!B261:L261)</f>
        <v>458</v>
      </c>
      <c r="I288" s="48">
        <f>SUM(PIRATEN!CT8:CW8,PIRATEN!CY8:DA8,PIRATEN!DC8:DD8,PIRATEN!CT22:CU22,PIRATEN!CW22:DC22,PIRATEN!DE22:DF22,PIRATEN!CT36:CW36,PIRATEN!CY36:DD36,PIRATEN!CT50:DF50,PIRATEN!CT67:CV67)</f>
        <v>197</v>
      </c>
      <c r="J288" s="48">
        <f>SUM(PIRATEN!AB8:AI8,PIRATEN!AK8:AN8,PIRATEN!AB22:AG22,PIRATEN!AI22:AK22,PIRATEN!AB36:AH36)</f>
        <v>79</v>
      </c>
      <c r="K288" s="48">
        <f>SUM(PIRATEN!AP8:AS8,PIRATEN!AU8:AV8,PIRATEN!AX8:AZ8,PIRATEN!AP22:AW22,PIRATEN!AY22:BB22,PIRATEN!AP36:AY36,PIRATEN!BA36:BB36,PIRATEN!AP50:AR50,PIRATEN!AT50:AU50,PIRATEN!AW50:AZ50)</f>
        <v>150</v>
      </c>
      <c r="L288" s="48">
        <f>SUM(PIRATEN!DH8:DL8,PIRATEN!DN8:DO8,PIRATEN!DQ8:DT8,PIRATEN!DH22:DJ22,PIRATEN!DL22:DS22,PIRATEN!DH36:DK36,PIRATEN!DM36,PIRATEN!DO36:DQ36,PIRATEN!DS36:DT36)</f>
        <v>120</v>
      </c>
      <c r="M288" s="48">
        <f>SUM(PIRATEN!EJ8:EL8,PIRATEN!EN8:EQ8,PIRATEN!ES8:ET8,PIRATEN!EJ22:EK22,PIRATEN!EM22:EP22,PIRATEN!EJ36:EQ36,PIRATEN!ES36:ET36)</f>
        <v>87</v>
      </c>
      <c r="N288" s="49">
        <f>SUM(PIRATEN!EX8:EY8,PIRATEN!FA8:FC8,PIRATEN!FE8:FF8)</f>
        <v>20</v>
      </c>
    </row>
    <row r="289" spans="1:14" ht="15" thickBot="1" x14ac:dyDescent="0.4">
      <c r="A289" s="83"/>
      <c r="B289" s="21" t="str">
        <f>Parteien!B33</f>
        <v>FLOR Starsky</v>
      </c>
      <c r="C289" s="47">
        <f>SUM(PIRATEN!N9:T9,PIRATEN!V9:X9,PIRATEN!N23:Y23,PIRATEN!N37:Q37,PIRATEN!S37:X37,PIRATEN!N51:V51,PIRATEN!X51:Z51,PIRATEN!N68:R68,PIRATEN!N82:Y82,PIRATEN!N98:V98)</f>
        <v>206</v>
      </c>
      <c r="D289" s="48">
        <f>SUM(PIRATEN!BD9:BO9,PIRATEN!BD23:BI23,PIRATEN!BD37:BM37,PIRATEN!BD51:BM51,PIRATEN!BD68:BM68,PIRATEN!BD82:BM82,PIRATEN!BD98:BM98,PIRATEN!BD112:BM112,PIRATEN!BD128:BM128,PIRATEN!BD142:BM142,PIRATEN!BD158:BM158,PIRATEN!BD172:BK172,PIRATEN!BM172:BP172,PIRATEN!BD188:BI188,PIRATEN!BK188:BM188,PIRATEN!BD202:BN202,PIRATEN!BD218:BN218,PIRATEN!BD232:BN232,PIRATEN!BD248:BM248,PIRATEN!BD262:BN262,PIRATEN!BD278:BK278,PIRATEN!BD292:BJ292,PIRATEN!BD309:BM309,PIRATEN!BD323:BM323,PIRATEN!BD340:BK340,PIRATEN!BD354:BO354)</f>
        <v>694</v>
      </c>
      <c r="E289" s="48">
        <f>SUM(PIRATEN!BR9:BT9,PIRATEN!BV9:BW9,PIRATEN!BY9:CA9,PIRATEN!BR23:BY23,PIRATEN!CA23:CC23,PIRATEN!BR37:BX37,PIRATEN!BR51:BU51)</f>
        <v>44</v>
      </c>
      <c r="F289" s="48">
        <f>SUM(PIRATEN!CF9:CJ9,PIRATEN!CL9:CN9,PIRATEN!CP9:CR9,PIRATEN!CF23:CK23,PIRATEN!CM23:CO23,PIRATEN!CF37:CR37,PIRATEN!CF51:CK51,PIRATEN!CM51:CR51)</f>
        <v>105</v>
      </c>
      <c r="G289" s="48">
        <f>SUM(PIRATEN!DV9:DY9,PIRATEN!EA9:ED9,PIRATEN!EF9:EH9,PIRATEN!DV23:EB23,PIRATEN!ED23:EG23,PIRATEN!DV37:EE37,PIRATEN!DV51:DW51)</f>
        <v>61</v>
      </c>
      <c r="H289" s="48">
        <f>SUM(PIRATEN!B9:K9,PIRATEN!B23:K23,PIRATEN!B37:K37,PIRATEN!B51:K51,PIRATEN!B68:K68,PIRATEN!B82:K82,PIRATEN!B98:K98,PIRATEN!B112:K112,PIRATEN!B128:H128,PIRATEN!B142:H142,PIRATEN!B158:G158,PIRATEN!B172:K172,PIRATEN!B188:H188,PIRATEN!B202:I202,PIRATEN!B218:E218,PIRATEN!G218:K218,PIRATEN!B232:H232,PIRATEN!J232:M232,PIRATEN!B248:K248,PIRATEN!B262:L262)</f>
        <v>335</v>
      </c>
      <c r="I289" s="48">
        <f>SUM(PIRATEN!CT9:CW9,PIRATEN!CY9:DA9,PIRATEN!DC9:DD9,PIRATEN!CT23:CU23,PIRATEN!CW23:DC23,PIRATEN!DE23:DF23,PIRATEN!CT37:CW37,PIRATEN!CY37:DD37,PIRATEN!CT51:DF51,PIRATEN!CT68:CV68)</f>
        <v>219</v>
      </c>
      <c r="J289" s="48">
        <f>SUM(PIRATEN!AB9:AI9,PIRATEN!AK9:AN9,PIRATEN!AB23:AG23,PIRATEN!AI23:AK23,PIRATEN!AB37:AH37)</f>
        <v>62</v>
      </c>
      <c r="K289" s="48">
        <f>SUM(PIRATEN!AP9:AS9,PIRATEN!AU9:AV9,PIRATEN!AX9:AZ9,PIRATEN!AP23:AW23,PIRATEN!AY23:BB23,PIRATEN!AP37:AY37,PIRATEN!BA37:BB37,PIRATEN!AP51:AR51,PIRATEN!AT51:AU51,PIRATEN!AW51:AZ51)</f>
        <v>171</v>
      </c>
      <c r="L289" s="48">
        <f>SUM(PIRATEN!DH9:DL9,PIRATEN!DN9:DO9,PIRATEN!DQ9:DT9,PIRATEN!DH23:DJ23,PIRATEN!DL23:DS23,PIRATEN!DH37:DK37,PIRATEN!DM37,PIRATEN!DO37:DQ37,PIRATEN!DS37:DT37)</f>
        <v>274</v>
      </c>
      <c r="M289" s="48">
        <f>SUM(PIRATEN!EJ9:EL9,PIRATEN!EN9:EQ9,PIRATEN!ES9:ET9,PIRATEN!EJ23:EK23,PIRATEN!EM23:EP23,PIRATEN!EJ37:EQ37,PIRATEN!ES37:ET37)</f>
        <v>72</v>
      </c>
      <c r="N289" s="49">
        <f>SUM(PIRATEN!EX9:EY9,PIRATEN!FA9:FC9,PIRATEN!FE9:FF9)</f>
        <v>26</v>
      </c>
    </row>
    <row r="290" spans="1:14" ht="15" thickBot="1" x14ac:dyDescent="0.4">
      <c r="A290" s="83"/>
      <c r="B290" s="21" t="str">
        <f>Parteien!B34</f>
        <v>LAU Rebecca</v>
      </c>
      <c r="C290" s="47">
        <f>SUM(PIRATEN!N10:T10,PIRATEN!V10:X10,PIRATEN!N24:Y24,PIRATEN!N38:Q38,PIRATEN!S38:X38,PIRATEN!N52:V52,PIRATEN!X52:Z52,PIRATEN!N69:R69,PIRATEN!N83:Y83,PIRATEN!N99:V99)</f>
        <v>113</v>
      </c>
      <c r="D290" s="48">
        <f>SUM(PIRATEN!BD10:BO10,PIRATEN!BD24:BI24,PIRATEN!BD38:BM38,PIRATEN!BD52:BM52,PIRATEN!BD69:BM69,PIRATEN!BD83:BM83,PIRATEN!BD99:BM99,PIRATEN!BD113:BM113,PIRATEN!BD129:BM129,PIRATEN!BD143:BM143,PIRATEN!BD159:BM159,PIRATEN!BD173:BK173,PIRATEN!BM173:BP173,PIRATEN!BD189:BI189,PIRATEN!BK189:BM189,PIRATEN!BD203:BN203,PIRATEN!BD219:BN219,PIRATEN!BD233:BN233,PIRATEN!BD249:BM249,PIRATEN!BD263:BN263,PIRATEN!BD279:BK279,PIRATEN!BD293:BJ293,PIRATEN!BD310:BM310,PIRATEN!BD324:BM324,PIRATEN!BD341:BK341,PIRATEN!BD355:BO355)</f>
        <v>413</v>
      </c>
      <c r="E290" s="48">
        <f>SUM(PIRATEN!BR10:BT10,PIRATEN!BV10:BW10,PIRATEN!BY10:CA10,PIRATEN!BR24:BY24,PIRATEN!CA24:CC24,PIRATEN!BR38:BX38,PIRATEN!BR52:BU52)</f>
        <v>34</v>
      </c>
      <c r="F290" s="48">
        <f>SUM(PIRATEN!CF10:CJ10,PIRATEN!CL10:CN10,PIRATEN!CP10:CR10,PIRATEN!CF24:CK24,PIRATEN!CM24:CO24,PIRATEN!CF38:CR38,PIRATEN!CF52:CK52,PIRATEN!CM52:CR52)</f>
        <v>92</v>
      </c>
      <c r="G290" s="48">
        <f>SUM(PIRATEN!DV10:DY10,PIRATEN!EA10:ED10,PIRATEN!EF10:EH10,PIRATEN!DV24:EB24,PIRATEN!ED24:EG24,PIRATEN!DV38:EE38,PIRATEN!DV52:DW52)</f>
        <v>71</v>
      </c>
      <c r="H290" s="48">
        <f>SUM(PIRATEN!B10:K10,PIRATEN!B24:K24,PIRATEN!B38:K38,PIRATEN!B52:K52,PIRATEN!B69:K69,PIRATEN!B83:K83,PIRATEN!B99:K99,PIRATEN!B113:K113,PIRATEN!B129:H129,PIRATEN!B143:H143,PIRATEN!B159:G159,PIRATEN!B173:K173,PIRATEN!B189:H189,PIRATEN!B203:I203,PIRATEN!B219:E219,PIRATEN!G219:K219,PIRATEN!B233:H233,PIRATEN!J233:M233,PIRATEN!B249:K249,PIRATEN!B263:L263)</f>
        <v>391</v>
      </c>
      <c r="I290" s="48">
        <f>SUM(PIRATEN!CT10:CW10,PIRATEN!CY10:DA10,PIRATEN!DC10:DD10,PIRATEN!CT24:CU24,PIRATEN!CW24:DC24,PIRATEN!DE24:DF24,PIRATEN!CT38:CW38,PIRATEN!CY38:DD38,PIRATEN!CT52:DF52,PIRATEN!CT69:CV69)</f>
        <v>107</v>
      </c>
      <c r="J290" s="48">
        <f>SUM(PIRATEN!AB10:AI10,PIRATEN!AK10:AN10,PIRATEN!AB24:AG24,PIRATEN!AI24:AK24,PIRATEN!AB38:AH38)</f>
        <v>58</v>
      </c>
      <c r="K290" s="48">
        <f>SUM(PIRATEN!AP10:AS10,PIRATEN!AU10:AV10,PIRATEN!AX10:AZ10,PIRATEN!AP24:AW24,PIRATEN!AY24:BB24,PIRATEN!AP38:AY38,PIRATEN!BA38:BB38,PIRATEN!AP52:AR52,PIRATEN!AT52:AU52,PIRATEN!AW52:AZ52)</f>
        <v>102</v>
      </c>
      <c r="L290" s="48">
        <f>SUM(PIRATEN!DH10:DL10,PIRATEN!DN10:DO10,PIRATEN!DQ10:DT10,PIRATEN!DH24:DJ24,PIRATEN!DL24:DS24,PIRATEN!DH38:DK38,PIRATEN!DM38,PIRATEN!DO38:DQ38,PIRATEN!DS38:DT38)</f>
        <v>71</v>
      </c>
      <c r="M290" s="48">
        <f>SUM(PIRATEN!EJ10:EL10,PIRATEN!EN10:EQ10,PIRATEN!ES10:ET10,PIRATEN!EJ24:EK24,PIRATEN!EM24:EP24,PIRATEN!EJ38:EQ38,PIRATEN!ES38:ET38)</f>
        <v>49</v>
      </c>
      <c r="N290" s="49">
        <f>SUM(PIRATEN!EX10:EY10,PIRATEN!FA10:FC10,PIRATEN!FE10:FF10)</f>
        <v>18</v>
      </c>
    </row>
    <row r="291" spans="1:14" ht="15" thickBot="1" x14ac:dyDescent="0.4">
      <c r="A291" s="83"/>
      <c r="B291" s="21" t="str">
        <f>Parteien!B35</f>
        <v>TURCARELLI Vincenzo</v>
      </c>
      <c r="C291" s="136">
        <f>SUM(PIRATEN!N11:T11,PIRATEN!V11:X11,PIRATEN!N25:Y25,PIRATEN!N39:Q39,PIRATEN!S39:X39,PIRATEN!N53:V53,PIRATEN!X53:Z53,PIRATEN!N70:R70,PIRATEN!N84:Y84,PIRATEN!N100:V100)</f>
        <v>256</v>
      </c>
      <c r="D291" s="137">
        <f>SUM(PIRATEN!BD11:BO11,PIRATEN!BD25:BI25,PIRATEN!BD39:BM39,PIRATEN!BD53:BM53,PIRATEN!BD70:BM70,PIRATEN!BD84:BM84,PIRATEN!BD100:BM100,PIRATEN!BD114:BM114,PIRATEN!BD130:BM130,PIRATEN!BD144:BM144,PIRATEN!BD160:BM160,PIRATEN!BD174:BK174,PIRATEN!BM174:BP174,PIRATEN!BD190:BI190,PIRATEN!BK190:BM190,PIRATEN!BD204:BN204,PIRATEN!BD220:BN220,PIRATEN!BD234:BN234,PIRATEN!BD250:BM250,PIRATEN!BD264:BN264,PIRATEN!BD280:BK280,PIRATEN!BD294:BJ294,PIRATEN!BD311:BM311,PIRATEN!BD325:BM325,PIRATEN!BD342:BK342,PIRATEN!BD356:BO356)</f>
        <v>515</v>
      </c>
      <c r="E291" s="137">
        <f>SUM(PIRATEN!BR11:BT11,PIRATEN!BV11:BW11,PIRATEN!BY11:CA11,PIRATEN!BR25:BY25,PIRATEN!CA25:CC25,PIRATEN!BR39:BX39,PIRATEN!BR53:BU53)</f>
        <v>69</v>
      </c>
      <c r="F291" s="137">
        <f>SUM(PIRATEN!CF11:CJ11,PIRATEN!CL11:CN11,PIRATEN!CP11:CR11,PIRATEN!CF25:CK25,PIRATEN!CM25:CO25,PIRATEN!CF39:CR39,PIRATEN!CF53:CK53,PIRATEN!CM53:CR53)</f>
        <v>109</v>
      </c>
      <c r="G291" s="137">
        <f>SUM(PIRATEN!DV11:DY11,PIRATEN!EA11:ED11,PIRATEN!EF11:EH11,PIRATEN!DV25:EB25,PIRATEN!ED25:EG25,PIRATEN!DV39:EE39,PIRATEN!DV53:DW53)</f>
        <v>99</v>
      </c>
      <c r="H291" s="137">
        <f>SUM(PIRATEN!B11:K11,PIRATEN!B25:K25,PIRATEN!B39:K39,PIRATEN!B53:K53,PIRATEN!B70:K70,PIRATEN!B84:K84,PIRATEN!B100:K100,PIRATEN!B114:K114,PIRATEN!B130:H130,PIRATEN!B144:H144,PIRATEN!B160:G160,PIRATEN!B174:K174,PIRATEN!B190:H190,PIRATEN!B204:I204,PIRATEN!B220:E220,PIRATEN!G220:K220,PIRATEN!B234:H234,PIRATEN!J234:M234,PIRATEN!B250:K250,PIRATEN!B264:L264)</f>
        <v>531</v>
      </c>
      <c r="I291" s="137">
        <f>SUM(PIRATEN!CT11:CW11,PIRATEN!CY11:DA11,PIRATEN!DC11:DD11,PIRATEN!CT25:CU25,PIRATEN!CW25:DC25,PIRATEN!DE25:DF25,PIRATEN!CT39:CW39,PIRATEN!CY39:DD39,PIRATEN!CT53:DF53,PIRATEN!CT70:CV70)</f>
        <v>151</v>
      </c>
      <c r="J291" s="137">
        <f>SUM(PIRATEN!AB11:AI11,PIRATEN!AK11:AN11,PIRATEN!AB25:AG25,PIRATEN!AI25:AK25,PIRATEN!AB39:AH39)</f>
        <v>83</v>
      </c>
      <c r="K291" s="137">
        <f>SUM(PIRATEN!AP11:AS11,PIRATEN!AU11:AV11,PIRATEN!AX11:AZ11,PIRATEN!AP25:AW25,PIRATEN!AY25:BB25,PIRATEN!AP39:AY39,PIRATEN!BA39:BB39,PIRATEN!AP53:AR53,PIRATEN!AT53:AU53,PIRATEN!AW53:AZ53)</f>
        <v>122</v>
      </c>
      <c r="L291" s="137">
        <f>SUM(PIRATEN!DH11:DL11,PIRATEN!DN11:DO11,PIRATEN!DQ11:DT11,PIRATEN!DH25:DJ25,PIRATEN!DL25:DS25,PIRATEN!DH39:DK39,PIRATEN!DM39,PIRATEN!DO39:DQ39,PIRATEN!DS39:DT39)</f>
        <v>107</v>
      </c>
      <c r="M291" s="137">
        <f>SUM(PIRATEN!EJ11:EL11,PIRATEN!EN11:EQ11,PIRATEN!ES11:ET11,PIRATEN!EJ25:EK25,PIRATEN!EM25:EP25,PIRATEN!EJ39:EQ39,PIRATEN!ES39:ET39)</f>
        <v>62</v>
      </c>
      <c r="N291" s="138">
        <f>SUM(PIRATEN!EX11:EY11,PIRATEN!FA11:FC11,PIRATEN!FE11:FF11)</f>
        <v>21</v>
      </c>
    </row>
    <row r="292" spans="1:14" x14ac:dyDescent="0.35">
      <c r="A292" s="83"/>
      <c r="B292" s="97" t="s">
        <v>48</v>
      </c>
      <c r="C292" s="50">
        <f>SUM(PIRATEN!N12:T12,PIRATEN!V12:X12,PIRATEN!N26:Y26,PIRATEN!N40:Q40,PIRATEN!S40:X40,PIRATEN!N54:V54,PIRATEN!X54:Z54,PIRATEN!N71:R71,PIRATEN!N85:Y85,PIRATEN!N101:V101)</f>
        <v>757</v>
      </c>
      <c r="D292" s="45">
        <f>SUM(PIRATEN!BD12:BO12,PIRATEN!BD26:BI26,PIRATEN!BD40:BM40,PIRATEN!BD54:BM54,PIRATEN!BD71:BM71,PIRATEN!BD85:BM85,PIRATEN!BD101:BM101,PIRATEN!BD115:BM115,PIRATEN!BD131:BM131,PIRATEN!BD145:BM145,PIRATEN!BD161:BM161,PIRATEN!BD175:BK175,PIRATEN!BM175:BP175,PIRATEN!BD191:BI191,PIRATEN!BK191:BM191,PIRATEN!BD205:BN205,PIRATEN!BD221:BN221,PIRATEN!BD235:BN235,PIRATEN!BD251:BM251,PIRATEN!BD265:BN265,PIRATEN!BD281:BK281,PIRATEN!BD295:BJ295,PIRATEN!BD312:BM312,PIRATEN!BD326:BM326,PIRATEN!BD343:BK343,PIRATEN!BD357:BO357)</f>
        <v>2980</v>
      </c>
      <c r="E292" s="45">
        <f>SUM(PIRATEN!BR12:BT12,PIRATEN!BV12:BW12,PIRATEN!BY12:CA12,PIRATEN!BR26:BY26,PIRATEN!CA26:CC26,PIRATEN!BR40:BX40,PIRATEN!BR54:BU54)</f>
        <v>255</v>
      </c>
      <c r="F292" s="45">
        <f>SUM(PIRATEN!CF12:CJ12,PIRATEN!CL12:CN12,PIRATEN!CP12:CR12,PIRATEN!CF26:CK26,PIRATEN!CM26:CO26,PIRATEN!CF40:CR40,PIRATEN!CF54:CK54,PIRATEN!CM54:CR54)</f>
        <v>394</v>
      </c>
      <c r="G292" s="45">
        <f>SUM(PIRATEN!DV12:DY12,PIRATEN!EA12:ED12,PIRATEN!EF12:EH12,PIRATEN!DV26:EB26,PIRATEN!ED26:EG26,PIRATEN!DV40:EE40,PIRATEN!DV54:DW54)</f>
        <v>398</v>
      </c>
      <c r="H292" s="45">
        <f>SUM(PIRATEN!B12:K12,PIRATEN!B26:K26,PIRATEN!B40:K40,PIRATEN!B54:K54,PIRATEN!B71:K71,PIRATEN!B85:K85,PIRATEN!B101:K101,PIRATEN!B115:K115,PIRATEN!B131:H131,PIRATEN!B145:H145,PIRATEN!B161:G161,PIRATEN!B175:K175,PIRATEN!B191:H191,PIRATEN!B205:I205,PIRATEN!B221:E221,PIRATEN!G221:K221,PIRATEN!B235:H235,PIRATEN!J235:M235,PIRATEN!B251:K251,PIRATEN!B265:L265)</f>
        <v>1269</v>
      </c>
      <c r="I292" s="45">
        <f>SUM(PIRATEN!CT12:CW12,PIRATEN!CY12:DA12,PIRATEN!DC12:DD12,PIRATEN!CT26:CU26,PIRATEN!CW26:DC26,PIRATEN!DE26:DF26,PIRATEN!CT40:CW40,PIRATEN!CY40:DD40,PIRATEN!CT54:DF54,PIRATEN!CT71:CV71)</f>
        <v>640</v>
      </c>
      <c r="J292" s="45">
        <f>SUM(PIRATEN!AB12:AI12,PIRATEN!AK12:AN12,PIRATEN!AB26:AG26,PIRATEN!AI26:AK26,PIRATEN!AB40:AH40)</f>
        <v>380</v>
      </c>
      <c r="K292" s="45">
        <f>SUM(PIRATEN!AP12:AS12,PIRATEN!AU12:AV12,PIRATEN!AX12:AZ12,PIRATEN!AP26:AW26,PIRATEN!AY26:BB26,PIRATEN!AP40:AY40,PIRATEN!BA40:BB40,PIRATEN!AP54:AR54,PIRATEN!AT54:AU54,PIRATEN!AW54:AZ54)</f>
        <v>558</v>
      </c>
      <c r="L292" s="45">
        <f>SUM(PIRATEN!DH12:DL12,PIRATEN!DN12:DO12,PIRATEN!DQ12:DT12,PIRATEN!DH26:DJ26,PIRATEN!DL26:DS26,PIRATEN!DH40:DK40,PIRATEN!DM40,PIRATEN!DO40:DQ40,PIRATEN!DS40:DT40)</f>
        <v>514</v>
      </c>
      <c r="M292" s="45">
        <f>SUM(PIRATEN!EJ12:EL12,PIRATEN!EN12:EQ12,PIRATEN!ES12:ET12,PIRATEN!EJ26:EK26,PIRATEN!EM26:EP26,PIRATEN!EJ40:EQ40,PIRATEN!ES40:ET40)</f>
        <v>402</v>
      </c>
      <c r="N292" s="46">
        <f>SUM(PIRATEN!EX12:EY12,PIRATEN!FA12:FC12,PIRATEN!FE12:FF12)</f>
        <v>91</v>
      </c>
    </row>
    <row r="293" spans="1:14" x14ac:dyDescent="0.35">
      <c r="A293" s="83"/>
      <c r="B293" s="98" t="s">
        <v>71</v>
      </c>
      <c r="C293" s="47">
        <f>C292*6</f>
        <v>4542</v>
      </c>
      <c r="D293" s="48">
        <f t="shared" ref="D293" si="294">D292*6</f>
        <v>17880</v>
      </c>
      <c r="E293" s="48">
        <f t="shared" ref="E293" si="295">E292*6</f>
        <v>1530</v>
      </c>
      <c r="F293" s="48">
        <f t="shared" ref="F293" si="296">F292*6</f>
        <v>2364</v>
      </c>
      <c r="G293" s="48">
        <f t="shared" ref="G293" si="297">G292*6</f>
        <v>2388</v>
      </c>
      <c r="H293" s="48">
        <f t="shared" ref="H293" si="298">H292*6</f>
        <v>7614</v>
      </c>
      <c r="I293" s="48">
        <f t="shared" ref="I293" si="299">I292*6</f>
        <v>3840</v>
      </c>
      <c r="J293" s="48">
        <f t="shared" ref="J293" si="300">J292*6</f>
        <v>2280</v>
      </c>
      <c r="K293" s="48">
        <f t="shared" ref="K293" si="301">K292*6</f>
        <v>3348</v>
      </c>
      <c r="L293" s="48">
        <f t="shared" ref="L293" si="302">L292*6</f>
        <v>3084</v>
      </c>
      <c r="M293" s="48">
        <f t="shared" ref="M293" si="303">M292*6</f>
        <v>2412</v>
      </c>
      <c r="N293" s="49">
        <f t="shared" ref="N293" si="304">N292*6</f>
        <v>546</v>
      </c>
    </row>
    <row r="294" spans="1:14" x14ac:dyDescent="0.35">
      <c r="A294" s="83"/>
      <c r="B294" s="95" t="s">
        <v>50</v>
      </c>
      <c r="C294" s="47">
        <f>SUM(C286:C291)</f>
        <v>1533</v>
      </c>
      <c r="D294" s="48">
        <f t="shared" ref="D294:N294" si="305">SUM(D286:D291)</f>
        <v>4169</v>
      </c>
      <c r="E294" s="48">
        <f t="shared" si="305"/>
        <v>512</v>
      </c>
      <c r="F294" s="48">
        <f t="shared" si="305"/>
        <v>889</v>
      </c>
      <c r="G294" s="48">
        <f t="shared" si="305"/>
        <v>714</v>
      </c>
      <c r="H294" s="48">
        <f t="shared" si="305"/>
        <v>3528</v>
      </c>
      <c r="I294" s="48">
        <f t="shared" si="305"/>
        <v>1288</v>
      </c>
      <c r="J294" s="48">
        <f t="shared" si="305"/>
        <v>623</v>
      </c>
      <c r="K294" s="48">
        <f t="shared" si="305"/>
        <v>1078</v>
      </c>
      <c r="L294" s="48">
        <f t="shared" si="305"/>
        <v>1212</v>
      </c>
      <c r="M294" s="48">
        <f t="shared" si="305"/>
        <v>596</v>
      </c>
      <c r="N294" s="49">
        <f t="shared" si="305"/>
        <v>200</v>
      </c>
    </row>
    <row r="295" spans="1:14" ht="15" thickBot="1" x14ac:dyDescent="0.4">
      <c r="A295" s="83"/>
      <c r="B295" s="96" t="s">
        <v>51</v>
      </c>
      <c r="C295" s="51">
        <f>C293+C294</f>
        <v>6075</v>
      </c>
      <c r="D295" s="52">
        <f t="shared" ref="D295" si="306">D293+D294</f>
        <v>22049</v>
      </c>
      <c r="E295" s="52">
        <f t="shared" ref="E295" si="307">E293+E294</f>
        <v>2042</v>
      </c>
      <c r="F295" s="52">
        <f t="shared" ref="F295" si="308">F293+F294</f>
        <v>3253</v>
      </c>
      <c r="G295" s="52">
        <f t="shared" ref="G295" si="309">G293+G294</f>
        <v>3102</v>
      </c>
      <c r="H295" s="52">
        <f t="shared" ref="H295" si="310">H293+H294</f>
        <v>11142</v>
      </c>
      <c r="I295" s="52">
        <f t="shared" ref="I295" si="311">I293+I294</f>
        <v>5128</v>
      </c>
      <c r="J295" s="52">
        <f t="shared" ref="J295" si="312">J293+J294</f>
        <v>2903</v>
      </c>
      <c r="K295" s="52">
        <f t="shared" ref="K295" si="313">K293+K294</f>
        <v>4426</v>
      </c>
      <c r="L295" s="52">
        <f t="shared" ref="L295" si="314">L293+L294</f>
        <v>4296</v>
      </c>
      <c r="M295" s="52">
        <f t="shared" ref="M295" si="315">M293+M294</f>
        <v>3008</v>
      </c>
      <c r="N295" s="53">
        <f t="shared" ref="N295" si="316">N293+N294</f>
        <v>746</v>
      </c>
    </row>
    <row r="296" spans="1:14" x14ac:dyDescent="0.35">
      <c r="A296" s="83"/>
      <c r="B296" s="1" t="s">
        <v>52</v>
      </c>
      <c r="C296" s="86"/>
      <c r="D296" s="86"/>
      <c r="E296" s="86"/>
      <c r="F296" s="83"/>
      <c r="G296" s="83"/>
      <c r="H296" s="83"/>
      <c r="I296" s="83"/>
      <c r="J296" s="83"/>
      <c r="K296" s="83"/>
      <c r="L296" s="83"/>
      <c r="M296" s="83"/>
      <c r="N296" s="83"/>
    </row>
    <row r="297" spans="1:14" ht="16.5" x14ac:dyDescent="0.35">
      <c r="A297" s="83"/>
      <c r="B297" s="99"/>
      <c r="C297" s="86"/>
      <c r="D297" s="86"/>
      <c r="E297" s="86"/>
      <c r="F297" s="83"/>
      <c r="G297" s="83"/>
      <c r="H297" s="83"/>
      <c r="I297" s="83"/>
      <c r="J297" s="83"/>
      <c r="K297" s="83"/>
      <c r="L297" s="83"/>
      <c r="M297" s="83"/>
      <c r="N297" s="83"/>
    </row>
    <row r="298" spans="1:14" ht="16.5" x14ac:dyDescent="0.35">
      <c r="A298" s="83"/>
      <c r="B298" s="99" t="s">
        <v>53</v>
      </c>
      <c r="C298" s="86"/>
      <c r="D298" s="86"/>
      <c r="E298" s="86"/>
      <c r="F298" s="83"/>
      <c r="G298" s="83"/>
      <c r="H298" s="83"/>
      <c r="I298" s="83"/>
      <c r="J298" s="83"/>
      <c r="K298" s="83"/>
      <c r="L298" s="83"/>
      <c r="M298" s="83"/>
      <c r="N298" s="83"/>
    </row>
    <row r="299" spans="1:14" ht="16.5" x14ac:dyDescent="0.35">
      <c r="A299" s="83"/>
      <c r="B299" s="99"/>
      <c r="C299" s="86"/>
      <c r="D299" s="86"/>
      <c r="E299" s="86"/>
      <c r="F299" s="83"/>
      <c r="G299" s="83"/>
      <c r="H299" s="83"/>
      <c r="I299" s="83"/>
      <c r="J299" s="83"/>
      <c r="K299" s="83"/>
      <c r="L299" s="83"/>
      <c r="M299" s="83"/>
      <c r="N299" s="83"/>
    </row>
    <row r="300" spans="1:14" ht="16.5" x14ac:dyDescent="0.35">
      <c r="A300" s="83"/>
      <c r="B300" s="99" t="s">
        <v>54</v>
      </c>
      <c r="C300" s="86"/>
      <c r="D300" s="86"/>
      <c r="E300" s="86"/>
      <c r="F300" s="83"/>
      <c r="G300" s="83"/>
      <c r="H300" s="83"/>
      <c r="I300" s="83"/>
      <c r="J300" s="83"/>
      <c r="K300" s="83"/>
      <c r="L300" s="83"/>
      <c r="M300" s="83"/>
      <c r="N300" s="83"/>
    </row>
    <row r="301" spans="1:14" x14ac:dyDescent="0.35">
      <c r="A301" s="83"/>
      <c r="B301" s="83"/>
      <c r="C301" s="86"/>
      <c r="D301" s="86"/>
      <c r="E301" s="86"/>
      <c r="F301" s="83"/>
      <c r="G301" s="83"/>
      <c r="H301" s="83"/>
      <c r="I301" s="83"/>
      <c r="J301" s="83"/>
      <c r="K301" s="83"/>
      <c r="L301" s="83"/>
      <c r="M301" s="83"/>
      <c r="N301" s="83"/>
    </row>
    <row r="302" spans="1:14" ht="16.5" x14ac:dyDescent="0.35">
      <c r="A302" s="83"/>
      <c r="B302" s="99" t="s">
        <v>55</v>
      </c>
      <c r="C302" s="86"/>
      <c r="D302" s="86"/>
      <c r="E302" s="86"/>
      <c r="F302" s="83"/>
      <c r="G302" s="83"/>
      <c r="H302" s="83"/>
      <c r="I302" s="83"/>
      <c r="J302" s="83"/>
      <c r="K302" s="83"/>
      <c r="L302" s="83"/>
      <c r="M302" s="83"/>
      <c r="N302" s="83"/>
    </row>
  </sheetData>
  <mergeCells count="34">
    <mergeCell ref="A116:A119"/>
    <mergeCell ref="A138:N138"/>
    <mergeCell ref="A1:N1"/>
    <mergeCell ref="A2:N2"/>
    <mergeCell ref="A3:N3"/>
    <mergeCell ref="A92:N92"/>
    <mergeCell ref="A52:A55"/>
    <mergeCell ref="A70:A73"/>
    <mergeCell ref="A93:N93"/>
    <mergeCell ref="A94:N94"/>
    <mergeCell ref="A98:A101"/>
    <mergeCell ref="A7:A10"/>
    <mergeCell ref="A25:A28"/>
    <mergeCell ref="A46:N46"/>
    <mergeCell ref="A47:N47"/>
    <mergeCell ref="A48:N48"/>
    <mergeCell ref="A184:N184"/>
    <mergeCell ref="A185:N185"/>
    <mergeCell ref="A186:N186"/>
    <mergeCell ref="A190:A193"/>
    <mergeCell ref="A139:N139"/>
    <mergeCell ref="A140:N140"/>
    <mergeCell ref="A144:A147"/>
    <mergeCell ref="A162:A165"/>
    <mergeCell ref="A232:N232"/>
    <mergeCell ref="A236:A239"/>
    <mergeCell ref="A208:A211"/>
    <mergeCell ref="A230:N230"/>
    <mergeCell ref="A231:N231"/>
    <mergeCell ref="A254:A257"/>
    <mergeCell ref="A276:N276"/>
    <mergeCell ref="A277:N277"/>
    <mergeCell ref="A278:N278"/>
    <mergeCell ref="A282:A285"/>
  </mergeCells>
  <pageMargins left="0.7" right="0.7" top="0.75" bottom="0.75" header="0.3" footer="0.3"/>
  <pageSetup paperSize="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94A39-634F-423D-BE14-ABC286F38892}">
  <dimension ref="A1:CR109"/>
  <sheetViews>
    <sheetView zoomScale="70" zoomScaleNormal="70" workbookViewId="0">
      <selection activeCell="H30" sqref="H30"/>
    </sheetView>
  </sheetViews>
  <sheetFormatPr defaultColWidth="9.1796875" defaultRowHeight="23.5" x14ac:dyDescent="0.55000000000000004"/>
  <cols>
    <col min="1" max="1" width="9.1796875" style="59"/>
    <col min="2" max="2" width="24.81640625" style="59" customWidth="1"/>
    <col min="3" max="3" width="16.81640625" style="59" customWidth="1"/>
    <col min="4" max="4" width="18.1796875" style="59" customWidth="1"/>
    <col min="5" max="5" width="14.54296875" style="141" bestFit="1" customWidth="1"/>
    <col min="6" max="6" width="14.26953125" style="59" bestFit="1" customWidth="1"/>
    <col min="7" max="7" width="8.1796875" style="141" customWidth="1"/>
    <col min="8" max="8" width="12.7265625" style="59" customWidth="1"/>
    <col min="9" max="10" width="15.54296875" style="59" customWidth="1"/>
    <col min="11" max="11" width="12.7265625" style="59" customWidth="1"/>
    <col min="12" max="13" width="9.1796875" style="59"/>
    <col min="14" max="14" width="58.54296875" style="59" customWidth="1"/>
    <col min="15" max="15" width="16.81640625" style="59" customWidth="1"/>
    <col min="16" max="16" width="12.7265625" style="59" customWidth="1"/>
    <col min="17" max="17" width="13.26953125" style="59" customWidth="1"/>
    <col min="18" max="19" width="9.1796875" style="59"/>
    <col min="20" max="20" width="32.1796875" style="59" bestFit="1" customWidth="1"/>
    <col min="21" max="21" width="10.81640625" style="59" bestFit="1" customWidth="1"/>
    <col min="22" max="22" width="19" style="59" customWidth="1"/>
    <col min="23" max="23" width="13" style="59" customWidth="1"/>
    <col min="24" max="25" width="9.1796875" style="59"/>
    <col min="26" max="26" width="29.26953125" style="59" bestFit="1" customWidth="1"/>
    <col min="27" max="27" width="10.81640625" style="59" customWidth="1"/>
    <col min="28" max="28" width="10.81640625" style="59" bestFit="1" customWidth="1"/>
    <col min="29" max="29" width="13.26953125" style="59" customWidth="1"/>
    <col min="30" max="31" width="9.1796875" style="59"/>
    <col min="32" max="32" width="31.1796875" style="59" customWidth="1"/>
    <col min="33" max="33" width="11" style="59" customWidth="1"/>
    <col min="34" max="34" width="10.453125" style="59" customWidth="1"/>
    <col min="35" max="35" width="11.26953125" style="59" customWidth="1"/>
    <col min="36" max="37" width="9.1796875" style="59"/>
    <col min="38" max="38" width="37" style="59" bestFit="1" customWidth="1"/>
    <col min="39" max="39" width="11.26953125" style="59" customWidth="1"/>
    <col min="40" max="40" width="9.1796875" style="59"/>
    <col min="41" max="41" width="11.453125" style="59" customWidth="1"/>
    <col min="42" max="88" width="9.1796875" style="59"/>
    <col min="89" max="92" width="9.1796875" style="64"/>
    <col min="93" max="93" width="9.1796875" style="65"/>
    <col min="94" max="95" width="9.1796875" style="64"/>
    <col min="96" max="16384" width="9.1796875" style="59"/>
  </cols>
  <sheetData>
    <row r="1" spans="1:95" ht="23.25" customHeight="1" x14ac:dyDescent="0.55000000000000004">
      <c r="A1" s="256" t="s">
        <v>57</v>
      </c>
      <c r="B1" s="257"/>
      <c r="C1" s="247" t="s">
        <v>234</v>
      </c>
      <c r="D1" s="250" t="s">
        <v>235</v>
      </c>
      <c r="E1" s="253" t="s">
        <v>236</v>
      </c>
      <c r="G1" s="261" t="str">
        <f>Parteien!D1</f>
        <v>VOLT Luxembourg</v>
      </c>
      <c r="H1" s="262"/>
      <c r="I1" s="247" t="s">
        <v>234</v>
      </c>
      <c r="J1" s="250" t="s">
        <v>235</v>
      </c>
      <c r="K1" s="253" t="s">
        <v>236</v>
      </c>
      <c r="M1" s="261" t="str">
        <f>Parteien!F1</f>
        <v>LSAP</v>
      </c>
      <c r="N1" s="262"/>
      <c r="O1" s="247" t="s">
        <v>234</v>
      </c>
      <c r="P1" s="250" t="s">
        <v>235</v>
      </c>
      <c r="Q1" s="253" t="s">
        <v>236</v>
      </c>
      <c r="S1" s="261" t="str">
        <f>Parteien!B8</f>
        <v>FOKUS.</v>
      </c>
      <c r="T1" s="262"/>
      <c r="U1" s="247" t="s">
        <v>234</v>
      </c>
      <c r="V1" s="250" t="s">
        <v>235</v>
      </c>
      <c r="W1" s="253" t="s">
        <v>236</v>
      </c>
      <c r="Y1" s="261" t="str">
        <f>Parteien!D8</f>
        <v>KPL – d’Kommunisten</v>
      </c>
      <c r="Z1" s="262"/>
      <c r="AA1" s="247" t="s">
        <v>234</v>
      </c>
      <c r="AB1" s="250" t="s">
        <v>235</v>
      </c>
      <c r="AC1" s="253" t="s">
        <v>236</v>
      </c>
      <c r="AE1" s="261" t="str">
        <f>Parteien!F8</f>
        <v>déi Konservativ – d’Fräiheetspartei</v>
      </c>
      <c r="AF1" s="262"/>
      <c r="AG1" s="247" t="s">
        <v>234</v>
      </c>
      <c r="AH1" s="250" t="s">
        <v>235</v>
      </c>
      <c r="AI1" s="253" t="s">
        <v>236</v>
      </c>
      <c r="AK1" s="261" t="str">
        <f>Parteien!B15</f>
        <v>Déi Lénk</v>
      </c>
      <c r="AL1" s="262"/>
      <c r="AM1" s="247" t="s">
        <v>234</v>
      </c>
      <c r="AN1" s="250" t="s">
        <v>235</v>
      </c>
      <c r="AO1" s="253" t="s">
        <v>236</v>
      </c>
    </row>
    <row r="2" spans="1:95" x14ac:dyDescent="0.55000000000000004">
      <c r="A2" s="258"/>
      <c r="B2" s="259"/>
      <c r="C2" s="248"/>
      <c r="D2" s="251"/>
      <c r="E2" s="254"/>
      <c r="G2" s="263"/>
      <c r="H2" s="264"/>
      <c r="I2" s="248"/>
      <c r="J2" s="251"/>
      <c r="K2" s="254"/>
      <c r="M2" s="263"/>
      <c r="N2" s="264"/>
      <c r="O2" s="248"/>
      <c r="P2" s="251"/>
      <c r="Q2" s="254"/>
      <c r="S2" s="263"/>
      <c r="T2" s="264"/>
      <c r="U2" s="248"/>
      <c r="V2" s="251"/>
      <c r="W2" s="254"/>
      <c r="Y2" s="263"/>
      <c r="Z2" s="264"/>
      <c r="AA2" s="248"/>
      <c r="AB2" s="251"/>
      <c r="AC2" s="254"/>
      <c r="AE2" s="263"/>
      <c r="AF2" s="264"/>
      <c r="AG2" s="248"/>
      <c r="AH2" s="251"/>
      <c r="AI2" s="254"/>
      <c r="AK2" s="263"/>
      <c r="AL2" s="264"/>
      <c r="AM2" s="248"/>
      <c r="AN2" s="251"/>
      <c r="AO2" s="254"/>
    </row>
    <row r="3" spans="1:95" s="141" customFormat="1" ht="174" customHeight="1" thickBot="1" x14ac:dyDescent="0.6">
      <c r="A3" s="260"/>
      <c r="B3" s="259"/>
      <c r="C3" s="249"/>
      <c r="D3" s="252"/>
      <c r="E3" s="255"/>
      <c r="G3" s="265"/>
      <c r="H3" s="264"/>
      <c r="I3" s="249"/>
      <c r="J3" s="252"/>
      <c r="K3" s="255"/>
      <c r="M3" s="265"/>
      <c r="N3" s="264"/>
      <c r="O3" s="249"/>
      <c r="P3" s="252"/>
      <c r="Q3" s="255"/>
      <c r="S3" s="265"/>
      <c r="T3" s="264"/>
      <c r="U3" s="249"/>
      <c r="V3" s="252"/>
      <c r="W3" s="255"/>
      <c r="Y3" s="265"/>
      <c r="Z3" s="264"/>
      <c r="AA3" s="249"/>
      <c r="AB3" s="252"/>
      <c r="AC3" s="255"/>
      <c r="AE3" s="265"/>
      <c r="AF3" s="264"/>
      <c r="AG3" s="249"/>
      <c r="AH3" s="252"/>
      <c r="AI3" s="255"/>
      <c r="AK3" s="265"/>
      <c r="AL3" s="264"/>
      <c r="AM3" s="249"/>
      <c r="AN3" s="252"/>
      <c r="AO3" s="255"/>
      <c r="CK3" s="65"/>
      <c r="CL3" s="65"/>
      <c r="CM3" s="65"/>
      <c r="CN3" s="65"/>
      <c r="CO3" s="65"/>
      <c r="CP3" s="65"/>
      <c r="CQ3" s="65"/>
    </row>
    <row r="4" spans="1:95" x14ac:dyDescent="0.55000000000000004">
      <c r="A4" s="148">
        <v>1</v>
      </c>
      <c r="B4" s="155" t="str">
        <f>Parteien!B2</f>
        <v>JACOBY Jean-Marie Nicolas</v>
      </c>
      <c r="C4" s="155">
        <f>SUM('Recensement général des suffr.'!C17:N17)</f>
        <v>1334</v>
      </c>
      <c r="D4" s="151">
        <f>SUM('Recensement général des suffr.'!C11:N11)</f>
        <v>1469</v>
      </c>
      <c r="E4" s="182">
        <f>C4+D4</f>
        <v>2803</v>
      </c>
      <c r="G4" s="188">
        <v>1</v>
      </c>
      <c r="H4" s="155" t="str">
        <f>Parteien!D2</f>
        <v>SCHANNES Philippe</v>
      </c>
      <c r="I4" s="155">
        <f>SUM('Recensement général des suffr.'!C35:N35)</f>
        <v>1531</v>
      </c>
      <c r="J4" s="151">
        <f>SUM('Recensement général des suffr.'!C29:N29)</f>
        <v>1630</v>
      </c>
      <c r="K4" s="164">
        <f>I4+J4</f>
        <v>3161</v>
      </c>
      <c r="M4" s="148">
        <v>1</v>
      </c>
      <c r="N4" s="155" t="str">
        <f>Parteien!F2</f>
        <v>ANGEL Marc</v>
      </c>
      <c r="O4" s="155">
        <f>SUM('Recensement général des suffr.'!C62:N62)</f>
        <v>30802</v>
      </c>
      <c r="P4" s="151">
        <f>SUM('Recensement général des suffr.'!C56:N56)</f>
        <v>38783</v>
      </c>
      <c r="Q4" s="164">
        <f>O4+P4</f>
        <v>69585</v>
      </c>
      <c r="S4" s="148">
        <v>1</v>
      </c>
      <c r="T4" s="155" t="str">
        <f>Parteien!B9</f>
        <v>ENGEL Frank</v>
      </c>
      <c r="U4" s="155">
        <f>SUM('Recensement général des suffr.'!C80:N80)</f>
        <v>1229</v>
      </c>
      <c r="V4" s="151">
        <f>SUM('Recensement général des suffr.'!C74:N74)</f>
        <v>7200</v>
      </c>
      <c r="W4" s="164">
        <f>U4+V4</f>
        <v>8429</v>
      </c>
      <c r="Y4" s="148">
        <v>1</v>
      </c>
      <c r="Z4" s="155" t="str">
        <f>Parteien!D9</f>
        <v>RUCKERT Ali</v>
      </c>
      <c r="AA4" s="155">
        <f>SUM('Recensement général des suffr.'!C108:N108)</f>
        <v>1266</v>
      </c>
      <c r="AB4" s="151">
        <f>SUM('Recensement général des suffr.'!C102:N102)</f>
        <v>2585</v>
      </c>
      <c r="AC4" s="164">
        <f>AA4+AB4</f>
        <v>3851</v>
      </c>
      <c r="AE4" s="148">
        <v>1</v>
      </c>
      <c r="AF4" s="155" t="str">
        <f>Parteien!F9</f>
        <v>THEIN Joé</v>
      </c>
      <c r="AG4" s="155">
        <f>SUM('Recensement général des suffr.'!C126:N126)</f>
        <v>806</v>
      </c>
      <c r="AH4" s="151">
        <f>SUM('Recensement général des suffr.'!C120:N120)</f>
        <v>1092</v>
      </c>
      <c r="AI4" s="164">
        <f>AG4+AH4</f>
        <v>1898</v>
      </c>
      <c r="AK4" s="148">
        <v>1</v>
      </c>
      <c r="AL4" s="155" t="str">
        <f>Parteien!B16</f>
        <v>CORREIA DA VEIGA Ana</v>
      </c>
      <c r="AM4" s="155">
        <f>SUM('Recensement général des suffr.'!C154:N154)</f>
        <v>4874</v>
      </c>
      <c r="AN4" s="151">
        <f>SUM('Recensement général des suffr.'!C148:N148)</f>
        <v>4786</v>
      </c>
      <c r="AO4" s="164">
        <f>AM4+AN4</f>
        <v>9660</v>
      </c>
    </row>
    <row r="5" spans="1:95" x14ac:dyDescent="0.55000000000000004">
      <c r="A5" s="149">
        <v>2</v>
      </c>
      <c r="B5" s="156" t="str">
        <f>Parteien!B3</f>
        <v>BRITES NUNES Margarida</v>
      </c>
      <c r="C5" s="156">
        <f>SUM('Recensement général des suffr.'!C17:N17)</f>
        <v>1334</v>
      </c>
      <c r="D5" s="152">
        <f>SUM('Recensement général des suffr.'!C12:N12)</f>
        <v>729</v>
      </c>
      <c r="E5" s="183">
        <f t="shared" ref="E5:E9" si="0">C5+D5</f>
        <v>2063</v>
      </c>
      <c r="G5" s="189">
        <v>2</v>
      </c>
      <c r="H5" s="156" t="str">
        <f>Parteien!D3</f>
        <v>DAP Aurélie</v>
      </c>
      <c r="I5" s="156">
        <f>SUM('Recensement général des suffr.'!C35:N35)</f>
        <v>1531</v>
      </c>
      <c r="J5" s="152">
        <f>SUM('Recensement général des suffr.'!C30:N30)</f>
        <v>942</v>
      </c>
      <c r="K5" s="165">
        <f t="shared" ref="K5:K9" si="1">I5+J5</f>
        <v>2473</v>
      </c>
      <c r="M5" s="149">
        <v>2</v>
      </c>
      <c r="N5" s="156" t="str">
        <f>Parteien!F3</f>
        <v>FILBIG Danielle</v>
      </c>
      <c r="O5" s="156">
        <f>SUM('Recensement général des suffr.'!C62:N62)</f>
        <v>30802</v>
      </c>
      <c r="P5" s="152">
        <f>SUM('Recensement général des suffr.'!C57:N57)</f>
        <v>14596</v>
      </c>
      <c r="Q5" s="165">
        <f t="shared" ref="Q5:Q9" si="2">O5+P5</f>
        <v>45398</v>
      </c>
      <c r="S5" s="149">
        <v>2</v>
      </c>
      <c r="T5" s="156" t="str">
        <f>Parteien!B10</f>
        <v>SEMEDO Monica</v>
      </c>
      <c r="U5" s="156">
        <f>SUM('Recensement général des suffr.'!C80:N80)</f>
        <v>1229</v>
      </c>
      <c r="V5" s="152">
        <f>SUM('Recensement général des suffr.'!C75:N75)</f>
        <v>3620</v>
      </c>
      <c r="W5" s="165">
        <f t="shared" ref="W5:W9" si="3">U5+V5</f>
        <v>4849</v>
      </c>
      <c r="Y5" s="149">
        <v>2</v>
      </c>
      <c r="Z5" s="156" t="str">
        <f>Parteien!D10</f>
        <v>HERMAN Alain</v>
      </c>
      <c r="AA5" s="156">
        <f>SUM('Recensement général des suffr.'!C108:N108)</f>
        <v>1266</v>
      </c>
      <c r="AB5" s="152">
        <f>SUM('Recensement général des suffr.'!C103:N103)</f>
        <v>582</v>
      </c>
      <c r="AC5" s="165">
        <f t="shared" ref="AC5:AC9" si="4">AA5+AB5</f>
        <v>1848</v>
      </c>
      <c r="AE5" s="149">
        <v>2</v>
      </c>
      <c r="AF5" s="156" t="str">
        <f>Parteien!F10</f>
        <v>AREND Guy</v>
      </c>
      <c r="AG5" s="156">
        <f>SUM('Recensement général des suffr.'!C126:N126)</f>
        <v>806</v>
      </c>
      <c r="AH5" s="152">
        <f>SUM('Recensement général des suffr.'!C121:N121)</f>
        <v>547</v>
      </c>
      <c r="AI5" s="165">
        <f t="shared" ref="AI5:AI9" si="5">AG5+AH5</f>
        <v>1353</v>
      </c>
      <c r="AK5" s="149">
        <v>2</v>
      </c>
      <c r="AL5" s="156" t="str">
        <f>Parteien!B17</f>
        <v>MARQUES André</v>
      </c>
      <c r="AM5" s="156">
        <f>SUM('Recensement général des suffr.'!C154:N154)</f>
        <v>4874</v>
      </c>
      <c r="AN5" s="152">
        <f>SUM('Recensement général des suffr.'!C149:N149)</f>
        <v>1928</v>
      </c>
      <c r="AO5" s="165">
        <f t="shared" ref="AO5:AO9" si="6">AM5+AN5</f>
        <v>6802</v>
      </c>
    </row>
    <row r="6" spans="1:95" x14ac:dyDescent="0.55000000000000004">
      <c r="A6" s="149">
        <v>3</v>
      </c>
      <c r="B6" s="156" t="str">
        <f>Parteien!B4</f>
        <v>HELBACH Tom</v>
      </c>
      <c r="C6" s="156">
        <f>SUM('Recensement général des suffr.'!C17:N17)</f>
        <v>1334</v>
      </c>
      <c r="D6" s="152">
        <f>SUM('Recensement général des suffr.'!C13:N13)</f>
        <v>410</v>
      </c>
      <c r="E6" s="183">
        <f t="shared" si="0"/>
        <v>1744</v>
      </c>
      <c r="G6" s="189">
        <v>3</v>
      </c>
      <c r="H6" s="156" t="str">
        <f>Parteien!D4</f>
        <v>JARONI Conny</v>
      </c>
      <c r="I6" s="156">
        <f>SUM('Recensement général des suffr.'!C35:N35)</f>
        <v>1531</v>
      </c>
      <c r="J6" s="152">
        <f>SUM('Recensement général des suffr.'!C31:N31)</f>
        <v>638</v>
      </c>
      <c r="K6" s="165">
        <f t="shared" si="1"/>
        <v>2169</v>
      </c>
      <c r="M6" s="149">
        <v>3</v>
      </c>
      <c r="N6" s="156" t="str">
        <f>Parteien!F4</f>
        <v>BRAZ Liz</v>
      </c>
      <c r="O6" s="156">
        <f>SUM('Recensement général des suffr.'!C62:N62)</f>
        <v>30802</v>
      </c>
      <c r="P6" s="152">
        <f>SUM('Recensement général des suffr.'!C58:N58)</f>
        <v>26774</v>
      </c>
      <c r="Q6" s="165">
        <f t="shared" si="2"/>
        <v>57576</v>
      </c>
      <c r="S6" s="149">
        <v>3</v>
      </c>
      <c r="T6" s="156" t="str">
        <f>Parteien!B11</f>
        <v>RUPPERT Marc</v>
      </c>
      <c r="U6" s="156">
        <f>SUM('Recensement général des suffr.'!C80:N80)</f>
        <v>1229</v>
      </c>
      <c r="V6" s="152">
        <f>SUM('Recensement général des suffr.'!C76:N76)</f>
        <v>1712</v>
      </c>
      <c r="W6" s="165">
        <f t="shared" si="3"/>
        <v>2941</v>
      </c>
      <c r="Y6" s="149">
        <v>3</v>
      </c>
      <c r="Z6" s="156" t="str">
        <f>Parteien!D11</f>
        <v>ADROVIC Dzenana</v>
      </c>
      <c r="AA6" s="156">
        <f>SUM('Recensement général des suffr.'!C108:N108)</f>
        <v>1266</v>
      </c>
      <c r="AB6" s="152">
        <f>SUM('Recensement général des suffr.'!C104:N104)</f>
        <v>1427</v>
      </c>
      <c r="AC6" s="165">
        <f t="shared" si="4"/>
        <v>2693</v>
      </c>
      <c r="AE6" s="149">
        <v>3</v>
      </c>
      <c r="AF6" s="156" t="str">
        <f>Parteien!F11</f>
        <v>KLEIN Armand</v>
      </c>
      <c r="AG6" s="156">
        <f>SUM('Recensement général des suffr.'!C126:N126)</f>
        <v>806</v>
      </c>
      <c r="AH6" s="152">
        <f>SUM('Recensement général des suffr.'!C122:N122)</f>
        <v>538</v>
      </c>
      <c r="AI6" s="165">
        <f t="shared" si="5"/>
        <v>1344</v>
      </c>
      <c r="AK6" s="149">
        <v>3</v>
      </c>
      <c r="AL6" s="156" t="str">
        <f>Parteien!B18</f>
        <v>IAMPOLSKAIA Anastasia</v>
      </c>
      <c r="AM6" s="156">
        <f>SUM('Recensement général des suffr.'!C154:N154)</f>
        <v>4874</v>
      </c>
      <c r="AN6" s="152">
        <f>SUM('Recensement général des suffr.'!C150:N150)</f>
        <v>1620</v>
      </c>
      <c r="AO6" s="165">
        <f t="shared" si="6"/>
        <v>6494</v>
      </c>
    </row>
    <row r="7" spans="1:95" x14ac:dyDescent="0.55000000000000004">
      <c r="A7" s="149">
        <v>4</v>
      </c>
      <c r="B7" s="156" t="str">
        <f>Parteien!B5</f>
        <v>BRUNO Viviane</v>
      </c>
      <c r="C7" s="156">
        <f>SUM('Recensement général des suffr.'!C17:N17)</f>
        <v>1334</v>
      </c>
      <c r="D7" s="152">
        <f>SUM('Recensement général des suffr.'!C14:N14)</f>
        <v>401</v>
      </c>
      <c r="E7" s="183">
        <f t="shared" si="0"/>
        <v>1735</v>
      </c>
      <c r="G7" s="189">
        <v>4</v>
      </c>
      <c r="H7" s="156" t="str">
        <f>Parteien!D5</f>
        <v>MARWAHA Lara</v>
      </c>
      <c r="I7" s="156">
        <f>SUM('Recensement général des suffr.'!C35:N35)</f>
        <v>1531</v>
      </c>
      <c r="J7" s="152">
        <f>SUM('Recensement général des suffr.'!C32:N32)</f>
        <v>560</v>
      </c>
      <c r="K7" s="165">
        <f t="shared" si="1"/>
        <v>2091</v>
      </c>
      <c r="M7" s="149">
        <v>4</v>
      </c>
      <c r="N7" s="156" t="str">
        <f>Parteien!F5</f>
        <v>DI BARTOLOMEO Mars</v>
      </c>
      <c r="O7" s="156">
        <f>SUM('Recensement général des suffr.'!C62:N62)</f>
        <v>30802</v>
      </c>
      <c r="P7" s="152">
        <f>SUM('Recensement général des suffr.'!C59:N59)</f>
        <v>20883</v>
      </c>
      <c r="Q7" s="165">
        <f t="shared" si="2"/>
        <v>51685</v>
      </c>
      <c r="S7" s="149">
        <v>4</v>
      </c>
      <c r="T7" s="156" t="str">
        <f>Parteien!B12</f>
        <v>WINTER Anne</v>
      </c>
      <c r="U7" s="156">
        <f>SUM('Recensement général des suffr.'!C80:N80)</f>
        <v>1229</v>
      </c>
      <c r="V7" s="152">
        <f>SUM('Recensement général des suffr.'!C77:N77)</f>
        <v>855</v>
      </c>
      <c r="W7" s="165">
        <f t="shared" si="3"/>
        <v>2084</v>
      </c>
      <c r="Y7" s="149">
        <v>4</v>
      </c>
      <c r="Z7" s="156" t="str">
        <f>Parteien!D12</f>
        <v>MUNO Claudine</v>
      </c>
      <c r="AA7" s="156">
        <f>SUM('Recensement général des suffr.'!C108:N108)</f>
        <v>1266</v>
      </c>
      <c r="AB7" s="152">
        <f>SUM('Recensement général des suffr.'!C105:N105)</f>
        <v>501</v>
      </c>
      <c r="AC7" s="165">
        <f t="shared" si="4"/>
        <v>1767</v>
      </c>
      <c r="AE7" s="149">
        <v>4</v>
      </c>
      <c r="AF7" s="156" t="str">
        <f>Parteien!F12</f>
        <v>LAMESCH Patrick</v>
      </c>
      <c r="AG7" s="156">
        <f>SUM('Recensement général des suffr.'!C126:N126)</f>
        <v>806</v>
      </c>
      <c r="AH7" s="152">
        <f>SUM('Recensement général des suffr.'!C123:N123)</f>
        <v>440</v>
      </c>
      <c r="AI7" s="165">
        <f t="shared" si="5"/>
        <v>1246</v>
      </c>
      <c r="AK7" s="149">
        <v>4</v>
      </c>
      <c r="AL7" s="156" t="str">
        <f>Parteien!B19</f>
        <v>MULLER Ben</v>
      </c>
      <c r="AM7" s="156">
        <f>SUM('Recensement général des suffr.'!C154:N154)</f>
        <v>4874</v>
      </c>
      <c r="AN7" s="152">
        <f>SUM('Recensement général des suffr.'!C151:N151)</f>
        <v>1132</v>
      </c>
      <c r="AO7" s="165">
        <f t="shared" si="6"/>
        <v>6006</v>
      </c>
    </row>
    <row r="8" spans="1:95" x14ac:dyDescent="0.55000000000000004">
      <c r="A8" s="149">
        <v>5</v>
      </c>
      <c r="B8" s="156" t="str">
        <f>Parteien!B6</f>
        <v>CAISOU-ROUSSEAU Olivier</v>
      </c>
      <c r="C8" s="156">
        <f>SUM('Recensement général des suffr.'!C17:N17)</f>
        <v>1334</v>
      </c>
      <c r="D8" s="152">
        <f>SUM('Recensement général des suffr.'!C15:N15)</f>
        <v>230</v>
      </c>
      <c r="E8" s="183">
        <f t="shared" si="0"/>
        <v>1564</v>
      </c>
      <c r="G8" s="189">
        <v>5</v>
      </c>
      <c r="H8" s="156" t="str">
        <f>Parteien!D6</f>
        <v>SILVA Daniel</v>
      </c>
      <c r="I8" s="156">
        <f>SUM('Recensement général des suffr.'!C35:N35)</f>
        <v>1531</v>
      </c>
      <c r="J8" s="152">
        <f>SUM('Recensement général des suffr.'!C33:N33)</f>
        <v>964</v>
      </c>
      <c r="K8" s="165">
        <f t="shared" si="1"/>
        <v>2495</v>
      </c>
      <c r="M8" s="149">
        <v>5</v>
      </c>
      <c r="N8" s="156" t="str">
        <f>Parteien!F6</f>
        <v>FAYOT Franz</v>
      </c>
      <c r="O8" s="156">
        <f>SUM('Recensement général des suffr.'!C62:N62)</f>
        <v>30802</v>
      </c>
      <c r="P8" s="152">
        <f>SUM('Recensement général des suffr.'!C60:N60)</f>
        <v>10373</v>
      </c>
      <c r="Q8" s="165">
        <f t="shared" si="2"/>
        <v>41175</v>
      </c>
      <c r="S8" s="149">
        <v>5</v>
      </c>
      <c r="T8" s="156" t="str">
        <f>Parteien!B13</f>
        <v>OBERWEIS Rick</v>
      </c>
      <c r="U8" s="156">
        <f>SUM('Recensement général des suffr.'!C80:N80)</f>
        <v>1229</v>
      </c>
      <c r="V8" s="152">
        <f>SUM('Recensement général des suffr.'!C78:N78)</f>
        <v>350</v>
      </c>
      <c r="W8" s="165">
        <f t="shared" si="3"/>
        <v>1579</v>
      </c>
      <c r="Y8" s="149">
        <v>5</v>
      </c>
      <c r="Z8" s="156" t="str">
        <f>Parteien!D13</f>
        <v>TIBERI Edoardo</v>
      </c>
      <c r="AA8" s="156">
        <f>SUM('Recensement général des suffr.'!C108:N108)</f>
        <v>1266</v>
      </c>
      <c r="AB8" s="152">
        <f>SUM('Recensement général des suffr.'!C106:N106)</f>
        <v>443</v>
      </c>
      <c r="AC8" s="165">
        <f t="shared" si="4"/>
        <v>1709</v>
      </c>
      <c r="AE8" s="149">
        <v>5</v>
      </c>
      <c r="AF8" s="156" t="str">
        <f>Parteien!F13</f>
        <v>BEMTGEN Céleste</v>
      </c>
      <c r="AG8" s="156">
        <f>SUM('Recensement général des suffr.'!C126:N126)</f>
        <v>806</v>
      </c>
      <c r="AH8" s="152">
        <f>SUM('Recensement général des suffr.'!C124:N124)</f>
        <v>240</v>
      </c>
      <c r="AI8" s="165">
        <f t="shared" si="5"/>
        <v>1046</v>
      </c>
      <c r="AK8" s="149">
        <v>5</v>
      </c>
      <c r="AL8" s="156" t="str">
        <f>Parteien!B20</f>
        <v>MOUSEL Tania</v>
      </c>
      <c r="AM8" s="156">
        <f>SUM('Recensement général des suffr.'!C154:N154)</f>
        <v>4874</v>
      </c>
      <c r="AN8" s="152">
        <f>SUM('Recensement général des suffr.'!C152:N152)</f>
        <v>2121</v>
      </c>
      <c r="AO8" s="165">
        <f t="shared" si="6"/>
        <v>6995</v>
      </c>
    </row>
    <row r="9" spans="1:95" ht="24" thickBot="1" x14ac:dyDescent="0.6">
      <c r="A9" s="150">
        <v>6</v>
      </c>
      <c r="B9" s="157" t="str">
        <f>Parteien!B7</f>
        <v>FREITAG Peter</v>
      </c>
      <c r="C9" s="157">
        <f>SUM('Recensement général des suffr.'!C17:N17)</f>
        <v>1334</v>
      </c>
      <c r="D9" s="153">
        <f>SUM('Recensement général des suffr.'!C16:N16)</f>
        <v>576</v>
      </c>
      <c r="E9" s="184">
        <f t="shared" si="0"/>
        <v>1910</v>
      </c>
      <c r="G9" s="190">
        <v>6</v>
      </c>
      <c r="H9" s="157" t="str">
        <f>Parteien!D7</f>
        <v>MOÏSE Samuel</v>
      </c>
      <c r="I9" s="157">
        <f>SUM('Recensement général des suffr.'!C35:N35)</f>
        <v>1531</v>
      </c>
      <c r="J9" s="153">
        <f>SUM('Recensement général des suffr.'!C34:N34)</f>
        <v>414</v>
      </c>
      <c r="K9" s="166">
        <f t="shared" si="1"/>
        <v>1945</v>
      </c>
      <c r="M9" s="150">
        <v>6</v>
      </c>
      <c r="N9" s="157" t="str">
        <f>Parteien!F7</f>
        <v>MORRISOVA Michaela</v>
      </c>
      <c r="O9" s="157">
        <f>SUM('Recensement général des suffr.'!C62:N62)</f>
        <v>30802</v>
      </c>
      <c r="P9" s="153">
        <f>SUM('Recensement général des suffr.'!C61:N61)</f>
        <v>4428</v>
      </c>
      <c r="Q9" s="166">
        <f t="shared" si="2"/>
        <v>35230</v>
      </c>
      <c r="S9" s="150">
        <v>6</v>
      </c>
      <c r="T9" s="157" t="str">
        <f>Parteien!B14</f>
        <v>LECUIT Anne</v>
      </c>
      <c r="U9" s="157">
        <f>SUM('Recensement général des suffr.'!C80:N80)</f>
        <v>1229</v>
      </c>
      <c r="V9" s="153">
        <f>SUM('Recensement général des suffr.'!C79:N79)</f>
        <v>752</v>
      </c>
      <c r="W9" s="166">
        <f t="shared" si="3"/>
        <v>1981</v>
      </c>
      <c r="Y9" s="150">
        <v>6</v>
      </c>
      <c r="Z9" s="157" t="str">
        <f>Parteien!D14</f>
        <v>GUERRERO Enrique</v>
      </c>
      <c r="AA9" s="157">
        <f>SUM('Recensement général des suffr.'!C108:N108)</f>
        <v>1266</v>
      </c>
      <c r="AB9" s="153">
        <f>SUM('Recensement général des suffr.'!C107:N107)</f>
        <v>238</v>
      </c>
      <c r="AC9" s="166">
        <f t="shared" si="4"/>
        <v>1504</v>
      </c>
      <c r="AE9" s="150">
        <v>6</v>
      </c>
      <c r="AF9" s="157" t="str">
        <f>Parteien!F14</f>
        <v>THEIN Patrick</v>
      </c>
      <c r="AG9" s="157">
        <f>SUM('Recensement général des suffr.'!C126:N126)</f>
        <v>806</v>
      </c>
      <c r="AH9" s="153">
        <f>SUM('Recensement général des suffr.'!C125:N125)</f>
        <v>351</v>
      </c>
      <c r="AI9" s="166">
        <f t="shared" si="5"/>
        <v>1157</v>
      </c>
      <c r="AK9" s="150">
        <v>6</v>
      </c>
      <c r="AL9" s="157" t="str">
        <f>Parteien!B21</f>
        <v>SULJIC Alija</v>
      </c>
      <c r="AM9" s="157">
        <f>SUM('Recensement général des suffr.'!C154:N154)</f>
        <v>4874</v>
      </c>
      <c r="AN9" s="153">
        <f>SUM('Recensement général des suffr.'!C153:N153)</f>
        <v>2832</v>
      </c>
      <c r="AO9" s="166">
        <f t="shared" si="6"/>
        <v>7706</v>
      </c>
    </row>
    <row r="10" spans="1:95" x14ac:dyDescent="0.55000000000000004">
      <c r="C10" s="167">
        <f>SUM(C4:C9)</f>
        <v>8004</v>
      </c>
      <c r="D10" s="168"/>
      <c r="E10" s="185"/>
      <c r="I10" s="162">
        <f>SUM(I4:I9)</f>
        <v>9186</v>
      </c>
      <c r="J10" s="159"/>
      <c r="K10" s="158"/>
      <c r="O10" s="162">
        <f>SUM(O4:O9)</f>
        <v>184812</v>
      </c>
      <c r="P10" s="159"/>
      <c r="Q10" s="158"/>
      <c r="U10" s="162">
        <f>SUM(U4:U9)</f>
        <v>7374</v>
      </c>
      <c r="V10" s="159"/>
      <c r="W10" s="158"/>
      <c r="AA10" s="162">
        <f>SUM(AA4:AA9)</f>
        <v>7596</v>
      </c>
      <c r="AB10" s="159"/>
      <c r="AC10" s="158"/>
      <c r="AG10" s="162">
        <f>SUM(AG4:AG9)</f>
        <v>4836</v>
      </c>
      <c r="AH10" s="159"/>
      <c r="AI10" s="158"/>
      <c r="AM10" s="162">
        <f>SUM(AM4:AM9)</f>
        <v>29244</v>
      </c>
      <c r="AN10" s="159"/>
      <c r="AO10" s="158"/>
    </row>
    <row r="11" spans="1:95" x14ac:dyDescent="0.55000000000000004">
      <c r="C11" s="142"/>
      <c r="D11" s="143">
        <f>SUM(D4:D9)</f>
        <v>3815</v>
      </c>
      <c r="E11" s="186"/>
      <c r="I11" s="144"/>
      <c r="J11" s="160">
        <f>SUM(J4:J9)</f>
        <v>5148</v>
      </c>
      <c r="K11" s="144"/>
      <c r="O11" s="144"/>
      <c r="P11" s="160">
        <f>SUM(P4:P9)</f>
        <v>115837</v>
      </c>
      <c r="Q11" s="144"/>
      <c r="U11" s="144"/>
      <c r="V11" s="160">
        <f>SUM(V4:V9)</f>
        <v>14489</v>
      </c>
      <c r="W11" s="144"/>
      <c r="AA11" s="144"/>
      <c r="AB11" s="160">
        <f>SUM(AB4:AB9)</f>
        <v>5776</v>
      </c>
      <c r="AC11" s="144"/>
      <c r="AG11" s="144"/>
      <c r="AH11" s="160">
        <f>SUM(AH4:AH9)</f>
        <v>3208</v>
      </c>
      <c r="AI11" s="144"/>
      <c r="AM11" s="144"/>
      <c r="AN11" s="160">
        <f>SUM(AN4:AN9)</f>
        <v>14419</v>
      </c>
      <c r="AO11" s="144"/>
    </row>
    <row r="12" spans="1:95" ht="24" thickBot="1" x14ac:dyDescent="0.6">
      <c r="C12" s="145"/>
      <c r="D12" s="146"/>
      <c r="E12" s="187">
        <f>SUM(E4:E9)</f>
        <v>11819</v>
      </c>
      <c r="I12" s="163"/>
      <c r="J12" s="161"/>
      <c r="K12" s="147">
        <f>SUM(K4:K9)</f>
        <v>14334</v>
      </c>
      <c r="O12" s="163"/>
      <c r="P12" s="161"/>
      <c r="Q12" s="147">
        <f>SUM(Q4:Q9)</f>
        <v>300649</v>
      </c>
      <c r="U12" s="163"/>
      <c r="V12" s="161"/>
      <c r="W12" s="147">
        <f>SUM(W4:W9)</f>
        <v>21863</v>
      </c>
      <c r="AA12" s="163"/>
      <c r="AB12" s="161"/>
      <c r="AC12" s="147">
        <f>SUM(AC4:AC9)</f>
        <v>13372</v>
      </c>
      <c r="AG12" s="163"/>
      <c r="AH12" s="161"/>
      <c r="AI12" s="147">
        <f>SUM(AI4:AI9)</f>
        <v>8044</v>
      </c>
      <c r="AM12" s="163"/>
      <c r="AN12" s="161"/>
      <c r="AO12" s="147">
        <f>SUM(AO4:AO9)</f>
        <v>43663</v>
      </c>
    </row>
    <row r="13" spans="1:95" ht="24" thickBot="1" x14ac:dyDescent="0.6"/>
    <row r="14" spans="1:95" ht="23.25" customHeight="1" x14ac:dyDescent="0.55000000000000004">
      <c r="A14" s="256" t="str">
        <f>Parteien!D15</f>
        <v>DP – DEMOKRATESCH PARTEI</v>
      </c>
      <c r="B14" s="257"/>
      <c r="C14" s="247" t="s">
        <v>234</v>
      </c>
      <c r="D14" s="250" t="s">
        <v>235</v>
      </c>
      <c r="E14" s="253" t="s">
        <v>236</v>
      </c>
      <c r="G14" s="261" t="str">
        <f>Parteien!F15</f>
        <v>ADR</v>
      </c>
      <c r="H14" s="262"/>
      <c r="I14" s="247" t="s">
        <v>234</v>
      </c>
      <c r="J14" s="250" t="s">
        <v>235</v>
      </c>
      <c r="K14" s="253" t="s">
        <v>236</v>
      </c>
      <c r="M14" s="261" t="str">
        <f>Parteien!B22</f>
        <v>Zesummen – d’Bréck</v>
      </c>
      <c r="N14" s="262"/>
      <c r="O14" s="247" t="s">
        <v>234</v>
      </c>
      <c r="P14" s="250" t="s">
        <v>235</v>
      </c>
      <c r="Q14" s="253" t="s">
        <v>236</v>
      </c>
      <c r="S14" s="261" t="str">
        <f>Parteien!D22</f>
        <v>CSV</v>
      </c>
      <c r="T14" s="262"/>
      <c r="U14" s="247" t="s">
        <v>234</v>
      </c>
      <c r="V14" s="250" t="s">
        <v>235</v>
      </c>
      <c r="W14" s="253" t="s">
        <v>236</v>
      </c>
      <c r="Y14" s="261" t="str">
        <f>Parteien!F22</f>
        <v>déi gréng</v>
      </c>
      <c r="Z14" s="262"/>
      <c r="AA14" s="247" t="s">
        <v>234</v>
      </c>
      <c r="AB14" s="250" t="s">
        <v>235</v>
      </c>
      <c r="AC14" s="253" t="s">
        <v>236</v>
      </c>
      <c r="AE14" s="261" t="str">
        <f>Parteien!B29</f>
        <v>PIRATEN</v>
      </c>
      <c r="AF14" s="262"/>
      <c r="AG14" s="247" t="s">
        <v>234</v>
      </c>
      <c r="AH14" s="250" t="s">
        <v>235</v>
      </c>
      <c r="AI14" s="253" t="s">
        <v>236</v>
      </c>
      <c r="CF14" s="64"/>
      <c r="CG14" s="64"/>
      <c r="CH14" s="64"/>
      <c r="CI14" s="64"/>
      <c r="CJ14" s="65"/>
      <c r="CM14" s="59"/>
      <c r="CN14" s="59"/>
      <c r="CO14" s="59"/>
      <c r="CP14" s="59"/>
      <c r="CQ14" s="59"/>
    </row>
    <row r="15" spans="1:95" x14ac:dyDescent="0.55000000000000004">
      <c r="A15" s="258"/>
      <c r="B15" s="259"/>
      <c r="C15" s="248"/>
      <c r="D15" s="251"/>
      <c r="E15" s="254"/>
      <c r="G15" s="263"/>
      <c r="H15" s="264"/>
      <c r="I15" s="248"/>
      <c r="J15" s="251"/>
      <c r="K15" s="254"/>
      <c r="M15" s="263"/>
      <c r="N15" s="264"/>
      <c r="O15" s="248"/>
      <c r="P15" s="251"/>
      <c r="Q15" s="254"/>
      <c r="S15" s="263"/>
      <c r="T15" s="264"/>
      <c r="U15" s="248"/>
      <c r="V15" s="251"/>
      <c r="W15" s="254"/>
      <c r="Y15" s="263"/>
      <c r="Z15" s="264"/>
      <c r="AA15" s="248"/>
      <c r="AB15" s="251"/>
      <c r="AC15" s="254"/>
      <c r="AE15" s="263"/>
      <c r="AF15" s="264"/>
      <c r="AG15" s="248"/>
      <c r="AH15" s="251"/>
      <c r="AI15" s="254"/>
      <c r="CF15" s="64"/>
      <c r="CG15" s="64"/>
      <c r="CH15" s="64"/>
      <c r="CI15" s="64"/>
      <c r="CJ15" s="65"/>
      <c r="CM15" s="59"/>
      <c r="CN15" s="59"/>
      <c r="CO15" s="59"/>
      <c r="CP15" s="59"/>
      <c r="CQ15" s="59"/>
    </row>
    <row r="16" spans="1:95" ht="132" customHeight="1" thickBot="1" x14ac:dyDescent="0.6">
      <c r="A16" s="260"/>
      <c r="B16" s="259"/>
      <c r="C16" s="249"/>
      <c r="D16" s="252"/>
      <c r="E16" s="255"/>
      <c r="G16" s="265"/>
      <c r="H16" s="264"/>
      <c r="I16" s="249"/>
      <c r="J16" s="252"/>
      <c r="K16" s="255"/>
      <c r="M16" s="265"/>
      <c r="N16" s="264"/>
      <c r="O16" s="249"/>
      <c r="P16" s="252"/>
      <c r="Q16" s="255"/>
      <c r="S16" s="265"/>
      <c r="T16" s="264"/>
      <c r="U16" s="249"/>
      <c r="V16" s="252"/>
      <c r="W16" s="255"/>
      <c r="Y16" s="265"/>
      <c r="Z16" s="264"/>
      <c r="AA16" s="249"/>
      <c r="AB16" s="252"/>
      <c r="AC16" s="255"/>
      <c r="AE16" s="265"/>
      <c r="AF16" s="264"/>
      <c r="AG16" s="249"/>
      <c r="AH16" s="252"/>
      <c r="AI16" s="255"/>
      <c r="CF16" s="64"/>
      <c r="CG16" s="64"/>
      <c r="CH16" s="64"/>
      <c r="CI16" s="64"/>
      <c r="CJ16" s="65"/>
      <c r="CM16" s="59"/>
      <c r="CN16" s="59"/>
      <c r="CO16" s="59"/>
      <c r="CP16" s="59"/>
      <c r="CQ16" s="59"/>
    </row>
    <row r="17" spans="1:95" ht="24" thickBot="1" x14ac:dyDescent="0.6">
      <c r="A17" s="148">
        <v>1</v>
      </c>
      <c r="B17" s="155" t="str">
        <f>Parteien!D16</f>
        <v>GOERENS Charles</v>
      </c>
      <c r="C17" s="155">
        <f>SUM('Recensement général des suffr.'!C172:N172)</f>
        <v>23706</v>
      </c>
      <c r="D17" s="151">
        <f>SUM('Recensement général des suffr.'!C166:N166)</f>
        <v>62353</v>
      </c>
      <c r="E17" s="182">
        <f>C17+D17</f>
        <v>86059</v>
      </c>
      <c r="G17" s="188">
        <v>1</v>
      </c>
      <c r="H17" s="155" t="str">
        <f>Parteien!F16</f>
        <v>KARTHEISER Fernand</v>
      </c>
      <c r="I17" s="155">
        <f>SUM('Recensement général des suffr.'!C200:N200)</f>
        <v>20595</v>
      </c>
      <c r="J17" s="151">
        <f>SUM('Recensement général des suffr.'!C194:N194)</f>
        <v>17098</v>
      </c>
      <c r="K17" s="164">
        <f>I17+J17</f>
        <v>37693</v>
      </c>
      <c r="M17" s="148">
        <v>1</v>
      </c>
      <c r="N17" s="155" t="str">
        <f>Parteien!B23</f>
        <v>FOKA David</v>
      </c>
      <c r="O17" s="155">
        <f>SUM('Recensement général des suffr.'!C218:N218)</f>
        <v>470</v>
      </c>
      <c r="P17" s="151">
        <f>SUM('Recensement général des suffr.'!C212:N212)</f>
        <v>1437</v>
      </c>
      <c r="Q17" s="164">
        <f>O17+P17</f>
        <v>1907</v>
      </c>
      <c r="S17" s="148">
        <v>1</v>
      </c>
      <c r="T17" s="155" t="str">
        <f>Parteien!D23</f>
        <v>HANSEN Christophe</v>
      </c>
      <c r="U17" s="155">
        <f>SUM('Recensement général des suffr.'!C246:N246)</f>
        <v>35008</v>
      </c>
      <c r="V17" s="151">
        <f>SUM('Recensement général des suffr.'!C240:N240)</f>
        <v>44715</v>
      </c>
      <c r="W17" s="164">
        <f>U17+V17</f>
        <v>79723</v>
      </c>
      <c r="Y17" s="148">
        <v>1</v>
      </c>
      <c r="Z17" s="155" t="str">
        <f>Parteien!F23</f>
        <v>METZ Tilly</v>
      </c>
      <c r="AA17" s="155">
        <f>SUM('Recensement général des suffr.'!C264:N264)</f>
        <v>15585</v>
      </c>
      <c r="AB17" s="151">
        <f>SUM('Recensement général des suffr.'!C258:N258)</f>
        <v>28196</v>
      </c>
      <c r="AC17" s="164">
        <f>AA17+AB17</f>
        <v>43781</v>
      </c>
      <c r="AE17" s="148">
        <v>1</v>
      </c>
      <c r="AF17" s="155" t="str">
        <f>Parteien!B30</f>
        <v>REMAKEL Raymond</v>
      </c>
      <c r="AG17" s="155">
        <f>SUM('Recensement général des suffr.'!C292:N292)</f>
        <v>8638</v>
      </c>
      <c r="AH17" s="151">
        <f>SUM('Recensement général des suffr.'!C286:N286)</f>
        <v>5706</v>
      </c>
      <c r="AI17" s="164">
        <f>AG17+AH17</f>
        <v>14344</v>
      </c>
      <c r="CF17" s="64"/>
      <c r="CG17" s="64"/>
      <c r="CH17" s="64"/>
      <c r="CI17" s="64"/>
      <c r="CJ17" s="65"/>
      <c r="CM17" s="59"/>
      <c r="CN17" s="59"/>
      <c r="CO17" s="59"/>
      <c r="CP17" s="59"/>
      <c r="CQ17" s="59"/>
    </row>
    <row r="18" spans="1:95" ht="24" thickBot="1" x14ac:dyDescent="0.6">
      <c r="A18" s="149">
        <v>2</v>
      </c>
      <c r="B18" s="156" t="str">
        <f>Parteien!D17</f>
        <v>SKENDEROVIC Amela</v>
      </c>
      <c r="C18" s="156">
        <f>SUM('Recensement général des suffr.'!C172:N172)</f>
        <v>23706</v>
      </c>
      <c r="D18" s="152">
        <f>SUM('Recensement général des suffr.'!C167:N167)</f>
        <v>21188</v>
      </c>
      <c r="E18" s="182">
        <f t="shared" ref="E18:E22" si="7">C18+D18</f>
        <v>44894</v>
      </c>
      <c r="G18" s="189">
        <v>2</v>
      </c>
      <c r="H18" s="156" t="str">
        <f>Parteien!F17</f>
        <v>ENGELEN Jeff</v>
      </c>
      <c r="I18" s="156">
        <f>SUM('Recensement général des suffr.'!C200:N200)</f>
        <v>20595</v>
      </c>
      <c r="J18" s="152">
        <f>SUM('Recensement général des suffr.'!C195:N195)</f>
        <v>6366</v>
      </c>
      <c r="K18" s="165">
        <f t="shared" ref="K18:K22" si="8">I18+J18</f>
        <v>26961</v>
      </c>
      <c r="M18" s="149">
        <v>2</v>
      </c>
      <c r="N18" s="156" t="str">
        <f>Parteien!B24</f>
        <v>AGUILAR Elfida</v>
      </c>
      <c r="O18" s="156">
        <f>SUM('Recensement général des suffr.'!C218:N218)</f>
        <v>470</v>
      </c>
      <c r="P18" s="152">
        <f>SUM('Recensement général des suffr.'!C213:N213)</f>
        <v>362</v>
      </c>
      <c r="Q18" s="165">
        <f t="shared" ref="Q18:Q22" si="9">O18+P18</f>
        <v>832</v>
      </c>
      <c r="S18" s="149">
        <v>2</v>
      </c>
      <c r="T18" s="156" t="str">
        <f>Parteien!D24</f>
        <v>WISELER-LIMA Isabel</v>
      </c>
      <c r="U18" s="156">
        <f>SUM('Recensement général des suffr.'!C246:N246)</f>
        <v>35008</v>
      </c>
      <c r="V18" s="152">
        <f>SUM('Recensement général des suffr.'!C241:N241)</f>
        <v>23538</v>
      </c>
      <c r="W18" s="165">
        <f t="shared" ref="W18:W22" si="10">U18+V18</f>
        <v>58546</v>
      </c>
      <c r="Y18" s="149">
        <v>2</v>
      </c>
      <c r="Z18" s="156" t="str">
        <f>Parteien!F24</f>
        <v>COSTA Fabricio</v>
      </c>
      <c r="AA18" s="156">
        <f>SUM('Recensement général des suffr.'!C264:N264)</f>
        <v>15585</v>
      </c>
      <c r="AB18" s="152">
        <f>SUM('Recensement général des suffr.'!C259:N259)</f>
        <v>9981</v>
      </c>
      <c r="AC18" s="165">
        <f t="shared" ref="AC18:AC22" si="11">AA18+AB18</f>
        <v>25566</v>
      </c>
      <c r="AE18" s="149">
        <v>2</v>
      </c>
      <c r="AF18" s="156" t="str">
        <f>Parteien!B31</f>
        <v>AGOSTINI Lucy</v>
      </c>
      <c r="AG18" s="156">
        <f>SUM('Recensement général des suffr.'!C292:N292)</f>
        <v>8638</v>
      </c>
      <c r="AH18" s="152">
        <f>SUM('Recensement général des suffr.'!C287:N287)</f>
        <v>2599</v>
      </c>
      <c r="AI18" s="165">
        <f t="shared" ref="AI18:AI22" si="12">AG18+AH18</f>
        <v>11237</v>
      </c>
      <c r="CF18" s="64"/>
      <c r="CG18" s="64"/>
      <c r="CH18" s="64"/>
      <c r="CI18" s="64"/>
      <c r="CJ18" s="65"/>
      <c r="CM18" s="59"/>
      <c r="CN18" s="59"/>
      <c r="CO18" s="59"/>
      <c r="CP18" s="59"/>
      <c r="CQ18" s="59"/>
    </row>
    <row r="19" spans="1:95" ht="24" thickBot="1" x14ac:dyDescent="0.6">
      <c r="A19" s="149">
        <v>3</v>
      </c>
      <c r="B19" s="156" t="str">
        <f>Parteien!D18</f>
        <v>BRAUN Nancy</v>
      </c>
      <c r="C19" s="156">
        <f>SUM('Recensement général des suffr.'!C172:N172)</f>
        <v>23706</v>
      </c>
      <c r="D19" s="152">
        <f>SUM('Recensement général des suffr.'!C168:N168)</f>
        <v>6806</v>
      </c>
      <c r="E19" s="182">
        <f t="shared" si="7"/>
        <v>30512</v>
      </c>
      <c r="G19" s="189">
        <v>3</v>
      </c>
      <c r="H19" s="156" t="str">
        <f>Parteien!F18</f>
        <v>MISCHEL Sylvie</v>
      </c>
      <c r="I19" s="156">
        <f>SUM('Recensement général des suffr.'!C200:N200)</f>
        <v>20595</v>
      </c>
      <c r="J19" s="152">
        <f>SUM('Recensement général des suffr.'!C196:N196)</f>
        <v>3845</v>
      </c>
      <c r="K19" s="165">
        <f t="shared" si="8"/>
        <v>24440</v>
      </c>
      <c r="M19" s="149">
        <v>3</v>
      </c>
      <c r="N19" s="156" t="str">
        <f>Parteien!B25</f>
        <v>CHATEAU-DUCOS Alexandre</v>
      </c>
      <c r="O19" s="156">
        <f>SUM('Recensement général des suffr.'!C218:N218)</f>
        <v>470</v>
      </c>
      <c r="P19" s="152">
        <f>SUM('Recensement général des suffr.'!C214:N214)</f>
        <v>239</v>
      </c>
      <c r="Q19" s="165">
        <f t="shared" si="9"/>
        <v>709</v>
      </c>
      <c r="S19" s="149">
        <v>3</v>
      </c>
      <c r="T19" s="156" t="str">
        <f>Parteien!D25</f>
        <v>BREDEN Guy</v>
      </c>
      <c r="U19" s="156">
        <f>SUM('Recensement général des suffr.'!C246:N246)</f>
        <v>35008</v>
      </c>
      <c r="V19" s="152">
        <f>SUM('Recensement général des suffr.'!C242:N242)</f>
        <v>6983</v>
      </c>
      <c r="W19" s="165">
        <f t="shared" si="10"/>
        <v>41991</v>
      </c>
      <c r="Y19" s="149">
        <v>3</v>
      </c>
      <c r="Z19" s="156" t="str">
        <f>Parteien!F25</f>
        <v>BAUSCH François</v>
      </c>
      <c r="AA19" s="156">
        <f>SUM('Recensement général des suffr.'!C264:N264)</f>
        <v>15585</v>
      </c>
      <c r="AB19" s="152">
        <f>SUM('Recensement général des suffr.'!C260:N260)</f>
        <v>13620</v>
      </c>
      <c r="AC19" s="165">
        <f t="shared" si="11"/>
        <v>29205</v>
      </c>
      <c r="AE19" s="149">
        <v>3</v>
      </c>
      <c r="AF19" s="156" t="str">
        <f>Parteien!B32</f>
        <v>DO CARMO Nadine</v>
      </c>
      <c r="AG19" s="156">
        <f>SUM('Recensement général des suffr.'!C292:N292)</f>
        <v>8638</v>
      </c>
      <c r="AH19" s="152">
        <f>SUM('Recensement général des suffr.'!C288:N288)</f>
        <v>2124</v>
      </c>
      <c r="AI19" s="165">
        <f t="shared" si="12"/>
        <v>10762</v>
      </c>
      <c r="CF19" s="64"/>
      <c r="CG19" s="64"/>
      <c r="CH19" s="64"/>
      <c r="CI19" s="64"/>
      <c r="CJ19" s="65"/>
      <c r="CM19" s="59"/>
      <c r="CN19" s="59"/>
      <c r="CO19" s="59"/>
      <c r="CP19" s="59"/>
      <c r="CQ19" s="59"/>
    </row>
    <row r="20" spans="1:95" ht="24" thickBot="1" x14ac:dyDescent="0.6">
      <c r="A20" s="149">
        <v>4</v>
      </c>
      <c r="B20" s="156" t="str">
        <f>Parteien!D19</f>
        <v>DEGROTT Jana</v>
      </c>
      <c r="C20" s="156">
        <f>SUM('Recensement général des suffr.'!C172:N172)</f>
        <v>23706</v>
      </c>
      <c r="D20" s="152">
        <f>SUM('Recensement général des suffr.'!C169:N169)</f>
        <v>7754</v>
      </c>
      <c r="E20" s="182">
        <f t="shared" si="7"/>
        <v>31460</v>
      </c>
      <c r="G20" s="189">
        <v>4</v>
      </c>
      <c r="H20" s="156" t="str">
        <f>Parteien!F19</f>
        <v>PENNING Alex</v>
      </c>
      <c r="I20" s="156">
        <f>SUM('Recensement général des suffr.'!C200:N200)</f>
        <v>20595</v>
      </c>
      <c r="J20" s="152">
        <f>SUM('Recensement général des suffr.'!C197:N197)</f>
        <v>4118</v>
      </c>
      <c r="K20" s="165">
        <f t="shared" si="8"/>
        <v>24713</v>
      </c>
      <c r="M20" s="149">
        <v>4</v>
      </c>
      <c r="N20" s="156" t="str">
        <f>Parteien!B26</f>
        <v>CHOUCROUN Danielle</v>
      </c>
      <c r="O20" s="156">
        <f>SUM('Recensement général des suffr.'!C218:N218)</f>
        <v>470</v>
      </c>
      <c r="P20" s="152">
        <f>SUM('Recensement général des suffr.'!C215:N215)</f>
        <v>420</v>
      </c>
      <c r="Q20" s="165">
        <f t="shared" si="9"/>
        <v>890</v>
      </c>
      <c r="S20" s="149">
        <v>4</v>
      </c>
      <c r="T20" s="156" t="str">
        <f>Parteien!D26</f>
        <v>GRÜN Mélanie</v>
      </c>
      <c r="U20" s="156">
        <f>SUM('Recensement général des suffr.'!C246:N246)</f>
        <v>35008</v>
      </c>
      <c r="V20" s="152">
        <f>SUM('Recensement général des suffr.'!C243:N243)</f>
        <v>7275</v>
      </c>
      <c r="W20" s="165">
        <f t="shared" si="10"/>
        <v>42283</v>
      </c>
      <c r="Y20" s="149">
        <v>4</v>
      </c>
      <c r="Z20" s="156" t="str">
        <f>Parteien!F26</f>
        <v>BERNARD Djuna</v>
      </c>
      <c r="AA20" s="156">
        <f>SUM('Recensement général des suffr.'!C264:N264)</f>
        <v>15585</v>
      </c>
      <c r="AB20" s="152">
        <f>SUM('Recensement général des suffr.'!C261:N261)</f>
        <v>7894</v>
      </c>
      <c r="AC20" s="165">
        <f t="shared" si="11"/>
        <v>23479</v>
      </c>
      <c r="AE20" s="149">
        <v>4</v>
      </c>
      <c r="AF20" s="156" t="str">
        <f>Parteien!B33</f>
        <v>FLOR Starsky</v>
      </c>
      <c r="AG20" s="156">
        <f>SUM('Recensement général des suffr.'!C292:N292)</f>
        <v>8638</v>
      </c>
      <c r="AH20" s="152">
        <f>SUM('Recensement général des suffr.'!C289:N289)</f>
        <v>2269</v>
      </c>
      <c r="AI20" s="165">
        <f t="shared" si="12"/>
        <v>10907</v>
      </c>
      <c r="CF20" s="64"/>
      <c r="CG20" s="64"/>
      <c r="CH20" s="64"/>
      <c r="CI20" s="64"/>
      <c r="CJ20" s="65"/>
      <c r="CM20" s="59"/>
      <c r="CN20" s="59"/>
      <c r="CO20" s="59"/>
      <c r="CP20" s="59"/>
      <c r="CQ20" s="59"/>
    </row>
    <row r="21" spans="1:95" ht="24" thickBot="1" x14ac:dyDescent="0.6">
      <c r="A21" s="149">
        <v>5</v>
      </c>
      <c r="B21" s="156" t="str">
        <f>Parteien!D20</f>
        <v>FLOROS Christos</v>
      </c>
      <c r="C21" s="156">
        <f>SUM('Recensement général des suffr.'!C172:N172)</f>
        <v>23706</v>
      </c>
      <c r="D21" s="152">
        <f>SUM('Recensement général des suffr.'!C170:N170)</f>
        <v>5146</v>
      </c>
      <c r="E21" s="182">
        <f t="shared" si="7"/>
        <v>28852</v>
      </c>
      <c r="G21" s="189">
        <v>5</v>
      </c>
      <c r="H21" s="156" t="str">
        <f>Parteien!F20</f>
        <v>SCHOOS Alexandra</v>
      </c>
      <c r="I21" s="156">
        <f>SUM('Recensement général des suffr.'!C200:N200)</f>
        <v>20595</v>
      </c>
      <c r="J21" s="152">
        <f>SUM('Recensement général des suffr.'!C198:N198)</f>
        <v>5505</v>
      </c>
      <c r="K21" s="165">
        <f t="shared" si="8"/>
        <v>26100</v>
      </c>
      <c r="M21" s="149">
        <v>5</v>
      </c>
      <c r="N21" s="156" t="str">
        <f>Parteien!B27</f>
        <v>POPOV Athanase Valentin</v>
      </c>
      <c r="O21" s="156">
        <f>SUM('Recensement général des suffr.'!C218:N218)</f>
        <v>470</v>
      </c>
      <c r="P21" s="152">
        <f>SUM('Recensement général des suffr.'!C216:N216)</f>
        <v>343</v>
      </c>
      <c r="Q21" s="165">
        <f t="shared" si="9"/>
        <v>813</v>
      </c>
      <c r="S21" s="149">
        <v>5</v>
      </c>
      <c r="T21" s="156" t="str">
        <f>Parteien!D27</f>
        <v>KEMP Martine</v>
      </c>
      <c r="U21" s="156">
        <f>SUM('Recensement général des suffr.'!C246:N246)</f>
        <v>35008</v>
      </c>
      <c r="V21" s="152">
        <f>SUM('Recensement général des suffr.'!C244:N244)</f>
        <v>16598</v>
      </c>
      <c r="W21" s="165">
        <f t="shared" si="10"/>
        <v>51606</v>
      </c>
      <c r="Y21" s="149">
        <v>5</v>
      </c>
      <c r="Z21" s="156" t="str">
        <f>Parteien!F27</f>
        <v>GARY Chantal</v>
      </c>
      <c r="AA21" s="156">
        <f>SUM('Recensement général des suffr.'!C264:N264)</f>
        <v>15585</v>
      </c>
      <c r="AB21" s="152">
        <f>SUM('Recensement général des suffr.'!C262:N262)</f>
        <v>6875</v>
      </c>
      <c r="AC21" s="165">
        <f t="shared" si="11"/>
        <v>22460</v>
      </c>
      <c r="AE21" s="149">
        <v>5</v>
      </c>
      <c r="AF21" s="156" t="str">
        <f>Parteien!B34</f>
        <v>LAU Rebecca</v>
      </c>
      <c r="AG21" s="156">
        <f>SUM('Recensement général des suffr.'!C292:N292)</f>
        <v>8638</v>
      </c>
      <c r="AH21" s="152">
        <f>SUM('Recensement général des suffr.'!C290:N290)</f>
        <v>1519</v>
      </c>
      <c r="AI21" s="165">
        <f t="shared" si="12"/>
        <v>10157</v>
      </c>
      <c r="CF21" s="64"/>
      <c r="CG21" s="64"/>
      <c r="CH21" s="64"/>
      <c r="CI21" s="64"/>
      <c r="CJ21" s="65"/>
      <c r="CM21" s="59"/>
      <c r="CN21" s="59"/>
      <c r="CO21" s="59"/>
      <c r="CP21" s="59"/>
      <c r="CQ21" s="59"/>
    </row>
    <row r="22" spans="1:95" ht="24" thickBot="1" x14ac:dyDescent="0.6">
      <c r="A22" s="150">
        <v>6</v>
      </c>
      <c r="B22" s="157" t="str">
        <f>Parteien!D21</f>
        <v>GRAAS Gusty</v>
      </c>
      <c r="C22" s="157">
        <f>SUM('Recensement général des suffr.'!C172:N172)</f>
        <v>23706</v>
      </c>
      <c r="D22" s="153">
        <f>SUM('Recensement général des suffr.'!C171:N171)</f>
        <v>7619</v>
      </c>
      <c r="E22" s="182">
        <f t="shared" si="7"/>
        <v>31325</v>
      </c>
      <c r="G22" s="190">
        <v>6</v>
      </c>
      <c r="H22" s="157" t="str">
        <f>Parteien!F21</f>
        <v>STOFFEL Véronique</v>
      </c>
      <c r="I22" s="157">
        <f>SUM('Recensement général des suffr.'!C200:N200)</f>
        <v>20595</v>
      </c>
      <c r="J22" s="153">
        <f>SUM('Recensement général des suffr.'!C199:N199)</f>
        <v>2445</v>
      </c>
      <c r="K22" s="166">
        <f t="shared" si="8"/>
        <v>23040</v>
      </c>
      <c r="M22" s="150">
        <v>6</v>
      </c>
      <c r="N22" s="157" t="str">
        <f>Parteien!B28</f>
        <v>TAVARES FREIRE GONÇALVES Domingas</v>
      </c>
      <c r="O22" s="157">
        <f>SUM('Recensement général des suffr.'!C218:N218)</f>
        <v>470</v>
      </c>
      <c r="P22" s="153">
        <f>SUM('Recensement général des suffr.'!C217:N217)</f>
        <v>550</v>
      </c>
      <c r="Q22" s="166">
        <f t="shared" si="9"/>
        <v>1020</v>
      </c>
      <c r="S22" s="150">
        <v>6</v>
      </c>
      <c r="T22" s="157" t="str">
        <f>Parteien!D28</f>
        <v>STEINMETZ Metty</v>
      </c>
      <c r="U22" s="157">
        <f>SUM('Recensement général des suffr.'!C246:N246)</f>
        <v>35008</v>
      </c>
      <c r="V22" s="153">
        <f>SUM('Recensement général des suffr.'!C245:N245)</f>
        <v>8132</v>
      </c>
      <c r="W22" s="166">
        <f t="shared" si="10"/>
        <v>43140</v>
      </c>
      <c r="Y22" s="150">
        <v>6</v>
      </c>
      <c r="Z22" s="157" t="str">
        <f>Parteien!F28</f>
        <v>HURST Patrick</v>
      </c>
      <c r="AA22" s="157">
        <f>SUM('Recensement général des suffr.'!C264:N264)</f>
        <v>15585</v>
      </c>
      <c r="AB22" s="153">
        <f>SUM('Recensement général des suffr.'!C263:N263)</f>
        <v>2691</v>
      </c>
      <c r="AC22" s="166">
        <f t="shared" si="11"/>
        <v>18276</v>
      </c>
      <c r="AE22" s="150">
        <v>6</v>
      </c>
      <c r="AF22" s="157" t="str">
        <f>Parteien!B35</f>
        <v>TURCARELLI Vincenzo</v>
      </c>
      <c r="AG22" s="157">
        <f>SUM('Recensement général des suffr.'!C292:N292)</f>
        <v>8638</v>
      </c>
      <c r="AH22" s="153">
        <f>SUM('Recensement général des suffr.'!C291:N291)</f>
        <v>2125</v>
      </c>
      <c r="AI22" s="166">
        <f t="shared" si="12"/>
        <v>10763</v>
      </c>
      <c r="CF22" s="64"/>
      <c r="CG22" s="64"/>
      <c r="CH22" s="64"/>
      <c r="CI22" s="64"/>
      <c r="CJ22" s="65"/>
      <c r="CM22" s="59"/>
      <c r="CN22" s="59"/>
      <c r="CO22" s="59"/>
      <c r="CP22" s="59"/>
      <c r="CQ22" s="59"/>
    </row>
    <row r="23" spans="1:95" x14ac:dyDescent="0.55000000000000004">
      <c r="C23" s="167">
        <f>SUM(C17:C22)</f>
        <v>142236</v>
      </c>
      <c r="D23" s="168"/>
      <c r="E23" s="185"/>
      <c r="I23" s="162">
        <f>SUM(I17:I22)</f>
        <v>123570</v>
      </c>
      <c r="J23" s="159"/>
      <c r="K23" s="158"/>
      <c r="O23" s="162">
        <f>SUM(O17:O22)</f>
        <v>2820</v>
      </c>
      <c r="P23" s="159"/>
      <c r="Q23" s="158"/>
      <c r="U23" s="162">
        <f>SUM(U17:U22)</f>
        <v>210048</v>
      </c>
      <c r="V23" s="159"/>
      <c r="W23" s="158"/>
      <c r="AA23" s="162">
        <f>SUM(AA17:AA22)</f>
        <v>93510</v>
      </c>
      <c r="AB23" s="159"/>
      <c r="AC23" s="158"/>
      <c r="AG23" s="162">
        <f>SUM(AG17:AG22)</f>
        <v>51828</v>
      </c>
      <c r="AH23" s="159"/>
      <c r="AI23" s="158"/>
      <c r="CF23" s="64"/>
      <c r="CG23" s="64"/>
      <c r="CH23" s="64"/>
      <c r="CI23" s="64"/>
      <c r="CJ23" s="65"/>
      <c r="CM23" s="59"/>
      <c r="CN23" s="59"/>
      <c r="CO23" s="59"/>
      <c r="CP23" s="59"/>
      <c r="CQ23" s="59"/>
    </row>
    <row r="24" spans="1:95" x14ac:dyDescent="0.55000000000000004">
      <c r="C24" s="142"/>
      <c r="D24" s="143">
        <f>SUM(D17:D22)</f>
        <v>110866</v>
      </c>
      <c r="E24" s="186"/>
      <c r="I24" s="144"/>
      <c r="J24" s="160">
        <f>SUM(J17:J22)</f>
        <v>39377</v>
      </c>
      <c r="K24" s="144"/>
      <c r="O24" s="144"/>
      <c r="P24" s="160">
        <f>SUM(P17:P22)</f>
        <v>3351</v>
      </c>
      <c r="Q24" s="144"/>
      <c r="U24" s="144"/>
      <c r="V24" s="160">
        <f>SUM(V17:V22)</f>
        <v>107241</v>
      </c>
      <c r="W24" s="144"/>
      <c r="AA24" s="144"/>
      <c r="AB24" s="160">
        <f>SUM(AB17:AB22)</f>
        <v>69257</v>
      </c>
      <c r="AC24" s="144"/>
      <c r="AG24" s="144"/>
      <c r="AH24" s="160">
        <f>SUM(AH17:AH22)</f>
        <v>16342</v>
      </c>
      <c r="AI24" s="144"/>
      <c r="CF24" s="64"/>
      <c r="CG24" s="64"/>
      <c r="CH24" s="64"/>
      <c r="CI24" s="64"/>
      <c r="CJ24" s="65"/>
      <c r="CM24" s="59"/>
      <c r="CN24" s="59"/>
      <c r="CO24" s="59"/>
      <c r="CP24" s="59"/>
      <c r="CQ24" s="59"/>
    </row>
    <row r="25" spans="1:95" ht="24" thickBot="1" x14ac:dyDescent="0.6">
      <c r="C25" s="145"/>
      <c r="D25" s="146"/>
      <c r="E25" s="187">
        <f>SUM(E17:E22)</f>
        <v>253102</v>
      </c>
      <c r="I25" s="163"/>
      <c r="J25" s="161"/>
      <c r="K25" s="147">
        <f>SUM(K17:K22)</f>
        <v>162947</v>
      </c>
      <c r="O25" s="163"/>
      <c r="P25" s="161"/>
      <c r="Q25" s="147">
        <f>SUM(Q17:Q22)</f>
        <v>6171</v>
      </c>
      <c r="U25" s="163"/>
      <c r="V25" s="161"/>
      <c r="W25" s="147">
        <f>SUM(W17:W22)</f>
        <v>317289</v>
      </c>
      <c r="AA25" s="163"/>
      <c r="AB25" s="161"/>
      <c r="AC25" s="147">
        <f>SUM(AC17:AC22)</f>
        <v>162767</v>
      </c>
      <c r="AG25" s="163"/>
      <c r="AH25" s="161"/>
      <c r="AI25" s="147">
        <f>SUM(AI17:AI22)</f>
        <v>68170</v>
      </c>
      <c r="CF25" s="64"/>
      <c r="CG25" s="64"/>
      <c r="CH25" s="64"/>
      <c r="CI25" s="64"/>
      <c r="CJ25" s="65"/>
      <c r="CM25" s="59"/>
      <c r="CN25" s="59"/>
      <c r="CO25" s="59"/>
      <c r="CP25" s="59"/>
      <c r="CQ25" s="59"/>
    </row>
    <row r="28" spans="1:95" x14ac:dyDescent="0.55000000000000004">
      <c r="D28" s="196"/>
      <c r="E28" s="197"/>
      <c r="F28" s="196"/>
      <c r="G28" s="197"/>
      <c r="H28" s="196"/>
      <c r="I28" s="196"/>
    </row>
    <row r="29" spans="1:95" x14ac:dyDescent="0.55000000000000004">
      <c r="D29" s="196"/>
      <c r="E29" s="197"/>
      <c r="F29" s="196"/>
      <c r="G29" s="197"/>
      <c r="H29" s="196"/>
      <c r="I29" s="196"/>
    </row>
    <row r="30" spans="1:95" x14ac:dyDescent="0.55000000000000004">
      <c r="D30" s="196"/>
      <c r="E30" s="197"/>
      <c r="F30" s="196"/>
      <c r="G30" s="197"/>
      <c r="H30" s="196"/>
      <c r="I30" s="196"/>
    </row>
    <row r="31" spans="1:95" x14ac:dyDescent="0.55000000000000004">
      <c r="A31" s="196"/>
      <c r="B31" s="196"/>
      <c r="C31" s="196"/>
      <c r="D31" s="196"/>
      <c r="E31" s="197"/>
      <c r="F31" s="196"/>
      <c r="G31" s="197"/>
      <c r="H31" s="196"/>
      <c r="I31" s="196"/>
    </row>
    <row r="32" spans="1:95" x14ac:dyDescent="0.55000000000000004">
      <c r="A32" s="196"/>
      <c r="B32" s="196"/>
      <c r="C32" s="196"/>
      <c r="D32" s="196"/>
      <c r="E32" s="197"/>
      <c r="F32" s="196"/>
      <c r="G32" s="197"/>
      <c r="H32" s="196"/>
      <c r="I32" s="196"/>
    </row>
    <row r="33" spans="1:96" x14ac:dyDescent="0.55000000000000004">
      <c r="A33" s="200"/>
      <c r="B33" s="200"/>
      <c r="C33" s="200"/>
      <c r="D33" s="198"/>
      <c r="E33" s="199"/>
      <c r="F33" s="200"/>
      <c r="G33" s="201"/>
      <c r="H33" s="200"/>
      <c r="I33" s="202"/>
      <c r="CK33" s="59"/>
      <c r="CO33" s="64"/>
      <c r="CP33" s="65"/>
      <c r="CR33" s="64"/>
    </row>
    <row r="34" spans="1:96" x14ac:dyDescent="0.55000000000000004">
      <c r="A34" s="200"/>
      <c r="B34" s="207"/>
      <c r="C34" s="207"/>
      <c r="D34" s="200"/>
      <c r="E34" s="201"/>
      <c r="F34" s="200"/>
      <c r="G34" s="201"/>
      <c r="H34" s="200"/>
      <c r="I34" s="202"/>
      <c r="CK34" s="59"/>
      <c r="CO34" s="64"/>
      <c r="CP34" s="65"/>
      <c r="CR34" s="64"/>
    </row>
    <row r="35" spans="1:96" x14ac:dyDescent="0.55000000000000004">
      <c r="A35" s="200"/>
      <c r="B35" s="207"/>
      <c r="C35" s="208"/>
      <c r="D35" s="200"/>
      <c r="E35" s="201"/>
      <c r="F35" s="203"/>
      <c r="G35" s="201"/>
      <c r="H35" s="200"/>
      <c r="I35" s="202"/>
      <c r="CK35" s="59"/>
      <c r="CO35" s="64"/>
      <c r="CP35" s="65"/>
      <c r="CR35" s="64"/>
    </row>
    <row r="36" spans="1:96" x14ac:dyDescent="0.55000000000000004">
      <c r="A36" s="200"/>
      <c r="B36" s="207"/>
      <c r="C36" s="208"/>
      <c r="D36" s="200"/>
      <c r="E36" s="201"/>
      <c r="F36" s="203"/>
      <c r="G36" s="201"/>
      <c r="H36" s="200"/>
      <c r="I36" s="202"/>
      <c r="CK36" s="59"/>
      <c r="CO36" s="64"/>
      <c r="CP36" s="65"/>
      <c r="CR36" s="64"/>
    </row>
    <row r="37" spans="1:96" x14ac:dyDescent="0.55000000000000004">
      <c r="A37" s="200"/>
      <c r="B37" s="207"/>
      <c r="C37" s="208"/>
      <c r="D37" s="200"/>
      <c r="E37" s="201"/>
      <c r="F37" s="203"/>
      <c r="G37" s="201"/>
      <c r="H37" s="200"/>
      <c r="I37" s="202"/>
      <c r="CK37" s="59"/>
      <c r="CO37" s="64"/>
      <c r="CP37" s="65"/>
      <c r="CR37" s="64"/>
    </row>
    <row r="38" spans="1:96" x14ac:dyDescent="0.55000000000000004">
      <c r="A38" s="200"/>
      <c r="B38" s="207"/>
      <c r="C38" s="208"/>
      <c r="D38" s="200"/>
      <c r="E38" s="201"/>
      <c r="F38" s="203"/>
      <c r="G38" s="201"/>
      <c r="H38" s="200"/>
      <c r="I38" s="202"/>
      <c r="CK38" s="59"/>
      <c r="CO38" s="64"/>
      <c r="CP38" s="65"/>
      <c r="CR38" s="64"/>
    </row>
    <row r="39" spans="1:96" x14ac:dyDescent="0.55000000000000004">
      <c r="A39" s="200"/>
      <c r="B39" s="207"/>
      <c r="C39" s="208"/>
      <c r="D39" s="200"/>
      <c r="E39" s="201"/>
      <c r="F39" s="203"/>
      <c r="G39" s="201"/>
      <c r="H39" s="200"/>
      <c r="I39" s="202"/>
      <c r="CK39" s="59"/>
      <c r="CO39" s="64"/>
      <c r="CP39" s="65"/>
      <c r="CR39" s="64"/>
    </row>
    <row r="40" spans="1:96" x14ac:dyDescent="0.55000000000000004">
      <c r="A40" s="200"/>
      <c r="B40" s="207"/>
      <c r="C40" s="208"/>
      <c r="D40" s="200"/>
      <c r="E40" s="201"/>
      <c r="F40" s="203"/>
      <c r="G40" s="201"/>
      <c r="H40" s="200"/>
      <c r="I40" s="202"/>
      <c r="CK40" s="59"/>
      <c r="CO40" s="64"/>
      <c r="CP40" s="65"/>
      <c r="CR40" s="64"/>
    </row>
    <row r="41" spans="1:96" x14ac:dyDescent="0.55000000000000004">
      <c r="A41" s="200"/>
      <c r="B41" s="207"/>
      <c r="C41" s="208"/>
      <c r="D41" s="200"/>
      <c r="E41" s="201"/>
      <c r="F41" s="203"/>
      <c r="G41" s="201"/>
      <c r="H41" s="200"/>
      <c r="I41" s="202"/>
      <c r="CK41" s="59"/>
      <c r="CO41" s="64"/>
      <c r="CP41" s="65"/>
      <c r="CR41" s="64"/>
    </row>
    <row r="42" spans="1:96" x14ac:dyDescent="0.55000000000000004">
      <c r="A42" s="200"/>
      <c r="B42" s="207"/>
      <c r="C42" s="208"/>
      <c r="D42" s="200"/>
      <c r="E42" s="201"/>
      <c r="F42" s="203"/>
      <c r="G42" s="201"/>
      <c r="H42" s="200"/>
      <c r="I42" s="202"/>
      <c r="CK42" s="59"/>
      <c r="CO42" s="64"/>
      <c r="CP42" s="65"/>
      <c r="CR42" s="64"/>
    </row>
    <row r="43" spans="1:96" x14ac:dyDescent="0.55000000000000004">
      <c r="A43" s="200"/>
      <c r="B43" s="207"/>
      <c r="C43" s="208"/>
      <c r="D43" s="200"/>
      <c r="E43" s="201"/>
      <c r="F43" s="203"/>
      <c r="G43" s="201"/>
      <c r="H43" s="200"/>
      <c r="I43" s="202"/>
      <c r="CK43" s="59"/>
      <c r="CO43" s="64"/>
      <c r="CP43" s="65"/>
      <c r="CR43" s="64"/>
    </row>
    <row r="44" spans="1:96" x14ac:dyDescent="0.55000000000000004">
      <c r="A44" s="200"/>
      <c r="B44" s="207"/>
      <c r="C44" s="208"/>
      <c r="D44" s="200"/>
      <c r="E44" s="201"/>
      <c r="F44" s="203"/>
      <c r="G44" s="201"/>
      <c r="H44" s="200"/>
      <c r="I44" s="202"/>
      <c r="CK44" s="59"/>
      <c r="CO44" s="64"/>
      <c r="CP44" s="65"/>
      <c r="CR44" s="64"/>
    </row>
    <row r="45" spans="1:96" x14ac:dyDescent="0.55000000000000004">
      <c r="A45" s="200"/>
      <c r="B45" s="207"/>
      <c r="C45" s="208"/>
      <c r="D45" s="200"/>
      <c r="E45" s="201"/>
      <c r="F45" s="203"/>
      <c r="G45" s="201"/>
      <c r="H45" s="200"/>
      <c r="I45" s="202"/>
      <c r="CK45" s="59"/>
      <c r="CO45" s="64"/>
      <c r="CP45" s="65"/>
      <c r="CR45" s="64"/>
    </row>
    <row r="46" spans="1:96" x14ac:dyDescent="0.55000000000000004">
      <c r="A46" s="200"/>
      <c r="B46" s="207"/>
      <c r="C46" s="208"/>
      <c r="D46" s="200"/>
      <c r="E46" s="201"/>
      <c r="F46" s="203"/>
      <c r="G46" s="201"/>
      <c r="H46" s="200"/>
      <c r="I46" s="202"/>
      <c r="CK46" s="59"/>
      <c r="CO46" s="64"/>
      <c r="CP46" s="65"/>
      <c r="CR46" s="64"/>
    </row>
    <row r="47" spans="1:96" x14ac:dyDescent="0.55000000000000004">
      <c r="A47" s="200"/>
      <c r="B47" s="200"/>
      <c r="C47" s="208"/>
      <c r="D47" s="200"/>
      <c r="E47" s="201"/>
      <c r="F47" s="203"/>
      <c r="G47" s="201"/>
      <c r="H47" s="200"/>
      <c r="I47" s="202"/>
      <c r="CK47" s="59"/>
      <c r="CO47" s="64"/>
      <c r="CP47" s="65"/>
      <c r="CR47" s="64"/>
    </row>
    <row r="48" spans="1:96" x14ac:dyDescent="0.55000000000000004">
      <c r="A48" s="200"/>
      <c r="B48" s="200"/>
      <c r="C48" s="200"/>
      <c r="D48" s="200"/>
      <c r="E48" s="201"/>
      <c r="F48" s="200"/>
      <c r="G48" s="201"/>
      <c r="H48" s="200"/>
      <c r="I48" s="202"/>
      <c r="CK48" s="59"/>
      <c r="CO48" s="64"/>
      <c r="CP48" s="65"/>
      <c r="CR48" s="64"/>
    </row>
    <row r="49" spans="1:96" x14ac:dyDescent="0.55000000000000004">
      <c r="A49" s="200"/>
      <c r="B49" s="200"/>
      <c r="C49" s="200"/>
      <c r="D49" s="200"/>
      <c r="E49" s="201"/>
      <c r="F49" s="200"/>
      <c r="G49" s="201"/>
      <c r="H49" s="200"/>
      <c r="I49" s="202"/>
      <c r="CK49" s="59"/>
      <c r="CO49" s="64"/>
      <c r="CP49" s="65"/>
      <c r="CR49" s="64"/>
    </row>
    <row r="50" spans="1:96" x14ac:dyDescent="0.55000000000000004">
      <c r="A50" s="200"/>
      <c r="B50" s="200"/>
      <c r="C50" s="200"/>
      <c r="D50" s="200"/>
      <c r="E50" s="201"/>
      <c r="F50" s="200"/>
      <c r="G50" s="201"/>
      <c r="H50" s="200"/>
      <c r="I50" s="202"/>
      <c r="CK50" s="59"/>
      <c r="CO50" s="64"/>
      <c r="CP50" s="65"/>
      <c r="CR50" s="64"/>
    </row>
    <row r="51" spans="1:96" x14ac:dyDescent="0.55000000000000004">
      <c r="A51" s="200"/>
      <c r="B51" s="200"/>
      <c r="C51" s="200"/>
      <c r="D51" s="200"/>
      <c r="E51" s="201"/>
      <c r="F51" s="200"/>
      <c r="G51" s="201"/>
      <c r="H51" s="200"/>
      <c r="I51" s="202"/>
      <c r="CK51" s="59"/>
      <c r="CO51" s="64"/>
      <c r="CP51" s="65"/>
      <c r="CR51" s="64"/>
    </row>
    <row r="52" spans="1:96" x14ac:dyDescent="0.55000000000000004">
      <c r="A52" s="200"/>
      <c r="B52" s="200"/>
      <c r="C52" s="200"/>
      <c r="D52" s="200"/>
      <c r="E52" s="201"/>
      <c r="F52" s="200"/>
      <c r="G52" s="201"/>
      <c r="H52" s="200"/>
      <c r="I52" s="202"/>
      <c r="CK52" s="59"/>
      <c r="CO52" s="64"/>
      <c r="CP52" s="65"/>
      <c r="CR52" s="64"/>
    </row>
    <row r="53" spans="1:96" x14ac:dyDescent="0.55000000000000004">
      <c r="A53" s="200"/>
      <c r="B53" s="200"/>
      <c r="C53" s="200"/>
      <c r="D53" s="200"/>
      <c r="E53" s="201"/>
      <c r="F53" s="200"/>
      <c r="G53" s="201"/>
      <c r="H53" s="200"/>
      <c r="I53" s="202"/>
      <c r="CK53" s="59"/>
      <c r="CO53" s="64"/>
      <c r="CP53" s="65"/>
      <c r="CR53" s="64"/>
    </row>
    <row r="54" spans="1:96" x14ac:dyDescent="0.55000000000000004">
      <c r="A54" s="200"/>
      <c r="B54" s="200"/>
      <c r="C54" s="200"/>
      <c r="D54" s="200"/>
      <c r="E54" s="201"/>
      <c r="F54" s="200"/>
      <c r="G54" s="201"/>
      <c r="H54" s="200"/>
      <c r="I54" s="202"/>
      <c r="CK54" s="59"/>
      <c r="CO54" s="64"/>
      <c r="CP54" s="65"/>
      <c r="CR54" s="64"/>
    </row>
    <row r="55" spans="1:96" x14ac:dyDescent="0.55000000000000004">
      <c r="A55" s="200"/>
      <c r="B55" s="200"/>
      <c r="C55" s="200"/>
      <c r="D55" s="200"/>
      <c r="E55" s="201"/>
      <c r="F55" s="200"/>
      <c r="G55" s="201"/>
      <c r="H55" s="200"/>
      <c r="I55" s="202"/>
      <c r="CK55" s="59"/>
      <c r="CO55" s="64"/>
      <c r="CP55" s="65"/>
      <c r="CR55" s="64"/>
    </row>
    <row r="56" spans="1:96" x14ac:dyDescent="0.55000000000000004">
      <c r="A56" s="200"/>
      <c r="B56" s="200"/>
      <c r="C56" s="200"/>
      <c r="D56" s="200"/>
      <c r="E56" s="201"/>
      <c r="F56" s="200"/>
      <c r="G56" s="201"/>
      <c r="H56" s="200"/>
      <c r="I56" s="202"/>
      <c r="CK56" s="59"/>
      <c r="CO56" s="64"/>
      <c r="CP56" s="65"/>
      <c r="CR56" s="64"/>
    </row>
    <row r="57" spans="1:96" x14ac:dyDescent="0.55000000000000004">
      <c r="A57" s="200"/>
      <c r="B57" s="200"/>
      <c r="C57" s="200"/>
      <c r="D57" s="200"/>
      <c r="E57" s="201"/>
      <c r="F57" s="200"/>
      <c r="G57" s="201"/>
      <c r="H57" s="200"/>
      <c r="I57" s="202"/>
      <c r="CK57" s="59"/>
      <c r="CO57" s="64"/>
      <c r="CP57" s="65"/>
      <c r="CR57" s="64"/>
    </row>
    <row r="58" spans="1:96" x14ac:dyDescent="0.55000000000000004">
      <c r="A58" s="200"/>
      <c r="B58" s="200"/>
      <c r="C58" s="200"/>
      <c r="D58" s="200"/>
      <c r="E58" s="201"/>
      <c r="F58" s="200"/>
      <c r="G58" s="201"/>
      <c r="H58" s="200"/>
      <c r="I58" s="202"/>
      <c r="CK58" s="59"/>
      <c r="CO58" s="64"/>
      <c r="CP58" s="65"/>
      <c r="CR58" s="64"/>
    </row>
    <row r="59" spans="1:96" x14ac:dyDescent="0.55000000000000004">
      <c r="A59" s="200"/>
      <c r="B59" s="200"/>
      <c r="C59" s="200"/>
      <c r="D59" s="200"/>
      <c r="E59" s="201"/>
      <c r="F59" s="200"/>
      <c r="G59" s="201"/>
      <c r="H59" s="200"/>
      <c r="I59" s="202"/>
      <c r="CK59" s="59"/>
      <c r="CO59" s="64"/>
      <c r="CP59" s="65"/>
      <c r="CR59" s="64"/>
    </row>
    <row r="60" spans="1:96" x14ac:dyDescent="0.55000000000000004">
      <c r="A60" s="200"/>
      <c r="B60" s="200"/>
      <c r="C60" s="200"/>
      <c r="D60" s="200"/>
      <c r="E60" s="201"/>
      <c r="F60" s="200"/>
      <c r="G60" s="201"/>
      <c r="H60" s="200"/>
      <c r="I60" s="202"/>
      <c r="CK60" s="59"/>
      <c r="CO60" s="64"/>
      <c r="CP60" s="65"/>
      <c r="CR60" s="64"/>
    </row>
    <row r="61" spans="1:96" x14ac:dyDescent="0.55000000000000004">
      <c r="A61" s="200"/>
      <c r="B61" s="200"/>
      <c r="C61" s="200"/>
      <c r="D61" s="200"/>
      <c r="E61" s="201"/>
      <c r="F61" s="200"/>
      <c r="G61" s="201"/>
      <c r="H61" s="200"/>
      <c r="I61" s="202"/>
      <c r="CK61" s="59"/>
      <c r="CO61" s="64"/>
      <c r="CP61" s="65"/>
      <c r="CR61" s="64"/>
    </row>
    <row r="62" spans="1:96" x14ac:dyDescent="0.55000000000000004">
      <c r="A62" s="200"/>
      <c r="B62" s="200"/>
      <c r="C62" s="200"/>
      <c r="D62" s="200"/>
      <c r="E62" s="201"/>
      <c r="F62" s="200"/>
      <c r="G62" s="201"/>
      <c r="H62" s="200"/>
      <c r="I62" s="202"/>
      <c r="CK62" s="59"/>
      <c r="CO62" s="64"/>
      <c r="CP62" s="65"/>
      <c r="CR62" s="64"/>
    </row>
    <row r="63" spans="1:96" x14ac:dyDescent="0.55000000000000004">
      <c r="A63" s="200"/>
      <c r="B63" s="200"/>
      <c r="C63" s="200"/>
      <c r="D63" s="200"/>
      <c r="E63" s="201"/>
      <c r="F63" s="200"/>
      <c r="G63" s="201"/>
      <c r="H63" s="200"/>
      <c r="I63" s="202"/>
      <c r="CK63" s="59"/>
      <c r="CO63" s="64"/>
      <c r="CP63" s="65"/>
      <c r="CR63" s="64"/>
    </row>
    <row r="64" spans="1:96" x14ac:dyDescent="0.55000000000000004">
      <c r="A64" s="200"/>
      <c r="B64" s="200"/>
      <c r="C64" s="200"/>
      <c r="D64" s="200"/>
      <c r="E64" s="201"/>
      <c r="F64" s="200"/>
      <c r="G64" s="201"/>
      <c r="H64" s="200"/>
      <c r="I64" s="202"/>
      <c r="CK64" s="59"/>
      <c r="CO64" s="64"/>
      <c r="CP64" s="65"/>
      <c r="CR64" s="64"/>
    </row>
    <row r="65" spans="1:96" x14ac:dyDescent="0.55000000000000004">
      <c r="A65" s="200"/>
      <c r="B65" s="200"/>
      <c r="C65" s="200"/>
      <c r="D65" s="200"/>
      <c r="E65" s="201"/>
      <c r="F65" s="200"/>
      <c r="G65" s="201"/>
      <c r="H65" s="200"/>
      <c r="I65" s="202"/>
      <c r="CK65" s="59"/>
      <c r="CO65" s="64"/>
      <c r="CP65" s="65"/>
      <c r="CR65" s="64"/>
    </row>
    <row r="66" spans="1:96" x14ac:dyDescent="0.55000000000000004">
      <c r="A66" s="200"/>
      <c r="B66" s="200"/>
      <c r="C66" s="200"/>
      <c r="D66" s="200"/>
      <c r="E66" s="201"/>
      <c r="F66" s="200"/>
      <c r="G66" s="201"/>
      <c r="H66" s="200"/>
      <c r="I66" s="202"/>
      <c r="CK66" s="59"/>
      <c r="CO66" s="64"/>
      <c r="CP66" s="65"/>
      <c r="CR66" s="64"/>
    </row>
    <row r="67" spans="1:96" x14ac:dyDescent="0.55000000000000004">
      <c r="A67" s="200"/>
      <c r="B67" s="200"/>
      <c r="C67" s="200"/>
      <c r="D67" s="200"/>
      <c r="E67" s="201"/>
      <c r="F67" s="200"/>
      <c r="G67" s="201"/>
      <c r="H67" s="200"/>
      <c r="I67" s="202"/>
      <c r="CK67" s="59"/>
      <c r="CO67" s="64"/>
      <c r="CP67" s="65"/>
      <c r="CR67" s="64"/>
    </row>
    <row r="68" spans="1:96" x14ac:dyDescent="0.55000000000000004">
      <c r="A68" s="200"/>
      <c r="B68" s="200"/>
      <c r="C68" s="200"/>
      <c r="D68" s="200"/>
      <c r="E68" s="201"/>
      <c r="F68" s="200"/>
      <c r="G68" s="201"/>
      <c r="H68" s="200"/>
      <c r="I68" s="202"/>
      <c r="CK68" s="59"/>
      <c r="CO68" s="64"/>
      <c r="CP68" s="65"/>
      <c r="CR68" s="64"/>
    </row>
    <row r="69" spans="1:96" x14ac:dyDescent="0.55000000000000004">
      <c r="A69" s="200"/>
      <c r="B69" s="200"/>
      <c r="C69" s="200"/>
      <c r="D69" s="200"/>
      <c r="E69" s="201"/>
      <c r="F69" s="200"/>
      <c r="G69" s="201"/>
      <c r="H69" s="200"/>
      <c r="I69" s="202"/>
      <c r="CK69" s="59"/>
      <c r="CO69" s="64"/>
      <c r="CP69" s="65"/>
      <c r="CR69" s="64"/>
    </row>
    <row r="70" spans="1:96" x14ac:dyDescent="0.55000000000000004">
      <c r="A70" s="200"/>
      <c r="B70" s="200"/>
      <c r="C70" s="200"/>
      <c r="D70" s="200"/>
      <c r="E70" s="201"/>
      <c r="F70" s="200"/>
      <c r="G70" s="201"/>
      <c r="H70" s="200"/>
      <c r="I70" s="202"/>
      <c r="CK70" s="59"/>
      <c r="CO70" s="64"/>
      <c r="CP70" s="65"/>
      <c r="CR70" s="64"/>
    </row>
    <row r="71" spans="1:96" x14ac:dyDescent="0.55000000000000004">
      <c r="A71" s="200"/>
      <c r="B71" s="200"/>
      <c r="C71" s="200"/>
      <c r="D71" s="200"/>
      <c r="E71" s="201"/>
      <c r="F71" s="200"/>
      <c r="G71" s="201"/>
      <c r="H71" s="200"/>
      <c r="I71" s="202"/>
      <c r="CK71" s="59"/>
      <c r="CO71" s="64"/>
      <c r="CP71" s="65"/>
      <c r="CR71" s="64"/>
    </row>
    <row r="72" spans="1:96" x14ac:dyDescent="0.55000000000000004">
      <c r="A72" s="200"/>
      <c r="B72" s="200"/>
      <c r="C72" s="200"/>
      <c r="D72" s="200"/>
      <c r="E72" s="201"/>
      <c r="F72" s="200"/>
      <c r="G72" s="201"/>
      <c r="H72" s="200"/>
      <c r="I72" s="202"/>
      <c r="CK72" s="59"/>
      <c r="CO72" s="64"/>
      <c r="CP72" s="65"/>
      <c r="CR72" s="64"/>
    </row>
    <row r="73" spans="1:96" x14ac:dyDescent="0.55000000000000004">
      <c r="A73" s="200"/>
      <c r="B73" s="200"/>
      <c r="C73" s="200"/>
      <c r="D73" s="200"/>
      <c r="E73" s="201"/>
      <c r="F73" s="200"/>
      <c r="G73" s="201"/>
      <c r="H73" s="200"/>
      <c r="I73" s="202"/>
      <c r="CK73" s="59"/>
      <c r="CO73" s="64"/>
      <c r="CP73" s="65"/>
      <c r="CR73" s="64"/>
    </row>
    <row r="74" spans="1:96" x14ac:dyDescent="0.55000000000000004">
      <c r="A74" s="200"/>
      <c r="B74" s="200"/>
      <c r="C74" s="200"/>
      <c r="D74" s="200"/>
      <c r="E74" s="201"/>
      <c r="F74" s="200"/>
      <c r="G74" s="201"/>
      <c r="H74" s="200"/>
      <c r="I74" s="202"/>
      <c r="CK74" s="59"/>
      <c r="CO74" s="64"/>
      <c r="CP74" s="65"/>
      <c r="CR74" s="64"/>
    </row>
    <row r="75" spans="1:96" x14ac:dyDescent="0.55000000000000004">
      <c r="A75" s="200"/>
      <c r="B75" s="200"/>
      <c r="C75" s="200"/>
      <c r="D75" s="200"/>
      <c r="E75" s="201"/>
      <c r="F75" s="200"/>
      <c r="G75" s="201"/>
      <c r="H75" s="200"/>
      <c r="I75" s="202"/>
      <c r="CK75" s="59"/>
      <c r="CO75" s="64"/>
      <c r="CP75" s="65"/>
      <c r="CR75" s="64"/>
    </row>
    <row r="76" spans="1:96" x14ac:dyDescent="0.55000000000000004">
      <c r="A76" s="200"/>
      <c r="B76" s="200"/>
      <c r="C76" s="200"/>
      <c r="D76" s="200"/>
      <c r="E76" s="201"/>
      <c r="F76" s="200"/>
      <c r="G76" s="201"/>
      <c r="H76" s="200"/>
      <c r="I76" s="202"/>
      <c r="CK76" s="59"/>
      <c r="CO76" s="64"/>
      <c r="CP76" s="65"/>
      <c r="CR76" s="64"/>
    </row>
    <row r="77" spans="1:96" x14ac:dyDescent="0.55000000000000004">
      <c r="A77" s="200"/>
      <c r="B77" s="200"/>
      <c r="C77" s="200"/>
      <c r="D77" s="200"/>
      <c r="E77" s="201"/>
      <c r="F77" s="200"/>
      <c r="G77" s="201"/>
      <c r="H77" s="200"/>
      <c r="I77" s="202"/>
      <c r="CK77" s="59"/>
      <c r="CO77" s="64"/>
      <c r="CP77" s="65"/>
      <c r="CR77" s="64"/>
    </row>
    <row r="78" spans="1:96" x14ac:dyDescent="0.55000000000000004">
      <c r="A78" s="200"/>
      <c r="B78" s="200"/>
      <c r="C78" s="200"/>
      <c r="D78" s="200"/>
      <c r="E78" s="201"/>
      <c r="F78" s="200"/>
      <c r="G78" s="201"/>
      <c r="H78" s="200"/>
      <c r="I78" s="202"/>
      <c r="CK78" s="59"/>
      <c r="CO78" s="64"/>
      <c r="CP78" s="65"/>
      <c r="CR78" s="64"/>
    </row>
    <row r="79" spans="1:96" x14ac:dyDescent="0.55000000000000004">
      <c r="A79" s="200"/>
      <c r="B79" s="200"/>
      <c r="C79" s="200"/>
      <c r="D79" s="200"/>
      <c r="E79" s="201"/>
      <c r="F79" s="200"/>
      <c r="G79" s="201"/>
      <c r="H79" s="200"/>
      <c r="I79" s="202"/>
      <c r="CK79" s="59"/>
      <c r="CO79" s="64"/>
      <c r="CP79" s="65"/>
      <c r="CR79" s="64"/>
    </row>
    <row r="80" spans="1:96" x14ac:dyDescent="0.55000000000000004">
      <c r="A80" s="200"/>
      <c r="B80" s="200"/>
      <c r="C80" s="200"/>
      <c r="D80" s="200"/>
      <c r="E80" s="201"/>
      <c r="F80" s="200"/>
      <c r="G80" s="201"/>
      <c r="H80" s="200"/>
      <c r="I80" s="202"/>
      <c r="CK80" s="59"/>
      <c r="CO80" s="64"/>
      <c r="CP80" s="65"/>
      <c r="CR80" s="64"/>
    </row>
    <row r="81" spans="1:96" x14ac:dyDescent="0.55000000000000004">
      <c r="A81" s="200"/>
      <c r="B81" s="200"/>
      <c r="C81" s="200"/>
      <c r="D81" s="200"/>
      <c r="E81" s="201"/>
      <c r="F81" s="200"/>
      <c r="G81" s="201"/>
      <c r="H81" s="200"/>
      <c r="I81" s="202"/>
      <c r="CK81" s="59"/>
      <c r="CO81" s="64"/>
      <c r="CP81" s="65"/>
      <c r="CR81" s="64"/>
    </row>
    <row r="82" spans="1:96" x14ac:dyDescent="0.55000000000000004">
      <c r="A82" s="200"/>
      <c r="B82" s="200"/>
      <c r="C82" s="200"/>
      <c r="D82" s="200"/>
      <c r="E82" s="201"/>
      <c r="F82" s="200"/>
      <c r="G82" s="201"/>
      <c r="H82" s="200"/>
      <c r="I82" s="202"/>
      <c r="CK82" s="59"/>
      <c r="CO82" s="64"/>
      <c r="CP82" s="65"/>
      <c r="CR82" s="64"/>
    </row>
    <row r="83" spans="1:96" x14ac:dyDescent="0.55000000000000004">
      <c r="A83" s="200"/>
      <c r="B83" s="200"/>
      <c r="C83" s="200"/>
      <c r="D83" s="200"/>
      <c r="E83" s="201"/>
      <c r="F83" s="200"/>
      <c r="G83" s="201"/>
      <c r="H83" s="200"/>
      <c r="I83" s="202"/>
      <c r="CK83" s="59"/>
      <c r="CO83" s="64"/>
      <c r="CP83" s="65"/>
      <c r="CR83" s="64"/>
    </row>
    <row r="84" spans="1:96" x14ac:dyDescent="0.55000000000000004">
      <c r="A84" s="200"/>
      <c r="B84" s="200"/>
      <c r="C84" s="200"/>
      <c r="D84" s="200"/>
      <c r="E84" s="201"/>
      <c r="F84" s="200"/>
      <c r="G84" s="201"/>
      <c r="H84" s="200"/>
      <c r="I84" s="202"/>
      <c r="CK84" s="59"/>
      <c r="CO84" s="64"/>
      <c r="CP84" s="65"/>
      <c r="CR84" s="64"/>
    </row>
    <row r="85" spans="1:96" x14ac:dyDescent="0.55000000000000004">
      <c r="A85" s="200"/>
      <c r="B85" s="200"/>
      <c r="C85" s="200"/>
      <c r="D85" s="200"/>
      <c r="E85" s="201"/>
      <c r="F85" s="200"/>
      <c r="G85" s="201"/>
      <c r="H85" s="200"/>
      <c r="I85" s="202"/>
      <c r="CK85" s="59"/>
      <c r="CO85" s="64"/>
      <c r="CP85" s="65"/>
      <c r="CR85" s="64"/>
    </row>
    <row r="86" spans="1:96" x14ac:dyDescent="0.55000000000000004">
      <c r="A86" s="200"/>
      <c r="B86" s="200"/>
      <c r="C86" s="200"/>
      <c r="D86" s="200"/>
      <c r="E86" s="201"/>
      <c r="F86" s="200"/>
      <c r="G86" s="201"/>
      <c r="H86" s="200"/>
      <c r="I86" s="202"/>
      <c r="CK86" s="59"/>
      <c r="CO86" s="64"/>
      <c r="CP86" s="65"/>
      <c r="CR86" s="64"/>
    </row>
    <row r="87" spans="1:96" x14ac:dyDescent="0.55000000000000004">
      <c r="A87" s="200"/>
      <c r="B87" s="200"/>
      <c r="C87" s="200"/>
      <c r="D87" s="200"/>
      <c r="E87" s="201"/>
      <c r="F87" s="200"/>
      <c r="G87" s="201"/>
      <c r="H87" s="200"/>
      <c r="I87" s="202"/>
      <c r="CK87" s="59"/>
      <c r="CO87" s="64"/>
      <c r="CP87" s="65"/>
      <c r="CR87" s="64"/>
    </row>
    <row r="88" spans="1:96" x14ac:dyDescent="0.55000000000000004">
      <c r="A88" s="200"/>
      <c r="B88" s="200"/>
      <c r="C88" s="200"/>
      <c r="D88" s="200"/>
      <c r="E88" s="201"/>
      <c r="F88" s="200"/>
      <c r="G88" s="201"/>
      <c r="H88" s="200"/>
      <c r="I88" s="202"/>
      <c r="CK88" s="59"/>
      <c r="CO88" s="64"/>
      <c r="CP88" s="65"/>
      <c r="CR88" s="64"/>
    </row>
    <row r="89" spans="1:96" x14ac:dyDescent="0.55000000000000004">
      <c r="A89" s="200"/>
      <c r="B89" s="200"/>
      <c r="C89" s="200"/>
      <c r="D89" s="200"/>
      <c r="E89" s="201"/>
      <c r="F89" s="200"/>
      <c r="G89" s="201"/>
      <c r="H89" s="200"/>
      <c r="I89" s="202"/>
      <c r="CK89" s="59"/>
      <c r="CO89" s="64"/>
      <c r="CP89" s="65"/>
      <c r="CR89" s="64"/>
    </row>
    <row r="90" spans="1:96" x14ac:dyDescent="0.55000000000000004">
      <c r="A90" s="200"/>
      <c r="B90" s="200"/>
      <c r="C90" s="200"/>
      <c r="D90" s="200"/>
      <c r="E90" s="201"/>
      <c r="F90" s="200"/>
      <c r="G90" s="201"/>
      <c r="H90" s="200"/>
      <c r="I90" s="202"/>
      <c r="CK90" s="59"/>
      <c r="CO90" s="64"/>
      <c r="CP90" s="65"/>
      <c r="CR90" s="64"/>
    </row>
    <row r="91" spans="1:96" x14ac:dyDescent="0.55000000000000004">
      <c r="A91" s="200"/>
      <c r="B91" s="200"/>
      <c r="C91" s="200"/>
      <c r="D91" s="200"/>
      <c r="E91" s="201"/>
      <c r="F91" s="200"/>
      <c r="G91" s="201"/>
      <c r="H91" s="200"/>
      <c r="I91" s="202"/>
      <c r="CK91" s="59"/>
      <c r="CO91" s="64"/>
      <c r="CP91" s="65"/>
      <c r="CR91" s="64"/>
    </row>
    <row r="92" spans="1:96" x14ac:dyDescent="0.55000000000000004">
      <c r="A92" s="200"/>
      <c r="B92" s="200"/>
      <c r="C92" s="200"/>
      <c r="D92" s="200"/>
      <c r="E92" s="201"/>
      <c r="F92" s="200"/>
      <c r="G92" s="201"/>
      <c r="H92" s="200"/>
      <c r="I92" s="202"/>
      <c r="CK92" s="59"/>
      <c r="CO92" s="64"/>
      <c r="CP92" s="65"/>
      <c r="CR92" s="64"/>
    </row>
    <row r="93" spans="1:96" x14ac:dyDescent="0.55000000000000004">
      <c r="A93" s="196"/>
      <c r="B93" s="196"/>
      <c r="C93" s="196"/>
      <c r="D93" s="196"/>
      <c r="E93" s="197"/>
      <c r="F93" s="196"/>
      <c r="G93" s="197"/>
      <c r="H93" s="196"/>
      <c r="I93" s="196"/>
    </row>
    <row r="94" spans="1:96" x14ac:dyDescent="0.55000000000000004">
      <c r="A94" s="196"/>
      <c r="B94" s="196"/>
      <c r="C94" s="196"/>
      <c r="D94" s="196"/>
      <c r="E94" s="197"/>
      <c r="F94" s="196"/>
      <c r="G94" s="197"/>
      <c r="H94" s="196"/>
      <c r="I94" s="196"/>
    </row>
    <row r="95" spans="1:96" x14ac:dyDescent="0.55000000000000004">
      <c r="A95" s="209"/>
      <c r="B95" s="209"/>
      <c r="C95" s="204"/>
      <c r="D95" s="204"/>
      <c r="E95" s="204"/>
      <c r="F95" s="204"/>
      <c r="G95" s="197"/>
      <c r="H95" s="196"/>
      <c r="I95" s="196"/>
    </row>
    <row r="96" spans="1:96" x14ac:dyDescent="0.55000000000000004">
      <c r="A96" s="209"/>
      <c r="B96" s="209"/>
      <c r="C96" s="204"/>
      <c r="D96" s="204"/>
      <c r="E96" s="204"/>
      <c r="F96" s="205"/>
      <c r="G96" s="197"/>
      <c r="H96" s="196"/>
      <c r="I96" s="196"/>
    </row>
    <row r="97" spans="1:9" x14ac:dyDescent="0.55000000000000004">
      <c r="A97" s="209"/>
      <c r="B97" s="209"/>
      <c r="C97" s="204"/>
      <c r="D97" s="204"/>
      <c r="E97" s="204"/>
      <c r="F97" s="205"/>
      <c r="G97" s="197"/>
      <c r="H97" s="196"/>
      <c r="I97" s="196"/>
    </row>
    <row r="98" spans="1:9" x14ac:dyDescent="0.55000000000000004">
      <c r="A98" s="209"/>
      <c r="B98" s="209"/>
      <c r="C98" s="204"/>
      <c r="D98" s="204"/>
      <c r="E98" s="204"/>
      <c r="F98" s="205"/>
      <c r="G98" s="197"/>
      <c r="H98" s="196"/>
      <c r="I98" s="196"/>
    </row>
    <row r="99" spans="1:9" x14ac:dyDescent="0.55000000000000004">
      <c r="A99" s="209"/>
      <c r="B99" s="209"/>
      <c r="C99" s="204"/>
      <c r="D99" s="204"/>
      <c r="E99" s="204"/>
      <c r="F99" s="205"/>
      <c r="G99" s="197"/>
      <c r="H99" s="196"/>
      <c r="I99" s="196"/>
    </row>
    <row r="100" spans="1:9" x14ac:dyDescent="0.55000000000000004">
      <c r="A100" s="209"/>
      <c r="B100" s="209"/>
      <c r="C100" s="204"/>
      <c r="D100" s="204"/>
      <c r="E100" s="204"/>
      <c r="F100" s="205"/>
      <c r="G100" s="197"/>
      <c r="H100" s="196"/>
      <c r="I100" s="196"/>
    </row>
    <row r="101" spans="1:9" x14ac:dyDescent="0.55000000000000004">
      <c r="A101" s="209"/>
      <c r="B101" s="209"/>
      <c r="C101" s="204"/>
      <c r="D101" s="204"/>
      <c r="E101" s="204"/>
      <c r="F101" s="205"/>
      <c r="G101" s="197"/>
      <c r="H101" s="196"/>
      <c r="I101" s="196"/>
    </row>
    <row r="102" spans="1:9" x14ac:dyDescent="0.55000000000000004">
      <c r="A102" s="209"/>
      <c r="B102" s="209"/>
      <c r="C102" s="204"/>
      <c r="D102" s="204"/>
      <c r="E102" s="204"/>
      <c r="F102" s="205"/>
      <c r="G102" s="197"/>
      <c r="H102" s="196"/>
      <c r="I102" s="196"/>
    </row>
    <row r="103" spans="1:9" x14ac:dyDescent="0.55000000000000004">
      <c r="A103" s="209"/>
      <c r="B103" s="209"/>
      <c r="C103" s="204"/>
      <c r="D103" s="204"/>
      <c r="E103" s="204"/>
      <c r="F103" s="205"/>
      <c r="G103" s="197"/>
      <c r="H103" s="196"/>
      <c r="I103" s="196"/>
    </row>
    <row r="104" spans="1:9" x14ac:dyDescent="0.55000000000000004">
      <c r="A104" s="209"/>
      <c r="B104" s="209"/>
      <c r="C104" s="204"/>
      <c r="D104" s="204"/>
      <c r="E104" s="204"/>
      <c r="F104" s="205"/>
      <c r="G104" s="197"/>
      <c r="H104" s="196"/>
      <c r="I104" s="196"/>
    </row>
    <row r="105" spans="1:9" x14ac:dyDescent="0.55000000000000004">
      <c r="A105" s="209"/>
      <c r="B105" s="209"/>
      <c r="C105" s="204"/>
      <c r="D105" s="204"/>
      <c r="E105" s="204"/>
      <c r="F105" s="205"/>
      <c r="G105" s="197"/>
      <c r="H105" s="196"/>
      <c r="I105" s="196"/>
    </row>
    <row r="106" spans="1:9" x14ac:dyDescent="0.55000000000000004">
      <c r="A106" s="209"/>
      <c r="B106" s="209"/>
      <c r="C106" s="204"/>
      <c r="D106" s="204"/>
      <c r="E106" s="204"/>
      <c r="F106" s="205"/>
      <c r="G106" s="197"/>
      <c r="H106" s="196"/>
      <c r="I106" s="196"/>
    </row>
    <row r="107" spans="1:9" x14ac:dyDescent="0.55000000000000004">
      <c r="A107" s="209"/>
      <c r="B107" s="209"/>
      <c r="C107" s="204"/>
      <c r="D107" s="204"/>
      <c r="E107" s="204"/>
      <c r="F107" s="205"/>
      <c r="G107" s="197"/>
      <c r="H107" s="196"/>
      <c r="I107" s="196"/>
    </row>
    <row r="108" spans="1:9" x14ac:dyDescent="0.55000000000000004">
      <c r="A108" s="209"/>
      <c r="B108" s="209"/>
      <c r="C108" s="204"/>
      <c r="D108" s="204"/>
      <c r="E108" s="204"/>
      <c r="F108" s="205"/>
      <c r="G108" s="197"/>
      <c r="H108" s="196"/>
      <c r="I108" s="196"/>
    </row>
    <row r="109" spans="1:9" x14ac:dyDescent="0.55000000000000004">
      <c r="A109" s="196"/>
      <c r="B109" s="196"/>
      <c r="C109" s="196"/>
      <c r="D109" s="196"/>
      <c r="E109" s="197"/>
      <c r="F109" s="206"/>
      <c r="G109" s="197"/>
      <c r="H109" s="196"/>
      <c r="I109" s="196"/>
    </row>
  </sheetData>
  <mergeCells count="52">
    <mergeCell ref="AI14:AI16"/>
    <mergeCell ref="S14:T16"/>
    <mergeCell ref="U14:U16"/>
    <mergeCell ref="V14:V16"/>
    <mergeCell ref="W14:W16"/>
    <mergeCell ref="Y14:Z16"/>
    <mergeCell ref="AA14:AA16"/>
    <mergeCell ref="AB14:AB16"/>
    <mergeCell ref="AC14:AC16"/>
    <mergeCell ref="AE14:AF16"/>
    <mergeCell ref="AG14:AG16"/>
    <mergeCell ref="AH14:AH16"/>
    <mergeCell ref="J14:J16"/>
    <mergeCell ref="K14:K16"/>
    <mergeCell ref="P14:P16"/>
    <mergeCell ref="Q14:Q16"/>
    <mergeCell ref="M14:N16"/>
    <mergeCell ref="O14:O16"/>
    <mergeCell ref="AK1:AL3"/>
    <mergeCell ref="AM1:AM3"/>
    <mergeCell ref="AN1:AN3"/>
    <mergeCell ref="AO1:AO3"/>
    <mergeCell ref="A14:B16"/>
    <mergeCell ref="C14:C16"/>
    <mergeCell ref="D14:D16"/>
    <mergeCell ref="E14:E16"/>
    <mergeCell ref="G14:H16"/>
    <mergeCell ref="I14:I16"/>
    <mergeCell ref="AB1:AB3"/>
    <mergeCell ref="AC1:AC3"/>
    <mergeCell ref="AE1:AF3"/>
    <mergeCell ref="AG1:AG3"/>
    <mergeCell ref="AH1:AH3"/>
    <mergeCell ref="AI1:AI3"/>
    <mergeCell ref="AA1:AA3"/>
    <mergeCell ref="J1:J3"/>
    <mergeCell ref="K1:K3"/>
    <mergeCell ref="M1:N3"/>
    <mergeCell ref="O1:O3"/>
    <mergeCell ref="P1:P3"/>
    <mergeCell ref="Q1:Q3"/>
    <mergeCell ref="S1:T3"/>
    <mergeCell ref="U1:U3"/>
    <mergeCell ref="V1:V3"/>
    <mergeCell ref="W1:W3"/>
    <mergeCell ref="Y1:Z3"/>
    <mergeCell ref="I1:I3"/>
    <mergeCell ref="C1:C3"/>
    <mergeCell ref="D1:D3"/>
    <mergeCell ref="E1:E3"/>
    <mergeCell ref="A1:B3"/>
    <mergeCell ref="G1:H3"/>
  </mergeCells>
  <pageMargins left="0.7" right="0.7" top="0.75" bottom="0.75" header="0.3" footer="0.3"/>
  <pageSetup paperSize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1B5E0-03EA-41A5-ADE8-06F7107A1F68}">
  <dimension ref="A1:FK345"/>
  <sheetViews>
    <sheetView zoomScale="70" zoomScaleNormal="70" workbookViewId="0">
      <pane xSplit="1" topLeftCell="B1" activePane="topRight" state="frozen"/>
      <selection activeCell="A772" sqref="A772"/>
      <selection pane="topRight" activeCell="AQ34" sqref="AQ34"/>
    </sheetView>
  </sheetViews>
  <sheetFormatPr defaultColWidth="9.1796875" defaultRowHeight="14.5" x14ac:dyDescent="0.35"/>
  <cols>
    <col min="1" max="1" width="30.54296875" style="108" customWidth="1"/>
    <col min="2" max="4" width="5.26953125" style="4" bestFit="1" customWidth="1"/>
    <col min="5" max="7" width="6" style="4" bestFit="1" customWidth="1"/>
    <col min="8" max="10" width="5.26953125" style="4" bestFit="1" customWidth="1"/>
    <col min="11" max="11" width="4.26953125" style="4" customWidth="1"/>
    <col min="12" max="12" width="2.7265625" style="4" customWidth="1"/>
    <col min="13" max="13" width="3" style="4" customWidth="1"/>
    <col min="14" max="24" width="5.26953125" style="4" bestFit="1" customWidth="1"/>
    <col min="25" max="25" width="9.1796875" style="4"/>
    <col min="26" max="27" width="9.1796875" style="4" customWidth="1"/>
    <col min="28" max="36" width="5.26953125" style="4" bestFit="1" customWidth="1"/>
    <col min="37" max="37" width="10.54296875" style="4" customWidth="1"/>
    <col min="38" max="40" width="5.26953125" style="4" bestFit="1" customWidth="1"/>
    <col min="41" max="41" width="2.1796875" style="4" customWidth="1"/>
    <col min="42" max="46" width="5.26953125" style="4" bestFit="1" customWidth="1"/>
    <col min="47" max="48" width="7.81640625" style="4" customWidth="1"/>
    <col min="49" max="50" width="5.26953125" style="4" bestFit="1" customWidth="1"/>
    <col min="51" max="54" width="7.81640625" style="4" customWidth="1"/>
    <col min="55" max="55" width="9.1796875" style="4" customWidth="1"/>
    <col min="56" max="64" width="5.26953125" style="4" bestFit="1" customWidth="1"/>
    <col min="65" max="68" width="6.81640625" style="4" customWidth="1"/>
    <col min="69" max="69" width="4.7265625" style="4" customWidth="1"/>
    <col min="70" max="81" width="5.26953125" style="4" bestFit="1" customWidth="1"/>
    <col min="82" max="83" width="9.1796875" style="4"/>
    <col min="84" max="90" width="5.26953125" style="4" bestFit="1" customWidth="1"/>
    <col min="91" max="93" width="6.81640625" style="4" customWidth="1"/>
    <col min="94" max="96" width="5.26953125" style="4" bestFit="1" customWidth="1"/>
    <col min="97" max="97" width="9.1796875" style="4"/>
    <col min="98" max="99" width="7.54296875" style="4" customWidth="1"/>
    <col min="100" max="103" width="5.26953125" style="4" bestFit="1" customWidth="1"/>
    <col min="104" max="104" width="5.7265625" style="4" customWidth="1"/>
    <col min="105" max="105" width="7.1796875" style="4" customWidth="1"/>
    <col min="106" max="106" width="5.26953125" style="4" bestFit="1" customWidth="1"/>
    <col min="107" max="108" width="6.81640625" style="4" customWidth="1"/>
    <col min="109" max="110" width="8.1796875" style="4" customWidth="1"/>
    <col min="111" max="111" width="1.54296875" style="4" customWidth="1"/>
    <col min="112" max="115" width="6.7265625" style="4" customWidth="1"/>
    <col min="116" max="117" width="6.81640625" style="4" customWidth="1"/>
    <col min="118" max="120" width="5.26953125" style="4" bestFit="1" customWidth="1"/>
    <col min="121" max="124" width="7.1796875" style="4" customWidth="1"/>
    <col min="125" max="125" width="2.54296875" style="4" customWidth="1"/>
    <col min="126" max="127" width="11.453125" style="4" customWidth="1"/>
    <col min="128" max="138" width="5.26953125" style="4" bestFit="1" customWidth="1"/>
    <col min="139" max="139" width="9.1796875" style="4"/>
    <col min="140" max="140" width="8.81640625" style="4" customWidth="1"/>
    <col min="141" max="147" width="5.26953125" style="4" bestFit="1" customWidth="1"/>
    <col min="148" max="148" width="9.1796875" style="4"/>
    <col min="149" max="149" width="5.26953125" style="4" bestFit="1" customWidth="1"/>
    <col min="150" max="150" width="8.1796875" style="4" customWidth="1"/>
    <col min="151" max="153" width="9.1796875" style="4"/>
    <col min="154" max="155" width="8.7265625" style="4" customWidth="1"/>
    <col min="156" max="156" width="9.1796875" style="4"/>
    <col min="157" max="159" width="5.26953125" style="4" bestFit="1" customWidth="1"/>
    <col min="160" max="160" width="9.1796875" style="4"/>
    <col min="161" max="162" width="8" style="4" customWidth="1"/>
    <col min="163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 t="s">
        <v>156</v>
      </c>
      <c r="BD1" s="228"/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 t="s">
        <v>171</v>
      </c>
      <c r="BR1" s="228"/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 t="s">
        <v>202</v>
      </c>
      <c r="DH1" s="228"/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 t="s">
        <v>222</v>
      </c>
      <c r="DV1" s="228"/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 t="s">
        <v>212</v>
      </c>
      <c r="EJ1" s="228"/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175"/>
      <c r="EW1" s="228" t="s">
        <v>219</v>
      </c>
      <c r="EX1" s="228"/>
      <c r="EY1" s="228"/>
      <c r="EZ1" s="228"/>
      <c r="FA1" s="228"/>
      <c r="FB1" s="228"/>
      <c r="FC1" s="228"/>
      <c r="FD1" s="228"/>
      <c r="FE1" s="228"/>
      <c r="FF1" s="228"/>
      <c r="FG1" s="175"/>
      <c r="FH1" s="175"/>
      <c r="FI1" s="175"/>
      <c r="FJ1" s="175"/>
      <c r="FK1" s="175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7" t="s">
        <v>213</v>
      </c>
      <c r="EK2" s="217"/>
      <c r="EL2" s="217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37" t="str">
        <f>[1]Parteien!B1</f>
        <v>Oppositiounsbeweegung Mir d’Vollek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3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3">
        <f t="shared" ref="BT3" si="4">BS3+1</f>
        <v>3</v>
      </c>
      <c r="BV3" s="210">
        <v>1</v>
      </c>
      <c r="BW3" s="213">
        <f>BV3+1</f>
        <v>2</v>
      </c>
      <c r="BY3" s="210">
        <v>1</v>
      </c>
      <c r="BZ3" s="210">
        <f>BY3+1</f>
        <v>2</v>
      </c>
      <c r="CA3" s="213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3">
        <f t="shared" ref="CN3" si="6">CM3+1</f>
        <v>3</v>
      </c>
      <c r="CP3" s="210">
        <v>1</v>
      </c>
      <c r="CQ3" s="210">
        <f>CP3+1</f>
        <v>2</v>
      </c>
      <c r="CR3" s="213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3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38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4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4"/>
      <c r="BV4" s="211"/>
      <c r="BW4" s="214"/>
      <c r="BY4" s="211"/>
      <c r="BZ4" s="211"/>
      <c r="CA4" s="214"/>
      <c r="CF4" s="214"/>
      <c r="CG4" s="214"/>
      <c r="CH4" s="214"/>
      <c r="CI4" s="214"/>
      <c r="CJ4" s="214"/>
      <c r="CK4" s="219"/>
      <c r="CL4" s="211"/>
      <c r="CM4" s="211"/>
      <c r="CN4" s="214"/>
      <c r="CO4" s="219"/>
      <c r="CP4" s="211"/>
      <c r="CQ4" s="211"/>
      <c r="CR4" s="214"/>
      <c r="CS4" s="219"/>
      <c r="CT4" s="214"/>
      <c r="CU4" s="214"/>
      <c r="CV4" s="214"/>
      <c r="CW4" s="214"/>
      <c r="CY4" s="211"/>
      <c r="CZ4" s="211"/>
      <c r="DA4" s="214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39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5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5"/>
      <c r="BV5" s="212"/>
      <c r="BW5" s="215"/>
      <c r="BY5" s="212"/>
      <c r="BZ5" s="212"/>
      <c r="CA5" s="215"/>
      <c r="CF5" s="215"/>
      <c r="CG5" s="215"/>
      <c r="CH5" s="215"/>
      <c r="CI5" s="215"/>
      <c r="CJ5" s="215"/>
      <c r="CK5" s="219"/>
      <c r="CL5" s="212"/>
      <c r="CM5" s="212"/>
      <c r="CN5" s="215"/>
      <c r="CO5" s="219"/>
      <c r="CP5" s="212"/>
      <c r="CQ5" s="212"/>
      <c r="CR5" s="215"/>
      <c r="CS5" s="219"/>
      <c r="CT5" s="215"/>
      <c r="CU5" s="215"/>
      <c r="CV5" s="215"/>
      <c r="CW5" s="215"/>
      <c r="CY5" s="212"/>
      <c r="CZ5" s="212"/>
      <c r="DA5" s="215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78" t="str">
        <f>[1]Parteien!B2</f>
        <v>JACOBY Jean-Marie Nicolas</v>
      </c>
      <c r="B6" s="6">
        <v>4</v>
      </c>
      <c r="C6" s="6">
        <v>4</v>
      </c>
      <c r="D6" s="6">
        <v>5</v>
      </c>
      <c r="E6" s="6">
        <v>9</v>
      </c>
      <c r="F6" s="6">
        <v>3</v>
      </c>
      <c r="G6" s="6">
        <v>0</v>
      </c>
      <c r="H6" s="6">
        <v>2</v>
      </c>
      <c r="I6" s="6">
        <v>0</v>
      </c>
      <c r="J6" s="6">
        <v>2</v>
      </c>
      <c r="K6" s="12">
        <v>14</v>
      </c>
      <c r="N6" s="14">
        <v>0</v>
      </c>
      <c r="O6" s="6">
        <v>1</v>
      </c>
      <c r="P6" s="6">
        <v>2</v>
      </c>
      <c r="Q6" s="6">
        <v>4</v>
      </c>
      <c r="R6" s="6">
        <v>0</v>
      </c>
      <c r="S6" s="6">
        <v>1</v>
      </c>
      <c r="T6" s="12">
        <v>0</v>
      </c>
      <c r="V6" s="14">
        <v>8</v>
      </c>
      <c r="W6" s="6">
        <v>2</v>
      </c>
      <c r="X6" s="12">
        <v>1</v>
      </c>
      <c r="AB6" s="14">
        <v>1</v>
      </c>
      <c r="AC6" s="6">
        <v>8</v>
      </c>
      <c r="AD6" s="6">
        <v>2</v>
      </c>
      <c r="AE6" s="6">
        <v>5</v>
      </c>
      <c r="AF6" s="6">
        <v>2</v>
      </c>
      <c r="AG6" s="6">
        <v>1</v>
      </c>
      <c r="AH6" s="12">
        <v>4</v>
      </c>
      <c r="AI6" s="12">
        <v>0</v>
      </c>
      <c r="AK6" s="112">
        <v>0</v>
      </c>
      <c r="AL6" s="12">
        <v>3</v>
      </c>
      <c r="AM6" s="12">
        <v>1</v>
      </c>
      <c r="AN6" s="12">
        <v>4</v>
      </c>
      <c r="AP6" s="112">
        <v>0</v>
      </c>
      <c r="AQ6" s="12">
        <v>0</v>
      </c>
      <c r="AR6" s="12">
        <v>0</v>
      </c>
      <c r="AS6" s="12">
        <v>3</v>
      </c>
      <c r="AU6" s="112">
        <v>4</v>
      </c>
      <c r="AV6" s="12">
        <v>5</v>
      </c>
      <c r="AX6" s="112">
        <v>4</v>
      </c>
      <c r="AY6" s="12">
        <v>3</v>
      </c>
      <c r="AZ6" s="12">
        <v>0</v>
      </c>
      <c r="BD6" s="14">
        <v>0</v>
      </c>
      <c r="BE6" s="6">
        <v>1</v>
      </c>
      <c r="BF6" s="6">
        <v>0</v>
      </c>
      <c r="BG6" s="6">
        <v>0</v>
      </c>
      <c r="BH6" s="6">
        <v>4</v>
      </c>
      <c r="BI6" s="6">
        <v>4</v>
      </c>
      <c r="BJ6" s="6">
        <v>2</v>
      </c>
      <c r="BK6" s="6">
        <v>1</v>
      </c>
      <c r="BL6" s="6">
        <v>2</v>
      </c>
      <c r="BM6" s="12">
        <v>0</v>
      </c>
      <c r="BN6" s="12">
        <v>2</v>
      </c>
      <c r="BO6" s="12">
        <v>2</v>
      </c>
      <c r="BR6" s="14">
        <v>4</v>
      </c>
      <c r="BS6" s="6">
        <v>2</v>
      </c>
      <c r="BT6" s="12">
        <v>1</v>
      </c>
      <c r="BV6" s="14">
        <v>0</v>
      </c>
      <c r="BW6" s="12">
        <v>0</v>
      </c>
      <c r="BY6" s="14">
        <v>3</v>
      </c>
      <c r="BZ6" s="6">
        <v>4</v>
      </c>
      <c r="CA6" s="12">
        <v>0</v>
      </c>
      <c r="CF6" s="14">
        <v>0</v>
      </c>
      <c r="CG6" s="6">
        <v>0</v>
      </c>
      <c r="CH6" s="6">
        <v>0</v>
      </c>
      <c r="CI6" s="6">
        <v>6</v>
      </c>
      <c r="CJ6" s="12">
        <v>1</v>
      </c>
      <c r="CK6" s="219"/>
      <c r="CL6" s="14">
        <v>0</v>
      </c>
      <c r="CM6" s="6">
        <v>1</v>
      </c>
      <c r="CN6" s="12">
        <v>0</v>
      </c>
      <c r="CO6" s="219"/>
      <c r="CP6" s="14">
        <v>2</v>
      </c>
      <c r="CQ6" s="6">
        <v>1</v>
      </c>
      <c r="CR6" s="12">
        <v>0</v>
      </c>
      <c r="CS6" s="219"/>
      <c r="CT6" s="14">
        <v>1</v>
      </c>
      <c r="CU6" s="6">
        <v>1</v>
      </c>
      <c r="CV6" s="6">
        <v>8</v>
      </c>
      <c r="CW6" s="6">
        <v>4</v>
      </c>
      <c r="CY6" s="14">
        <v>0</v>
      </c>
      <c r="CZ6" s="6">
        <v>3</v>
      </c>
      <c r="DA6" s="12">
        <v>3</v>
      </c>
      <c r="DC6" s="112">
        <v>0</v>
      </c>
      <c r="DD6" s="12">
        <v>0</v>
      </c>
      <c r="DH6" s="14">
        <v>6</v>
      </c>
      <c r="DI6" s="6">
        <v>2</v>
      </c>
      <c r="DJ6" s="6">
        <v>5</v>
      </c>
      <c r="DK6" s="6">
        <v>2</v>
      </c>
      <c r="DL6" s="12">
        <v>0</v>
      </c>
      <c r="DN6" s="112">
        <v>2</v>
      </c>
      <c r="DO6" s="12">
        <v>0</v>
      </c>
      <c r="DQ6" s="14">
        <v>0</v>
      </c>
      <c r="DR6" s="6">
        <v>1</v>
      </c>
      <c r="DS6" s="6">
        <v>0</v>
      </c>
      <c r="DT6" s="6">
        <v>1</v>
      </c>
      <c r="DV6" s="14">
        <v>0</v>
      </c>
      <c r="DW6" s="6">
        <v>2</v>
      </c>
      <c r="DX6" s="6">
        <v>0</v>
      </c>
      <c r="DY6" s="6">
        <v>1</v>
      </c>
      <c r="EA6" s="14">
        <v>2</v>
      </c>
      <c r="EB6" s="6">
        <v>1</v>
      </c>
      <c r="EC6" s="6">
        <v>4</v>
      </c>
      <c r="ED6" s="6">
        <v>2</v>
      </c>
      <c r="EF6" s="14">
        <v>2</v>
      </c>
      <c r="EG6" s="6">
        <v>6</v>
      </c>
      <c r="EH6" s="12">
        <v>0</v>
      </c>
      <c r="EJ6" s="14">
        <v>2</v>
      </c>
      <c r="EK6" s="6">
        <v>2</v>
      </c>
      <c r="EL6" s="12">
        <v>4</v>
      </c>
      <c r="EN6" s="14">
        <v>2</v>
      </c>
      <c r="EO6" s="6">
        <v>2</v>
      </c>
      <c r="EP6" s="6">
        <v>1</v>
      </c>
      <c r="EQ6" s="6">
        <v>1</v>
      </c>
      <c r="ES6" s="112">
        <v>2</v>
      </c>
      <c r="ET6" s="12">
        <v>2</v>
      </c>
      <c r="EX6" s="112">
        <v>5</v>
      </c>
      <c r="EY6" s="12">
        <v>2</v>
      </c>
      <c r="FA6" s="14">
        <v>1</v>
      </c>
      <c r="FB6" s="6">
        <v>0</v>
      </c>
      <c r="FC6" s="12">
        <v>2</v>
      </c>
      <c r="FE6" s="112">
        <v>2</v>
      </c>
      <c r="FF6" s="12">
        <v>3</v>
      </c>
    </row>
    <row r="7" spans="1:167" ht="15" thickBot="1" x14ac:dyDescent="0.4">
      <c r="A7" s="178" t="str">
        <f>[1]Parteien!B3</f>
        <v>BRITES NUNES Margarida</v>
      </c>
      <c r="B7" s="7">
        <v>2</v>
      </c>
      <c r="C7" s="7">
        <v>2</v>
      </c>
      <c r="D7" s="7">
        <v>2</v>
      </c>
      <c r="E7" s="7">
        <v>2</v>
      </c>
      <c r="F7" s="7">
        <v>1</v>
      </c>
      <c r="G7" s="7">
        <v>0</v>
      </c>
      <c r="H7" s="7">
        <v>2</v>
      </c>
      <c r="I7" s="7">
        <v>1</v>
      </c>
      <c r="J7" s="7">
        <v>1</v>
      </c>
      <c r="K7" s="13">
        <v>2</v>
      </c>
      <c r="N7" s="15">
        <v>0</v>
      </c>
      <c r="O7" s="7">
        <v>0</v>
      </c>
      <c r="P7" s="7">
        <v>3</v>
      </c>
      <c r="Q7" s="7">
        <v>4</v>
      </c>
      <c r="R7" s="7">
        <v>0</v>
      </c>
      <c r="S7" s="7">
        <v>1</v>
      </c>
      <c r="T7" s="13">
        <v>3</v>
      </c>
      <c r="V7" s="15">
        <v>4</v>
      </c>
      <c r="W7" s="7">
        <v>1</v>
      </c>
      <c r="X7" s="13">
        <v>1</v>
      </c>
      <c r="AB7" s="15">
        <v>0</v>
      </c>
      <c r="AC7" s="7">
        <v>0</v>
      </c>
      <c r="AD7" s="7">
        <v>1</v>
      </c>
      <c r="AE7" s="7">
        <v>3</v>
      </c>
      <c r="AF7" s="7">
        <v>1</v>
      </c>
      <c r="AG7" s="7">
        <v>1</v>
      </c>
      <c r="AH7" s="13">
        <v>2</v>
      </c>
      <c r="AI7" s="13">
        <v>0</v>
      </c>
      <c r="AK7" s="113">
        <v>1</v>
      </c>
      <c r="AL7" s="13">
        <v>6</v>
      </c>
      <c r="AM7" s="13">
        <v>0</v>
      </c>
      <c r="AN7" s="13">
        <v>1</v>
      </c>
      <c r="AP7" s="113">
        <v>1</v>
      </c>
      <c r="AQ7" s="13">
        <v>1</v>
      </c>
      <c r="AR7" s="13">
        <v>0</v>
      </c>
      <c r="AS7" s="13">
        <v>2</v>
      </c>
      <c r="AU7" s="113">
        <v>0</v>
      </c>
      <c r="AV7" s="13">
        <v>2</v>
      </c>
      <c r="AX7" s="113">
        <v>1</v>
      </c>
      <c r="AY7" s="13">
        <v>2</v>
      </c>
      <c r="AZ7" s="13">
        <v>1</v>
      </c>
      <c r="BD7" s="15">
        <v>2</v>
      </c>
      <c r="BE7" s="7">
        <v>0</v>
      </c>
      <c r="BF7" s="7">
        <v>0</v>
      </c>
      <c r="BG7" s="7">
        <v>0</v>
      </c>
      <c r="BH7" s="7">
        <v>1</v>
      </c>
      <c r="BI7" s="7">
        <v>0</v>
      </c>
      <c r="BJ7" s="7">
        <v>0</v>
      </c>
      <c r="BK7" s="7">
        <v>1</v>
      </c>
      <c r="BL7" s="7">
        <v>1</v>
      </c>
      <c r="BM7" s="13">
        <v>2</v>
      </c>
      <c r="BN7" s="13">
        <v>0</v>
      </c>
      <c r="BO7" s="13">
        <v>0</v>
      </c>
      <c r="BR7" s="15">
        <v>3</v>
      </c>
      <c r="BS7" s="7">
        <v>0</v>
      </c>
      <c r="BT7" s="13">
        <v>4</v>
      </c>
      <c r="BV7" s="15">
        <v>0</v>
      </c>
      <c r="BW7" s="13">
        <v>0</v>
      </c>
      <c r="BY7" s="15">
        <v>2</v>
      </c>
      <c r="BZ7" s="7">
        <v>2</v>
      </c>
      <c r="CA7" s="13">
        <v>0</v>
      </c>
      <c r="CF7" s="15">
        <v>0</v>
      </c>
      <c r="CG7" s="7">
        <v>0</v>
      </c>
      <c r="CH7" s="7">
        <v>0</v>
      </c>
      <c r="CI7" s="7">
        <v>1</v>
      </c>
      <c r="CJ7" s="13">
        <v>2</v>
      </c>
      <c r="CK7" s="2"/>
      <c r="CL7" s="15">
        <v>0</v>
      </c>
      <c r="CM7" s="7">
        <v>1</v>
      </c>
      <c r="CN7" s="13">
        <v>0</v>
      </c>
      <c r="CO7" s="2"/>
      <c r="CP7" s="15">
        <v>0</v>
      </c>
      <c r="CQ7" s="7">
        <v>0</v>
      </c>
      <c r="CR7" s="13">
        <v>0</v>
      </c>
      <c r="CS7" s="2"/>
      <c r="CT7" s="15">
        <v>0</v>
      </c>
      <c r="CU7" s="7">
        <v>8</v>
      </c>
      <c r="CV7" s="7">
        <v>1</v>
      </c>
      <c r="CW7" s="7">
        <v>0</v>
      </c>
      <c r="CY7" s="15">
        <v>0</v>
      </c>
      <c r="CZ7" s="7">
        <v>2</v>
      </c>
      <c r="DA7" s="13">
        <v>1</v>
      </c>
      <c r="DC7" s="113">
        <v>0</v>
      </c>
      <c r="DD7" s="13">
        <v>0</v>
      </c>
      <c r="DH7" s="15">
        <v>0</v>
      </c>
      <c r="DI7" s="7">
        <v>0</v>
      </c>
      <c r="DJ7" s="7">
        <v>2</v>
      </c>
      <c r="DK7" s="7">
        <v>0</v>
      </c>
      <c r="DL7" s="13">
        <v>0</v>
      </c>
      <c r="DN7" s="113">
        <v>0</v>
      </c>
      <c r="DO7" s="13">
        <v>0</v>
      </c>
      <c r="DQ7" s="15">
        <v>3</v>
      </c>
      <c r="DR7" s="7">
        <v>0</v>
      </c>
      <c r="DS7" s="7">
        <v>0</v>
      </c>
      <c r="DT7" s="7">
        <v>0</v>
      </c>
      <c r="DV7" s="15">
        <v>0</v>
      </c>
      <c r="DW7" s="7">
        <v>3</v>
      </c>
      <c r="DX7" s="7">
        <v>0</v>
      </c>
      <c r="DY7" s="7">
        <v>2</v>
      </c>
      <c r="EA7" s="15">
        <v>0</v>
      </c>
      <c r="EB7" s="7">
        <v>1</v>
      </c>
      <c r="EC7" s="7">
        <v>0</v>
      </c>
      <c r="ED7" s="7">
        <v>1</v>
      </c>
      <c r="EF7" s="15">
        <v>1</v>
      </c>
      <c r="EG7" s="7">
        <v>3</v>
      </c>
      <c r="EH7" s="13">
        <v>0</v>
      </c>
      <c r="EJ7" s="15">
        <v>0</v>
      </c>
      <c r="EK7" s="7">
        <v>1</v>
      </c>
      <c r="EL7" s="13">
        <v>2</v>
      </c>
      <c r="EN7" s="15">
        <v>0</v>
      </c>
      <c r="EO7" s="7">
        <v>0</v>
      </c>
      <c r="EP7" s="7">
        <v>0</v>
      </c>
      <c r="EQ7" s="7">
        <v>0</v>
      </c>
      <c r="ES7" s="113">
        <v>2</v>
      </c>
      <c r="ET7" s="13">
        <v>1</v>
      </c>
      <c r="EX7" s="113">
        <v>3</v>
      </c>
      <c r="EY7" s="13">
        <v>1</v>
      </c>
      <c r="FA7" s="15">
        <v>2</v>
      </c>
      <c r="FB7" s="7">
        <v>0</v>
      </c>
      <c r="FC7" s="13">
        <v>0</v>
      </c>
      <c r="FE7" s="113">
        <v>2</v>
      </c>
      <c r="FF7" s="13">
        <v>0</v>
      </c>
    </row>
    <row r="8" spans="1:167" ht="15" thickBot="1" x14ac:dyDescent="0.4">
      <c r="A8" s="178" t="str">
        <f>[1]Parteien!B4</f>
        <v>HELBACH Tom</v>
      </c>
      <c r="B8" s="7">
        <v>3</v>
      </c>
      <c r="C8" s="7">
        <v>1</v>
      </c>
      <c r="D8" s="7">
        <v>4</v>
      </c>
      <c r="E8" s="7">
        <v>3</v>
      </c>
      <c r="F8" s="7">
        <v>1</v>
      </c>
      <c r="G8" s="7">
        <v>0</v>
      </c>
      <c r="H8" s="7">
        <v>3</v>
      </c>
      <c r="I8" s="7">
        <v>0</v>
      </c>
      <c r="J8" s="7">
        <v>0</v>
      </c>
      <c r="K8" s="13">
        <v>4</v>
      </c>
      <c r="N8" s="15">
        <v>0</v>
      </c>
      <c r="O8" s="7">
        <v>0</v>
      </c>
      <c r="P8" s="7">
        <v>0</v>
      </c>
      <c r="Q8" s="7">
        <v>0</v>
      </c>
      <c r="R8" s="7">
        <v>0</v>
      </c>
      <c r="S8" s="7">
        <v>1</v>
      </c>
      <c r="T8" s="13">
        <v>0</v>
      </c>
      <c r="V8" s="15">
        <v>6</v>
      </c>
      <c r="W8" s="7">
        <v>0</v>
      </c>
      <c r="X8" s="13">
        <v>0</v>
      </c>
      <c r="AB8" s="15">
        <v>0</v>
      </c>
      <c r="AC8" s="7">
        <v>3</v>
      </c>
      <c r="AD8" s="7">
        <v>0</v>
      </c>
      <c r="AE8" s="7">
        <v>0</v>
      </c>
      <c r="AF8" s="7">
        <v>1</v>
      </c>
      <c r="AG8" s="7">
        <v>0</v>
      </c>
      <c r="AH8" s="13">
        <v>4</v>
      </c>
      <c r="AI8" s="13">
        <v>0</v>
      </c>
      <c r="AK8" s="113">
        <v>1</v>
      </c>
      <c r="AL8" s="13">
        <v>0</v>
      </c>
      <c r="AM8" s="13">
        <v>0</v>
      </c>
      <c r="AN8" s="13">
        <v>0</v>
      </c>
      <c r="AP8" s="113">
        <v>0</v>
      </c>
      <c r="AQ8" s="13">
        <v>0</v>
      </c>
      <c r="AR8" s="13">
        <v>0</v>
      </c>
      <c r="AS8" s="13">
        <v>0</v>
      </c>
      <c r="AU8" s="113">
        <v>0</v>
      </c>
      <c r="AV8" s="13">
        <v>1</v>
      </c>
      <c r="AX8" s="113">
        <v>0</v>
      </c>
      <c r="AY8" s="13">
        <v>1</v>
      </c>
      <c r="AZ8" s="13">
        <v>0</v>
      </c>
      <c r="BD8" s="15">
        <v>0</v>
      </c>
      <c r="BE8" s="7">
        <v>0</v>
      </c>
      <c r="BF8" s="7">
        <v>0</v>
      </c>
      <c r="BG8" s="7">
        <v>2</v>
      </c>
      <c r="BH8" s="7">
        <v>1</v>
      </c>
      <c r="BI8" s="7">
        <v>0</v>
      </c>
      <c r="BJ8" s="7">
        <v>0</v>
      </c>
      <c r="BK8" s="7">
        <v>1</v>
      </c>
      <c r="BL8" s="7">
        <v>0</v>
      </c>
      <c r="BM8" s="13">
        <v>0</v>
      </c>
      <c r="BN8" s="13">
        <v>0</v>
      </c>
      <c r="BO8" s="13">
        <v>0</v>
      </c>
      <c r="BR8" s="15">
        <v>1</v>
      </c>
      <c r="BS8" s="7">
        <v>1</v>
      </c>
      <c r="BT8" s="13">
        <v>1</v>
      </c>
      <c r="BV8" s="15">
        <v>0</v>
      </c>
      <c r="BW8" s="13">
        <v>0</v>
      </c>
      <c r="BY8" s="15">
        <v>1</v>
      </c>
      <c r="BZ8" s="7">
        <v>0</v>
      </c>
      <c r="CA8" s="13">
        <v>0</v>
      </c>
      <c r="CF8" s="15">
        <v>1</v>
      </c>
      <c r="CG8" s="7">
        <v>0</v>
      </c>
      <c r="CH8" s="7">
        <v>0</v>
      </c>
      <c r="CI8" s="7">
        <v>0</v>
      </c>
      <c r="CJ8" s="13">
        <v>0</v>
      </c>
      <c r="CK8" s="2"/>
      <c r="CL8" s="15">
        <v>0</v>
      </c>
      <c r="CM8" s="7">
        <v>1</v>
      </c>
      <c r="CN8" s="13">
        <v>0</v>
      </c>
      <c r="CO8" s="2"/>
      <c r="CP8" s="15">
        <v>0</v>
      </c>
      <c r="CQ8" s="7">
        <v>0</v>
      </c>
      <c r="CR8" s="13">
        <v>0</v>
      </c>
      <c r="CS8" s="2"/>
      <c r="CT8" s="15">
        <v>1</v>
      </c>
      <c r="CU8" s="7">
        <v>3</v>
      </c>
      <c r="CV8" s="7">
        <v>2</v>
      </c>
      <c r="CW8" s="7">
        <v>0</v>
      </c>
      <c r="CY8" s="15">
        <v>0</v>
      </c>
      <c r="CZ8" s="7">
        <v>0</v>
      </c>
      <c r="DA8" s="13">
        <v>1</v>
      </c>
      <c r="DC8" s="113">
        <v>0</v>
      </c>
      <c r="DD8" s="13">
        <v>0</v>
      </c>
      <c r="DH8" s="15">
        <v>1</v>
      </c>
      <c r="DI8" s="7">
        <v>0</v>
      </c>
      <c r="DJ8" s="7">
        <v>2</v>
      </c>
      <c r="DK8" s="7">
        <v>0</v>
      </c>
      <c r="DL8" s="13">
        <v>0</v>
      </c>
      <c r="DN8" s="113">
        <v>0</v>
      </c>
      <c r="DO8" s="13">
        <v>0</v>
      </c>
      <c r="DQ8" s="15">
        <v>0</v>
      </c>
      <c r="DR8" s="7">
        <v>0</v>
      </c>
      <c r="DS8" s="7">
        <v>0</v>
      </c>
      <c r="DT8" s="7">
        <v>0</v>
      </c>
      <c r="DV8" s="15">
        <v>0</v>
      </c>
      <c r="DW8" s="7">
        <v>0</v>
      </c>
      <c r="DX8" s="7">
        <v>0</v>
      </c>
      <c r="DY8" s="7">
        <v>1</v>
      </c>
      <c r="EA8" s="15">
        <v>1</v>
      </c>
      <c r="EB8" s="7">
        <v>1</v>
      </c>
      <c r="EC8" s="7">
        <v>2</v>
      </c>
      <c r="ED8" s="7">
        <v>1</v>
      </c>
      <c r="EF8" s="15">
        <v>0</v>
      </c>
      <c r="EG8" s="7">
        <v>0</v>
      </c>
      <c r="EH8" s="13">
        <v>0</v>
      </c>
      <c r="EJ8" s="15">
        <v>2</v>
      </c>
      <c r="EK8" s="7">
        <v>1</v>
      </c>
      <c r="EL8" s="13">
        <v>1</v>
      </c>
      <c r="EN8" s="15">
        <v>0</v>
      </c>
      <c r="EO8" s="7">
        <v>1</v>
      </c>
      <c r="EP8" s="7">
        <v>0</v>
      </c>
      <c r="EQ8" s="7">
        <v>0</v>
      </c>
      <c r="ES8" s="113">
        <v>0</v>
      </c>
      <c r="ET8" s="13">
        <v>0</v>
      </c>
      <c r="EX8" s="113">
        <v>1</v>
      </c>
      <c r="EY8" s="13">
        <v>0</v>
      </c>
      <c r="FA8" s="15">
        <v>1</v>
      </c>
      <c r="FB8" s="7">
        <v>0</v>
      </c>
      <c r="FC8" s="13">
        <v>0</v>
      </c>
      <c r="FE8" s="113">
        <v>0</v>
      </c>
      <c r="FF8" s="13">
        <v>0</v>
      </c>
    </row>
    <row r="9" spans="1:167" ht="15" thickBot="1" x14ac:dyDescent="0.4">
      <c r="A9" s="178" t="str">
        <f>[1]Parteien!B5</f>
        <v>BRUNO Viviane</v>
      </c>
      <c r="B9" s="7">
        <v>1</v>
      </c>
      <c r="C9" s="7">
        <v>2</v>
      </c>
      <c r="D9" s="7">
        <v>1</v>
      </c>
      <c r="E9" s="7">
        <v>1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13">
        <v>3</v>
      </c>
      <c r="N9" s="15">
        <v>0</v>
      </c>
      <c r="O9" s="7">
        <v>0</v>
      </c>
      <c r="P9" s="7">
        <v>0</v>
      </c>
      <c r="Q9" s="7">
        <v>4</v>
      </c>
      <c r="R9" s="7">
        <v>0</v>
      </c>
      <c r="S9" s="7">
        <v>0</v>
      </c>
      <c r="T9" s="13">
        <v>0</v>
      </c>
      <c r="V9" s="15">
        <v>1</v>
      </c>
      <c r="W9" s="7">
        <v>0</v>
      </c>
      <c r="X9" s="13">
        <v>0</v>
      </c>
      <c r="AB9" s="15">
        <v>1</v>
      </c>
      <c r="AC9" s="7">
        <v>0</v>
      </c>
      <c r="AD9" s="7">
        <v>2</v>
      </c>
      <c r="AE9" s="7">
        <v>0</v>
      </c>
      <c r="AF9" s="7">
        <v>0</v>
      </c>
      <c r="AG9" s="7">
        <v>0</v>
      </c>
      <c r="AH9" s="13">
        <v>1</v>
      </c>
      <c r="AI9" s="13">
        <v>0</v>
      </c>
      <c r="AK9" s="113">
        <v>0</v>
      </c>
      <c r="AL9" s="13">
        <v>1</v>
      </c>
      <c r="AM9" s="13">
        <v>0</v>
      </c>
      <c r="AN9" s="13">
        <v>0</v>
      </c>
      <c r="AP9" s="113">
        <v>0</v>
      </c>
      <c r="AQ9" s="13">
        <v>1</v>
      </c>
      <c r="AR9" s="13">
        <v>0</v>
      </c>
      <c r="AS9" s="13">
        <v>0</v>
      </c>
      <c r="AU9" s="113">
        <v>0</v>
      </c>
      <c r="AV9" s="13">
        <v>1</v>
      </c>
      <c r="AX9" s="113">
        <v>0</v>
      </c>
      <c r="AY9" s="13">
        <v>0</v>
      </c>
      <c r="AZ9" s="13">
        <v>0</v>
      </c>
      <c r="BD9" s="15">
        <v>1</v>
      </c>
      <c r="BE9" s="7">
        <v>0</v>
      </c>
      <c r="BF9" s="7">
        <v>0</v>
      </c>
      <c r="BG9" s="7">
        <v>0</v>
      </c>
      <c r="BH9" s="7">
        <v>1</v>
      </c>
      <c r="BI9" s="7">
        <v>1</v>
      </c>
      <c r="BJ9" s="7">
        <v>0</v>
      </c>
      <c r="BK9" s="7">
        <v>1</v>
      </c>
      <c r="BL9" s="7">
        <v>1</v>
      </c>
      <c r="BM9" s="13">
        <v>2</v>
      </c>
      <c r="BN9" s="13">
        <v>1</v>
      </c>
      <c r="BO9" s="13">
        <v>0</v>
      </c>
      <c r="BR9" s="15">
        <v>0</v>
      </c>
      <c r="BS9" s="7">
        <v>1</v>
      </c>
      <c r="BT9" s="13">
        <v>3</v>
      </c>
      <c r="BV9" s="15">
        <v>0</v>
      </c>
      <c r="BW9" s="13">
        <v>0</v>
      </c>
      <c r="BY9" s="15">
        <v>2</v>
      </c>
      <c r="BZ9" s="7">
        <v>0</v>
      </c>
      <c r="CA9" s="13">
        <v>0</v>
      </c>
      <c r="CF9" s="15">
        <v>0</v>
      </c>
      <c r="CG9" s="7">
        <v>0</v>
      </c>
      <c r="CH9" s="7">
        <v>0</v>
      </c>
      <c r="CI9" s="7">
        <v>1</v>
      </c>
      <c r="CJ9" s="13">
        <v>0</v>
      </c>
      <c r="CK9" s="2"/>
      <c r="CL9" s="15">
        <v>0</v>
      </c>
      <c r="CM9" s="7">
        <v>3</v>
      </c>
      <c r="CN9" s="13">
        <v>0</v>
      </c>
      <c r="CO9" s="2"/>
      <c r="CP9" s="15">
        <v>0</v>
      </c>
      <c r="CQ9" s="7">
        <v>0</v>
      </c>
      <c r="CR9" s="13">
        <v>0</v>
      </c>
      <c r="CS9" s="2"/>
      <c r="CT9" s="15">
        <v>0</v>
      </c>
      <c r="CU9" s="7">
        <v>3</v>
      </c>
      <c r="CV9" s="7">
        <v>0</v>
      </c>
      <c r="CW9" s="7">
        <v>2</v>
      </c>
      <c r="CY9" s="15">
        <v>0</v>
      </c>
      <c r="CZ9" s="7">
        <v>0</v>
      </c>
      <c r="DA9" s="13">
        <v>0</v>
      </c>
      <c r="DC9" s="113">
        <v>0</v>
      </c>
      <c r="DD9" s="13">
        <v>0</v>
      </c>
      <c r="DH9" s="15">
        <v>1</v>
      </c>
      <c r="DI9" s="7">
        <v>0</v>
      </c>
      <c r="DJ9" s="7">
        <v>0</v>
      </c>
      <c r="DK9" s="7">
        <v>0</v>
      </c>
      <c r="DL9" s="13">
        <v>0</v>
      </c>
      <c r="DN9" s="113">
        <v>2</v>
      </c>
      <c r="DO9" s="13">
        <v>0</v>
      </c>
      <c r="DQ9" s="15">
        <v>2</v>
      </c>
      <c r="DR9" s="7">
        <v>0</v>
      </c>
      <c r="DS9" s="7">
        <v>0</v>
      </c>
      <c r="DT9" s="7">
        <v>1</v>
      </c>
      <c r="DV9" s="15">
        <v>0</v>
      </c>
      <c r="DW9" s="7">
        <v>0</v>
      </c>
      <c r="DX9" s="7">
        <v>0</v>
      </c>
      <c r="DY9" s="7">
        <v>1</v>
      </c>
      <c r="EA9" s="15">
        <v>0</v>
      </c>
      <c r="EB9" s="7">
        <v>0</v>
      </c>
      <c r="EC9" s="7">
        <v>0</v>
      </c>
      <c r="ED9" s="7">
        <v>1</v>
      </c>
      <c r="EF9" s="15">
        <v>0</v>
      </c>
      <c r="EG9" s="7">
        <v>0</v>
      </c>
      <c r="EH9" s="13">
        <v>0</v>
      </c>
      <c r="EJ9" s="15">
        <v>1</v>
      </c>
      <c r="EK9" s="7">
        <v>3</v>
      </c>
      <c r="EL9" s="13">
        <v>2</v>
      </c>
      <c r="EN9" s="15">
        <v>1</v>
      </c>
      <c r="EO9" s="7">
        <v>0</v>
      </c>
      <c r="EP9" s="7">
        <v>3</v>
      </c>
      <c r="EQ9" s="7">
        <v>1</v>
      </c>
      <c r="ES9" s="113">
        <v>1</v>
      </c>
      <c r="ET9" s="13">
        <v>0</v>
      </c>
      <c r="EX9" s="113">
        <v>1</v>
      </c>
      <c r="EY9" s="13">
        <v>0</v>
      </c>
      <c r="FA9" s="15">
        <v>0</v>
      </c>
      <c r="FB9" s="7">
        <v>0</v>
      </c>
      <c r="FC9" s="13">
        <v>0</v>
      </c>
      <c r="FE9" s="113">
        <v>0</v>
      </c>
      <c r="FF9" s="13">
        <v>0</v>
      </c>
    </row>
    <row r="10" spans="1:167" ht="15" thickBot="1" x14ac:dyDescent="0.4">
      <c r="A10" s="178" t="str">
        <f>[1]Parteien!B6</f>
        <v>CAISOU-ROUSSEAU Olivier</v>
      </c>
      <c r="B10" s="7">
        <v>0</v>
      </c>
      <c r="C10" s="7">
        <v>1</v>
      </c>
      <c r="D10" s="7">
        <v>1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1</v>
      </c>
      <c r="K10" s="13">
        <v>1</v>
      </c>
      <c r="N10" s="15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13">
        <v>0</v>
      </c>
      <c r="V10" s="15">
        <v>2</v>
      </c>
      <c r="W10" s="7">
        <v>0</v>
      </c>
      <c r="X10" s="13">
        <v>0</v>
      </c>
      <c r="AB10" s="15">
        <v>0</v>
      </c>
      <c r="AC10" s="7">
        <v>0</v>
      </c>
      <c r="AD10" s="7">
        <v>1</v>
      </c>
      <c r="AE10" s="7">
        <v>0</v>
      </c>
      <c r="AF10" s="7">
        <v>0</v>
      </c>
      <c r="AG10" s="7">
        <v>0</v>
      </c>
      <c r="AH10" s="13">
        <v>0</v>
      </c>
      <c r="AI10" s="13">
        <v>0</v>
      </c>
      <c r="AK10" s="113">
        <v>1</v>
      </c>
      <c r="AL10" s="13">
        <v>4</v>
      </c>
      <c r="AM10" s="13">
        <v>0</v>
      </c>
      <c r="AN10" s="13">
        <v>3</v>
      </c>
      <c r="AP10" s="113">
        <v>0</v>
      </c>
      <c r="AQ10" s="13">
        <v>0</v>
      </c>
      <c r="AR10" s="13">
        <v>2</v>
      </c>
      <c r="AS10" s="13">
        <v>0</v>
      </c>
      <c r="AU10" s="113">
        <v>0</v>
      </c>
      <c r="AV10" s="13">
        <v>2</v>
      </c>
      <c r="AX10" s="113">
        <v>1</v>
      </c>
      <c r="AY10" s="13">
        <v>0</v>
      </c>
      <c r="AZ10" s="13">
        <v>0</v>
      </c>
      <c r="BD10" s="15">
        <v>0</v>
      </c>
      <c r="BE10" s="7">
        <v>0</v>
      </c>
      <c r="BF10" s="7">
        <v>0</v>
      </c>
      <c r="BG10" s="7">
        <v>0</v>
      </c>
      <c r="BH10" s="7">
        <v>1</v>
      </c>
      <c r="BI10" s="7">
        <v>0</v>
      </c>
      <c r="BJ10" s="7">
        <v>0</v>
      </c>
      <c r="BK10" s="7">
        <v>1</v>
      </c>
      <c r="BL10" s="7">
        <v>0</v>
      </c>
      <c r="BM10" s="13">
        <v>0</v>
      </c>
      <c r="BN10" s="13">
        <v>0</v>
      </c>
      <c r="BO10" s="13">
        <v>0</v>
      </c>
      <c r="BR10" s="15">
        <v>0</v>
      </c>
      <c r="BS10" s="7">
        <v>0</v>
      </c>
      <c r="BT10" s="13">
        <v>0</v>
      </c>
      <c r="BV10" s="15">
        <v>0</v>
      </c>
      <c r="BW10" s="13">
        <v>0</v>
      </c>
      <c r="BY10" s="15">
        <v>0</v>
      </c>
      <c r="BZ10" s="7">
        <v>0</v>
      </c>
      <c r="CA10" s="13">
        <v>0</v>
      </c>
      <c r="CF10" s="15">
        <v>0</v>
      </c>
      <c r="CG10" s="7">
        <v>0</v>
      </c>
      <c r="CH10" s="7">
        <v>0</v>
      </c>
      <c r="CI10" s="7">
        <v>0</v>
      </c>
      <c r="CJ10" s="13">
        <v>0</v>
      </c>
      <c r="CK10" s="2"/>
      <c r="CL10" s="15">
        <v>0</v>
      </c>
      <c r="CM10" s="7">
        <v>1</v>
      </c>
      <c r="CN10" s="13">
        <v>0</v>
      </c>
      <c r="CO10" s="2"/>
      <c r="CP10" s="15">
        <v>1</v>
      </c>
      <c r="CQ10" s="7">
        <v>0</v>
      </c>
      <c r="CR10" s="13">
        <v>0</v>
      </c>
      <c r="CS10" s="2"/>
      <c r="CT10" s="15">
        <v>0</v>
      </c>
      <c r="CU10" s="7">
        <v>2</v>
      </c>
      <c r="CV10" s="7">
        <v>0</v>
      </c>
      <c r="CW10" s="7">
        <v>0</v>
      </c>
      <c r="CY10" s="15">
        <v>0</v>
      </c>
      <c r="CZ10" s="7">
        <v>0</v>
      </c>
      <c r="DA10" s="13">
        <v>0</v>
      </c>
      <c r="DC10" s="113">
        <v>0</v>
      </c>
      <c r="DD10" s="13">
        <v>0</v>
      </c>
      <c r="DH10" s="15">
        <v>1</v>
      </c>
      <c r="DI10" s="7">
        <v>0</v>
      </c>
      <c r="DJ10" s="7">
        <v>0</v>
      </c>
      <c r="DK10" s="7">
        <v>0</v>
      </c>
      <c r="DL10" s="13">
        <v>0</v>
      </c>
      <c r="DN10" s="113">
        <v>2</v>
      </c>
      <c r="DO10" s="13">
        <v>0</v>
      </c>
      <c r="DQ10" s="15">
        <v>0</v>
      </c>
      <c r="DR10" s="7">
        <v>0</v>
      </c>
      <c r="DS10" s="7">
        <v>0</v>
      </c>
      <c r="DT10" s="7">
        <v>0</v>
      </c>
      <c r="DV10" s="15">
        <v>0</v>
      </c>
      <c r="DW10" s="7">
        <v>0</v>
      </c>
      <c r="DX10" s="7">
        <v>0</v>
      </c>
      <c r="DY10" s="7">
        <v>1</v>
      </c>
      <c r="EA10" s="15">
        <v>0</v>
      </c>
      <c r="EB10" s="7">
        <v>0</v>
      </c>
      <c r="EC10" s="7">
        <v>0</v>
      </c>
      <c r="ED10" s="7">
        <v>1</v>
      </c>
      <c r="EF10" s="15">
        <v>0</v>
      </c>
      <c r="EG10" s="7">
        <v>0</v>
      </c>
      <c r="EH10" s="13">
        <v>0</v>
      </c>
      <c r="EJ10" s="15">
        <v>0</v>
      </c>
      <c r="EK10" s="7">
        <v>1</v>
      </c>
      <c r="EL10" s="13">
        <v>0</v>
      </c>
      <c r="EN10" s="15">
        <v>0</v>
      </c>
      <c r="EO10" s="7">
        <v>0</v>
      </c>
      <c r="EP10" s="7">
        <v>0</v>
      </c>
      <c r="EQ10" s="7">
        <v>0</v>
      </c>
      <c r="ES10" s="113">
        <v>3</v>
      </c>
      <c r="ET10" s="13">
        <v>0</v>
      </c>
      <c r="EX10" s="113">
        <v>2</v>
      </c>
      <c r="EY10" s="13">
        <v>1</v>
      </c>
      <c r="FA10" s="15">
        <v>6</v>
      </c>
      <c r="FB10" s="7">
        <v>0</v>
      </c>
      <c r="FC10" s="13">
        <v>0</v>
      </c>
      <c r="FE10" s="113">
        <v>0</v>
      </c>
      <c r="FF10" s="13">
        <v>0</v>
      </c>
    </row>
    <row r="11" spans="1:167" ht="15" thickBot="1" x14ac:dyDescent="0.4">
      <c r="A11" s="178" t="str">
        <f>[1]Parteien!B7</f>
        <v>FREITAG Peter</v>
      </c>
      <c r="B11" s="7">
        <v>2</v>
      </c>
      <c r="C11" s="7">
        <v>4</v>
      </c>
      <c r="D11" s="7">
        <v>1</v>
      </c>
      <c r="E11" s="7">
        <v>2</v>
      </c>
      <c r="F11" s="7">
        <v>3</v>
      </c>
      <c r="G11" s="7">
        <v>0</v>
      </c>
      <c r="H11" s="7">
        <v>4</v>
      </c>
      <c r="I11" s="7">
        <v>0</v>
      </c>
      <c r="J11" s="7">
        <v>0</v>
      </c>
      <c r="K11" s="13">
        <v>3</v>
      </c>
      <c r="N11" s="15">
        <v>0</v>
      </c>
      <c r="O11" s="7">
        <v>1</v>
      </c>
      <c r="P11" s="7">
        <v>1</v>
      </c>
      <c r="Q11" s="7">
        <v>0</v>
      </c>
      <c r="R11" s="7">
        <v>0</v>
      </c>
      <c r="S11" s="7">
        <v>1</v>
      </c>
      <c r="T11" s="13">
        <v>0</v>
      </c>
      <c r="V11" s="15">
        <v>5</v>
      </c>
      <c r="W11" s="7">
        <v>0</v>
      </c>
      <c r="X11" s="13">
        <v>0</v>
      </c>
      <c r="AB11" s="15">
        <v>0</v>
      </c>
      <c r="AC11" s="7">
        <v>6</v>
      </c>
      <c r="AD11" s="7">
        <v>2</v>
      </c>
      <c r="AE11" s="7">
        <v>0</v>
      </c>
      <c r="AF11" s="7">
        <v>1</v>
      </c>
      <c r="AG11" s="7">
        <v>0</v>
      </c>
      <c r="AH11" s="13">
        <v>2</v>
      </c>
      <c r="AI11" s="13">
        <v>0</v>
      </c>
      <c r="AK11" s="113">
        <v>0</v>
      </c>
      <c r="AL11" s="13">
        <v>2</v>
      </c>
      <c r="AM11" s="13">
        <v>0</v>
      </c>
      <c r="AN11" s="13">
        <v>0</v>
      </c>
      <c r="AP11" s="113">
        <v>0</v>
      </c>
      <c r="AQ11" s="13">
        <v>0</v>
      </c>
      <c r="AR11" s="13">
        <v>1</v>
      </c>
      <c r="AS11" s="13">
        <v>0</v>
      </c>
      <c r="AU11" s="113">
        <v>0</v>
      </c>
      <c r="AV11" s="13">
        <v>4</v>
      </c>
      <c r="AX11" s="113">
        <v>2</v>
      </c>
      <c r="AY11" s="13">
        <v>1</v>
      </c>
      <c r="AZ11" s="13">
        <v>0</v>
      </c>
      <c r="BD11" s="15">
        <v>0</v>
      </c>
      <c r="BE11" s="7">
        <v>0</v>
      </c>
      <c r="BF11" s="7">
        <v>2</v>
      </c>
      <c r="BG11" s="7">
        <v>0</v>
      </c>
      <c r="BH11" s="7">
        <v>2</v>
      </c>
      <c r="BI11" s="7">
        <v>0</v>
      </c>
      <c r="BJ11" s="7">
        <v>0</v>
      </c>
      <c r="BK11" s="7">
        <v>2</v>
      </c>
      <c r="BL11" s="7">
        <v>1</v>
      </c>
      <c r="BM11" s="13">
        <v>0</v>
      </c>
      <c r="BN11" s="13">
        <v>0</v>
      </c>
      <c r="BO11" s="13">
        <v>0</v>
      </c>
      <c r="BR11" s="15">
        <v>0</v>
      </c>
      <c r="BS11" s="7">
        <v>3</v>
      </c>
      <c r="BT11" s="13">
        <v>0</v>
      </c>
      <c r="BV11" s="15">
        <v>0</v>
      </c>
      <c r="BW11" s="13">
        <v>0</v>
      </c>
      <c r="BY11" s="15">
        <v>3</v>
      </c>
      <c r="BZ11" s="7">
        <v>0</v>
      </c>
      <c r="CA11" s="13">
        <v>0</v>
      </c>
      <c r="CF11" s="15">
        <v>0</v>
      </c>
      <c r="CG11" s="7">
        <v>0</v>
      </c>
      <c r="CH11" s="7">
        <v>0</v>
      </c>
      <c r="CI11" s="7">
        <v>0</v>
      </c>
      <c r="CJ11" s="13">
        <v>0</v>
      </c>
      <c r="CK11" s="2"/>
      <c r="CL11" s="15">
        <v>0</v>
      </c>
      <c r="CM11" s="7">
        <v>1</v>
      </c>
      <c r="CN11" s="13">
        <v>0</v>
      </c>
      <c r="CO11" s="2"/>
      <c r="CP11" s="15">
        <v>0</v>
      </c>
      <c r="CQ11" s="7">
        <v>1</v>
      </c>
      <c r="CR11" s="13">
        <v>0</v>
      </c>
      <c r="CS11" s="2"/>
      <c r="CT11" s="15">
        <v>1</v>
      </c>
      <c r="CU11" s="7">
        <v>0</v>
      </c>
      <c r="CV11" s="7">
        <v>3</v>
      </c>
      <c r="CW11" s="7">
        <v>1</v>
      </c>
      <c r="CY11" s="15">
        <v>0</v>
      </c>
      <c r="CZ11" s="7">
        <v>0</v>
      </c>
      <c r="DA11" s="13">
        <v>0</v>
      </c>
      <c r="DC11" s="113">
        <v>0</v>
      </c>
      <c r="DD11" s="13">
        <v>0</v>
      </c>
      <c r="DH11" s="15">
        <v>1</v>
      </c>
      <c r="DI11" s="7">
        <v>0</v>
      </c>
      <c r="DJ11" s="7">
        <v>2</v>
      </c>
      <c r="DK11" s="7">
        <v>0</v>
      </c>
      <c r="DL11" s="13">
        <v>0</v>
      </c>
      <c r="DN11" s="113">
        <v>0</v>
      </c>
      <c r="DO11" s="13">
        <v>0</v>
      </c>
      <c r="DQ11" s="15">
        <v>0</v>
      </c>
      <c r="DR11" s="7">
        <v>0</v>
      </c>
      <c r="DS11" s="7">
        <v>0</v>
      </c>
      <c r="DT11" s="7">
        <v>1</v>
      </c>
      <c r="DV11" s="15">
        <v>0</v>
      </c>
      <c r="DW11" s="7">
        <v>1</v>
      </c>
      <c r="DX11" s="7">
        <v>0</v>
      </c>
      <c r="DY11" s="7">
        <v>0</v>
      </c>
      <c r="EA11" s="15">
        <v>1</v>
      </c>
      <c r="EB11" s="7">
        <v>0</v>
      </c>
      <c r="EC11" s="7">
        <v>1</v>
      </c>
      <c r="ED11" s="7">
        <v>1</v>
      </c>
      <c r="EF11" s="15">
        <v>0</v>
      </c>
      <c r="EG11" s="7">
        <v>4</v>
      </c>
      <c r="EH11" s="13">
        <v>0</v>
      </c>
      <c r="EJ11" s="15">
        <v>3</v>
      </c>
      <c r="EK11" s="7">
        <v>0</v>
      </c>
      <c r="EL11" s="13">
        <v>0</v>
      </c>
      <c r="EN11" s="15">
        <v>0</v>
      </c>
      <c r="EO11" s="7">
        <v>0</v>
      </c>
      <c r="EP11" s="7">
        <v>0</v>
      </c>
      <c r="EQ11" s="7">
        <v>0</v>
      </c>
      <c r="ES11" s="113">
        <v>2</v>
      </c>
      <c r="ET11" s="13">
        <v>0</v>
      </c>
      <c r="EX11" s="113">
        <v>7</v>
      </c>
      <c r="EY11" s="13">
        <v>0</v>
      </c>
      <c r="FA11" s="15">
        <v>0</v>
      </c>
      <c r="FB11" s="7">
        <v>0</v>
      </c>
      <c r="FC11" s="13">
        <v>0</v>
      </c>
      <c r="FE11" s="113">
        <v>0</v>
      </c>
      <c r="FF11" s="13">
        <v>0</v>
      </c>
    </row>
    <row r="12" spans="1:167" x14ac:dyDescent="0.35">
      <c r="A12" s="62" t="s">
        <v>17</v>
      </c>
      <c r="B12" s="23">
        <v>0</v>
      </c>
      <c r="C12" s="9">
        <v>0</v>
      </c>
      <c r="D12" s="9">
        <v>0</v>
      </c>
      <c r="E12" s="9">
        <v>1</v>
      </c>
      <c r="F12" s="9">
        <v>1</v>
      </c>
      <c r="G12" s="9">
        <v>1</v>
      </c>
      <c r="H12" s="9">
        <v>0</v>
      </c>
      <c r="I12" s="9">
        <v>1</v>
      </c>
      <c r="J12" s="9">
        <v>1</v>
      </c>
      <c r="K12" s="9">
        <v>5</v>
      </c>
      <c r="N12" s="23">
        <v>2</v>
      </c>
      <c r="O12" s="9">
        <v>0</v>
      </c>
      <c r="P12" s="9">
        <v>7</v>
      </c>
      <c r="Q12" s="9">
        <v>1</v>
      </c>
      <c r="R12" s="9">
        <v>3</v>
      </c>
      <c r="S12" s="9">
        <v>2</v>
      </c>
      <c r="T12" s="9">
        <v>6</v>
      </c>
      <c r="V12" s="23">
        <v>2</v>
      </c>
      <c r="W12" s="9">
        <v>2</v>
      </c>
      <c r="X12" s="9">
        <v>4</v>
      </c>
      <c r="AB12" s="23">
        <v>2</v>
      </c>
      <c r="AC12" s="9">
        <v>1</v>
      </c>
      <c r="AD12" s="9">
        <v>2</v>
      </c>
      <c r="AE12" s="9">
        <v>2</v>
      </c>
      <c r="AF12" s="9">
        <v>2</v>
      </c>
      <c r="AG12" s="9">
        <v>0</v>
      </c>
      <c r="AH12" s="9">
        <v>1</v>
      </c>
      <c r="AI12" s="9">
        <v>1</v>
      </c>
      <c r="AK12" s="23">
        <v>0</v>
      </c>
      <c r="AL12" s="9">
        <v>4</v>
      </c>
      <c r="AM12" s="9">
        <v>1</v>
      </c>
      <c r="AN12" s="9">
        <v>2</v>
      </c>
      <c r="AP12" s="23">
        <v>2</v>
      </c>
      <c r="AQ12" s="9">
        <v>2</v>
      </c>
      <c r="AR12" s="9">
        <v>1</v>
      </c>
      <c r="AS12" s="9">
        <v>0</v>
      </c>
      <c r="AU12" s="23">
        <v>1</v>
      </c>
      <c r="AV12" s="9">
        <v>5</v>
      </c>
      <c r="AX12" s="23">
        <v>0</v>
      </c>
      <c r="AY12" s="9">
        <v>1</v>
      </c>
      <c r="AZ12" s="9">
        <v>2</v>
      </c>
      <c r="BD12" s="23">
        <v>0</v>
      </c>
      <c r="BE12" s="9">
        <v>1</v>
      </c>
      <c r="BF12" s="9">
        <v>0</v>
      </c>
      <c r="BG12" s="9">
        <v>2</v>
      </c>
      <c r="BH12" s="9">
        <v>3</v>
      </c>
      <c r="BI12" s="9">
        <v>1</v>
      </c>
      <c r="BJ12" s="9">
        <v>2</v>
      </c>
      <c r="BK12" s="9">
        <v>3</v>
      </c>
      <c r="BL12" s="9">
        <v>2</v>
      </c>
      <c r="BM12" s="9">
        <v>3</v>
      </c>
      <c r="BN12" s="9">
        <v>1</v>
      </c>
      <c r="BO12" s="9">
        <v>0</v>
      </c>
      <c r="BR12" s="23">
        <v>5</v>
      </c>
      <c r="BS12" s="9">
        <v>2</v>
      </c>
      <c r="BT12" s="9">
        <v>2</v>
      </c>
      <c r="BV12" s="23">
        <v>1</v>
      </c>
      <c r="BW12" s="9">
        <v>1</v>
      </c>
      <c r="BY12" s="23">
        <v>2</v>
      </c>
      <c r="BZ12" s="9">
        <v>1</v>
      </c>
      <c r="CA12" s="9">
        <v>1</v>
      </c>
      <c r="CF12" s="23">
        <v>3</v>
      </c>
      <c r="CG12" s="9">
        <v>2</v>
      </c>
      <c r="CH12" s="9">
        <v>5</v>
      </c>
      <c r="CI12" s="9">
        <v>1</v>
      </c>
      <c r="CJ12" s="9">
        <v>2</v>
      </c>
      <c r="CK12" s="2"/>
      <c r="CL12" s="23">
        <v>1</v>
      </c>
      <c r="CM12" s="9">
        <v>1</v>
      </c>
      <c r="CN12" s="9">
        <v>2</v>
      </c>
      <c r="CO12" s="2"/>
      <c r="CP12" s="23">
        <v>1</v>
      </c>
      <c r="CQ12" s="9">
        <v>1</v>
      </c>
      <c r="CR12" s="9">
        <v>1</v>
      </c>
      <c r="CS12" s="2"/>
      <c r="CT12" s="23">
        <v>3</v>
      </c>
      <c r="CU12" s="9">
        <v>2</v>
      </c>
      <c r="CV12" s="9">
        <v>4</v>
      </c>
      <c r="CW12" s="9">
        <v>2</v>
      </c>
      <c r="CY12" s="23">
        <v>2</v>
      </c>
      <c r="CZ12" s="9">
        <v>0</v>
      </c>
      <c r="DA12" s="9">
        <v>2</v>
      </c>
      <c r="DC12" s="23">
        <v>0</v>
      </c>
      <c r="DD12" s="9">
        <v>0</v>
      </c>
      <c r="DH12" s="23">
        <v>1</v>
      </c>
      <c r="DI12" s="9">
        <v>2</v>
      </c>
      <c r="DJ12" s="9">
        <v>0</v>
      </c>
      <c r="DK12" s="9">
        <v>1</v>
      </c>
      <c r="DL12" s="9">
        <v>2</v>
      </c>
      <c r="DN12" s="23">
        <v>2</v>
      </c>
      <c r="DO12" s="9">
        <v>0</v>
      </c>
      <c r="DQ12" s="23">
        <v>0</v>
      </c>
      <c r="DR12" s="9">
        <v>2</v>
      </c>
      <c r="DS12" s="9">
        <v>3</v>
      </c>
      <c r="DT12" s="9">
        <v>0</v>
      </c>
      <c r="DV12" s="23">
        <v>1</v>
      </c>
      <c r="DW12" s="9">
        <v>0</v>
      </c>
      <c r="DX12" s="9">
        <v>1</v>
      </c>
      <c r="DY12" s="9">
        <v>1</v>
      </c>
      <c r="EA12" s="23">
        <v>1</v>
      </c>
      <c r="EB12" s="9">
        <v>0</v>
      </c>
      <c r="EC12" s="9">
        <v>0</v>
      </c>
      <c r="ED12" s="9">
        <v>0</v>
      </c>
      <c r="EF12" s="23">
        <v>2</v>
      </c>
      <c r="EG12" s="9">
        <v>0</v>
      </c>
      <c r="EH12" s="9">
        <v>0</v>
      </c>
      <c r="EJ12" s="23">
        <v>1</v>
      </c>
      <c r="EK12" s="9">
        <v>1</v>
      </c>
      <c r="EL12" s="9">
        <v>5</v>
      </c>
      <c r="EN12" s="23">
        <v>1</v>
      </c>
      <c r="EO12" s="9">
        <v>0</v>
      </c>
      <c r="EP12" s="9">
        <v>2</v>
      </c>
      <c r="EQ12" s="9">
        <v>4</v>
      </c>
      <c r="ES12" s="23">
        <v>2</v>
      </c>
      <c r="ET12" s="9">
        <v>3</v>
      </c>
      <c r="EX12" s="23">
        <v>0</v>
      </c>
      <c r="EY12" s="9">
        <v>0</v>
      </c>
      <c r="FA12" s="23">
        <v>2</v>
      </c>
      <c r="FB12" s="9">
        <v>0</v>
      </c>
      <c r="FC12" s="9">
        <v>3</v>
      </c>
      <c r="FE12" s="23">
        <v>3</v>
      </c>
      <c r="FF12" s="9">
        <v>1</v>
      </c>
    </row>
    <row r="13" spans="1:167" x14ac:dyDescent="0.35">
      <c r="A13" s="60" t="s">
        <v>9</v>
      </c>
      <c r="B13" s="24">
        <f>B12*6</f>
        <v>0</v>
      </c>
      <c r="C13" s="24">
        <f t="shared" ref="C13:K13" si="12">C12*6</f>
        <v>0</v>
      </c>
      <c r="D13" s="24">
        <f t="shared" si="12"/>
        <v>0</v>
      </c>
      <c r="E13" s="24">
        <f t="shared" si="12"/>
        <v>6</v>
      </c>
      <c r="F13" s="24">
        <f t="shared" si="12"/>
        <v>6</v>
      </c>
      <c r="G13" s="24">
        <f t="shared" si="12"/>
        <v>6</v>
      </c>
      <c r="H13" s="24">
        <f t="shared" si="12"/>
        <v>0</v>
      </c>
      <c r="I13" s="24">
        <f t="shared" si="12"/>
        <v>6</v>
      </c>
      <c r="J13" s="24">
        <f t="shared" si="12"/>
        <v>6</v>
      </c>
      <c r="K13" s="24">
        <f t="shared" si="12"/>
        <v>30</v>
      </c>
      <c r="N13" s="24">
        <f>N12*6</f>
        <v>12</v>
      </c>
      <c r="O13" s="24">
        <f t="shared" ref="O13:T13" si="13">O12*6</f>
        <v>0</v>
      </c>
      <c r="P13" s="24">
        <f t="shared" si="13"/>
        <v>42</v>
      </c>
      <c r="Q13" s="24">
        <f t="shared" si="13"/>
        <v>6</v>
      </c>
      <c r="R13" s="24">
        <f t="shared" si="13"/>
        <v>18</v>
      </c>
      <c r="S13" s="24">
        <f t="shared" si="13"/>
        <v>12</v>
      </c>
      <c r="T13" s="24">
        <f t="shared" si="13"/>
        <v>36</v>
      </c>
      <c r="V13" s="24">
        <f>V12*6</f>
        <v>12</v>
      </c>
      <c r="W13" s="24">
        <f t="shared" ref="W13:X13" si="14">W12*6</f>
        <v>12</v>
      </c>
      <c r="X13" s="24">
        <f t="shared" si="14"/>
        <v>24</v>
      </c>
      <c r="AB13" s="24">
        <f>AB12*6</f>
        <v>12</v>
      </c>
      <c r="AC13" s="24">
        <f t="shared" ref="AC13:AI13" si="15">AC12*6</f>
        <v>6</v>
      </c>
      <c r="AD13" s="24">
        <f t="shared" si="15"/>
        <v>12</v>
      </c>
      <c r="AE13" s="24">
        <f t="shared" si="15"/>
        <v>12</v>
      </c>
      <c r="AF13" s="24">
        <f t="shared" si="15"/>
        <v>12</v>
      </c>
      <c r="AG13" s="24">
        <f t="shared" si="15"/>
        <v>0</v>
      </c>
      <c r="AH13" s="24">
        <f t="shared" si="15"/>
        <v>6</v>
      </c>
      <c r="AI13" s="24">
        <f t="shared" si="15"/>
        <v>6</v>
      </c>
      <c r="AK13" s="24">
        <f>AK12*6</f>
        <v>0</v>
      </c>
      <c r="AL13" s="24">
        <f>AL12*6</f>
        <v>24</v>
      </c>
      <c r="AM13" s="24">
        <f>AM12*6</f>
        <v>6</v>
      </c>
      <c r="AN13" s="24">
        <f>AN12*6</f>
        <v>12</v>
      </c>
      <c r="AP13" s="24">
        <f>AP12*6</f>
        <v>12</v>
      </c>
      <c r="AQ13" s="24">
        <f>AQ12*6</f>
        <v>12</v>
      </c>
      <c r="AR13" s="24">
        <f>AR12*6</f>
        <v>6</v>
      </c>
      <c r="AS13" s="24">
        <f>AS12*6</f>
        <v>0</v>
      </c>
      <c r="AU13" s="24">
        <f>AU12*6</f>
        <v>6</v>
      </c>
      <c r="AV13" s="24">
        <f>AV12*6</f>
        <v>30</v>
      </c>
      <c r="AX13" s="24">
        <f>AX12*6</f>
        <v>0</v>
      </c>
      <c r="AY13" s="24">
        <f>AY12*6</f>
        <v>6</v>
      </c>
      <c r="AZ13" s="24">
        <f>AZ12*6</f>
        <v>12</v>
      </c>
      <c r="BD13" s="24">
        <f t="shared" ref="BD13:BO13" si="16">BD12*6</f>
        <v>0</v>
      </c>
      <c r="BE13" s="24">
        <f t="shared" si="16"/>
        <v>6</v>
      </c>
      <c r="BF13" s="24">
        <f t="shared" si="16"/>
        <v>0</v>
      </c>
      <c r="BG13" s="24">
        <f t="shared" si="16"/>
        <v>12</v>
      </c>
      <c r="BH13" s="24">
        <f t="shared" si="16"/>
        <v>18</v>
      </c>
      <c r="BI13" s="24">
        <f t="shared" si="16"/>
        <v>6</v>
      </c>
      <c r="BJ13" s="24">
        <f t="shared" si="16"/>
        <v>12</v>
      </c>
      <c r="BK13" s="24">
        <f t="shared" si="16"/>
        <v>18</v>
      </c>
      <c r="BL13" s="24">
        <f t="shared" si="16"/>
        <v>12</v>
      </c>
      <c r="BM13" s="24">
        <f t="shared" si="16"/>
        <v>18</v>
      </c>
      <c r="BN13" s="24">
        <f t="shared" si="16"/>
        <v>6</v>
      </c>
      <c r="BO13" s="24">
        <f t="shared" si="16"/>
        <v>0</v>
      </c>
      <c r="BR13" s="24">
        <f>BR12*6</f>
        <v>30</v>
      </c>
      <c r="BS13" s="24">
        <f t="shared" ref="BS13:BT13" si="17">BS12*6</f>
        <v>12</v>
      </c>
      <c r="BT13" s="24">
        <f t="shared" si="17"/>
        <v>12</v>
      </c>
      <c r="BV13" s="24">
        <f>BV12*6</f>
        <v>6</v>
      </c>
      <c r="BW13" s="24">
        <f t="shared" ref="BW13" si="18">BW12*6</f>
        <v>6</v>
      </c>
      <c r="BY13" s="24">
        <f>BY12*6</f>
        <v>12</v>
      </c>
      <c r="BZ13" s="24">
        <f t="shared" ref="BZ13:CA13" si="19">BZ12*6</f>
        <v>6</v>
      </c>
      <c r="CA13" s="24">
        <f t="shared" si="19"/>
        <v>6</v>
      </c>
      <c r="CF13" s="24">
        <f>CF12*6</f>
        <v>18</v>
      </c>
      <c r="CG13" s="24">
        <f>CG12*6</f>
        <v>12</v>
      </c>
      <c r="CH13" s="24">
        <f>CH12*6</f>
        <v>30</v>
      </c>
      <c r="CI13" s="24">
        <f>CI12*6</f>
        <v>6</v>
      </c>
      <c r="CJ13" s="24">
        <f>CJ12*6</f>
        <v>12</v>
      </c>
      <c r="CK13" s="3"/>
      <c r="CL13" s="24">
        <f>CL12*6</f>
        <v>6</v>
      </c>
      <c r="CM13" s="24">
        <f t="shared" ref="CM13:CN13" si="20">CM12*6</f>
        <v>6</v>
      </c>
      <c r="CN13" s="24">
        <f t="shared" si="20"/>
        <v>12</v>
      </c>
      <c r="CO13" s="3"/>
      <c r="CP13" s="24">
        <f>CP12*6</f>
        <v>6</v>
      </c>
      <c r="CQ13" s="24">
        <f t="shared" ref="CQ13:CR13" si="21">CQ12*6</f>
        <v>6</v>
      </c>
      <c r="CR13" s="24">
        <f t="shared" si="21"/>
        <v>6</v>
      </c>
      <c r="CS13" s="3"/>
      <c r="CT13" s="24">
        <f>CT12*6</f>
        <v>18</v>
      </c>
      <c r="CU13" s="24">
        <f>CU12*6</f>
        <v>12</v>
      </c>
      <c r="CV13" s="24">
        <f>CV12*6</f>
        <v>24</v>
      </c>
      <c r="CW13" s="24">
        <f>CW12*6</f>
        <v>12</v>
      </c>
      <c r="CY13" s="24">
        <f>CY12*6</f>
        <v>12</v>
      </c>
      <c r="CZ13" s="24">
        <f t="shared" ref="CZ13:DA13" si="22">CZ12*6</f>
        <v>0</v>
      </c>
      <c r="DA13" s="24">
        <f t="shared" si="22"/>
        <v>12</v>
      </c>
      <c r="DC13" s="24">
        <f>DC12*6</f>
        <v>0</v>
      </c>
      <c r="DD13" s="24">
        <f>DD12*6</f>
        <v>0</v>
      </c>
      <c r="DH13" s="24">
        <f>DH12*6</f>
        <v>6</v>
      </c>
      <c r="DI13" s="24">
        <f>DI12*6</f>
        <v>12</v>
      </c>
      <c r="DJ13" s="24">
        <f>DJ12*6</f>
        <v>0</v>
      </c>
      <c r="DK13" s="24">
        <f>DK12*6</f>
        <v>6</v>
      </c>
      <c r="DL13" s="24">
        <f>DL12*6</f>
        <v>12</v>
      </c>
      <c r="DN13" s="24">
        <f>DN12*6</f>
        <v>12</v>
      </c>
      <c r="DO13" s="24">
        <f>DO12*6</f>
        <v>0</v>
      </c>
      <c r="DQ13" s="24">
        <f>DQ12*6</f>
        <v>0</v>
      </c>
      <c r="DR13" s="24">
        <f>DR12*6</f>
        <v>12</v>
      </c>
      <c r="DS13" s="24">
        <f>DS12*6</f>
        <v>18</v>
      </c>
      <c r="DT13" s="24">
        <f>DT12*6</f>
        <v>0</v>
      </c>
      <c r="DV13" s="24">
        <f>DV12*6</f>
        <v>6</v>
      </c>
      <c r="DW13" s="24">
        <f>DW12*6</f>
        <v>0</v>
      </c>
      <c r="DX13" s="24">
        <f>DX12*6</f>
        <v>6</v>
      </c>
      <c r="DY13" s="24">
        <f>DY12*6</f>
        <v>6</v>
      </c>
      <c r="EA13" s="24">
        <f>EA12*6</f>
        <v>6</v>
      </c>
      <c r="EB13" s="24">
        <f>EB12*6</f>
        <v>0</v>
      </c>
      <c r="EC13" s="24">
        <f>EC12*6</f>
        <v>0</v>
      </c>
      <c r="ED13" s="24">
        <f>ED12*6</f>
        <v>0</v>
      </c>
      <c r="EF13" s="24">
        <f>EF12*6</f>
        <v>12</v>
      </c>
      <c r="EG13" s="24">
        <f t="shared" ref="EG13:EH13" si="23">EG12*6</f>
        <v>0</v>
      </c>
      <c r="EH13" s="24">
        <f t="shared" si="23"/>
        <v>0</v>
      </c>
      <c r="EJ13" s="24">
        <f>EJ12*6</f>
        <v>6</v>
      </c>
      <c r="EK13" s="24">
        <f t="shared" ref="EK13:EL13" si="24">EK12*6</f>
        <v>6</v>
      </c>
      <c r="EL13" s="24">
        <f t="shared" si="24"/>
        <v>30</v>
      </c>
      <c r="EN13" s="24">
        <f>EN12*6</f>
        <v>6</v>
      </c>
      <c r="EO13" s="24">
        <f>EO12*6</f>
        <v>0</v>
      </c>
      <c r="EP13" s="24">
        <f>EP12*6</f>
        <v>12</v>
      </c>
      <c r="EQ13" s="24">
        <f>EQ12*6</f>
        <v>24</v>
      </c>
      <c r="ES13" s="24">
        <f>ES12*6</f>
        <v>12</v>
      </c>
      <c r="ET13" s="24">
        <f>ET12*6</f>
        <v>18</v>
      </c>
      <c r="EX13" s="24">
        <f>EX12*6</f>
        <v>0</v>
      </c>
      <c r="EY13" s="24">
        <f>EY12*6</f>
        <v>0</v>
      </c>
      <c r="FA13" s="24">
        <f>FA12*6</f>
        <v>12</v>
      </c>
      <c r="FB13" s="24">
        <f t="shared" ref="FB13:FC13" si="25">FB12*6</f>
        <v>0</v>
      </c>
      <c r="FC13" s="24">
        <f t="shared" si="25"/>
        <v>18</v>
      </c>
      <c r="FE13" s="24">
        <f>FE12*6</f>
        <v>18</v>
      </c>
      <c r="FF13" s="24">
        <f>FF12*6</f>
        <v>6</v>
      </c>
    </row>
    <row r="14" spans="1:167" x14ac:dyDescent="0.35">
      <c r="A14" s="61" t="s">
        <v>10</v>
      </c>
      <c r="B14" s="24">
        <f t="shared" ref="B14:K14" si="26">SUM(B6:B11)</f>
        <v>12</v>
      </c>
      <c r="C14" s="10">
        <f t="shared" si="26"/>
        <v>14</v>
      </c>
      <c r="D14" s="10">
        <f t="shared" si="26"/>
        <v>14</v>
      </c>
      <c r="E14" s="10">
        <f t="shared" si="26"/>
        <v>17</v>
      </c>
      <c r="F14" s="10">
        <f t="shared" si="26"/>
        <v>8</v>
      </c>
      <c r="G14" s="10">
        <f t="shared" si="26"/>
        <v>0</v>
      </c>
      <c r="H14" s="10">
        <f t="shared" si="26"/>
        <v>11</v>
      </c>
      <c r="I14" s="10">
        <f t="shared" si="26"/>
        <v>1</v>
      </c>
      <c r="J14" s="10">
        <f t="shared" si="26"/>
        <v>4</v>
      </c>
      <c r="K14" s="10">
        <f t="shared" si="26"/>
        <v>27</v>
      </c>
      <c r="N14" s="24">
        <f t="shared" ref="N14:T14" si="27">SUM(N6:N11)</f>
        <v>0</v>
      </c>
      <c r="O14" s="10">
        <f t="shared" si="27"/>
        <v>2</v>
      </c>
      <c r="P14" s="10">
        <f t="shared" si="27"/>
        <v>6</v>
      </c>
      <c r="Q14" s="10">
        <f t="shared" si="27"/>
        <v>12</v>
      </c>
      <c r="R14" s="10">
        <f t="shared" si="27"/>
        <v>0</v>
      </c>
      <c r="S14" s="10">
        <f t="shared" si="27"/>
        <v>4</v>
      </c>
      <c r="T14" s="10">
        <f t="shared" si="27"/>
        <v>3</v>
      </c>
      <c r="V14" s="24">
        <f>SUM(V6:V11)</f>
        <v>26</v>
      </c>
      <c r="W14" s="10">
        <f>SUM(W6:W11)</f>
        <v>3</v>
      </c>
      <c r="X14" s="10">
        <f>SUM(X6:X11)</f>
        <v>2</v>
      </c>
      <c r="AB14" s="24">
        <f t="shared" ref="AB14:AI14" si="28">SUM(AB6:AB11)</f>
        <v>2</v>
      </c>
      <c r="AC14" s="10">
        <f t="shared" si="28"/>
        <v>17</v>
      </c>
      <c r="AD14" s="10">
        <f t="shared" si="28"/>
        <v>8</v>
      </c>
      <c r="AE14" s="10">
        <f t="shared" si="28"/>
        <v>8</v>
      </c>
      <c r="AF14" s="10">
        <f t="shared" si="28"/>
        <v>5</v>
      </c>
      <c r="AG14" s="10">
        <f t="shared" si="28"/>
        <v>2</v>
      </c>
      <c r="AH14" s="10">
        <f t="shared" si="28"/>
        <v>13</v>
      </c>
      <c r="AI14" s="10">
        <f t="shared" si="28"/>
        <v>0</v>
      </c>
      <c r="AK14" s="24">
        <f>SUM(AK6:AK11)</f>
        <v>3</v>
      </c>
      <c r="AL14" s="10">
        <f>SUM(AL6:AL11)</f>
        <v>16</v>
      </c>
      <c r="AM14" s="10">
        <f>SUM(AM6:AM11)</f>
        <v>1</v>
      </c>
      <c r="AN14" s="10">
        <f>SUM(AN6:AN11)</f>
        <v>8</v>
      </c>
      <c r="AP14" s="24">
        <f>SUM(AP6:AP11)</f>
        <v>1</v>
      </c>
      <c r="AQ14" s="10">
        <f>SUM(AQ6:AQ11)</f>
        <v>2</v>
      </c>
      <c r="AR14" s="10">
        <f>SUM(AR6:AR11)</f>
        <v>3</v>
      </c>
      <c r="AS14" s="10">
        <f>SUM(AS6:AS11)</f>
        <v>5</v>
      </c>
      <c r="AU14" s="24">
        <f>SUM(AU6:AU11)</f>
        <v>4</v>
      </c>
      <c r="AV14" s="10">
        <f>SUM(AV6:AV11)</f>
        <v>15</v>
      </c>
      <c r="AX14" s="24">
        <f>SUM(AX6:AX11)</f>
        <v>8</v>
      </c>
      <c r="AY14" s="10">
        <f>SUM(AY6:AY11)</f>
        <v>7</v>
      </c>
      <c r="AZ14" s="10">
        <f>SUM(AZ6:AZ11)</f>
        <v>1</v>
      </c>
      <c r="BD14" s="24">
        <f t="shared" ref="BD14:BO14" si="29">SUM(BD6:BD11)</f>
        <v>3</v>
      </c>
      <c r="BE14" s="10">
        <f t="shared" si="29"/>
        <v>1</v>
      </c>
      <c r="BF14" s="10">
        <f t="shared" si="29"/>
        <v>2</v>
      </c>
      <c r="BG14" s="10">
        <f t="shared" si="29"/>
        <v>2</v>
      </c>
      <c r="BH14" s="10">
        <f t="shared" si="29"/>
        <v>10</v>
      </c>
      <c r="BI14" s="10">
        <f t="shared" si="29"/>
        <v>5</v>
      </c>
      <c r="BJ14" s="10">
        <f t="shared" si="29"/>
        <v>2</v>
      </c>
      <c r="BK14" s="10">
        <f t="shared" si="29"/>
        <v>7</v>
      </c>
      <c r="BL14" s="10">
        <f t="shared" si="29"/>
        <v>5</v>
      </c>
      <c r="BM14" s="10">
        <f t="shared" si="29"/>
        <v>4</v>
      </c>
      <c r="BN14" s="10">
        <f t="shared" si="29"/>
        <v>3</v>
      </c>
      <c r="BO14" s="10">
        <f t="shared" si="29"/>
        <v>2</v>
      </c>
      <c r="BR14" s="24">
        <f>SUM(BR6:BR11)</f>
        <v>8</v>
      </c>
      <c r="BS14" s="10">
        <f>SUM(BS6:BS11)</f>
        <v>7</v>
      </c>
      <c r="BT14" s="10">
        <f>SUM(BT6:BT11)</f>
        <v>9</v>
      </c>
      <c r="BV14" s="24">
        <f>SUM(BV6:BV11)</f>
        <v>0</v>
      </c>
      <c r="BW14" s="10">
        <f>SUM(BW6:BW11)</f>
        <v>0</v>
      </c>
      <c r="BY14" s="24">
        <f>SUM(BY6:BY11)</f>
        <v>11</v>
      </c>
      <c r="BZ14" s="10">
        <f>SUM(BZ6:BZ11)</f>
        <v>6</v>
      </c>
      <c r="CA14" s="10">
        <f>SUM(CA6:CA11)</f>
        <v>0</v>
      </c>
      <c r="CF14" s="24">
        <f>SUM(CF6:CF11)</f>
        <v>1</v>
      </c>
      <c r="CG14" s="10">
        <f>SUM(CG6:CG11)</f>
        <v>0</v>
      </c>
      <c r="CH14" s="10">
        <f>SUM(CH6:CH11)</f>
        <v>0</v>
      </c>
      <c r="CI14" s="10">
        <f>SUM(CI6:CI11)</f>
        <v>8</v>
      </c>
      <c r="CJ14" s="10">
        <f>SUM(CJ6:CJ11)</f>
        <v>3</v>
      </c>
      <c r="CK14" s="3"/>
      <c r="CL14" s="24">
        <f>SUM(CL6:CL11)</f>
        <v>0</v>
      </c>
      <c r="CM14" s="10">
        <f>SUM(CM6:CM11)</f>
        <v>8</v>
      </c>
      <c r="CN14" s="10">
        <f>SUM(CN6:CN11)</f>
        <v>0</v>
      </c>
      <c r="CO14" s="3"/>
      <c r="CP14" s="24">
        <f>SUM(CP6:CP11)</f>
        <v>3</v>
      </c>
      <c r="CQ14" s="10">
        <f>SUM(CQ6:CQ11)</f>
        <v>2</v>
      </c>
      <c r="CR14" s="10">
        <f>SUM(CR6:CR11)</f>
        <v>0</v>
      </c>
      <c r="CS14" s="3"/>
      <c r="CT14" s="24">
        <f>SUM(CT6:CT11)</f>
        <v>3</v>
      </c>
      <c r="CU14" s="10">
        <f>SUM(CU6:CU11)</f>
        <v>17</v>
      </c>
      <c r="CV14" s="10">
        <f>SUM(CV6:CV11)</f>
        <v>14</v>
      </c>
      <c r="CW14" s="10">
        <f>SUM(CW6:CW11)</f>
        <v>7</v>
      </c>
      <c r="CY14" s="24">
        <f>SUM(CY6:CY11)</f>
        <v>0</v>
      </c>
      <c r="CZ14" s="10">
        <f>SUM(CZ6:CZ11)</f>
        <v>5</v>
      </c>
      <c r="DA14" s="10">
        <f>SUM(DA6:DA11)</f>
        <v>5</v>
      </c>
      <c r="DC14" s="24">
        <f>SUM(DC6:DC11)</f>
        <v>0</v>
      </c>
      <c r="DD14" s="10">
        <f>SUM(DD6:DD11)</f>
        <v>0</v>
      </c>
      <c r="DH14" s="24">
        <f>SUM(DH6:DH11)</f>
        <v>10</v>
      </c>
      <c r="DI14" s="10">
        <f>SUM(DI6:DI11)</f>
        <v>2</v>
      </c>
      <c r="DJ14" s="10">
        <f>SUM(DJ6:DJ11)</f>
        <v>11</v>
      </c>
      <c r="DK14" s="10">
        <f>SUM(DK6:DK11)</f>
        <v>2</v>
      </c>
      <c r="DL14" s="10">
        <f>SUM(DL6:DL11)</f>
        <v>0</v>
      </c>
      <c r="DN14" s="24">
        <f>SUM(DN6:DN11)</f>
        <v>6</v>
      </c>
      <c r="DO14" s="10">
        <f>SUM(DO6:DO11)</f>
        <v>0</v>
      </c>
      <c r="DQ14" s="24">
        <f>SUM(DQ6:DQ11)</f>
        <v>5</v>
      </c>
      <c r="DR14" s="10">
        <f>SUM(DR6:DR11)</f>
        <v>1</v>
      </c>
      <c r="DS14" s="10">
        <f>SUM(DS6:DS11)</f>
        <v>0</v>
      </c>
      <c r="DT14" s="10">
        <f>SUM(DT6:DT11)</f>
        <v>3</v>
      </c>
      <c r="DV14" s="24">
        <f>SUM(DV6:DV11)</f>
        <v>0</v>
      </c>
      <c r="DW14" s="10">
        <f>SUM(DW6:DW11)</f>
        <v>6</v>
      </c>
      <c r="DX14" s="10">
        <f>SUM(DX6:DX11)</f>
        <v>0</v>
      </c>
      <c r="DY14" s="10">
        <f>SUM(DY6:DY11)</f>
        <v>6</v>
      </c>
      <c r="EA14" s="24">
        <f>SUM(EA6:EA11)</f>
        <v>4</v>
      </c>
      <c r="EB14" s="10">
        <f>SUM(EB6:EB11)</f>
        <v>3</v>
      </c>
      <c r="EC14" s="10">
        <f>SUM(EC6:EC11)</f>
        <v>7</v>
      </c>
      <c r="ED14" s="10">
        <f>SUM(ED6:ED11)</f>
        <v>7</v>
      </c>
      <c r="EF14" s="24">
        <f>SUM(EF6:EF11)</f>
        <v>3</v>
      </c>
      <c r="EG14" s="10">
        <f>SUM(EG6:EG11)</f>
        <v>13</v>
      </c>
      <c r="EH14" s="10">
        <f>SUM(EH6:EH11)</f>
        <v>0</v>
      </c>
      <c r="EJ14" s="24">
        <f>SUM(EJ6:EJ11)</f>
        <v>8</v>
      </c>
      <c r="EK14" s="10">
        <f>SUM(EK6:EK11)</f>
        <v>8</v>
      </c>
      <c r="EL14" s="10">
        <f>SUM(EL6:EL11)</f>
        <v>9</v>
      </c>
      <c r="EN14" s="24">
        <f>SUM(EN6:EN11)</f>
        <v>3</v>
      </c>
      <c r="EO14" s="10">
        <f>SUM(EO6:EO11)</f>
        <v>3</v>
      </c>
      <c r="EP14" s="10">
        <f>SUM(EP6:EP11)</f>
        <v>4</v>
      </c>
      <c r="EQ14" s="10">
        <f>SUM(EQ6:EQ11)</f>
        <v>2</v>
      </c>
      <c r="ES14" s="24">
        <f>SUM(ES6:ES11)</f>
        <v>10</v>
      </c>
      <c r="ET14" s="10">
        <f>SUM(ET6:ET11)</f>
        <v>3</v>
      </c>
      <c r="EX14" s="24">
        <f>SUM(EX6:EX11)</f>
        <v>19</v>
      </c>
      <c r="EY14" s="10">
        <f>SUM(EY6:EY11)</f>
        <v>4</v>
      </c>
      <c r="FA14" s="24">
        <f>SUM(FA6:FA11)</f>
        <v>10</v>
      </c>
      <c r="FB14" s="10">
        <f>SUM(FB6:FB11)</f>
        <v>0</v>
      </c>
      <c r="FC14" s="10">
        <f>SUM(FC6:FC11)</f>
        <v>2</v>
      </c>
      <c r="FE14" s="24">
        <f>SUM(FE6:FE11)</f>
        <v>4</v>
      </c>
      <c r="FF14" s="10">
        <f>SUM(FF6:FF11)</f>
        <v>3</v>
      </c>
    </row>
    <row r="15" spans="1:167" ht="15" thickBot="1" x14ac:dyDescent="0.4">
      <c r="A15" s="63" t="s">
        <v>11</v>
      </c>
      <c r="B15" s="25">
        <f t="shared" ref="B15:K15" si="30">B13+B14</f>
        <v>12</v>
      </c>
      <c r="C15" s="11">
        <f t="shared" si="30"/>
        <v>14</v>
      </c>
      <c r="D15" s="11">
        <f t="shared" si="30"/>
        <v>14</v>
      </c>
      <c r="E15" s="11">
        <f t="shared" si="30"/>
        <v>23</v>
      </c>
      <c r="F15" s="11">
        <f t="shared" si="30"/>
        <v>14</v>
      </c>
      <c r="G15" s="11">
        <f t="shared" si="30"/>
        <v>6</v>
      </c>
      <c r="H15" s="11">
        <f t="shared" si="30"/>
        <v>11</v>
      </c>
      <c r="I15" s="11">
        <f t="shared" si="30"/>
        <v>7</v>
      </c>
      <c r="J15" s="11">
        <f t="shared" si="30"/>
        <v>10</v>
      </c>
      <c r="K15" s="11">
        <f t="shared" si="30"/>
        <v>57</v>
      </c>
      <c r="N15" s="25">
        <f t="shared" ref="N15:T15" si="31">N13+N14</f>
        <v>12</v>
      </c>
      <c r="O15" s="11">
        <f t="shared" si="31"/>
        <v>2</v>
      </c>
      <c r="P15" s="11">
        <f t="shared" si="31"/>
        <v>48</v>
      </c>
      <c r="Q15" s="11">
        <f t="shared" si="31"/>
        <v>18</v>
      </c>
      <c r="R15" s="11">
        <f t="shared" si="31"/>
        <v>18</v>
      </c>
      <c r="S15" s="11">
        <f t="shared" si="31"/>
        <v>16</v>
      </c>
      <c r="T15" s="11">
        <f t="shared" si="31"/>
        <v>39</v>
      </c>
      <c r="V15" s="25">
        <f t="shared" ref="V15:X15" si="32">V13+V14</f>
        <v>38</v>
      </c>
      <c r="W15" s="11">
        <f t="shared" si="32"/>
        <v>15</v>
      </c>
      <c r="X15" s="11">
        <f t="shared" si="32"/>
        <v>26</v>
      </c>
      <c r="AB15" s="25">
        <f t="shared" ref="AB15:AI15" si="33">AB13+AB14</f>
        <v>14</v>
      </c>
      <c r="AC15" s="11">
        <f t="shared" si="33"/>
        <v>23</v>
      </c>
      <c r="AD15" s="11">
        <f t="shared" si="33"/>
        <v>20</v>
      </c>
      <c r="AE15" s="11">
        <f t="shared" si="33"/>
        <v>20</v>
      </c>
      <c r="AF15" s="11">
        <f t="shared" si="33"/>
        <v>17</v>
      </c>
      <c r="AG15" s="11">
        <f t="shared" si="33"/>
        <v>2</v>
      </c>
      <c r="AH15" s="11">
        <f t="shared" si="33"/>
        <v>19</v>
      </c>
      <c r="AI15" s="11">
        <f t="shared" si="33"/>
        <v>6</v>
      </c>
      <c r="AK15" s="25">
        <f>AK13+AK14</f>
        <v>3</v>
      </c>
      <c r="AL15" s="11">
        <f>AL13+AL14</f>
        <v>40</v>
      </c>
      <c r="AM15" s="11">
        <f>AM13+AM14</f>
        <v>7</v>
      </c>
      <c r="AN15" s="11">
        <f>AN13+AN14</f>
        <v>20</v>
      </c>
      <c r="AP15" s="25">
        <f>AP13+AP14</f>
        <v>13</v>
      </c>
      <c r="AQ15" s="11">
        <f>AQ13+AQ14</f>
        <v>14</v>
      </c>
      <c r="AR15" s="11">
        <f>AR13+AR14</f>
        <v>9</v>
      </c>
      <c r="AS15" s="11">
        <f>AS13+AS14</f>
        <v>5</v>
      </c>
      <c r="AU15" s="25">
        <f>AU13+AU14</f>
        <v>10</v>
      </c>
      <c r="AV15" s="11">
        <f>AV13+AV14</f>
        <v>45</v>
      </c>
      <c r="AX15" s="25">
        <f>AX13+AX14</f>
        <v>8</v>
      </c>
      <c r="AY15" s="11">
        <f>AY13+AY14</f>
        <v>13</v>
      </c>
      <c r="AZ15" s="11">
        <f>AZ13+AZ14</f>
        <v>13</v>
      </c>
      <c r="BD15" s="25">
        <f t="shared" ref="BD15:BO15" si="34">BD13+BD14</f>
        <v>3</v>
      </c>
      <c r="BE15" s="11">
        <f t="shared" si="34"/>
        <v>7</v>
      </c>
      <c r="BF15" s="11">
        <f t="shared" si="34"/>
        <v>2</v>
      </c>
      <c r="BG15" s="11">
        <f t="shared" si="34"/>
        <v>14</v>
      </c>
      <c r="BH15" s="11">
        <f t="shared" si="34"/>
        <v>28</v>
      </c>
      <c r="BI15" s="11">
        <f t="shared" si="34"/>
        <v>11</v>
      </c>
      <c r="BJ15" s="11">
        <f t="shared" si="34"/>
        <v>14</v>
      </c>
      <c r="BK15" s="11">
        <f t="shared" si="34"/>
        <v>25</v>
      </c>
      <c r="BL15" s="11">
        <f t="shared" si="34"/>
        <v>17</v>
      </c>
      <c r="BM15" s="11">
        <f t="shared" si="34"/>
        <v>22</v>
      </c>
      <c r="BN15" s="11">
        <f t="shared" si="34"/>
        <v>9</v>
      </c>
      <c r="BO15" s="11">
        <f t="shared" si="34"/>
        <v>2</v>
      </c>
      <c r="BR15" s="25">
        <f t="shared" ref="BR15:BT15" si="35">BR13+BR14</f>
        <v>38</v>
      </c>
      <c r="BS15" s="11">
        <f t="shared" si="35"/>
        <v>19</v>
      </c>
      <c r="BT15" s="11">
        <f t="shared" si="35"/>
        <v>21</v>
      </c>
      <c r="BV15" s="25">
        <f t="shared" ref="BV15:BW15" si="36">BV13+BV14</f>
        <v>6</v>
      </c>
      <c r="BW15" s="11">
        <f t="shared" si="36"/>
        <v>6</v>
      </c>
      <c r="BY15" s="25">
        <f t="shared" ref="BY15:CA15" si="37">BY13+BY14</f>
        <v>23</v>
      </c>
      <c r="BZ15" s="11">
        <f t="shared" si="37"/>
        <v>12</v>
      </c>
      <c r="CA15" s="11">
        <f t="shared" si="37"/>
        <v>6</v>
      </c>
      <c r="CF15" s="25">
        <f>CF13+CF14</f>
        <v>19</v>
      </c>
      <c r="CG15" s="11">
        <f>CG13+CG14</f>
        <v>12</v>
      </c>
      <c r="CH15" s="11">
        <f>CH13+CH14</f>
        <v>30</v>
      </c>
      <c r="CI15" s="11">
        <f>CI13+CI14</f>
        <v>14</v>
      </c>
      <c r="CJ15" s="11">
        <f>CJ13+CJ14</f>
        <v>15</v>
      </c>
      <c r="CK15" s="3"/>
      <c r="CL15" s="25">
        <f t="shared" ref="CL15:CN15" si="38">CL13+CL14</f>
        <v>6</v>
      </c>
      <c r="CM15" s="11">
        <f t="shared" si="38"/>
        <v>14</v>
      </c>
      <c r="CN15" s="11">
        <f t="shared" si="38"/>
        <v>12</v>
      </c>
      <c r="CO15" s="3"/>
      <c r="CP15" s="25">
        <f t="shared" ref="CP15:CR15" si="39">CP13+CP14</f>
        <v>9</v>
      </c>
      <c r="CQ15" s="11">
        <f t="shared" si="39"/>
        <v>8</v>
      </c>
      <c r="CR15" s="11">
        <f t="shared" si="39"/>
        <v>6</v>
      </c>
      <c r="CS15" s="3"/>
      <c r="CT15" s="25">
        <f>CT13+CT14</f>
        <v>21</v>
      </c>
      <c r="CU15" s="11">
        <f>CU13+CU14</f>
        <v>29</v>
      </c>
      <c r="CV15" s="11">
        <f>CV13+CV14</f>
        <v>38</v>
      </c>
      <c r="CW15" s="11">
        <f>CW13+CW14</f>
        <v>19</v>
      </c>
      <c r="CY15" s="25">
        <f t="shared" ref="CY15:DA15" si="40">CY13+CY14</f>
        <v>12</v>
      </c>
      <c r="CZ15" s="11">
        <f t="shared" si="40"/>
        <v>5</v>
      </c>
      <c r="DA15" s="11">
        <f t="shared" si="40"/>
        <v>17</v>
      </c>
      <c r="DC15" s="25">
        <f>DC13+DC14</f>
        <v>0</v>
      </c>
      <c r="DD15" s="11">
        <f>DD13+DD14</f>
        <v>0</v>
      </c>
      <c r="DH15" s="25">
        <f>DH13+DH14</f>
        <v>16</v>
      </c>
      <c r="DI15" s="11">
        <f>DI13+DI14</f>
        <v>14</v>
      </c>
      <c r="DJ15" s="11">
        <f>DJ13+DJ14</f>
        <v>11</v>
      </c>
      <c r="DK15" s="11">
        <f>DK13+DK14</f>
        <v>8</v>
      </c>
      <c r="DL15" s="11">
        <f>DL13+DL14</f>
        <v>12</v>
      </c>
      <c r="DN15" s="25">
        <f>DN13+DN14</f>
        <v>18</v>
      </c>
      <c r="DO15" s="11">
        <f>DO13+DO14</f>
        <v>0</v>
      </c>
      <c r="DQ15" s="25">
        <f>DQ13+DQ14</f>
        <v>5</v>
      </c>
      <c r="DR15" s="11">
        <f>DR13+DR14</f>
        <v>13</v>
      </c>
      <c r="DS15" s="11">
        <f>DS13+DS14</f>
        <v>18</v>
      </c>
      <c r="DT15" s="11">
        <f>DT13+DT14</f>
        <v>3</v>
      </c>
      <c r="DV15" s="25">
        <f>DV13+DV14</f>
        <v>6</v>
      </c>
      <c r="DW15" s="11">
        <f>DW13+DW14</f>
        <v>6</v>
      </c>
      <c r="DX15" s="11">
        <f>DX13+DX14</f>
        <v>6</v>
      </c>
      <c r="DY15" s="11">
        <f>DY13+DY14</f>
        <v>12</v>
      </c>
      <c r="EA15" s="25">
        <f>EA13+EA14</f>
        <v>10</v>
      </c>
      <c r="EB15" s="11">
        <f>EB13+EB14</f>
        <v>3</v>
      </c>
      <c r="EC15" s="11">
        <f>EC13+EC14</f>
        <v>7</v>
      </c>
      <c r="ED15" s="11">
        <f>ED13+ED14</f>
        <v>7</v>
      </c>
      <c r="EF15" s="25">
        <f t="shared" ref="EF15:EH15" si="41">EF13+EF14</f>
        <v>15</v>
      </c>
      <c r="EG15" s="11">
        <f t="shared" si="41"/>
        <v>13</v>
      </c>
      <c r="EH15" s="11">
        <f t="shared" si="41"/>
        <v>0</v>
      </c>
      <c r="EJ15" s="25">
        <f t="shared" ref="EJ15:EL15" si="42">EJ13+EJ14</f>
        <v>14</v>
      </c>
      <c r="EK15" s="11">
        <f t="shared" si="42"/>
        <v>14</v>
      </c>
      <c r="EL15" s="11">
        <f t="shared" si="42"/>
        <v>39</v>
      </c>
      <c r="EN15" s="25">
        <f>EN13+EN14</f>
        <v>9</v>
      </c>
      <c r="EO15" s="11">
        <f>EO13+EO14</f>
        <v>3</v>
      </c>
      <c r="EP15" s="11">
        <f>EP13+EP14</f>
        <v>16</v>
      </c>
      <c r="EQ15" s="11">
        <f>EQ13+EQ14</f>
        <v>26</v>
      </c>
      <c r="ES15" s="25">
        <f>ES13+ES14</f>
        <v>22</v>
      </c>
      <c r="ET15" s="11">
        <f>ET13+ET14</f>
        <v>21</v>
      </c>
      <c r="EX15" s="25">
        <f>EX13+EX14</f>
        <v>19</v>
      </c>
      <c r="EY15" s="11">
        <f>EY13+EY14</f>
        <v>4</v>
      </c>
      <c r="FA15" s="25">
        <f t="shared" ref="FA15:FC15" si="43">FA13+FA14</f>
        <v>22</v>
      </c>
      <c r="FB15" s="11">
        <f t="shared" si="43"/>
        <v>0</v>
      </c>
      <c r="FC15" s="11">
        <f t="shared" si="43"/>
        <v>20</v>
      </c>
      <c r="FE15" s="25">
        <f>FE13+FE14</f>
        <v>22</v>
      </c>
      <c r="FF15" s="11">
        <f>FF13+FF14</f>
        <v>9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217" t="s">
        <v>140</v>
      </c>
      <c r="AQ16" s="217"/>
      <c r="AR16" s="217"/>
      <c r="AS16" s="217"/>
      <c r="AT16" s="217"/>
      <c r="AU16" s="217"/>
      <c r="AV16" s="217"/>
      <c r="AW16" s="217"/>
      <c r="AY16" s="218" t="s">
        <v>194</v>
      </c>
      <c r="AZ16" s="218"/>
      <c r="BA16" s="218"/>
      <c r="BB16" s="218"/>
      <c r="BD16" s="226" t="s">
        <v>157</v>
      </c>
      <c r="BE16" s="226"/>
      <c r="BF16" s="226"/>
      <c r="BG16" s="226"/>
      <c r="BH16" s="226"/>
      <c r="BI16" s="226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37" t="str">
        <f>[1]Parteien!B1</f>
        <v>Oppositiounsbeweegung Mir d’Vollek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3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3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38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4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4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39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5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5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78" t="str">
        <f t="shared" ref="A20:A25" si="55">A6</f>
        <v>JACOBY Jean-Marie Nicolas</v>
      </c>
      <c r="B20" s="14">
        <v>7</v>
      </c>
      <c r="C20" s="6">
        <v>3</v>
      </c>
      <c r="D20" s="6">
        <v>2</v>
      </c>
      <c r="E20" s="6">
        <v>4</v>
      </c>
      <c r="F20" s="6">
        <v>2</v>
      </c>
      <c r="G20" s="6">
        <v>2</v>
      </c>
      <c r="H20" s="6">
        <v>4</v>
      </c>
      <c r="I20" s="6">
        <v>2</v>
      </c>
      <c r="J20" s="6">
        <v>1</v>
      </c>
      <c r="K20" s="12">
        <v>1</v>
      </c>
      <c r="N20" s="14">
        <v>1</v>
      </c>
      <c r="O20" s="6">
        <v>4</v>
      </c>
      <c r="P20" s="6">
        <v>1</v>
      </c>
      <c r="Q20" s="6">
        <v>0</v>
      </c>
      <c r="R20" s="6">
        <v>0</v>
      </c>
      <c r="S20" s="6">
        <v>2</v>
      </c>
      <c r="T20" s="6">
        <v>0</v>
      </c>
      <c r="U20" s="6">
        <v>1</v>
      </c>
      <c r="V20" s="6">
        <v>1</v>
      </c>
      <c r="W20" s="12">
        <v>4</v>
      </c>
      <c r="X20" s="12">
        <v>3</v>
      </c>
      <c r="Y20" s="12">
        <v>1</v>
      </c>
      <c r="AB20" s="14">
        <v>4</v>
      </c>
      <c r="AC20" s="6">
        <v>0</v>
      </c>
      <c r="AD20" s="6">
        <v>1</v>
      </c>
      <c r="AE20" s="6">
        <v>2</v>
      </c>
      <c r="AF20" s="6">
        <v>0</v>
      </c>
      <c r="AG20" s="12">
        <v>1</v>
      </c>
      <c r="AI20" s="112">
        <v>1</v>
      </c>
      <c r="AJ20" s="12">
        <v>2</v>
      </c>
      <c r="AK20" s="12">
        <v>0</v>
      </c>
      <c r="AP20" s="14">
        <v>2</v>
      </c>
      <c r="AQ20" s="6">
        <v>3</v>
      </c>
      <c r="AR20" s="6">
        <v>0</v>
      </c>
      <c r="AS20" s="6">
        <v>1</v>
      </c>
      <c r="AT20" s="6">
        <v>3</v>
      </c>
      <c r="AU20" s="6">
        <v>1</v>
      </c>
      <c r="AV20" s="12">
        <v>0</v>
      </c>
      <c r="AW20" s="12">
        <v>1</v>
      </c>
      <c r="AY20" s="112">
        <v>1</v>
      </c>
      <c r="AZ20" s="12">
        <v>0</v>
      </c>
      <c r="BA20" s="12">
        <v>0</v>
      </c>
      <c r="BB20" s="12">
        <v>1</v>
      </c>
      <c r="BD20" s="112">
        <v>1</v>
      </c>
      <c r="BE20" s="12">
        <v>3</v>
      </c>
      <c r="BF20" s="12">
        <v>4</v>
      </c>
      <c r="BG20" s="12">
        <v>2</v>
      </c>
      <c r="BH20" s="12">
        <v>2</v>
      </c>
      <c r="BI20" s="12">
        <v>4</v>
      </c>
      <c r="BR20" s="14">
        <v>0</v>
      </c>
      <c r="BS20" s="6">
        <v>0</v>
      </c>
      <c r="BT20" s="6">
        <v>4</v>
      </c>
      <c r="BU20" s="6">
        <v>1</v>
      </c>
      <c r="BV20" s="6">
        <v>0</v>
      </c>
      <c r="BW20" s="12">
        <v>3</v>
      </c>
      <c r="BX20" s="12">
        <v>4</v>
      </c>
      <c r="BY20" s="12">
        <v>2</v>
      </c>
      <c r="CA20" s="14">
        <v>0</v>
      </c>
      <c r="CB20" s="6">
        <v>4</v>
      </c>
      <c r="CC20" s="12">
        <v>3</v>
      </c>
      <c r="CE20" s="3"/>
      <c r="CF20" s="112">
        <v>2</v>
      </c>
      <c r="CG20" s="12">
        <v>3</v>
      </c>
      <c r="CH20" s="12">
        <v>1</v>
      </c>
      <c r="CI20" s="12">
        <v>3</v>
      </c>
      <c r="CJ20" s="12">
        <v>0</v>
      </c>
      <c r="CK20" s="12">
        <v>1</v>
      </c>
      <c r="CL20" s="3"/>
      <c r="CM20" s="14">
        <v>8</v>
      </c>
      <c r="CN20" s="6">
        <v>1</v>
      </c>
      <c r="CO20" s="12">
        <v>2</v>
      </c>
      <c r="CT20" s="112">
        <v>1</v>
      </c>
      <c r="CU20" s="12">
        <v>1</v>
      </c>
      <c r="CW20" s="112">
        <v>6</v>
      </c>
      <c r="CX20" s="12">
        <v>1</v>
      </c>
      <c r="CY20" s="12">
        <v>1</v>
      </c>
      <c r="CZ20" s="12">
        <v>1</v>
      </c>
      <c r="DA20" s="12">
        <v>3</v>
      </c>
      <c r="DB20" s="12">
        <v>1</v>
      </c>
      <c r="DC20" s="12">
        <v>0</v>
      </c>
      <c r="DE20" s="112">
        <v>2</v>
      </c>
      <c r="DF20" s="12">
        <v>1</v>
      </c>
      <c r="DH20" s="14">
        <v>2</v>
      </c>
      <c r="DI20" s="6">
        <v>1</v>
      </c>
      <c r="DJ20" s="12">
        <v>2</v>
      </c>
      <c r="DL20" s="14">
        <v>4</v>
      </c>
      <c r="DM20" s="6">
        <v>3</v>
      </c>
      <c r="DN20" s="6">
        <v>2</v>
      </c>
      <c r="DO20" s="6">
        <v>0</v>
      </c>
      <c r="DP20" s="6">
        <v>2</v>
      </c>
      <c r="DQ20" s="12">
        <v>4</v>
      </c>
      <c r="DR20" s="12">
        <v>2</v>
      </c>
      <c r="DS20" s="12">
        <v>5</v>
      </c>
      <c r="DV20" s="14">
        <v>0</v>
      </c>
      <c r="DW20" s="6">
        <v>4</v>
      </c>
      <c r="DX20" s="6">
        <v>2</v>
      </c>
      <c r="DY20" s="6">
        <v>5</v>
      </c>
      <c r="DZ20" s="6">
        <v>4</v>
      </c>
      <c r="EA20" s="12">
        <v>2</v>
      </c>
      <c r="EB20" s="12">
        <v>0</v>
      </c>
      <c r="EC20" s="28"/>
      <c r="ED20" s="14">
        <v>3</v>
      </c>
      <c r="EE20" s="6">
        <v>0</v>
      </c>
      <c r="EF20" s="6">
        <v>0</v>
      </c>
      <c r="EG20" s="6">
        <v>5</v>
      </c>
      <c r="EJ20" s="112">
        <v>6</v>
      </c>
      <c r="EK20" s="12">
        <v>2</v>
      </c>
      <c r="EM20" s="14">
        <v>1</v>
      </c>
      <c r="EN20" s="6">
        <v>5</v>
      </c>
      <c r="EO20" s="6">
        <v>0</v>
      </c>
      <c r="EP20" s="6">
        <v>0</v>
      </c>
    </row>
    <row r="21" spans="1:150" ht="15" thickBot="1" x14ac:dyDescent="0.4">
      <c r="A21" s="178" t="str">
        <f t="shared" si="55"/>
        <v>BRITES NUNES Margarida</v>
      </c>
      <c r="B21" s="15">
        <v>6</v>
      </c>
      <c r="C21" s="7">
        <v>3</v>
      </c>
      <c r="D21" s="7">
        <v>0</v>
      </c>
      <c r="E21" s="7">
        <v>2</v>
      </c>
      <c r="F21" s="7">
        <v>2</v>
      </c>
      <c r="G21" s="7">
        <v>1</v>
      </c>
      <c r="H21" s="7">
        <v>3</v>
      </c>
      <c r="I21" s="7">
        <v>0</v>
      </c>
      <c r="J21" s="7">
        <v>1</v>
      </c>
      <c r="K21" s="13">
        <v>1</v>
      </c>
      <c r="N21" s="15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2</v>
      </c>
      <c r="W21" s="13">
        <v>0</v>
      </c>
      <c r="X21" s="13">
        <v>1</v>
      </c>
      <c r="Y21" s="13">
        <v>0</v>
      </c>
      <c r="AB21" s="15">
        <v>2</v>
      </c>
      <c r="AC21" s="7">
        <v>0</v>
      </c>
      <c r="AD21" s="7">
        <v>2</v>
      </c>
      <c r="AE21" s="7">
        <v>3</v>
      </c>
      <c r="AF21" s="7">
        <v>0</v>
      </c>
      <c r="AG21" s="13">
        <v>0</v>
      </c>
      <c r="AI21" s="113">
        <v>0</v>
      </c>
      <c r="AJ21" s="13">
        <v>1</v>
      </c>
      <c r="AK21" s="13">
        <v>2</v>
      </c>
      <c r="AP21" s="15">
        <v>0</v>
      </c>
      <c r="AQ21" s="7">
        <v>0</v>
      </c>
      <c r="AR21" s="7">
        <v>0</v>
      </c>
      <c r="AS21" s="7">
        <v>1</v>
      </c>
      <c r="AT21" s="7">
        <v>0</v>
      </c>
      <c r="AU21" s="7">
        <v>1</v>
      </c>
      <c r="AV21" s="13">
        <v>0</v>
      </c>
      <c r="AW21" s="13">
        <v>0</v>
      </c>
      <c r="AY21" s="113">
        <v>0</v>
      </c>
      <c r="AZ21" s="13">
        <v>0</v>
      </c>
      <c r="BA21" s="13">
        <v>1</v>
      </c>
      <c r="BB21" s="13">
        <v>0</v>
      </c>
      <c r="BD21" s="113">
        <v>0</v>
      </c>
      <c r="BE21" s="13">
        <v>0</v>
      </c>
      <c r="BF21" s="13">
        <v>0</v>
      </c>
      <c r="BG21" s="13">
        <v>2</v>
      </c>
      <c r="BH21" s="13">
        <v>0</v>
      </c>
      <c r="BI21" s="13">
        <v>0</v>
      </c>
      <c r="BR21" s="15">
        <v>0</v>
      </c>
      <c r="BS21" s="7">
        <v>1</v>
      </c>
      <c r="BT21" s="7">
        <v>3</v>
      </c>
      <c r="BU21" s="7">
        <v>0</v>
      </c>
      <c r="BV21" s="7">
        <v>0</v>
      </c>
      <c r="BW21" s="13">
        <v>1</v>
      </c>
      <c r="BX21" s="13">
        <v>1</v>
      </c>
      <c r="BY21" s="13">
        <v>1</v>
      </c>
      <c r="CA21" s="15">
        <v>2</v>
      </c>
      <c r="CB21" s="7">
        <v>3</v>
      </c>
      <c r="CC21" s="13">
        <v>0</v>
      </c>
      <c r="CE21" s="20"/>
      <c r="CF21" s="113">
        <v>0</v>
      </c>
      <c r="CG21" s="13">
        <v>0</v>
      </c>
      <c r="CH21" s="13">
        <v>0</v>
      </c>
      <c r="CI21" s="13">
        <v>0</v>
      </c>
      <c r="CJ21" s="13">
        <v>0</v>
      </c>
      <c r="CK21" s="13">
        <v>0</v>
      </c>
      <c r="CL21" s="20"/>
      <c r="CM21" s="15">
        <v>0</v>
      </c>
      <c r="CN21" s="7">
        <v>1</v>
      </c>
      <c r="CO21" s="13">
        <v>1</v>
      </c>
      <c r="CT21" s="113">
        <v>1</v>
      </c>
      <c r="CU21" s="13">
        <v>1</v>
      </c>
      <c r="CW21" s="113">
        <v>1</v>
      </c>
      <c r="CX21" s="13">
        <v>3</v>
      </c>
      <c r="CY21" s="13">
        <v>0</v>
      </c>
      <c r="CZ21" s="13">
        <v>0</v>
      </c>
      <c r="DA21" s="13">
        <v>0</v>
      </c>
      <c r="DB21" s="13">
        <v>1</v>
      </c>
      <c r="DC21" s="13">
        <v>0</v>
      </c>
      <c r="DE21" s="113">
        <v>5</v>
      </c>
      <c r="DF21" s="13">
        <v>1</v>
      </c>
      <c r="DH21" s="15">
        <v>2</v>
      </c>
      <c r="DI21" s="7">
        <v>1</v>
      </c>
      <c r="DJ21" s="13">
        <v>0</v>
      </c>
      <c r="DL21" s="15">
        <v>0</v>
      </c>
      <c r="DM21" s="7">
        <v>0</v>
      </c>
      <c r="DN21" s="7">
        <v>0</v>
      </c>
      <c r="DO21" s="7">
        <v>0</v>
      </c>
      <c r="DP21" s="7">
        <v>0</v>
      </c>
      <c r="DQ21" s="13">
        <v>0</v>
      </c>
      <c r="DR21" s="13">
        <v>3</v>
      </c>
      <c r="DS21" s="13">
        <v>1</v>
      </c>
      <c r="DV21" s="15">
        <v>1</v>
      </c>
      <c r="DW21" s="7">
        <v>0</v>
      </c>
      <c r="DX21" s="7">
        <v>2</v>
      </c>
      <c r="DY21" s="7">
        <v>1</v>
      </c>
      <c r="DZ21" s="7">
        <v>5</v>
      </c>
      <c r="EA21" s="13">
        <v>2</v>
      </c>
      <c r="EB21" s="13">
        <v>0</v>
      </c>
      <c r="EC21" s="28"/>
      <c r="ED21" s="15">
        <v>0</v>
      </c>
      <c r="EE21" s="7">
        <v>1</v>
      </c>
      <c r="EF21" s="7">
        <v>2</v>
      </c>
      <c r="EG21" s="7">
        <v>1</v>
      </c>
      <c r="EJ21" s="113">
        <v>1</v>
      </c>
      <c r="EK21" s="13">
        <v>2</v>
      </c>
      <c r="EM21" s="15">
        <v>0</v>
      </c>
      <c r="EN21" s="7">
        <v>0</v>
      </c>
      <c r="EO21" s="7">
        <v>0</v>
      </c>
      <c r="EP21" s="7">
        <v>0</v>
      </c>
    </row>
    <row r="22" spans="1:150" ht="15" thickBot="1" x14ac:dyDescent="0.4">
      <c r="A22" s="178" t="str">
        <f t="shared" si="55"/>
        <v>HELBACH Tom</v>
      </c>
      <c r="B22" s="15">
        <v>1</v>
      </c>
      <c r="C22" s="7">
        <v>3</v>
      </c>
      <c r="D22" s="7">
        <v>1</v>
      </c>
      <c r="E22" s="7">
        <v>0</v>
      </c>
      <c r="F22" s="7">
        <v>2</v>
      </c>
      <c r="G22" s="7">
        <v>1</v>
      </c>
      <c r="H22" s="7">
        <v>1</v>
      </c>
      <c r="I22" s="7">
        <v>0</v>
      </c>
      <c r="J22" s="7">
        <v>2</v>
      </c>
      <c r="K22" s="13">
        <v>1</v>
      </c>
      <c r="N22" s="15">
        <v>0</v>
      </c>
      <c r="O22" s="7">
        <v>0</v>
      </c>
      <c r="P22" s="7">
        <v>0</v>
      </c>
      <c r="Q22" s="7">
        <v>0</v>
      </c>
      <c r="R22" s="7">
        <v>2</v>
      </c>
      <c r="S22" s="7">
        <v>0</v>
      </c>
      <c r="T22" s="7">
        <v>0</v>
      </c>
      <c r="U22" s="7">
        <v>1</v>
      </c>
      <c r="V22" s="7">
        <v>1</v>
      </c>
      <c r="W22" s="13">
        <v>0</v>
      </c>
      <c r="X22" s="13">
        <v>0</v>
      </c>
      <c r="Y22" s="13">
        <v>0</v>
      </c>
      <c r="AB22" s="15">
        <v>2</v>
      </c>
      <c r="AC22" s="7">
        <v>0</v>
      </c>
      <c r="AD22" s="7">
        <v>1</v>
      </c>
      <c r="AE22" s="7">
        <v>0</v>
      </c>
      <c r="AF22" s="7">
        <v>0</v>
      </c>
      <c r="AG22" s="13">
        <v>1</v>
      </c>
      <c r="AI22" s="113">
        <v>0</v>
      </c>
      <c r="AJ22" s="13">
        <v>0</v>
      </c>
      <c r="AK22" s="13">
        <v>0</v>
      </c>
      <c r="AP22" s="15">
        <v>0</v>
      </c>
      <c r="AQ22" s="7">
        <v>0</v>
      </c>
      <c r="AR22" s="7">
        <v>0</v>
      </c>
      <c r="AS22" s="7">
        <v>0</v>
      </c>
      <c r="AT22" s="7">
        <v>2</v>
      </c>
      <c r="AU22" s="7">
        <v>0</v>
      </c>
      <c r="AV22" s="13">
        <v>0</v>
      </c>
      <c r="AW22" s="13">
        <v>0</v>
      </c>
      <c r="AY22" s="113">
        <v>1</v>
      </c>
      <c r="AZ22" s="13">
        <v>0</v>
      </c>
      <c r="BA22" s="13">
        <v>0</v>
      </c>
      <c r="BB22" s="13">
        <v>0</v>
      </c>
      <c r="BD22" s="113">
        <v>1</v>
      </c>
      <c r="BE22" s="13">
        <v>0</v>
      </c>
      <c r="BF22" s="13">
        <v>0</v>
      </c>
      <c r="BG22" s="13">
        <v>2</v>
      </c>
      <c r="BH22" s="13">
        <v>0</v>
      </c>
      <c r="BI22" s="13">
        <v>0</v>
      </c>
      <c r="BR22" s="15">
        <v>0</v>
      </c>
      <c r="BS22" s="7">
        <v>0</v>
      </c>
      <c r="BT22" s="7">
        <v>1</v>
      </c>
      <c r="BU22" s="7">
        <v>0</v>
      </c>
      <c r="BV22" s="7">
        <v>0</v>
      </c>
      <c r="BW22" s="13">
        <v>1</v>
      </c>
      <c r="BX22" s="13">
        <v>0</v>
      </c>
      <c r="BY22" s="13">
        <v>1</v>
      </c>
      <c r="CA22" s="15">
        <v>0</v>
      </c>
      <c r="CB22" s="7">
        <v>1</v>
      </c>
      <c r="CC22" s="13">
        <v>0</v>
      </c>
      <c r="CF22" s="113">
        <v>0</v>
      </c>
      <c r="CG22" s="13">
        <v>0</v>
      </c>
      <c r="CH22" s="13">
        <v>0</v>
      </c>
      <c r="CI22" s="13">
        <v>1</v>
      </c>
      <c r="CJ22" s="13">
        <v>0</v>
      </c>
      <c r="CK22" s="13">
        <v>0</v>
      </c>
      <c r="CM22" s="15">
        <v>2</v>
      </c>
      <c r="CN22" s="7">
        <v>0</v>
      </c>
      <c r="CO22" s="13">
        <v>0</v>
      </c>
      <c r="CT22" s="113">
        <v>0</v>
      </c>
      <c r="CU22" s="13">
        <v>1</v>
      </c>
      <c r="CW22" s="1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1</v>
      </c>
      <c r="DC22" s="13">
        <v>1</v>
      </c>
      <c r="DE22" s="113">
        <v>3</v>
      </c>
      <c r="DF22" s="13">
        <v>0</v>
      </c>
      <c r="DH22" s="15">
        <v>0</v>
      </c>
      <c r="DI22" s="7">
        <v>0</v>
      </c>
      <c r="DJ22" s="13">
        <v>1</v>
      </c>
      <c r="DL22" s="15">
        <v>0</v>
      </c>
      <c r="DM22" s="7">
        <v>0</v>
      </c>
      <c r="DN22" s="7">
        <v>1</v>
      </c>
      <c r="DO22" s="7">
        <v>0</v>
      </c>
      <c r="DP22" s="7">
        <v>1</v>
      </c>
      <c r="DQ22" s="13">
        <v>0</v>
      </c>
      <c r="DR22" s="13">
        <v>2</v>
      </c>
      <c r="DS22" s="13">
        <v>3</v>
      </c>
      <c r="DV22" s="15">
        <v>0</v>
      </c>
      <c r="DW22" s="7">
        <v>4</v>
      </c>
      <c r="DX22" s="7">
        <v>1</v>
      </c>
      <c r="DY22" s="7">
        <v>1</v>
      </c>
      <c r="DZ22" s="7">
        <v>4</v>
      </c>
      <c r="EA22" s="13">
        <v>2</v>
      </c>
      <c r="EB22" s="13">
        <v>0</v>
      </c>
      <c r="EC22" s="28"/>
      <c r="ED22" s="15">
        <v>0</v>
      </c>
      <c r="EE22" s="7">
        <v>0</v>
      </c>
      <c r="EF22" s="7">
        <v>1</v>
      </c>
      <c r="EG22" s="7">
        <v>1</v>
      </c>
      <c r="EJ22" s="113">
        <v>1</v>
      </c>
      <c r="EK22" s="13">
        <v>0</v>
      </c>
      <c r="EM22" s="15">
        <v>0</v>
      </c>
      <c r="EN22" s="7">
        <v>0</v>
      </c>
      <c r="EO22" s="7">
        <v>0</v>
      </c>
      <c r="EP22" s="7">
        <v>0</v>
      </c>
    </row>
    <row r="23" spans="1:150" ht="15" thickBot="1" x14ac:dyDescent="0.4">
      <c r="A23" s="178" t="str">
        <f t="shared" si="55"/>
        <v>BRUNO Viviane</v>
      </c>
      <c r="B23" s="15">
        <v>4</v>
      </c>
      <c r="C23" s="7">
        <v>1</v>
      </c>
      <c r="D23" s="7">
        <v>2</v>
      </c>
      <c r="E23" s="7">
        <v>0</v>
      </c>
      <c r="F23" s="7">
        <v>0</v>
      </c>
      <c r="G23" s="7">
        <v>1</v>
      </c>
      <c r="H23" s="7">
        <v>1</v>
      </c>
      <c r="I23" s="7">
        <v>0</v>
      </c>
      <c r="J23" s="7">
        <v>0</v>
      </c>
      <c r="K23" s="13">
        <v>1</v>
      </c>
      <c r="N23" s="15">
        <v>0</v>
      </c>
      <c r="O23" s="7">
        <v>0</v>
      </c>
      <c r="P23" s="7">
        <v>0</v>
      </c>
      <c r="Q23" s="7">
        <v>1</v>
      </c>
      <c r="R23" s="7">
        <v>0</v>
      </c>
      <c r="S23" s="7">
        <v>1</v>
      </c>
      <c r="T23" s="7">
        <v>0</v>
      </c>
      <c r="U23" s="7">
        <v>1</v>
      </c>
      <c r="V23" s="7">
        <v>1</v>
      </c>
      <c r="W23" s="13">
        <v>1</v>
      </c>
      <c r="X23" s="13">
        <v>0</v>
      </c>
      <c r="Y23" s="13">
        <v>0</v>
      </c>
      <c r="AB23" s="15">
        <v>1</v>
      </c>
      <c r="AC23" s="7">
        <v>0</v>
      </c>
      <c r="AD23" s="7">
        <v>1</v>
      </c>
      <c r="AE23" s="7">
        <v>1</v>
      </c>
      <c r="AF23" s="7">
        <v>0</v>
      </c>
      <c r="AG23" s="13">
        <v>0</v>
      </c>
      <c r="AI23" s="113">
        <v>1</v>
      </c>
      <c r="AJ23" s="13">
        <v>2</v>
      </c>
      <c r="AK23" s="13">
        <v>1</v>
      </c>
      <c r="AP23" s="15">
        <v>1</v>
      </c>
      <c r="AQ23" s="7">
        <v>2</v>
      </c>
      <c r="AR23" s="7">
        <v>0</v>
      </c>
      <c r="AS23" s="7">
        <v>2</v>
      </c>
      <c r="AT23" s="7">
        <v>0</v>
      </c>
      <c r="AU23" s="7">
        <v>0</v>
      </c>
      <c r="AV23" s="13">
        <v>0</v>
      </c>
      <c r="AW23" s="13">
        <v>2</v>
      </c>
      <c r="AY23" s="113">
        <v>0</v>
      </c>
      <c r="AZ23" s="13">
        <v>0</v>
      </c>
      <c r="BA23" s="13">
        <v>0</v>
      </c>
      <c r="BB23" s="13">
        <v>0</v>
      </c>
      <c r="BD23" s="113">
        <v>0</v>
      </c>
      <c r="BE23" s="13">
        <v>0</v>
      </c>
      <c r="BF23" s="13">
        <v>0</v>
      </c>
      <c r="BG23" s="13">
        <v>1</v>
      </c>
      <c r="BH23" s="13">
        <v>0</v>
      </c>
      <c r="BI23" s="13">
        <v>0</v>
      </c>
      <c r="BR23" s="15">
        <v>0</v>
      </c>
      <c r="BS23" s="7">
        <v>0</v>
      </c>
      <c r="BT23" s="7">
        <v>1</v>
      </c>
      <c r="BU23" s="7">
        <v>0</v>
      </c>
      <c r="BV23" s="7">
        <v>0</v>
      </c>
      <c r="BW23" s="13">
        <v>1</v>
      </c>
      <c r="BX23" s="13">
        <v>0</v>
      </c>
      <c r="BY23" s="13">
        <v>0</v>
      </c>
      <c r="CA23" s="15">
        <v>0</v>
      </c>
      <c r="CB23" s="7">
        <v>1</v>
      </c>
      <c r="CC23" s="13">
        <v>0</v>
      </c>
      <c r="CF23" s="113">
        <v>0</v>
      </c>
      <c r="CG23" s="13">
        <v>0</v>
      </c>
      <c r="CH23" s="13">
        <v>0</v>
      </c>
      <c r="CI23" s="13">
        <v>0</v>
      </c>
      <c r="CJ23" s="13">
        <v>0</v>
      </c>
      <c r="CK23" s="13">
        <v>0</v>
      </c>
      <c r="CM23" s="15">
        <v>0</v>
      </c>
      <c r="CN23" s="7">
        <v>1</v>
      </c>
      <c r="CO23" s="13">
        <v>0</v>
      </c>
      <c r="CT23" s="113">
        <v>2</v>
      </c>
      <c r="CU23" s="13">
        <v>1</v>
      </c>
      <c r="CW23" s="1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1</v>
      </c>
      <c r="DC23" s="13">
        <v>0</v>
      </c>
      <c r="DE23" s="113">
        <v>2</v>
      </c>
      <c r="DF23" s="13">
        <v>6</v>
      </c>
      <c r="DH23" s="15">
        <v>0</v>
      </c>
      <c r="DI23" s="7">
        <v>0</v>
      </c>
      <c r="DJ23" s="13">
        <v>0</v>
      </c>
      <c r="DL23" s="15">
        <v>0</v>
      </c>
      <c r="DM23" s="7">
        <v>0</v>
      </c>
      <c r="DN23" s="7">
        <v>0</v>
      </c>
      <c r="DO23" s="7">
        <v>0</v>
      </c>
      <c r="DP23" s="7">
        <v>0</v>
      </c>
      <c r="DQ23" s="13">
        <v>0</v>
      </c>
      <c r="DR23" s="13">
        <v>1</v>
      </c>
      <c r="DS23" s="13">
        <v>1</v>
      </c>
      <c r="DV23" s="15">
        <v>0</v>
      </c>
      <c r="DW23" s="7">
        <v>2</v>
      </c>
      <c r="DX23" s="7">
        <v>1</v>
      </c>
      <c r="DY23" s="7">
        <v>1</v>
      </c>
      <c r="DZ23" s="7">
        <v>0</v>
      </c>
      <c r="EA23" s="13">
        <v>0</v>
      </c>
      <c r="EB23" s="13">
        <v>0</v>
      </c>
      <c r="EC23" s="28"/>
      <c r="ED23" s="15">
        <v>0</v>
      </c>
      <c r="EE23" s="7">
        <v>0</v>
      </c>
      <c r="EF23" s="7">
        <v>0</v>
      </c>
      <c r="EG23" s="7">
        <v>1</v>
      </c>
      <c r="EJ23" s="113">
        <v>0</v>
      </c>
      <c r="EK23" s="13">
        <v>2</v>
      </c>
      <c r="EM23" s="15">
        <v>0</v>
      </c>
      <c r="EN23" s="7">
        <v>0</v>
      </c>
      <c r="EO23" s="7">
        <v>0</v>
      </c>
      <c r="EP23" s="7">
        <v>0</v>
      </c>
    </row>
    <row r="24" spans="1:150" ht="15" thickBot="1" x14ac:dyDescent="0.4">
      <c r="A24" s="178" t="str">
        <f t="shared" si="55"/>
        <v>CAISOU-ROUSSEAU Olivier</v>
      </c>
      <c r="B24" s="15">
        <v>1</v>
      </c>
      <c r="C24" s="7">
        <v>1</v>
      </c>
      <c r="D24" s="7">
        <v>0</v>
      </c>
      <c r="E24" s="7">
        <v>2</v>
      </c>
      <c r="F24" s="7">
        <v>0</v>
      </c>
      <c r="G24" s="7">
        <v>1</v>
      </c>
      <c r="H24" s="7">
        <v>1</v>
      </c>
      <c r="I24" s="7">
        <v>0</v>
      </c>
      <c r="J24" s="7">
        <v>1</v>
      </c>
      <c r="K24" s="13">
        <v>1</v>
      </c>
      <c r="N24" s="15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1</v>
      </c>
      <c r="W24" s="13">
        <v>0</v>
      </c>
      <c r="X24" s="13">
        <v>0</v>
      </c>
      <c r="Y24" s="13">
        <v>0</v>
      </c>
      <c r="AB24" s="15">
        <v>1</v>
      </c>
      <c r="AC24" s="7">
        <v>0</v>
      </c>
      <c r="AD24" s="7">
        <v>1</v>
      </c>
      <c r="AE24" s="7">
        <v>0</v>
      </c>
      <c r="AF24" s="7">
        <v>0</v>
      </c>
      <c r="AG24" s="13">
        <v>0</v>
      </c>
      <c r="AI24" s="113">
        <v>0</v>
      </c>
      <c r="AJ24" s="13">
        <v>0</v>
      </c>
      <c r="AK24" s="13">
        <v>0</v>
      </c>
      <c r="AP24" s="15">
        <v>0</v>
      </c>
      <c r="AQ24" s="7">
        <v>0</v>
      </c>
      <c r="AR24" s="7">
        <v>0</v>
      </c>
      <c r="AS24" s="7">
        <v>2</v>
      </c>
      <c r="AT24" s="7">
        <v>1</v>
      </c>
      <c r="AU24" s="7">
        <v>2</v>
      </c>
      <c r="AV24" s="13">
        <v>0</v>
      </c>
      <c r="AW24" s="13">
        <v>0</v>
      </c>
      <c r="AY24" s="113">
        <v>0</v>
      </c>
      <c r="AZ24" s="13">
        <v>0</v>
      </c>
      <c r="BA24" s="13">
        <v>0</v>
      </c>
      <c r="BB24" s="13">
        <v>0</v>
      </c>
      <c r="BD24" s="113">
        <v>1</v>
      </c>
      <c r="BE24" s="13">
        <v>0</v>
      </c>
      <c r="BF24" s="13">
        <v>0</v>
      </c>
      <c r="BG24" s="13">
        <v>0</v>
      </c>
      <c r="BH24" s="13">
        <v>0</v>
      </c>
      <c r="BI24" s="13">
        <v>0</v>
      </c>
      <c r="BR24" s="15">
        <v>0</v>
      </c>
      <c r="BS24" s="7">
        <v>0</v>
      </c>
      <c r="BT24" s="7">
        <v>1</v>
      </c>
      <c r="BU24" s="7">
        <v>0</v>
      </c>
      <c r="BV24" s="7">
        <v>0</v>
      </c>
      <c r="BW24" s="13">
        <v>1</v>
      </c>
      <c r="BX24" s="13">
        <v>0</v>
      </c>
      <c r="BY24" s="13">
        <v>0</v>
      </c>
      <c r="CA24" s="15">
        <v>0</v>
      </c>
      <c r="CB24" s="7">
        <v>1</v>
      </c>
      <c r="CC24" s="13">
        <v>0</v>
      </c>
      <c r="CF24" s="113">
        <v>0</v>
      </c>
      <c r="CG24" s="13">
        <v>0</v>
      </c>
      <c r="CH24" s="13">
        <v>0</v>
      </c>
      <c r="CI24" s="13">
        <v>0</v>
      </c>
      <c r="CJ24" s="13">
        <v>0</v>
      </c>
      <c r="CK24" s="13">
        <v>0</v>
      </c>
      <c r="CM24" s="15">
        <v>0</v>
      </c>
      <c r="CN24" s="7">
        <v>0</v>
      </c>
      <c r="CO24" s="13">
        <v>0</v>
      </c>
      <c r="CT24" s="113">
        <v>0</v>
      </c>
      <c r="CU24" s="13">
        <v>0</v>
      </c>
      <c r="CW24" s="1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1</v>
      </c>
      <c r="DC24" s="13">
        <v>0</v>
      </c>
      <c r="DE24" s="113">
        <v>1</v>
      </c>
      <c r="DF24" s="13">
        <v>0</v>
      </c>
      <c r="DH24" s="15">
        <v>0</v>
      </c>
      <c r="DI24" s="7">
        <v>0</v>
      </c>
      <c r="DJ24" s="13">
        <v>0</v>
      </c>
      <c r="DL24" s="15">
        <v>0</v>
      </c>
      <c r="DM24" s="7">
        <v>0</v>
      </c>
      <c r="DN24" s="7">
        <v>0</v>
      </c>
      <c r="DO24" s="7">
        <v>0</v>
      </c>
      <c r="DP24" s="7">
        <v>0</v>
      </c>
      <c r="DQ24" s="13">
        <v>0</v>
      </c>
      <c r="DR24" s="13">
        <v>2</v>
      </c>
      <c r="DS24" s="13">
        <v>1</v>
      </c>
      <c r="DV24" s="15">
        <v>0</v>
      </c>
      <c r="DW24" s="7">
        <v>0</v>
      </c>
      <c r="DX24" s="7">
        <v>1</v>
      </c>
      <c r="DY24" s="7">
        <v>0</v>
      </c>
      <c r="DZ24" s="7">
        <v>0</v>
      </c>
      <c r="EA24" s="13">
        <v>0</v>
      </c>
      <c r="EB24" s="13">
        <v>0</v>
      </c>
      <c r="EC24" s="28"/>
      <c r="ED24" s="15">
        <v>0</v>
      </c>
      <c r="EE24" s="7">
        <v>0</v>
      </c>
      <c r="EF24" s="7">
        <v>0</v>
      </c>
      <c r="EG24" s="7">
        <v>0</v>
      </c>
      <c r="EJ24" s="113">
        <v>0</v>
      </c>
      <c r="EK24" s="13">
        <v>0</v>
      </c>
      <c r="EM24" s="15">
        <v>0</v>
      </c>
      <c r="EN24" s="7">
        <v>1</v>
      </c>
      <c r="EO24" s="7">
        <v>0</v>
      </c>
      <c r="EP24" s="7">
        <v>0</v>
      </c>
    </row>
    <row r="25" spans="1:150" ht="15" thickBot="1" x14ac:dyDescent="0.4">
      <c r="A25" s="178" t="str">
        <f t="shared" si="55"/>
        <v>FREITAG Peter</v>
      </c>
      <c r="B25" s="15">
        <v>5</v>
      </c>
      <c r="C25" s="7">
        <v>1</v>
      </c>
      <c r="D25" s="7">
        <v>2</v>
      </c>
      <c r="E25" s="7">
        <v>4</v>
      </c>
      <c r="F25" s="7">
        <v>0</v>
      </c>
      <c r="G25" s="7">
        <v>2</v>
      </c>
      <c r="H25" s="7">
        <v>0</v>
      </c>
      <c r="I25" s="7">
        <v>2</v>
      </c>
      <c r="J25" s="7">
        <v>3</v>
      </c>
      <c r="K25" s="13">
        <v>1</v>
      </c>
      <c r="N25" s="15">
        <v>2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1</v>
      </c>
      <c r="W25" s="13">
        <v>0</v>
      </c>
      <c r="X25" s="13">
        <v>0</v>
      </c>
      <c r="Y25" s="13">
        <v>0</v>
      </c>
      <c r="AB25" s="15">
        <v>3</v>
      </c>
      <c r="AC25" s="7">
        <v>0</v>
      </c>
      <c r="AD25" s="7">
        <v>1</v>
      </c>
      <c r="AE25" s="7">
        <v>0</v>
      </c>
      <c r="AF25" s="7">
        <v>0</v>
      </c>
      <c r="AG25" s="13">
        <v>0</v>
      </c>
      <c r="AI25" s="113">
        <v>1</v>
      </c>
      <c r="AJ25" s="13">
        <v>0</v>
      </c>
      <c r="AK25" s="13">
        <v>0</v>
      </c>
      <c r="AP25" s="15">
        <v>2</v>
      </c>
      <c r="AQ25" s="7">
        <v>0</v>
      </c>
      <c r="AR25" s="7">
        <v>0</v>
      </c>
      <c r="AS25" s="7">
        <v>1</v>
      </c>
      <c r="AT25" s="7">
        <v>1</v>
      </c>
      <c r="AU25" s="7">
        <v>0</v>
      </c>
      <c r="AV25" s="13">
        <v>0</v>
      </c>
      <c r="AW25" s="13">
        <v>1</v>
      </c>
      <c r="AY25" s="113">
        <v>2</v>
      </c>
      <c r="AZ25" s="13">
        <v>0</v>
      </c>
      <c r="BA25" s="13">
        <v>0</v>
      </c>
      <c r="BB25" s="13">
        <v>0</v>
      </c>
      <c r="BD25" s="113">
        <v>0</v>
      </c>
      <c r="BE25" s="13">
        <v>0</v>
      </c>
      <c r="BF25" s="13">
        <v>4</v>
      </c>
      <c r="BG25" s="13">
        <v>1</v>
      </c>
      <c r="BH25" s="13">
        <v>2</v>
      </c>
      <c r="BI25" s="13">
        <v>1</v>
      </c>
      <c r="BR25" s="15">
        <v>0</v>
      </c>
      <c r="BS25" s="7">
        <v>2</v>
      </c>
      <c r="BT25" s="7">
        <v>1</v>
      </c>
      <c r="BU25" s="7">
        <v>0</v>
      </c>
      <c r="BV25" s="7">
        <v>0</v>
      </c>
      <c r="BW25" s="13">
        <v>1</v>
      </c>
      <c r="BX25" s="13">
        <v>0</v>
      </c>
      <c r="BY25" s="13">
        <v>2</v>
      </c>
      <c r="CA25" s="15">
        <v>0</v>
      </c>
      <c r="CB25" s="7">
        <v>3</v>
      </c>
      <c r="CC25" s="13">
        <v>2</v>
      </c>
      <c r="CF25" s="113">
        <v>0</v>
      </c>
      <c r="CG25" s="13">
        <v>0</v>
      </c>
      <c r="CH25" s="13">
        <v>0</v>
      </c>
      <c r="CI25" s="13">
        <v>1</v>
      </c>
      <c r="CJ25" s="13">
        <v>1</v>
      </c>
      <c r="CK25" s="13">
        <v>0</v>
      </c>
      <c r="CM25" s="15">
        <v>8</v>
      </c>
      <c r="CN25" s="7">
        <v>0</v>
      </c>
      <c r="CO25" s="13">
        <v>0</v>
      </c>
      <c r="CT25" s="113">
        <v>0</v>
      </c>
      <c r="CU25" s="13">
        <v>0</v>
      </c>
      <c r="CW25" s="1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1</v>
      </c>
      <c r="DC25" s="13">
        <v>2</v>
      </c>
      <c r="DE25" s="113">
        <v>1</v>
      </c>
      <c r="DF25" s="13">
        <v>0</v>
      </c>
      <c r="DH25" s="15">
        <v>0</v>
      </c>
      <c r="DI25" s="7">
        <v>1</v>
      </c>
      <c r="DJ25" s="13">
        <v>0</v>
      </c>
      <c r="DL25" s="15">
        <v>2</v>
      </c>
      <c r="DM25" s="7">
        <v>0</v>
      </c>
      <c r="DN25" s="7">
        <v>0</v>
      </c>
      <c r="DO25" s="7">
        <v>0</v>
      </c>
      <c r="DP25" s="7">
        <v>0</v>
      </c>
      <c r="DQ25" s="13">
        <v>0</v>
      </c>
      <c r="DR25" s="13">
        <v>2</v>
      </c>
      <c r="DS25" s="13">
        <v>3</v>
      </c>
      <c r="DV25" s="15">
        <v>0</v>
      </c>
      <c r="DW25" s="7">
        <v>2</v>
      </c>
      <c r="DX25" s="7">
        <v>1</v>
      </c>
      <c r="DY25" s="7">
        <v>2</v>
      </c>
      <c r="DZ25" s="7">
        <v>1</v>
      </c>
      <c r="EA25" s="13">
        <v>2</v>
      </c>
      <c r="EB25" s="13">
        <v>0</v>
      </c>
      <c r="EC25" s="28"/>
      <c r="ED25" s="15">
        <v>0</v>
      </c>
      <c r="EE25" s="7">
        <v>0</v>
      </c>
      <c r="EF25" s="7">
        <v>0</v>
      </c>
      <c r="EG25" s="7">
        <v>0</v>
      </c>
      <c r="EJ25" s="113">
        <v>3</v>
      </c>
      <c r="EK25" s="13">
        <v>0</v>
      </c>
      <c r="EM25" s="15">
        <v>0</v>
      </c>
      <c r="EN25" s="7">
        <v>0</v>
      </c>
      <c r="EO25" s="7">
        <v>0</v>
      </c>
      <c r="EP25" s="7">
        <v>0</v>
      </c>
    </row>
    <row r="26" spans="1:150" x14ac:dyDescent="0.35">
      <c r="A26" s="62" t="s">
        <v>17</v>
      </c>
      <c r="B26" s="23">
        <v>2</v>
      </c>
      <c r="C26" s="9">
        <v>3</v>
      </c>
      <c r="D26" s="9">
        <v>2</v>
      </c>
      <c r="E26" s="9">
        <v>4</v>
      </c>
      <c r="F26" s="9">
        <v>1</v>
      </c>
      <c r="G26" s="9">
        <v>7</v>
      </c>
      <c r="H26" s="9">
        <v>0</v>
      </c>
      <c r="I26" s="9">
        <v>5</v>
      </c>
      <c r="J26" s="9">
        <v>3</v>
      </c>
      <c r="K26" s="9">
        <v>8</v>
      </c>
      <c r="N26" s="23">
        <v>0</v>
      </c>
      <c r="O26" s="9">
        <v>0</v>
      </c>
      <c r="P26" s="9">
        <v>0</v>
      </c>
      <c r="Q26" s="9">
        <v>1</v>
      </c>
      <c r="R26" s="9">
        <v>2</v>
      </c>
      <c r="S26" s="9">
        <v>0</v>
      </c>
      <c r="T26" s="9">
        <v>7</v>
      </c>
      <c r="U26" s="9">
        <v>3</v>
      </c>
      <c r="V26" s="9">
        <v>1</v>
      </c>
      <c r="W26" s="9">
        <v>1</v>
      </c>
      <c r="X26" s="9">
        <v>0</v>
      </c>
      <c r="Y26" s="9">
        <v>4</v>
      </c>
      <c r="AB26" s="23">
        <v>1</v>
      </c>
      <c r="AC26" s="9">
        <v>1</v>
      </c>
      <c r="AD26" s="9">
        <v>1</v>
      </c>
      <c r="AE26" s="9">
        <v>0</v>
      </c>
      <c r="AF26" s="9">
        <v>3</v>
      </c>
      <c r="AG26" s="9">
        <v>0</v>
      </c>
      <c r="AI26" s="23">
        <v>3</v>
      </c>
      <c r="AJ26" s="9">
        <v>1</v>
      </c>
      <c r="AK26" s="9">
        <v>0</v>
      </c>
      <c r="AP26" s="23">
        <v>1</v>
      </c>
      <c r="AQ26" s="9">
        <v>1</v>
      </c>
      <c r="AR26" s="9">
        <v>2</v>
      </c>
      <c r="AS26" s="9">
        <v>3</v>
      </c>
      <c r="AT26" s="9">
        <v>0</v>
      </c>
      <c r="AU26" s="9">
        <v>1</v>
      </c>
      <c r="AV26" s="9">
        <v>2</v>
      </c>
      <c r="AW26" s="9">
        <v>0</v>
      </c>
      <c r="AY26" s="23">
        <v>1</v>
      </c>
      <c r="AZ26" s="9">
        <v>1</v>
      </c>
      <c r="BA26" s="9">
        <v>0</v>
      </c>
      <c r="BB26" s="9">
        <v>0</v>
      </c>
      <c r="BD26" s="23">
        <v>1</v>
      </c>
      <c r="BE26" s="9">
        <v>0</v>
      </c>
      <c r="BF26" s="9">
        <v>2</v>
      </c>
      <c r="BG26" s="9">
        <v>0</v>
      </c>
      <c r="BH26" s="9">
        <v>3</v>
      </c>
      <c r="BI26" s="9">
        <v>3</v>
      </c>
      <c r="BR26" s="23">
        <v>1</v>
      </c>
      <c r="BS26" s="9">
        <v>0</v>
      </c>
      <c r="BT26" s="9">
        <v>3</v>
      </c>
      <c r="BU26" s="9">
        <v>3</v>
      </c>
      <c r="BV26" s="9">
        <v>0</v>
      </c>
      <c r="BW26" s="9">
        <v>0</v>
      </c>
      <c r="BX26" s="9">
        <v>1</v>
      </c>
      <c r="BY26" s="9">
        <v>2</v>
      </c>
      <c r="CA26" s="23">
        <v>0</v>
      </c>
      <c r="CB26" s="9">
        <v>2</v>
      </c>
      <c r="CC26" s="9">
        <v>0</v>
      </c>
      <c r="CF26" s="23">
        <v>0</v>
      </c>
      <c r="CG26" s="9">
        <v>2</v>
      </c>
      <c r="CH26" s="9">
        <v>3</v>
      </c>
      <c r="CI26" s="9">
        <v>1</v>
      </c>
      <c r="CJ26" s="9">
        <v>1</v>
      </c>
      <c r="CK26" s="9">
        <v>3</v>
      </c>
      <c r="CM26" s="23">
        <v>0</v>
      </c>
      <c r="CN26" s="9">
        <v>1</v>
      </c>
      <c r="CO26" s="9">
        <v>1</v>
      </c>
      <c r="CT26" s="23">
        <v>1</v>
      </c>
      <c r="CU26" s="9">
        <v>2</v>
      </c>
      <c r="CW26" s="23">
        <v>4</v>
      </c>
      <c r="CX26" s="9">
        <v>1</v>
      </c>
      <c r="CY26" s="9">
        <v>1</v>
      </c>
      <c r="CZ26" s="9">
        <v>7</v>
      </c>
      <c r="DA26" s="9">
        <v>2</v>
      </c>
      <c r="DB26" s="9">
        <v>3</v>
      </c>
      <c r="DC26" s="9">
        <v>5</v>
      </c>
      <c r="DE26" s="23">
        <v>2</v>
      </c>
      <c r="DF26" s="9">
        <v>2</v>
      </c>
      <c r="DH26" s="23">
        <v>3</v>
      </c>
      <c r="DI26" s="9">
        <v>2</v>
      </c>
      <c r="DJ26" s="9">
        <v>2</v>
      </c>
      <c r="DL26" s="23">
        <v>2</v>
      </c>
      <c r="DM26" s="9">
        <v>2</v>
      </c>
      <c r="DN26" s="9">
        <v>2</v>
      </c>
      <c r="DO26" s="9">
        <v>2</v>
      </c>
      <c r="DP26" s="9">
        <v>0</v>
      </c>
      <c r="DQ26" s="9">
        <v>3</v>
      </c>
      <c r="DR26" s="9">
        <v>4</v>
      </c>
      <c r="DS26" s="9">
        <v>2</v>
      </c>
      <c r="DV26" s="23">
        <v>6</v>
      </c>
      <c r="DW26" s="9">
        <v>2</v>
      </c>
      <c r="DX26" s="9">
        <v>5</v>
      </c>
      <c r="DY26" s="9">
        <v>3</v>
      </c>
      <c r="DZ26" s="9">
        <v>1</v>
      </c>
      <c r="EA26" s="9">
        <v>2</v>
      </c>
      <c r="EB26" s="9">
        <v>1</v>
      </c>
      <c r="EC26" s="5"/>
      <c r="ED26" s="23">
        <v>3</v>
      </c>
      <c r="EE26" s="9">
        <v>1</v>
      </c>
      <c r="EF26" s="9">
        <v>2</v>
      </c>
      <c r="EG26" s="9">
        <v>0</v>
      </c>
      <c r="EJ26" s="23">
        <v>2</v>
      </c>
      <c r="EK26" s="9">
        <v>0</v>
      </c>
      <c r="EM26" s="23">
        <v>4</v>
      </c>
      <c r="EN26" s="9">
        <v>2</v>
      </c>
      <c r="EO26" s="9">
        <v>0</v>
      </c>
      <c r="EP26" s="9">
        <v>0</v>
      </c>
    </row>
    <row r="27" spans="1:150" x14ac:dyDescent="0.35">
      <c r="A27" s="60" t="s">
        <v>9</v>
      </c>
      <c r="B27" s="24">
        <f>B26*6</f>
        <v>12</v>
      </c>
      <c r="C27" s="24">
        <f t="shared" ref="C27:K27" si="56">C26*6</f>
        <v>18</v>
      </c>
      <c r="D27" s="24">
        <f t="shared" si="56"/>
        <v>12</v>
      </c>
      <c r="E27" s="24">
        <f t="shared" si="56"/>
        <v>24</v>
      </c>
      <c r="F27" s="24">
        <f t="shared" si="56"/>
        <v>6</v>
      </c>
      <c r="G27" s="24">
        <f t="shared" si="56"/>
        <v>42</v>
      </c>
      <c r="H27" s="24">
        <f t="shared" si="56"/>
        <v>0</v>
      </c>
      <c r="I27" s="24">
        <f t="shared" si="56"/>
        <v>30</v>
      </c>
      <c r="J27" s="24">
        <f t="shared" si="56"/>
        <v>18</v>
      </c>
      <c r="K27" s="24">
        <f t="shared" si="56"/>
        <v>48</v>
      </c>
      <c r="N27" s="24">
        <f t="shared" ref="N27:Y27" si="57">N26*6</f>
        <v>0</v>
      </c>
      <c r="O27" s="24">
        <f t="shared" si="57"/>
        <v>0</v>
      </c>
      <c r="P27" s="24">
        <f t="shared" si="57"/>
        <v>0</v>
      </c>
      <c r="Q27" s="24">
        <f t="shared" si="57"/>
        <v>6</v>
      </c>
      <c r="R27" s="24">
        <f t="shared" si="57"/>
        <v>12</v>
      </c>
      <c r="S27" s="24">
        <f t="shared" si="57"/>
        <v>0</v>
      </c>
      <c r="T27" s="24">
        <f t="shared" si="57"/>
        <v>42</v>
      </c>
      <c r="U27" s="24">
        <f t="shared" si="57"/>
        <v>18</v>
      </c>
      <c r="V27" s="24">
        <f t="shared" si="57"/>
        <v>6</v>
      </c>
      <c r="W27" s="24">
        <f t="shared" si="57"/>
        <v>6</v>
      </c>
      <c r="X27" s="24">
        <f t="shared" si="57"/>
        <v>0</v>
      </c>
      <c r="Y27" s="24">
        <f t="shared" si="57"/>
        <v>24</v>
      </c>
      <c r="AB27" s="24">
        <f t="shared" ref="AB27:AG27" si="58">AB26*6</f>
        <v>6</v>
      </c>
      <c r="AC27" s="24">
        <f t="shared" si="58"/>
        <v>6</v>
      </c>
      <c r="AD27" s="24">
        <f t="shared" si="58"/>
        <v>6</v>
      </c>
      <c r="AE27" s="24">
        <f t="shared" si="58"/>
        <v>0</v>
      </c>
      <c r="AF27" s="24">
        <f t="shared" si="58"/>
        <v>18</v>
      </c>
      <c r="AG27" s="24">
        <f t="shared" si="58"/>
        <v>0</v>
      </c>
      <c r="AI27" s="24">
        <f>AI26*6</f>
        <v>18</v>
      </c>
      <c r="AJ27" s="24">
        <f>AJ26*6</f>
        <v>6</v>
      </c>
      <c r="AK27" s="24">
        <f>AK26*6</f>
        <v>0</v>
      </c>
      <c r="AP27" s="24">
        <f>AP26*6</f>
        <v>6</v>
      </c>
      <c r="AQ27" s="24">
        <f t="shared" ref="AQ27:AW27" si="59">AQ26*6</f>
        <v>6</v>
      </c>
      <c r="AR27" s="24">
        <f t="shared" si="59"/>
        <v>12</v>
      </c>
      <c r="AS27" s="24">
        <f t="shared" si="59"/>
        <v>18</v>
      </c>
      <c r="AT27" s="24">
        <f t="shared" si="59"/>
        <v>0</v>
      </c>
      <c r="AU27" s="24">
        <f t="shared" si="59"/>
        <v>6</v>
      </c>
      <c r="AV27" s="24">
        <f t="shared" si="59"/>
        <v>12</v>
      </c>
      <c r="AW27" s="24">
        <f t="shared" si="59"/>
        <v>0</v>
      </c>
      <c r="AY27" s="24">
        <f>AY26*6</f>
        <v>6</v>
      </c>
      <c r="AZ27" s="24">
        <f>AZ26*6</f>
        <v>6</v>
      </c>
      <c r="BA27" s="24">
        <f>BA26*6</f>
        <v>0</v>
      </c>
      <c r="BB27" s="24">
        <f>BB26*6</f>
        <v>0</v>
      </c>
      <c r="BD27" s="24">
        <f>BD26*6</f>
        <v>6</v>
      </c>
      <c r="BE27" s="24">
        <f>BE26*6</f>
        <v>0</v>
      </c>
      <c r="BF27" s="24">
        <f>BF26*6</f>
        <v>12</v>
      </c>
      <c r="BG27" s="24">
        <f>BG26*6</f>
        <v>0</v>
      </c>
      <c r="BH27" s="24">
        <f t="shared" ref="BH27:BI27" si="60">BH26*6</f>
        <v>18</v>
      </c>
      <c r="BI27" s="24">
        <f t="shared" si="60"/>
        <v>18</v>
      </c>
      <c r="BR27" s="24">
        <f t="shared" ref="BR27:BY27" si="61">BR26*6</f>
        <v>6</v>
      </c>
      <c r="BS27" s="24">
        <f t="shared" si="61"/>
        <v>0</v>
      </c>
      <c r="BT27" s="24">
        <f t="shared" si="61"/>
        <v>18</v>
      </c>
      <c r="BU27" s="24">
        <f t="shared" si="61"/>
        <v>18</v>
      </c>
      <c r="BV27" s="24">
        <f t="shared" si="61"/>
        <v>0</v>
      </c>
      <c r="BW27" s="24">
        <f t="shared" si="61"/>
        <v>0</v>
      </c>
      <c r="BX27" s="24">
        <f t="shared" si="61"/>
        <v>6</v>
      </c>
      <c r="BY27" s="24">
        <f t="shared" si="61"/>
        <v>12</v>
      </c>
      <c r="CA27" s="24">
        <f>CA26*6</f>
        <v>0</v>
      </c>
      <c r="CB27" s="24">
        <f t="shared" ref="CB27:CC27" si="62">CB26*6</f>
        <v>12</v>
      </c>
      <c r="CC27" s="24">
        <f t="shared" si="62"/>
        <v>0</v>
      </c>
      <c r="CF27" s="24">
        <f>CF26*6</f>
        <v>0</v>
      </c>
      <c r="CG27" s="24">
        <f>CG26*6</f>
        <v>12</v>
      </c>
      <c r="CH27" s="24">
        <f>CH26*6</f>
        <v>18</v>
      </c>
      <c r="CI27" s="24">
        <f>CI26*6</f>
        <v>6</v>
      </c>
      <c r="CJ27" s="24">
        <f t="shared" ref="CJ27:CK27" si="63">CJ26*6</f>
        <v>6</v>
      </c>
      <c r="CK27" s="24">
        <f t="shared" si="63"/>
        <v>18</v>
      </c>
      <c r="CM27" s="24">
        <f>CM26*6</f>
        <v>0</v>
      </c>
      <c r="CN27" s="24">
        <f t="shared" ref="CN27:CO27" si="64">CN26*6</f>
        <v>6</v>
      </c>
      <c r="CO27" s="24">
        <f t="shared" si="64"/>
        <v>6</v>
      </c>
      <c r="CT27" s="24">
        <f>CT26*6</f>
        <v>6</v>
      </c>
      <c r="CU27" s="24">
        <f>CU26*6</f>
        <v>12</v>
      </c>
      <c r="CW27" s="24">
        <f>CW26*6</f>
        <v>24</v>
      </c>
      <c r="CX27" s="24">
        <f>CX26*6</f>
        <v>6</v>
      </c>
      <c r="CY27" s="24">
        <f>CY26*6</f>
        <v>6</v>
      </c>
      <c r="CZ27" s="24">
        <f>CZ26*6</f>
        <v>42</v>
      </c>
      <c r="DA27" s="24">
        <f t="shared" ref="DA27:DC27" si="65">DA26*6</f>
        <v>12</v>
      </c>
      <c r="DB27" s="24">
        <f t="shared" si="65"/>
        <v>18</v>
      </c>
      <c r="DC27" s="24">
        <f t="shared" si="65"/>
        <v>30</v>
      </c>
      <c r="DE27" s="24">
        <f>DE26*6</f>
        <v>12</v>
      </c>
      <c r="DF27" s="24">
        <f>DF26*6</f>
        <v>12</v>
      </c>
      <c r="DH27" s="24">
        <f>DH26*6</f>
        <v>18</v>
      </c>
      <c r="DI27" s="24">
        <f t="shared" ref="DI27:DJ27" si="66">DI26*6</f>
        <v>12</v>
      </c>
      <c r="DJ27" s="24">
        <f t="shared" si="66"/>
        <v>12</v>
      </c>
      <c r="DL27" s="24">
        <f t="shared" ref="DL27:DS27" si="67">DL26*6</f>
        <v>12</v>
      </c>
      <c r="DM27" s="24">
        <f t="shared" si="67"/>
        <v>12</v>
      </c>
      <c r="DN27" s="24">
        <f t="shared" si="67"/>
        <v>12</v>
      </c>
      <c r="DO27" s="24">
        <f t="shared" si="67"/>
        <v>12</v>
      </c>
      <c r="DP27" s="24">
        <f t="shared" si="67"/>
        <v>0</v>
      </c>
      <c r="DQ27" s="24">
        <f t="shared" si="67"/>
        <v>18</v>
      </c>
      <c r="DR27" s="24">
        <f t="shared" si="67"/>
        <v>24</v>
      </c>
      <c r="DS27" s="24">
        <f t="shared" si="67"/>
        <v>12</v>
      </c>
      <c r="DV27" s="24">
        <f t="shared" ref="DV27:EB27" si="68">DV26*6</f>
        <v>36</v>
      </c>
      <c r="DW27" s="24">
        <f t="shared" si="68"/>
        <v>12</v>
      </c>
      <c r="DX27" s="24">
        <f t="shared" si="68"/>
        <v>30</v>
      </c>
      <c r="DY27" s="24">
        <f t="shared" si="68"/>
        <v>18</v>
      </c>
      <c r="DZ27" s="24">
        <f t="shared" si="68"/>
        <v>6</v>
      </c>
      <c r="EA27" s="24">
        <f t="shared" si="68"/>
        <v>12</v>
      </c>
      <c r="EB27" s="24">
        <f t="shared" si="68"/>
        <v>6</v>
      </c>
      <c r="EC27" s="5"/>
      <c r="ED27" s="24">
        <f>ED26*6</f>
        <v>18</v>
      </c>
      <c r="EE27" s="24">
        <f>EE26*6</f>
        <v>6</v>
      </c>
      <c r="EF27" s="24">
        <f>EF26*6</f>
        <v>12</v>
      </c>
      <c r="EG27" s="24">
        <f>EG26*6</f>
        <v>0</v>
      </c>
      <c r="EJ27" s="24">
        <f>EJ26*6</f>
        <v>12</v>
      </c>
      <c r="EK27" s="24">
        <f>EK26*6</f>
        <v>0</v>
      </c>
      <c r="EM27" s="24">
        <f>EM26*6</f>
        <v>24</v>
      </c>
      <c r="EN27" s="24">
        <f>EN26*6</f>
        <v>12</v>
      </c>
      <c r="EO27" s="24">
        <f>EO26*6</f>
        <v>0</v>
      </c>
      <c r="EP27" s="24">
        <f>EP26*6</f>
        <v>0</v>
      </c>
    </row>
    <row r="28" spans="1:150" x14ac:dyDescent="0.35">
      <c r="A28" s="61" t="s">
        <v>10</v>
      </c>
      <c r="B28" s="24">
        <f t="shared" ref="B28:K28" si="69">SUM(B20:B25)</f>
        <v>24</v>
      </c>
      <c r="C28" s="10">
        <f t="shared" si="69"/>
        <v>12</v>
      </c>
      <c r="D28" s="10">
        <f t="shared" si="69"/>
        <v>7</v>
      </c>
      <c r="E28" s="10">
        <f t="shared" si="69"/>
        <v>12</v>
      </c>
      <c r="F28" s="10">
        <f t="shared" si="69"/>
        <v>6</v>
      </c>
      <c r="G28" s="10">
        <f t="shared" si="69"/>
        <v>8</v>
      </c>
      <c r="H28" s="10">
        <f t="shared" si="69"/>
        <v>10</v>
      </c>
      <c r="I28" s="10">
        <f t="shared" si="69"/>
        <v>4</v>
      </c>
      <c r="J28" s="10">
        <f t="shared" si="69"/>
        <v>8</v>
      </c>
      <c r="K28" s="10">
        <f t="shared" si="69"/>
        <v>6</v>
      </c>
      <c r="N28" s="24">
        <f t="shared" ref="N28:Y28" si="70">SUM(N20:N25)</f>
        <v>3</v>
      </c>
      <c r="O28" s="10">
        <f t="shared" si="70"/>
        <v>4</v>
      </c>
      <c r="P28" s="10">
        <f t="shared" si="70"/>
        <v>1</v>
      </c>
      <c r="Q28" s="10">
        <f t="shared" si="70"/>
        <v>1</v>
      </c>
      <c r="R28" s="10">
        <f t="shared" si="70"/>
        <v>2</v>
      </c>
      <c r="S28" s="10">
        <f t="shared" si="70"/>
        <v>3</v>
      </c>
      <c r="T28" s="10">
        <f t="shared" si="70"/>
        <v>0</v>
      </c>
      <c r="U28" s="10">
        <f t="shared" si="70"/>
        <v>3</v>
      </c>
      <c r="V28" s="10">
        <f t="shared" si="70"/>
        <v>7</v>
      </c>
      <c r="W28" s="10">
        <f t="shared" si="70"/>
        <v>5</v>
      </c>
      <c r="X28" s="10">
        <f t="shared" si="70"/>
        <v>4</v>
      </c>
      <c r="Y28" s="10">
        <f t="shared" si="70"/>
        <v>1</v>
      </c>
      <c r="AB28" s="24">
        <f t="shared" ref="AB28:AG28" si="71">SUM(AB20:AB25)</f>
        <v>13</v>
      </c>
      <c r="AC28" s="10">
        <f t="shared" si="71"/>
        <v>0</v>
      </c>
      <c r="AD28" s="10">
        <f t="shared" si="71"/>
        <v>7</v>
      </c>
      <c r="AE28" s="10">
        <f t="shared" si="71"/>
        <v>6</v>
      </c>
      <c r="AF28" s="10">
        <f t="shared" si="71"/>
        <v>0</v>
      </c>
      <c r="AG28" s="10">
        <f t="shared" si="71"/>
        <v>2</v>
      </c>
      <c r="AI28" s="24">
        <f>SUM(AI20:AI25)</f>
        <v>3</v>
      </c>
      <c r="AJ28" s="10">
        <f>SUM(AJ20:AJ25)</f>
        <v>5</v>
      </c>
      <c r="AK28" s="10">
        <f>SUM(AK20:AK25)</f>
        <v>3</v>
      </c>
      <c r="AP28" s="24">
        <f t="shared" ref="AP28:AW28" si="72">SUM(AP20:AP25)</f>
        <v>5</v>
      </c>
      <c r="AQ28" s="10">
        <f t="shared" si="72"/>
        <v>5</v>
      </c>
      <c r="AR28" s="10">
        <f t="shared" si="72"/>
        <v>0</v>
      </c>
      <c r="AS28" s="10">
        <f t="shared" si="72"/>
        <v>7</v>
      </c>
      <c r="AT28" s="10">
        <f t="shared" si="72"/>
        <v>7</v>
      </c>
      <c r="AU28" s="10">
        <f t="shared" si="72"/>
        <v>4</v>
      </c>
      <c r="AV28" s="10">
        <f t="shared" si="72"/>
        <v>0</v>
      </c>
      <c r="AW28" s="10">
        <f t="shared" si="72"/>
        <v>4</v>
      </c>
      <c r="AY28" s="24">
        <f>SUM(AY20:AY25)</f>
        <v>4</v>
      </c>
      <c r="AZ28" s="10">
        <f>SUM(AZ20:AZ25)</f>
        <v>0</v>
      </c>
      <c r="BA28" s="10">
        <f>SUM(BA20:BA25)</f>
        <v>1</v>
      </c>
      <c r="BB28" s="10">
        <f>SUM(BB20:BB25)</f>
        <v>1</v>
      </c>
      <c r="BD28" s="24">
        <f>SUM(BD20:BD25)</f>
        <v>3</v>
      </c>
      <c r="BE28" s="10">
        <f>SUM(BE20:BE25)</f>
        <v>3</v>
      </c>
      <c r="BF28" s="10">
        <f>SUM(BF20:BF25)</f>
        <v>8</v>
      </c>
      <c r="BG28" s="10">
        <f>SUM(BG20:BG25)</f>
        <v>8</v>
      </c>
      <c r="BH28" s="10">
        <f t="shared" ref="BH28:BI28" si="73">SUM(BH20:BH25)</f>
        <v>4</v>
      </c>
      <c r="BI28" s="10">
        <f t="shared" si="73"/>
        <v>5</v>
      </c>
      <c r="BR28" s="24">
        <f t="shared" ref="BR28:BY28" si="74">SUM(BR20:BR25)</f>
        <v>0</v>
      </c>
      <c r="BS28" s="10">
        <f t="shared" si="74"/>
        <v>3</v>
      </c>
      <c r="BT28" s="10">
        <f t="shared" si="74"/>
        <v>11</v>
      </c>
      <c r="BU28" s="10">
        <f t="shared" si="74"/>
        <v>1</v>
      </c>
      <c r="BV28" s="10">
        <f t="shared" si="74"/>
        <v>0</v>
      </c>
      <c r="BW28" s="10">
        <f t="shared" si="74"/>
        <v>8</v>
      </c>
      <c r="BX28" s="10">
        <f t="shared" si="74"/>
        <v>5</v>
      </c>
      <c r="BY28" s="10">
        <f t="shared" si="74"/>
        <v>6</v>
      </c>
      <c r="CA28" s="24">
        <f>SUM(CA20:CA25)</f>
        <v>2</v>
      </c>
      <c r="CB28" s="10">
        <f>SUM(CB20:CB25)</f>
        <v>13</v>
      </c>
      <c r="CC28" s="10">
        <f>SUM(CC20:CC25)</f>
        <v>5</v>
      </c>
      <c r="CF28" s="24">
        <f>SUM(CF20:CF25)</f>
        <v>2</v>
      </c>
      <c r="CG28" s="10">
        <f>SUM(CG20:CG25)</f>
        <v>3</v>
      </c>
      <c r="CH28" s="10">
        <f>SUM(CH20:CH25)</f>
        <v>1</v>
      </c>
      <c r="CI28" s="10">
        <f>SUM(CI20:CI25)</f>
        <v>5</v>
      </c>
      <c r="CJ28" s="10">
        <f t="shared" ref="CJ28:CK28" si="75">SUM(CJ20:CJ25)</f>
        <v>1</v>
      </c>
      <c r="CK28" s="10">
        <f t="shared" si="75"/>
        <v>1</v>
      </c>
      <c r="CM28" s="24">
        <f>SUM(CM20:CM25)</f>
        <v>18</v>
      </c>
      <c r="CN28" s="10">
        <f>SUM(CN20:CN25)</f>
        <v>3</v>
      </c>
      <c r="CO28" s="10">
        <f>SUM(CO20:CO25)</f>
        <v>3</v>
      </c>
      <c r="CT28" s="24">
        <f>SUM(CT20:CT25)</f>
        <v>4</v>
      </c>
      <c r="CU28" s="10">
        <f>SUM(CU20:CU25)</f>
        <v>4</v>
      </c>
      <c r="CW28" s="24">
        <f>SUM(CW20:CW25)</f>
        <v>7</v>
      </c>
      <c r="CX28" s="10">
        <f>SUM(CX20:CX25)</f>
        <v>4</v>
      </c>
      <c r="CY28" s="10">
        <f>SUM(CY20:CY25)</f>
        <v>1</v>
      </c>
      <c r="CZ28" s="10">
        <f>SUM(CZ20:CZ25)</f>
        <v>1</v>
      </c>
      <c r="DA28" s="10">
        <f t="shared" ref="DA28:DC28" si="76">SUM(DA20:DA25)</f>
        <v>3</v>
      </c>
      <c r="DB28" s="10">
        <f t="shared" si="76"/>
        <v>6</v>
      </c>
      <c r="DC28" s="10">
        <f t="shared" si="76"/>
        <v>3</v>
      </c>
      <c r="DE28" s="24">
        <f>SUM(DE20:DE25)</f>
        <v>14</v>
      </c>
      <c r="DF28" s="10">
        <f>SUM(DF20:DF25)</f>
        <v>8</v>
      </c>
      <c r="DH28" s="24">
        <f>SUM(DH20:DH25)</f>
        <v>4</v>
      </c>
      <c r="DI28" s="10">
        <f>SUM(DI20:DI25)</f>
        <v>3</v>
      </c>
      <c r="DJ28" s="10">
        <f>SUM(DJ20:DJ25)</f>
        <v>3</v>
      </c>
      <c r="DL28" s="24">
        <f t="shared" ref="DL28:DS28" si="77">SUM(DL20:DL25)</f>
        <v>6</v>
      </c>
      <c r="DM28" s="10">
        <f t="shared" si="77"/>
        <v>3</v>
      </c>
      <c r="DN28" s="10">
        <f t="shared" si="77"/>
        <v>3</v>
      </c>
      <c r="DO28" s="10">
        <f t="shared" si="77"/>
        <v>0</v>
      </c>
      <c r="DP28" s="10">
        <f t="shared" si="77"/>
        <v>3</v>
      </c>
      <c r="DQ28" s="10">
        <f t="shared" si="77"/>
        <v>4</v>
      </c>
      <c r="DR28" s="10">
        <f t="shared" si="77"/>
        <v>12</v>
      </c>
      <c r="DS28" s="10">
        <f t="shared" si="77"/>
        <v>14</v>
      </c>
      <c r="DV28" s="24">
        <f t="shared" ref="DV28:EB28" si="78">SUM(DV20:DV25)</f>
        <v>1</v>
      </c>
      <c r="DW28" s="10">
        <f t="shared" si="78"/>
        <v>12</v>
      </c>
      <c r="DX28" s="10">
        <f t="shared" si="78"/>
        <v>8</v>
      </c>
      <c r="DY28" s="10">
        <f t="shared" si="78"/>
        <v>10</v>
      </c>
      <c r="DZ28" s="10">
        <f t="shared" si="78"/>
        <v>14</v>
      </c>
      <c r="EA28" s="10">
        <f t="shared" si="78"/>
        <v>8</v>
      </c>
      <c r="EB28" s="10">
        <f t="shared" si="78"/>
        <v>0</v>
      </c>
      <c r="EC28" s="5"/>
      <c r="ED28" s="24">
        <f>SUM(ED20:ED25)</f>
        <v>3</v>
      </c>
      <c r="EE28" s="10">
        <f>SUM(EE20:EE25)</f>
        <v>1</v>
      </c>
      <c r="EF28" s="10">
        <f>SUM(EF20:EF25)</f>
        <v>3</v>
      </c>
      <c r="EG28" s="10">
        <f>SUM(EG20:EG25)</f>
        <v>8</v>
      </c>
      <c r="EJ28" s="24">
        <f>SUM(EJ20:EJ25)</f>
        <v>11</v>
      </c>
      <c r="EK28" s="10">
        <f>SUM(EK20:EK25)</f>
        <v>6</v>
      </c>
      <c r="EM28" s="24">
        <f>SUM(EM20:EM25)</f>
        <v>1</v>
      </c>
      <c r="EN28" s="10">
        <f>SUM(EN20:EN25)</f>
        <v>6</v>
      </c>
      <c r="EO28" s="10">
        <f>SUM(EO20:EO25)</f>
        <v>0</v>
      </c>
      <c r="EP28" s="10">
        <f>SUM(EP20:EP25)</f>
        <v>0</v>
      </c>
    </row>
    <row r="29" spans="1:150" ht="15" thickBot="1" x14ac:dyDescent="0.4">
      <c r="A29" s="63" t="s">
        <v>11</v>
      </c>
      <c r="B29" s="25">
        <f t="shared" ref="B29:K29" si="79">B27+B28</f>
        <v>36</v>
      </c>
      <c r="C29" s="11">
        <f t="shared" si="79"/>
        <v>30</v>
      </c>
      <c r="D29" s="11">
        <f t="shared" si="79"/>
        <v>19</v>
      </c>
      <c r="E29" s="11">
        <f t="shared" si="79"/>
        <v>36</v>
      </c>
      <c r="F29" s="11">
        <f t="shared" si="79"/>
        <v>12</v>
      </c>
      <c r="G29" s="11">
        <f t="shared" si="79"/>
        <v>50</v>
      </c>
      <c r="H29" s="11">
        <f t="shared" si="79"/>
        <v>10</v>
      </c>
      <c r="I29" s="11">
        <f t="shared" si="79"/>
        <v>34</v>
      </c>
      <c r="J29" s="11">
        <f t="shared" si="79"/>
        <v>26</v>
      </c>
      <c r="K29" s="11">
        <f t="shared" si="79"/>
        <v>54</v>
      </c>
      <c r="N29" s="25">
        <f t="shared" ref="N29:Y29" si="80">N27+N28</f>
        <v>3</v>
      </c>
      <c r="O29" s="11">
        <f t="shared" si="80"/>
        <v>4</v>
      </c>
      <c r="P29" s="11">
        <f t="shared" si="80"/>
        <v>1</v>
      </c>
      <c r="Q29" s="11">
        <f t="shared" si="80"/>
        <v>7</v>
      </c>
      <c r="R29" s="11">
        <f t="shared" si="80"/>
        <v>14</v>
      </c>
      <c r="S29" s="11">
        <f t="shared" si="80"/>
        <v>3</v>
      </c>
      <c r="T29" s="11">
        <f t="shared" si="80"/>
        <v>42</v>
      </c>
      <c r="U29" s="11">
        <f t="shared" si="80"/>
        <v>21</v>
      </c>
      <c r="V29" s="11">
        <f t="shared" si="80"/>
        <v>13</v>
      </c>
      <c r="W29" s="11">
        <f t="shared" si="80"/>
        <v>11</v>
      </c>
      <c r="X29" s="11">
        <f t="shared" si="80"/>
        <v>4</v>
      </c>
      <c r="Y29" s="11">
        <f t="shared" si="80"/>
        <v>25</v>
      </c>
      <c r="AB29" s="25">
        <f t="shared" ref="AB29:AG29" si="81">AB27+AB28</f>
        <v>19</v>
      </c>
      <c r="AC29" s="11">
        <f t="shared" si="81"/>
        <v>6</v>
      </c>
      <c r="AD29" s="11">
        <f t="shared" si="81"/>
        <v>13</v>
      </c>
      <c r="AE29" s="11">
        <f t="shared" si="81"/>
        <v>6</v>
      </c>
      <c r="AF29" s="11">
        <f t="shared" si="81"/>
        <v>18</v>
      </c>
      <c r="AG29" s="11">
        <f t="shared" si="81"/>
        <v>2</v>
      </c>
      <c r="AI29" s="25">
        <f>AI27+AI28</f>
        <v>21</v>
      </c>
      <c r="AJ29" s="11">
        <f>AJ27+AJ28</f>
        <v>11</v>
      </c>
      <c r="AK29" s="11">
        <f>AK27+AK28</f>
        <v>3</v>
      </c>
      <c r="AP29" s="25">
        <f t="shared" ref="AP29:AW29" si="82">AP27+AP28</f>
        <v>11</v>
      </c>
      <c r="AQ29" s="11">
        <f t="shared" si="82"/>
        <v>11</v>
      </c>
      <c r="AR29" s="11">
        <f t="shared" si="82"/>
        <v>12</v>
      </c>
      <c r="AS29" s="11">
        <f t="shared" si="82"/>
        <v>25</v>
      </c>
      <c r="AT29" s="11">
        <f t="shared" si="82"/>
        <v>7</v>
      </c>
      <c r="AU29" s="11">
        <f t="shared" si="82"/>
        <v>10</v>
      </c>
      <c r="AV29" s="11">
        <f t="shared" si="82"/>
        <v>12</v>
      </c>
      <c r="AW29" s="11">
        <f t="shared" si="82"/>
        <v>4</v>
      </c>
      <c r="AY29" s="25">
        <f>AY27+AY28</f>
        <v>10</v>
      </c>
      <c r="AZ29" s="11">
        <f>AZ27+AZ28</f>
        <v>6</v>
      </c>
      <c r="BA29" s="11">
        <f>BA27+BA28</f>
        <v>1</v>
      </c>
      <c r="BB29" s="11">
        <f>BB27+BB28</f>
        <v>1</v>
      </c>
      <c r="BD29" s="25">
        <f>BD27+BD28</f>
        <v>9</v>
      </c>
      <c r="BE29" s="11">
        <f>BE27+BE28</f>
        <v>3</v>
      </c>
      <c r="BF29" s="11">
        <f>BF27+BF28</f>
        <v>20</v>
      </c>
      <c r="BG29" s="11">
        <f>BG27+BG28</f>
        <v>8</v>
      </c>
      <c r="BH29" s="11">
        <f t="shared" ref="BH29:BI29" si="83">BH27+BH28</f>
        <v>22</v>
      </c>
      <c r="BI29" s="11">
        <f t="shared" si="83"/>
        <v>23</v>
      </c>
      <c r="BR29" s="25">
        <f t="shared" ref="BR29:BY29" si="84">BR27+BR28</f>
        <v>6</v>
      </c>
      <c r="BS29" s="11">
        <f t="shared" si="84"/>
        <v>3</v>
      </c>
      <c r="BT29" s="11">
        <f t="shared" si="84"/>
        <v>29</v>
      </c>
      <c r="BU29" s="11">
        <f t="shared" si="84"/>
        <v>19</v>
      </c>
      <c r="BV29" s="11">
        <f t="shared" si="84"/>
        <v>0</v>
      </c>
      <c r="BW29" s="11">
        <f t="shared" si="84"/>
        <v>8</v>
      </c>
      <c r="BX29" s="11">
        <f t="shared" si="84"/>
        <v>11</v>
      </c>
      <c r="BY29" s="11">
        <f t="shared" si="84"/>
        <v>18</v>
      </c>
      <c r="CA29" s="25">
        <f t="shared" ref="CA29:CC29" si="85">CA27+CA28</f>
        <v>2</v>
      </c>
      <c r="CB29" s="11">
        <f t="shared" si="85"/>
        <v>25</v>
      </c>
      <c r="CC29" s="11">
        <f t="shared" si="85"/>
        <v>5</v>
      </c>
      <c r="CF29" s="25">
        <f>CF27+CF28</f>
        <v>2</v>
      </c>
      <c r="CG29" s="11">
        <f>CG27+CG28</f>
        <v>15</v>
      </c>
      <c r="CH29" s="11">
        <f>CH27+CH28</f>
        <v>19</v>
      </c>
      <c r="CI29" s="11">
        <f>CI27+CI28</f>
        <v>11</v>
      </c>
      <c r="CJ29" s="11">
        <f t="shared" ref="CJ29:CK29" si="86">CJ27+CJ28</f>
        <v>7</v>
      </c>
      <c r="CK29" s="11">
        <f t="shared" si="86"/>
        <v>19</v>
      </c>
      <c r="CM29" s="25">
        <f t="shared" ref="CM29:CO29" si="87">CM27+CM28</f>
        <v>18</v>
      </c>
      <c r="CN29" s="11">
        <f t="shared" si="87"/>
        <v>9</v>
      </c>
      <c r="CO29" s="11">
        <f t="shared" si="87"/>
        <v>9</v>
      </c>
      <c r="CT29" s="25">
        <f>CT27+CT28</f>
        <v>10</v>
      </c>
      <c r="CU29" s="11">
        <f>CU27+CU28</f>
        <v>16</v>
      </c>
      <c r="CW29" s="25">
        <f>CW27+CW28</f>
        <v>31</v>
      </c>
      <c r="CX29" s="11">
        <f>CX27+CX28</f>
        <v>10</v>
      </c>
      <c r="CY29" s="11">
        <f>CY27+CY28</f>
        <v>7</v>
      </c>
      <c r="CZ29" s="11">
        <f>CZ27+CZ28</f>
        <v>43</v>
      </c>
      <c r="DA29" s="11">
        <f t="shared" ref="DA29:DC29" si="88">DA27+DA28</f>
        <v>15</v>
      </c>
      <c r="DB29" s="11">
        <f t="shared" si="88"/>
        <v>24</v>
      </c>
      <c r="DC29" s="11">
        <f t="shared" si="88"/>
        <v>33</v>
      </c>
      <c r="DE29" s="25">
        <f>DE27+DE28</f>
        <v>26</v>
      </c>
      <c r="DF29" s="11">
        <f>DF27+DF28</f>
        <v>20</v>
      </c>
      <c r="DH29" s="25">
        <f t="shared" ref="DH29:DJ29" si="89">DH27+DH28</f>
        <v>22</v>
      </c>
      <c r="DI29" s="11">
        <f t="shared" si="89"/>
        <v>15</v>
      </c>
      <c r="DJ29" s="11">
        <f t="shared" si="89"/>
        <v>15</v>
      </c>
      <c r="DL29" s="25">
        <f t="shared" ref="DL29:DS29" si="90">DL27+DL28</f>
        <v>18</v>
      </c>
      <c r="DM29" s="11">
        <f t="shared" si="90"/>
        <v>15</v>
      </c>
      <c r="DN29" s="11">
        <f t="shared" si="90"/>
        <v>15</v>
      </c>
      <c r="DO29" s="11">
        <f t="shared" si="90"/>
        <v>12</v>
      </c>
      <c r="DP29" s="11">
        <f t="shared" si="90"/>
        <v>3</v>
      </c>
      <c r="DQ29" s="11">
        <f t="shared" si="90"/>
        <v>22</v>
      </c>
      <c r="DR29" s="11">
        <f t="shared" si="90"/>
        <v>36</v>
      </c>
      <c r="DS29" s="11">
        <f t="shared" si="90"/>
        <v>26</v>
      </c>
      <c r="DV29" s="25">
        <f t="shared" ref="DV29:EB29" si="91">DV27+DV28</f>
        <v>37</v>
      </c>
      <c r="DW29" s="11">
        <f t="shared" si="91"/>
        <v>24</v>
      </c>
      <c r="DX29" s="11">
        <f t="shared" si="91"/>
        <v>38</v>
      </c>
      <c r="DY29" s="11">
        <f t="shared" si="91"/>
        <v>28</v>
      </c>
      <c r="DZ29" s="11">
        <f t="shared" si="91"/>
        <v>20</v>
      </c>
      <c r="EA29" s="11">
        <f t="shared" si="91"/>
        <v>20</v>
      </c>
      <c r="EB29" s="11">
        <f t="shared" si="91"/>
        <v>6</v>
      </c>
      <c r="EC29" s="5"/>
      <c r="ED29" s="25">
        <f>ED27+ED28</f>
        <v>21</v>
      </c>
      <c r="EE29" s="11">
        <f>EE27+EE28</f>
        <v>7</v>
      </c>
      <c r="EF29" s="11">
        <f>EF27+EF28</f>
        <v>15</v>
      </c>
      <c r="EG29" s="11">
        <f>EG27+EG28</f>
        <v>8</v>
      </c>
      <c r="EJ29" s="25">
        <f>EJ27+EJ28</f>
        <v>23</v>
      </c>
      <c r="EK29" s="11">
        <f>EK27+EK28</f>
        <v>6</v>
      </c>
      <c r="EM29" s="25">
        <f>EM27+EM28</f>
        <v>25</v>
      </c>
      <c r="EN29" s="11">
        <f>EN27+EN28</f>
        <v>18</v>
      </c>
      <c r="EO29" s="11">
        <f>EO27+EO28</f>
        <v>0</v>
      </c>
      <c r="EP29" s="11">
        <f>EP27+EP28</f>
        <v>0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BZ30" s="217" t="s">
        <v>177</v>
      </c>
      <c r="CA30" s="217"/>
      <c r="CB30" s="217"/>
      <c r="CC30" s="217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37" t="str">
        <f>A17</f>
        <v>Oppositiounsbeweegung Mir d’Vollek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BZ31" s="210">
        <v>1</v>
      </c>
      <c r="CA31" s="210">
        <f>BZ31+1</f>
        <v>2</v>
      </c>
      <c r="CB31" s="210">
        <f t="shared" ref="CB31:CC31" si="96">CA31+1</f>
        <v>3</v>
      </c>
      <c r="CC31" s="213">
        <f t="shared" si="96"/>
        <v>4</v>
      </c>
      <c r="CF31" s="210">
        <v>1</v>
      </c>
      <c r="CG31" s="210">
        <f t="shared" ref="CG31:CR31" si="97">CF31+1</f>
        <v>2</v>
      </c>
      <c r="CH31" s="210">
        <f t="shared" si="97"/>
        <v>3</v>
      </c>
      <c r="CI31" s="210">
        <f t="shared" si="97"/>
        <v>4</v>
      </c>
      <c r="CJ31" s="210">
        <f t="shared" si="97"/>
        <v>5</v>
      </c>
      <c r="CK31" s="210">
        <f t="shared" si="97"/>
        <v>6</v>
      </c>
      <c r="CL31" s="210">
        <f t="shared" si="97"/>
        <v>7</v>
      </c>
      <c r="CM31" s="210">
        <f t="shared" si="97"/>
        <v>8</v>
      </c>
      <c r="CN31" s="210">
        <f t="shared" si="97"/>
        <v>9</v>
      </c>
      <c r="CO31" s="210">
        <f t="shared" si="97"/>
        <v>10</v>
      </c>
      <c r="CP31" s="210">
        <f t="shared" si="97"/>
        <v>11</v>
      </c>
      <c r="CQ31" s="210">
        <f t="shared" si="97"/>
        <v>12</v>
      </c>
      <c r="CR31" s="213">
        <f t="shared" si="97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8">DB31+1</f>
        <v>5</v>
      </c>
      <c r="DD31" s="213">
        <f t="shared" si="98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9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100">DW31+1</f>
        <v>3</v>
      </c>
      <c r="DY31" s="210">
        <f t="shared" si="100"/>
        <v>4</v>
      </c>
      <c r="DZ31" s="210">
        <f t="shared" si="100"/>
        <v>5</v>
      </c>
      <c r="EA31" s="210">
        <f t="shared" si="100"/>
        <v>6</v>
      </c>
      <c r="EB31" s="210">
        <f t="shared" si="100"/>
        <v>7</v>
      </c>
      <c r="EC31" s="210">
        <f t="shared" si="100"/>
        <v>8</v>
      </c>
      <c r="ED31" s="210">
        <f t="shared" si="100"/>
        <v>9</v>
      </c>
      <c r="EE31" s="213">
        <f t="shared" si="100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1">EO31+1</f>
        <v>7</v>
      </c>
      <c r="EQ31" s="213">
        <f t="shared" si="101"/>
        <v>8</v>
      </c>
      <c r="ES31" s="213">
        <v>1</v>
      </c>
      <c r="ET31" s="213">
        <f>ES31+1</f>
        <v>2</v>
      </c>
    </row>
    <row r="32" spans="1:150" x14ac:dyDescent="0.35">
      <c r="A32" s="238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BZ32" s="211"/>
      <c r="CA32" s="211"/>
      <c r="CB32" s="211"/>
      <c r="CC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4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39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BZ33" s="212"/>
      <c r="CA33" s="212"/>
      <c r="CB33" s="212"/>
      <c r="CC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5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78" t="str">
        <f t="shared" ref="A34:A39" si="102">A20</f>
        <v>JACOBY Jean-Marie Nicolas</v>
      </c>
      <c r="B34" s="14">
        <v>0</v>
      </c>
      <c r="C34" s="6">
        <v>9</v>
      </c>
      <c r="D34" s="6">
        <v>0</v>
      </c>
      <c r="E34" s="6">
        <v>0</v>
      </c>
      <c r="F34" s="6">
        <v>4</v>
      </c>
      <c r="G34" s="6">
        <v>1</v>
      </c>
      <c r="H34" s="6">
        <v>2</v>
      </c>
      <c r="I34" s="6">
        <v>5</v>
      </c>
      <c r="J34" s="6">
        <v>1</v>
      </c>
      <c r="K34" s="12">
        <v>3</v>
      </c>
      <c r="N34" s="112">
        <v>2</v>
      </c>
      <c r="O34" s="12">
        <v>2</v>
      </c>
      <c r="P34" s="12">
        <v>6</v>
      </c>
      <c r="Q34" s="12">
        <v>4</v>
      </c>
      <c r="S34" s="14">
        <v>4</v>
      </c>
      <c r="T34" s="6">
        <v>0</v>
      </c>
      <c r="U34" s="6">
        <v>3</v>
      </c>
      <c r="V34" s="6">
        <v>4</v>
      </c>
      <c r="W34" s="6">
        <v>2</v>
      </c>
      <c r="X34" s="12">
        <v>0</v>
      </c>
      <c r="AB34" s="14">
        <v>3</v>
      </c>
      <c r="AC34" s="6">
        <v>2</v>
      </c>
      <c r="AD34" s="6">
        <v>4</v>
      </c>
      <c r="AE34" s="6">
        <v>0</v>
      </c>
      <c r="AF34" s="6">
        <v>4</v>
      </c>
      <c r="AG34" s="6">
        <v>0</v>
      </c>
      <c r="AH34" s="12">
        <v>0</v>
      </c>
      <c r="AP34" s="14">
        <v>4</v>
      </c>
      <c r="AQ34" s="6">
        <v>6</v>
      </c>
      <c r="AR34" s="6">
        <v>2</v>
      </c>
      <c r="AS34" s="6">
        <v>3</v>
      </c>
      <c r="AT34" s="6">
        <v>2</v>
      </c>
      <c r="AU34" s="6">
        <v>11</v>
      </c>
      <c r="AV34" s="6">
        <v>0</v>
      </c>
      <c r="AW34" s="6">
        <v>2</v>
      </c>
      <c r="AX34" s="6">
        <v>4</v>
      </c>
      <c r="AY34" s="12">
        <v>1</v>
      </c>
      <c r="BA34" s="112">
        <v>0</v>
      </c>
      <c r="BB34" s="12">
        <v>1</v>
      </c>
      <c r="BD34" s="14">
        <v>1</v>
      </c>
      <c r="BE34" s="6">
        <v>2</v>
      </c>
      <c r="BF34" s="6">
        <v>0</v>
      </c>
      <c r="BG34" s="6">
        <v>4</v>
      </c>
      <c r="BH34" s="6">
        <v>0</v>
      </c>
      <c r="BI34" s="6">
        <v>1</v>
      </c>
      <c r="BJ34" s="6">
        <v>4</v>
      </c>
      <c r="BK34" s="6">
        <v>4</v>
      </c>
      <c r="BL34" s="6">
        <v>0</v>
      </c>
      <c r="BM34" s="12">
        <v>2</v>
      </c>
      <c r="BR34" s="14">
        <v>2</v>
      </c>
      <c r="BS34" s="6">
        <v>3</v>
      </c>
      <c r="BT34" s="6">
        <v>0</v>
      </c>
      <c r="BU34" s="6">
        <v>0</v>
      </c>
      <c r="BV34" s="6">
        <v>2</v>
      </c>
      <c r="BW34" s="12">
        <v>0</v>
      </c>
      <c r="BX34" s="12">
        <v>2</v>
      </c>
      <c r="BZ34" s="14">
        <v>7</v>
      </c>
      <c r="CA34" s="6">
        <v>0</v>
      </c>
      <c r="CB34" s="6">
        <v>4</v>
      </c>
      <c r="CC34" s="12">
        <v>2</v>
      </c>
      <c r="CF34" s="14">
        <v>0</v>
      </c>
      <c r="CG34" s="6">
        <v>0</v>
      </c>
      <c r="CH34" s="6">
        <v>1</v>
      </c>
      <c r="CI34" s="6">
        <v>2</v>
      </c>
      <c r="CJ34" s="6">
        <v>1</v>
      </c>
      <c r="CK34" s="6">
        <v>0</v>
      </c>
      <c r="CL34" s="6">
        <v>1</v>
      </c>
      <c r="CM34" s="6">
        <v>4</v>
      </c>
      <c r="CN34" s="6">
        <v>2</v>
      </c>
      <c r="CO34" s="12">
        <v>2</v>
      </c>
      <c r="CP34" s="12">
        <v>0</v>
      </c>
      <c r="CQ34" s="12">
        <v>2</v>
      </c>
      <c r="CR34" s="12">
        <v>0</v>
      </c>
      <c r="CT34" s="14">
        <v>2</v>
      </c>
      <c r="CU34" s="6">
        <v>2</v>
      </c>
      <c r="CV34" s="6">
        <v>4</v>
      </c>
      <c r="CW34" s="6">
        <v>2</v>
      </c>
      <c r="CY34" s="112">
        <v>2</v>
      </c>
      <c r="CZ34" s="12">
        <v>0</v>
      </c>
      <c r="DA34" s="12">
        <v>0</v>
      </c>
      <c r="DB34" s="12">
        <v>2</v>
      </c>
      <c r="DC34" s="12">
        <v>4</v>
      </c>
      <c r="DD34" s="12">
        <v>0</v>
      </c>
      <c r="DH34" s="14">
        <v>4</v>
      </c>
      <c r="DI34" s="6">
        <v>2</v>
      </c>
      <c r="DJ34" s="6">
        <v>4</v>
      </c>
      <c r="DK34" s="6">
        <v>0</v>
      </c>
      <c r="DM34" s="112">
        <v>4</v>
      </c>
      <c r="DO34" s="14">
        <v>0</v>
      </c>
      <c r="DP34" s="6">
        <v>8</v>
      </c>
      <c r="DQ34" s="12">
        <v>3</v>
      </c>
      <c r="DS34" s="112">
        <v>1</v>
      </c>
      <c r="DT34" s="12">
        <v>2</v>
      </c>
      <c r="DV34" s="14">
        <v>0</v>
      </c>
      <c r="DW34" s="6">
        <v>0</v>
      </c>
      <c r="DX34" s="6">
        <v>1</v>
      </c>
      <c r="DY34" s="6">
        <v>1</v>
      </c>
      <c r="DZ34" s="6">
        <v>0</v>
      </c>
      <c r="EA34" s="6">
        <v>2</v>
      </c>
      <c r="EB34" s="6">
        <v>3</v>
      </c>
      <c r="EC34" s="6">
        <v>0</v>
      </c>
      <c r="ED34" s="6">
        <v>0</v>
      </c>
      <c r="EE34" s="12">
        <v>0</v>
      </c>
      <c r="EJ34" s="14">
        <v>0</v>
      </c>
      <c r="EK34" s="6">
        <v>1</v>
      </c>
      <c r="EL34" s="6">
        <v>0</v>
      </c>
      <c r="EM34" s="6">
        <v>1</v>
      </c>
      <c r="EN34" s="6">
        <v>0</v>
      </c>
      <c r="EO34" s="12">
        <v>0</v>
      </c>
      <c r="EP34" s="12">
        <v>5</v>
      </c>
      <c r="EQ34" s="12">
        <v>2</v>
      </c>
      <c r="ES34" s="112">
        <v>1</v>
      </c>
      <c r="ET34" s="12">
        <v>0</v>
      </c>
    </row>
    <row r="35" spans="1:150" ht="15" thickBot="1" x14ac:dyDescent="0.4">
      <c r="A35" s="178" t="str">
        <f t="shared" si="102"/>
        <v>BRITES NUNES Margarida</v>
      </c>
      <c r="B35" s="15">
        <v>1</v>
      </c>
      <c r="C35" s="7">
        <v>7</v>
      </c>
      <c r="D35" s="7">
        <v>0</v>
      </c>
      <c r="E35" s="7">
        <v>0</v>
      </c>
      <c r="F35" s="7">
        <v>2</v>
      </c>
      <c r="G35" s="7">
        <v>1</v>
      </c>
      <c r="H35" s="7">
        <v>0</v>
      </c>
      <c r="I35" s="7">
        <v>2</v>
      </c>
      <c r="J35" s="7">
        <v>1</v>
      </c>
      <c r="K35" s="13">
        <v>3</v>
      </c>
      <c r="N35" s="113">
        <v>0</v>
      </c>
      <c r="O35" s="13">
        <v>0</v>
      </c>
      <c r="P35" s="13">
        <v>0</v>
      </c>
      <c r="Q35" s="13">
        <v>0</v>
      </c>
      <c r="S35" s="15">
        <v>2</v>
      </c>
      <c r="T35" s="7">
        <v>0</v>
      </c>
      <c r="U35" s="7">
        <v>0</v>
      </c>
      <c r="V35" s="7">
        <v>2</v>
      </c>
      <c r="W35" s="7">
        <v>2</v>
      </c>
      <c r="X35" s="13">
        <v>0</v>
      </c>
      <c r="AB35" s="15">
        <v>0</v>
      </c>
      <c r="AC35" s="7">
        <v>1</v>
      </c>
      <c r="AD35" s="7">
        <v>1</v>
      </c>
      <c r="AE35" s="7">
        <v>0</v>
      </c>
      <c r="AF35" s="7">
        <v>4</v>
      </c>
      <c r="AG35" s="7">
        <v>0</v>
      </c>
      <c r="AH35" s="13">
        <v>1</v>
      </c>
      <c r="AP35" s="15">
        <v>1</v>
      </c>
      <c r="AQ35" s="7">
        <v>0</v>
      </c>
      <c r="AR35" s="7">
        <v>0</v>
      </c>
      <c r="AS35" s="7">
        <v>3</v>
      </c>
      <c r="AT35" s="7">
        <v>3</v>
      </c>
      <c r="AU35" s="7">
        <v>7</v>
      </c>
      <c r="AV35" s="7">
        <v>2</v>
      </c>
      <c r="AW35" s="7">
        <v>1</v>
      </c>
      <c r="AX35" s="7">
        <v>3</v>
      </c>
      <c r="AY35" s="13">
        <v>1</v>
      </c>
      <c r="BA35" s="113">
        <v>0</v>
      </c>
      <c r="BB35" s="13">
        <v>1</v>
      </c>
      <c r="BD35" s="15">
        <v>2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1</v>
      </c>
      <c r="BK35" s="7">
        <v>4</v>
      </c>
      <c r="BL35" s="7">
        <v>3</v>
      </c>
      <c r="BM35" s="13">
        <v>4</v>
      </c>
      <c r="BR35" s="15">
        <v>1</v>
      </c>
      <c r="BS35" s="7">
        <v>1</v>
      </c>
      <c r="BT35" s="7">
        <v>2</v>
      </c>
      <c r="BU35" s="7">
        <v>2</v>
      </c>
      <c r="BV35" s="7">
        <v>0</v>
      </c>
      <c r="BW35" s="13">
        <v>0</v>
      </c>
      <c r="BX35" s="13">
        <v>0</v>
      </c>
      <c r="BZ35" s="15">
        <v>2</v>
      </c>
      <c r="CA35" s="7">
        <v>0</v>
      </c>
      <c r="CB35" s="7">
        <v>2</v>
      </c>
      <c r="CC35" s="13">
        <v>1</v>
      </c>
      <c r="CF35" s="15">
        <v>0</v>
      </c>
      <c r="CG35" s="7">
        <v>0</v>
      </c>
      <c r="CH35" s="7">
        <v>1</v>
      </c>
      <c r="CI35" s="7">
        <v>0</v>
      </c>
      <c r="CJ35" s="7">
        <v>0</v>
      </c>
      <c r="CK35" s="7">
        <v>0</v>
      </c>
      <c r="CL35" s="7">
        <v>1</v>
      </c>
      <c r="CM35" s="7">
        <v>0</v>
      </c>
      <c r="CN35" s="7">
        <v>0</v>
      </c>
      <c r="CO35" s="13">
        <v>2</v>
      </c>
      <c r="CP35" s="13">
        <v>0</v>
      </c>
      <c r="CQ35" s="13">
        <v>1</v>
      </c>
      <c r="CR35" s="13">
        <v>0</v>
      </c>
      <c r="CT35" s="15">
        <v>2</v>
      </c>
      <c r="CU35" s="7">
        <v>3</v>
      </c>
      <c r="CV35" s="7">
        <v>0</v>
      </c>
      <c r="CW35" s="7">
        <v>0</v>
      </c>
      <c r="CY35" s="113">
        <v>0</v>
      </c>
      <c r="CZ35" s="13">
        <v>1</v>
      </c>
      <c r="DA35" s="13">
        <v>0</v>
      </c>
      <c r="DB35" s="13">
        <v>0</v>
      </c>
      <c r="DC35" s="13">
        <v>4</v>
      </c>
      <c r="DD35" s="13">
        <v>0</v>
      </c>
      <c r="DH35" s="15">
        <v>0</v>
      </c>
      <c r="DI35" s="7">
        <v>2</v>
      </c>
      <c r="DJ35" s="7">
        <v>0</v>
      </c>
      <c r="DK35" s="7">
        <v>0</v>
      </c>
      <c r="DM35" s="113">
        <v>1</v>
      </c>
      <c r="DO35" s="15">
        <v>0</v>
      </c>
      <c r="DP35" s="7">
        <v>3</v>
      </c>
      <c r="DQ35" s="13">
        <v>2</v>
      </c>
      <c r="DS35" s="113">
        <v>0</v>
      </c>
      <c r="DT35" s="13">
        <v>6</v>
      </c>
      <c r="DV35" s="15">
        <v>0</v>
      </c>
      <c r="DW35" s="7">
        <v>0</v>
      </c>
      <c r="DX35" s="7">
        <v>0</v>
      </c>
      <c r="DY35" s="7">
        <v>1</v>
      </c>
      <c r="DZ35" s="7">
        <v>0</v>
      </c>
      <c r="EA35" s="7">
        <v>3</v>
      </c>
      <c r="EB35" s="7">
        <v>1</v>
      </c>
      <c r="EC35" s="7">
        <v>1</v>
      </c>
      <c r="ED35" s="7">
        <v>0</v>
      </c>
      <c r="EE35" s="13">
        <v>0</v>
      </c>
      <c r="EJ35" s="15">
        <v>1</v>
      </c>
      <c r="EK35" s="7">
        <v>1</v>
      </c>
      <c r="EL35" s="7">
        <v>0</v>
      </c>
      <c r="EM35" s="7">
        <v>0</v>
      </c>
      <c r="EN35" s="7">
        <v>0</v>
      </c>
      <c r="EO35" s="13">
        <v>0</v>
      </c>
      <c r="EP35" s="13">
        <v>0</v>
      </c>
      <c r="EQ35" s="13">
        <v>1</v>
      </c>
      <c r="ES35" s="113">
        <v>2</v>
      </c>
      <c r="ET35" s="13">
        <v>0</v>
      </c>
    </row>
    <row r="36" spans="1:150" ht="15" thickBot="1" x14ac:dyDescent="0.4">
      <c r="A36" s="178" t="str">
        <f t="shared" si="102"/>
        <v>HELBACH Tom</v>
      </c>
      <c r="B36" s="15">
        <v>1</v>
      </c>
      <c r="C36" s="7">
        <v>0</v>
      </c>
      <c r="D36" s="7">
        <v>0</v>
      </c>
      <c r="E36" s="7">
        <v>0</v>
      </c>
      <c r="F36" s="7">
        <v>0</v>
      </c>
      <c r="G36" s="7">
        <v>1</v>
      </c>
      <c r="H36" s="7">
        <v>0</v>
      </c>
      <c r="I36" s="7">
        <v>0</v>
      </c>
      <c r="J36" s="7">
        <v>1</v>
      </c>
      <c r="K36" s="13">
        <v>3</v>
      </c>
      <c r="N36" s="113">
        <v>1</v>
      </c>
      <c r="O36" s="13">
        <v>0</v>
      </c>
      <c r="P36" s="13">
        <v>0</v>
      </c>
      <c r="Q36" s="13">
        <v>0</v>
      </c>
      <c r="S36" s="15">
        <v>0</v>
      </c>
      <c r="T36" s="7">
        <v>0</v>
      </c>
      <c r="U36" s="7">
        <v>0</v>
      </c>
      <c r="V36" s="7">
        <v>0</v>
      </c>
      <c r="W36" s="7">
        <v>0</v>
      </c>
      <c r="X36" s="13">
        <v>0</v>
      </c>
      <c r="AB36" s="15">
        <v>1</v>
      </c>
      <c r="AC36" s="7">
        <v>1</v>
      </c>
      <c r="AD36" s="7">
        <v>2</v>
      </c>
      <c r="AE36" s="7">
        <v>2</v>
      </c>
      <c r="AF36" s="7">
        <v>2</v>
      </c>
      <c r="AG36" s="7">
        <v>0</v>
      </c>
      <c r="AH36" s="13">
        <v>0</v>
      </c>
      <c r="AP36" s="15">
        <v>1</v>
      </c>
      <c r="AQ36" s="7">
        <v>1</v>
      </c>
      <c r="AR36" s="7">
        <v>0</v>
      </c>
      <c r="AS36" s="7">
        <v>0</v>
      </c>
      <c r="AT36" s="7">
        <v>3</v>
      </c>
      <c r="AU36" s="7">
        <v>5</v>
      </c>
      <c r="AV36" s="7">
        <v>0</v>
      </c>
      <c r="AW36" s="7">
        <v>2</v>
      </c>
      <c r="AX36" s="7">
        <v>1</v>
      </c>
      <c r="AY36" s="13">
        <v>1</v>
      </c>
      <c r="BA36" s="113">
        <v>0</v>
      </c>
      <c r="BB36" s="13">
        <v>0</v>
      </c>
      <c r="BD36" s="15">
        <v>0</v>
      </c>
      <c r="BE36" s="7">
        <v>2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1</v>
      </c>
      <c r="BL36" s="7">
        <v>0</v>
      </c>
      <c r="BM36" s="13">
        <v>0</v>
      </c>
      <c r="BR36" s="15">
        <v>0</v>
      </c>
      <c r="BS36" s="7">
        <v>0</v>
      </c>
      <c r="BT36" s="7">
        <v>0</v>
      </c>
      <c r="BU36" s="7">
        <v>0</v>
      </c>
      <c r="BV36" s="7">
        <v>0</v>
      </c>
      <c r="BW36" s="13">
        <v>0</v>
      </c>
      <c r="BX36" s="13">
        <v>2</v>
      </c>
      <c r="BZ36" s="15">
        <v>2</v>
      </c>
      <c r="CA36" s="7">
        <v>0</v>
      </c>
      <c r="CB36" s="7">
        <v>2</v>
      </c>
      <c r="CC36" s="13">
        <v>1</v>
      </c>
      <c r="CF36" s="15">
        <v>0</v>
      </c>
      <c r="CG36" s="7">
        <v>2</v>
      </c>
      <c r="CH36" s="7">
        <v>1</v>
      </c>
      <c r="CI36" s="7">
        <v>2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13">
        <v>0</v>
      </c>
      <c r="CP36" s="13">
        <v>0</v>
      </c>
      <c r="CQ36" s="13">
        <v>2</v>
      </c>
      <c r="CR36" s="13">
        <v>0</v>
      </c>
      <c r="CT36" s="15">
        <v>0</v>
      </c>
      <c r="CU36" s="7">
        <v>3</v>
      </c>
      <c r="CV36" s="7">
        <v>1</v>
      </c>
      <c r="CW36" s="7">
        <v>1</v>
      </c>
      <c r="CY36" s="1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0</v>
      </c>
      <c r="DH36" s="15">
        <v>0</v>
      </c>
      <c r="DI36" s="7">
        <v>0</v>
      </c>
      <c r="DJ36" s="7">
        <v>0</v>
      </c>
      <c r="DK36" s="7">
        <v>0</v>
      </c>
      <c r="DM36" s="113">
        <v>2</v>
      </c>
      <c r="DO36" s="15">
        <v>0</v>
      </c>
      <c r="DP36" s="7">
        <v>3</v>
      </c>
      <c r="DQ36" s="13">
        <v>0</v>
      </c>
      <c r="DS36" s="113">
        <v>1</v>
      </c>
      <c r="DT36" s="13">
        <v>1</v>
      </c>
      <c r="DV36" s="15">
        <v>0</v>
      </c>
      <c r="DW36" s="7">
        <v>0</v>
      </c>
      <c r="DX36" s="7">
        <v>0</v>
      </c>
      <c r="DY36" s="7">
        <v>2</v>
      </c>
      <c r="DZ36" s="7">
        <v>0</v>
      </c>
      <c r="EA36" s="7">
        <v>1</v>
      </c>
      <c r="EB36" s="7">
        <v>1</v>
      </c>
      <c r="EC36" s="7">
        <v>0</v>
      </c>
      <c r="ED36" s="7">
        <v>0</v>
      </c>
      <c r="EE36" s="13">
        <v>0</v>
      </c>
      <c r="EJ36" s="15">
        <v>2</v>
      </c>
      <c r="EK36" s="7">
        <v>1</v>
      </c>
      <c r="EL36" s="7">
        <v>0</v>
      </c>
      <c r="EM36" s="7">
        <v>1</v>
      </c>
      <c r="EN36" s="7">
        <v>0</v>
      </c>
      <c r="EO36" s="13">
        <v>0</v>
      </c>
      <c r="EP36" s="13">
        <v>0</v>
      </c>
      <c r="EQ36" s="13">
        <v>0</v>
      </c>
      <c r="ES36" s="113">
        <v>4</v>
      </c>
      <c r="ET36" s="13">
        <v>0</v>
      </c>
    </row>
    <row r="37" spans="1:150" ht="15" thickBot="1" x14ac:dyDescent="0.4">
      <c r="A37" s="178" t="str">
        <f t="shared" si="102"/>
        <v>BRUNO Viviane</v>
      </c>
      <c r="B37" s="15">
        <v>1</v>
      </c>
      <c r="C37" s="7">
        <v>3</v>
      </c>
      <c r="D37" s="7">
        <v>0</v>
      </c>
      <c r="E37" s="7">
        <v>0</v>
      </c>
      <c r="F37" s="7">
        <v>0</v>
      </c>
      <c r="G37" s="7">
        <v>1</v>
      </c>
      <c r="H37" s="7">
        <v>1</v>
      </c>
      <c r="I37" s="7">
        <v>1</v>
      </c>
      <c r="J37" s="7">
        <v>0</v>
      </c>
      <c r="K37" s="13">
        <v>1</v>
      </c>
      <c r="N37" s="113">
        <v>0</v>
      </c>
      <c r="O37" s="13">
        <v>0</v>
      </c>
      <c r="P37" s="13">
        <v>0</v>
      </c>
      <c r="Q37" s="13">
        <v>0</v>
      </c>
      <c r="S37" s="15">
        <v>0</v>
      </c>
      <c r="T37" s="7">
        <v>1</v>
      </c>
      <c r="U37" s="7">
        <v>0</v>
      </c>
      <c r="V37" s="7">
        <v>2</v>
      </c>
      <c r="W37" s="7">
        <v>1</v>
      </c>
      <c r="X37" s="13">
        <v>0</v>
      </c>
      <c r="AB37" s="15">
        <v>0</v>
      </c>
      <c r="AC37" s="7">
        <v>1</v>
      </c>
      <c r="AD37" s="7">
        <v>3</v>
      </c>
      <c r="AE37" s="7">
        <v>0</v>
      </c>
      <c r="AF37" s="7">
        <v>2</v>
      </c>
      <c r="AG37" s="7">
        <v>1</v>
      </c>
      <c r="AH37" s="13">
        <v>0</v>
      </c>
      <c r="AP37" s="15">
        <v>3</v>
      </c>
      <c r="AQ37" s="7">
        <v>0</v>
      </c>
      <c r="AR37" s="7">
        <v>0</v>
      </c>
      <c r="AS37" s="7">
        <v>0</v>
      </c>
      <c r="AT37" s="7">
        <v>0</v>
      </c>
      <c r="AU37" s="7">
        <v>5</v>
      </c>
      <c r="AV37" s="7">
        <v>0</v>
      </c>
      <c r="AW37" s="7">
        <v>2</v>
      </c>
      <c r="AX37" s="7">
        <v>2</v>
      </c>
      <c r="AY37" s="13">
        <v>0</v>
      </c>
      <c r="BA37" s="113">
        <v>0</v>
      </c>
      <c r="BB37" s="13">
        <v>0</v>
      </c>
      <c r="BD37" s="15">
        <v>0</v>
      </c>
      <c r="BE37" s="7">
        <v>1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1</v>
      </c>
      <c r="BL37" s="7">
        <v>0</v>
      </c>
      <c r="BM37" s="13">
        <v>1</v>
      </c>
      <c r="BR37" s="15">
        <v>0</v>
      </c>
      <c r="BS37" s="7">
        <v>0</v>
      </c>
      <c r="BT37" s="7">
        <v>2</v>
      </c>
      <c r="BU37" s="7">
        <v>0</v>
      </c>
      <c r="BV37" s="7">
        <v>1</v>
      </c>
      <c r="BW37" s="13">
        <v>0</v>
      </c>
      <c r="BX37" s="13">
        <v>0</v>
      </c>
      <c r="BZ37" s="15">
        <v>0</v>
      </c>
      <c r="CA37" s="7">
        <v>0</v>
      </c>
      <c r="CB37" s="7">
        <v>0</v>
      </c>
      <c r="CC37" s="13">
        <v>1</v>
      </c>
      <c r="CF37" s="15">
        <v>0</v>
      </c>
      <c r="CG37" s="7">
        <v>0</v>
      </c>
      <c r="CH37" s="7">
        <v>1</v>
      </c>
      <c r="CI37" s="7">
        <v>1</v>
      </c>
      <c r="CJ37" s="7">
        <v>0</v>
      </c>
      <c r="CK37" s="7">
        <v>0</v>
      </c>
      <c r="CL37" s="7">
        <v>0</v>
      </c>
      <c r="CM37" s="7">
        <v>1</v>
      </c>
      <c r="CN37" s="7">
        <v>0</v>
      </c>
      <c r="CO37" s="13">
        <v>0</v>
      </c>
      <c r="CP37" s="13">
        <v>0</v>
      </c>
      <c r="CQ37" s="13">
        <v>0</v>
      </c>
      <c r="CR37" s="13">
        <v>0</v>
      </c>
      <c r="CT37" s="15">
        <v>0</v>
      </c>
      <c r="CU37" s="7">
        <v>2</v>
      </c>
      <c r="CV37" s="7">
        <v>0</v>
      </c>
      <c r="CW37" s="7">
        <v>0</v>
      </c>
      <c r="CY37" s="113">
        <v>1</v>
      </c>
      <c r="CZ37" s="13">
        <v>1</v>
      </c>
      <c r="DA37" s="13">
        <v>2</v>
      </c>
      <c r="DB37" s="13">
        <v>0</v>
      </c>
      <c r="DC37" s="13">
        <v>0</v>
      </c>
      <c r="DD37" s="13">
        <v>0</v>
      </c>
      <c r="DH37" s="15">
        <v>0</v>
      </c>
      <c r="DI37" s="7">
        <v>0</v>
      </c>
      <c r="DJ37" s="7">
        <v>0</v>
      </c>
      <c r="DK37" s="7">
        <v>0</v>
      </c>
      <c r="DM37" s="113">
        <v>1</v>
      </c>
      <c r="DO37" s="15">
        <v>0</v>
      </c>
      <c r="DP37" s="7">
        <v>0</v>
      </c>
      <c r="DQ37" s="13">
        <v>0</v>
      </c>
      <c r="DS37" s="113">
        <v>1</v>
      </c>
      <c r="DT37" s="13">
        <v>4</v>
      </c>
      <c r="DV37" s="15">
        <v>1</v>
      </c>
      <c r="DW37" s="7">
        <v>0</v>
      </c>
      <c r="DX37" s="7">
        <v>0</v>
      </c>
      <c r="DY37" s="7">
        <v>1</v>
      </c>
      <c r="DZ37" s="7">
        <v>0</v>
      </c>
      <c r="EA37" s="7">
        <v>1</v>
      </c>
      <c r="EB37" s="7">
        <v>0</v>
      </c>
      <c r="EC37" s="7">
        <v>0</v>
      </c>
      <c r="ED37" s="7">
        <v>0</v>
      </c>
      <c r="EE37" s="13">
        <v>0</v>
      </c>
      <c r="EJ37" s="15">
        <v>1</v>
      </c>
      <c r="EK37" s="7">
        <v>2</v>
      </c>
      <c r="EL37" s="7">
        <v>0</v>
      </c>
      <c r="EM37" s="7">
        <v>1</v>
      </c>
      <c r="EN37" s="7">
        <v>0</v>
      </c>
      <c r="EO37" s="13">
        <v>0</v>
      </c>
      <c r="EP37" s="13">
        <v>0</v>
      </c>
      <c r="EQ37" s="13">
        <v>2</v>
      </c>
      <c r="ES37" s="113">
        <v>2</v>
      </c>
      <c r="ET37" s="13">
        <v>0</v>
      </c>
    </row>
    <row r="38" spans="1:150" ht="15" thickBot="1" x14ac:dyDescent="0.4">
      <c r="A38" s="178" t="str">
        <f t="shared" si="102"/>
        <v>CAISOU-ROUSSEAU Olivier</v>
      </c>
      <c r="B38" s="15">
        <v>0</v>
      </c>
      <c r="C38" s="7">
        <v>2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13">
        <v>2</v>
      </c>
      <c r="N38" s="113">
        <v>0</v>
      </c>
      <c r="O38" s="13">
        <v>0</v>
      </c>
      <c r="P38" s="13">
        <v>0</v>
      </c>
      <c r="Q38" s="13">
        <v>0</v>
      </c>
      <c r="S38" s="15">
        <v>2</v>
      </c>
      <c r="T38" s="7">
        <v>0</v>
      </c>
      <c r="U38" s="7">
        <v>0</v>
      </c>
      <c r="V38" s="7">
        <v>0</v>
      </c>
      <c r="W38" s="7">
        <v>0</v>
      </c>
      <c r="X38" s="13">
        <v>0</v>
      </c>
      <c r="AB38" s="15">
        <v>0</v>
      </c>
      <c r="AC38" s="7">
        <v>1</v>
      </c>
      <c r="AD38" s="7">
        <v>2</v>
      </c>
      <c r="AE38" s="7">
        <v>1</v>
      </c>
      <c r="AF38" s="7">
        <v>0</v>
      </c>
      <c r="AG38" s="7">
        <v>0</v>
      </c>
      <c r="AH38" s="13">
        <v>0</v>
      </c>
      <c r="AP38" s="15">
        <v>3</v>
      </c>
      <c r="AQ38" s="7">
        <v>0</v>
      </c>
      <c r="AR38" s="7">
        <v>0</v>
      </c>
      <c r="AS38" s="7">
        <v>1</v>
      </c>
      <c r="AT38" s="7">
        <v>0</v>
      </c>
      <c r="AU38" s="7">
        <v>0</v>
      </c>
      <c r="AV38" s="7">
        <v>0</v>
      </c>
      <c r="AW38" s="7">
        <v>2</v>
      </c>
      <c r="AX38" s="7">
        <v>2</v>
      </c>
      <c r="AY38" s="13">
        <v>0</v>
      </c>
      <c r="BA38" s="113">
        <v>0</v>
      </c>
      <c r="BB38" s="13">
        <v>1</v>
      </c>
      <c r="BD38" s="15">
        <v>0</v>
      </c>
      <c r="BE38" s="7">
        <v>0</v>
      </c>
      <c r="BF38" s="7">
        <v>0</v>
      </c>
      <c r="BG38" s="7">
        <v>2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13">
        <v>0</v>
      </c>
      <c r="BR38" s="15">
        <v>0</v>
      </c>
      <c r="BS38" s="7">
        <v>0</v>
      </c>
      <c r="BT38" s="7">
        <v>0</v>
      </c>
      <c r="BU38" s="7">
        <v>0</v>
      </c>
      <c r="BV38" s="7">
        <v>0</v>
      </c>
      <c r="BW38" s="13">
        <v>0</v>
      </c>
      <c r="BX38" s="13">
        <v>0</v>
      </c>
      <c r="BZ38" s="15">
        <v>0</v>
      </c>
      <c r="CA38" s="7">
        <v>0</v>
      </c>
      <c r="CB38" s="7">
        <v>0</v>
      </c>
      <c r="CC38" s="13">
        <v>0</v>
      </c>
      <c r="CF38" s="15">
        <v>0</v>
      </c>
      <c r="CG38" s="7">
        <v>0</v>
      </c>
      <c r="CH38" s="7">
        <v>1</v>
      </c>
      <c r="CI38" s="7">
        <v>0</v>
      </c>
      <c r="CJ38" s="7">
        <v>0</v>
      </c>
      <c r="CK38" s="7">
        <v>0</v>
      </c>
      <c r="CL38" s="7">
        <v>0</v>
      </c>
      <c r="CM38" s="7">
        <v>1</v>
      </c>
      <c r="CN38" s="7">
        <v>0</v>
      </c>
      <c r="CO38" s="13">
        <v>0</v>
      </c>
      <c r="CP38" s="13">
        <v>0</v>
      </c>
      <c r="CQ38" s="13">
        <v>0</v>
      </c>
      <c r="CR38" s="13">
        <v>0</v>
      </c>
      <c r="CT38" s="15">
        <v>0</v>
      </c>
      <c r="CU38" s="7">
        <v>1</v>
      </c>
      <c r="CV38" s="7">
        <v>0</v>
      </c>
      <c r="CW38" s="7">
        <v>0</v>
      </c>
      <c r="CY38" s="1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H38" s="15">
        <v>0</v>
      </c>
      <c r="DI38" s="7">
        <v>0</v>
      </c>
      <c r="DJ38" s="7">
        <v>0</v>
      </c>
      <c r="DK38" s="7">
        <v>0</v>
      </c>
      <c r="DM38" s="113">
        <v>2</v>
      </c>
      <c r="DO38" s="15">
        <v>0</v>
      </c>
      <c r="DP38" s="7">
        <v>1</v>
      </c>
      <c r="DQ38" s="13">
        <v>0</v>
      </c>
      <c r="DS38" s="113">
        <v>1</v>
      </c>
      <c r="DT38" s="13">
        <v>0</v>
      </c>
      <c r="DV38" s="15">
        <v>0</v>
      </c>
      <c r="DW38" s="7">
        <v>0</v>
      </c>
      <c r="DX38" s="7">
        <v>0</v>
      </c>
      <c r="DY38" s="7">
        <v>1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13">
        <v>0</v>
      </c>
      <c r="EJ38" s="15">
        <v>0</v>
      </c>
      <c r="EK38" s="7">
        <v>1</v>
      </c>
      <c r="EL38" s="7">
        <v>0</v>
      </c>
      <c r="EM38" s="7">
        <v>0</v>
      </c>
      <c r="EN38" s="7">
        <v>0</v>
      </c>
      <c r="EO38" s="13">
        <v>0</v>
      </c>
      <c r="EP38" s="13">
        <v>0</v>
      </c>
      <c r="EQ38" s="13">
        <v>0</v>
      </c>
      <c r="ES38" s="113">
        <v>2</v>
      </c>
      <c r="ET38" s="13">
        <v>0</v>
      </c>
    </row>
    <row r="39" spans="1:150" ht="15" thickBot="1" x14ac:dyDescent="0.4">
      <c r="A39" s="178" t="str">
        <f t="shared" si="102"/>
        <v>FREITAG Peter</v>
      </c>
      <c r="B39" s="15">
        <v>1</v>
      </c>
      <c r="C39" s="7">
        <v>1</v>
      </c>
      <c r="D39" s="7">
        <v>0</v>
      </c>
      <c r="E39" s="7">
        <v>0</v>
      </c>
      <c r="F39" s="7">
        <v>0</v>
      </c>
      <c r="G39" s="7">
        <v>2</v>
      </c>
      <c r="H39" s="7">
        <v>0</v>
      </c>
      <c r="I39" s="7">
        <v>0</v>
      </c>
      <c r="J39" s="7">
        <v>0</v>
      </c>
      <c r="K39" s="13">
        <v>2</v>
      </c>
      <c r="N39" s="113">
        <v>0</v>
      </c>
      <c r="O39" s="13">
        <v>0</v>
      </c>
      <c r="P39" s="13">
        <v>0</v>
      </c>
      <c r="Q39" s="13">
        <v>0</v>
      </c>
      <c r="S39" s="15">
        <v>2</v>
      </c>
      <c r="T39" s="7">
        <v>0</v>
      </c>
      <c r="U39" s="7">
        <v>4</v>
      </c>
      <c r="V39" s="7">
        <v>1</v>
      </c>
      <c r="W39" s="7">
        <v>0</v>
      </c>
      <c r="X39" s="13">
        <v>0</v>
      </c>
      <c r="AB39" s="15">
        <v>3</v>
      </c>
      <c r="AC39" s="7">
        <v>1</v>
      </c>
      <c r="AD39" s="7">
        <v>2</v>
      </c>
      <c r="AE39" s="7">
        <v>0</v>
      </c>
      <c r="AF39" s="7">
        <v>2</v>
      </c>
      <c r="AG39" s="7">
        <v>0</v>
      </c>
      <c r="AH39" s="13">
        <v>0</v>
      </c>
      <c r="AP39" s="15">
        <v>1</v>
      </c>
      <c r="AQ39" s="7">
        <v>0</v>
      </c>
      <c r="AR39" s="7">
        <v>0</v>
      </c>
      <c r="AS39" s="7">
        <v>0</v>
      </c>
      <c r="AT39" s="7">
        <v>0</v>
      </c>
      <c r="AU39" s="7">
        <v>2</v>
      </c>
      <c r="AV39" s="7">
        <v>0</v>
      </c>
      <c r="AW39" s="7">
        <v>2</v>
      </c>
      <c r="AX39" s="7">
        <v>2</v>
      </c>
      <c r="AY39" s="13">
        <v>0</v>
      </c>
      <c r="BA39" s="113">
        <v>0</v>
      </c>
      <c r="BB39" s="13">
        <v>2</v>
      </c>
      <c r="BD39" s="15">
        <v>0</v>
      </c>
      <c r="BE39" s="7">
        <v>0</v>
      </c>
      <c r="BF39" s="7">
        <v>0</v>
      </c>
      <c r="BG39" s="7">
        <v>1</v>
      </c>
      <c r="BH39" s="7">
        <v>0</v>
      </c>
      <c r="BI39" s="7">
        <v>1</v>
      </c>
      <c r="BJ39" s="7">
        <v>0</v>
      </c>
      <c r="BK39" s="7">
        <v>0</v>
      </c>
      <c r="BL39" s="7">
        <v>0</v>
      </c>
      <c r="BM39" s="13">
        <v>0</v>
      </c>
      <c r="BR39" s="15">
        <v>0</v>
      </c>
      <c r="BS39" s="7">
        <v>0</v>
      </c>
      <c r="BT39" s="7">
        <v>0</v>
      </c>
      <c r="BU39" s="7">
        <v>1</v>
      </c>
      <c r="BV39" s="7">
        <v>0</v>
      </c>
      <c r="BW39" s="13">
        <v>0</v>
      </c>
      <c r="BX39" s="13">
        <v>2</v>
      </c>
      <c r="BZ39" s="16">
        <v>1</v>
      </c>
      <c r="CA39" s="17">
        <v>0</v>
      </c>
      <c r="CB39" s="17">
        <v>0</v>
      </c>
      <c r="CC39" s="18">
        <v>2</v>
      </c>
      <c r="CF39" s="15">
        <v>0</v>
      </c>
      <c r="CG39" s="7">
        <v>0</v>
      </c>
      <c r="CH39" s="7">
        <v>1</v>
      </c>
      <c r="CI39" s="7">
        <v>2</v>
      </c>
      <c r="CJ39" s="7">
        <v>0</v>
      </c>
      <c r="CK39" s="7">
        <v>0</v>
      </c>
      <c r="CL39" s="7">
        <v>1</v>
      </c>
      <c r="CM39" s="7">
        <v>2</v>
      </c>
      <c r="CN39" s="7">
        <v>0</v>
      </c>
      <c r="CO39" s="13">
        <v>0</v>
      </c>
      <c r="CP39" s="13">
        <v>0</v>
      </c>
      <c r="CQ39" s="13">
        <v>2</v>
      </c>
      <c r="CR39" s="13">
        <v>0</v>
      </c>
      <c r="CT39" s="15">
        <v>0</v>
      </c>
      <c r="CU39" s="7">
        <v>1</v>
      </c>
      <c r="CV39" s="7">
        <v>0</v>
      </c>
      <c r="CW39" s="7">
        <v>0</v>
      </c>
      <c r="CY39" s="113">
        <v>2</v>
      </c>
      <c r="CZ39" s="13">
        <v>0</v>
      </c>
      <c r="DA39" s="13">
        <v>0</v>
      </c>
      <c r="DB39" s="13">
        <v>1</v>
      </c>
      <c r="DC39" s="13">
        <v>0</v>
      </c>
      <c r="DD39" s="13">
        <v>0</v>
      </c>
      <c r="DH39" s="15">
        <v>3</v>
      </c>
      <c r="DI39" s="7">
        <v>0</v>
      </c>
      <c r="DJ39" s="7">
        <v>0</v>
      </c>
      <c r="DK39" s="7">
        <v>0</v>
      </c>
      <c r="DM39" s="113">
        <v>0</v>
      </c>
      <c r="DO39" s="15">
        <v>0</v>
      </c>
      <c r="DP39" s="7">
        <v>4</v>
      </c>
      <c r="DQ39" s="13">
        <v>2</v>
      </c>
      <c r="DS39" s="113">
        <v>1</v>
      </c>
      <c r="DT39" s="13">
        <v>0</v>
      </c>
      <c r="DV39" s="15">
        <v>0</v>
      </c>
      <c r="DW39" s="7">
        <v>0</v>
      </c>
      <c r="DX39" s="7">
        <v>0</v>
      </c>
      <c r="DY39" s="7">
        <v>1</v>
      </c>
      <c r="DZ39" s="7">
        <v>0</v>
      </c>
      <c r="EA39" s="7">
        <v>0</v>
      </c>
      <c r="EB39" s="7">
        <v>2</v>
      </c>
      <c r="EC39" s="7">
        <v>0</v>
      </c>
      <c r="ED39" s="7">
        <v>0</v>
      </c>
      <c r="EE39" s="13">
        <v>0</v>
      </c>
      <c r="EJ39" s="15">
        <v>0</v>
      </c>
      <c r="EK39" s="7">
        <v>5</v>
      </c>
      <c r="EL39" s="7">
        <v>0</v>
      </c>
      <c r="EM39" s="7">
        <v>1</v>
      </c>
      <c r="EN39" s="7">
        <v>2</v>
      </c>
      <c r="EO39" s="13">
        <v>0</v>
      </c>
      <c r="EP39" s="13">
        <v>2</v>
      </c>
      <c r="EQ39" s="13">
        <v>1</v>
      </c>
      <c r="ES39" s="113">
        <v>1</v>
      </c>
      <c r="ET39" s="13">
        <v>0</v>
      </c>
    </row>
    <row r="40" spans="1:150" x14ac:dyDescent="0.35">
      <c r="A40" s="62" t="s">
        <v>17</v>
      </c>
      <c r="B40" s="23">
        <v>3</v>
      </c>
      <c r="C40" s="9">
        <v>2</v>
      </c>
      <c r="D40" s="9">
        <v>1</v>
      </c>
      <c r="E40" s="9">
        <v>1</v>
      </c>
      <c r="F40" s="9">
        <v>0</v>
      </c>
      <c r="G40" s="9">
        <v>1</v>
      </c>
      <c r="H40" s="9">
        <v>3</v>
      </c>
      <c r="I40" s="9">
        <v>1</v>
      </c>
      <c r="J40" s="9">
        <v>1</v>
      </c>
      <c r="K40" s="9">
        <v>1</v>
      </c>
      <c r="N40" s="23">
        <v>0</v>
      </c>
      <c r="O40" s="9">
        <v>2</v>
      </c>
      <c r="P40" s="9">
        <v>3</v>
      </c>
      <c r="Q40" s="9">
        <v>3</v>
      </c>
      <c r="S40" s="23">
        <v>1</v>
      </c>
      <c r="T40" s="9">
        <v>1</v>
      </c>
      <c r="U40" s="9">
        <v>1</v>
      </c>
      <c r="V40" s="9">
        <v>2</v>
      </c>
      <c r="W40" s="9">
        <v>1</v>
      </c>
      <c r="X40" s="9">
        <v>2</v>
      </c>
      <c r="AB40" s="23">
        <v>3</v>
      </c>
      <c r="AC40" s="9">
        <v>4</v>
      </c>
      <c r="AD40" s="9">
        <v>2</v>
      </c>
      <c r="AE40" s="9">
        <v>3</v>
      </c>
      <c r="AF40" s="9">
        <v>2</v>
      </c>
      <c r="AG40" s="9">
        <v>2</v>
      </c>
      <c r="AH40" s="9">
        <v>1</v>
      </c>
      <c r="AP40" s="23">
        <v>0</v>
      </c>
      <c r="AQ40" s="9">
        <v>0</v>
      </c>
      <c r="AR40" s="9">
        <v>0</v>
      </c>
      <c r="AS40" s="9">
        <v>3</v>
      </c>
      <c r="AT40" s="9">
        <v>4</v>
      </c>
      <c r="AU40" s="9">
        <v>3</v>
      </c>
      <c r="AV40" s="9">
        <v>4</v>
      </c>
      <c r="AW40" s="9">
        <v>3</v>
      </c>
      <c r="AX40" s="9">
        <v>0</v>
      </c>
      <c r="AY40" s="9">
        <v>1</v>
      </c>
      <c r="BA40" s="23">
        <v>2</v>
      </c>
      <c r="BB40" s="9">
        <v>0</v>
      </c>
      <c r="BD40" s="23">
        <v>1</v>
      </c>
      <c r="BE40" s="9">
        <v>3</v>
      </c>
      <c r="BF40" s="9">
        <v>0</v>
      </c>
      <c r="BG40" s="9">
        <v>2</v>
      </c>
      <c r="BH40" s="9">
        <v>2</v>
      </c>
      <c r="BI40" s="9">
        <v>2</v>
      </c>
      <c r="BJ40" s="9">
        <v>2</v>
      </c>
      <c r="BK40" s="9">
        <v>0</v>
      </c>
      <c r="BL40" s="9">
        <v>6</v>
      </c>
      <c r="BM40" s="9">
        <v>3</v>
      </c>
      <c r="BR40" s="23">
        <v>1</v>
      </c>
      <c r="BS40" s="9">
        <v>2</v>
      </c>
      <c r="BT40" s="9">
        <v>1</v>
      </c>
      <c r="BU40" s="9">
        <v>3</v>
      </c>
      <c r="BV40" s="9">
        <v>1</v>
      </c>
      <c r="BW40" s="9">
        <v>1</v>
      </c>
      <c r="BX40" s="9">
        <v>3</v>
      </c>
      <c r="BZ40" s="23">
        <v>0</v>
      </c>
      <c r="CA40" s="9">
        <v>0</v>
      </c>
      <c r="CB40" s="9">
        <v>2</v>
      </c>
      <c r="CC40" s="9">
        <v>1</v>
      </c>
      <c r="CF40" s="23">
        <v>0</v>
      </c>
      <c r="CG40" s="9">
        <v>2</v>
      </c>
      <c r="CH40" s="9">
        <v>1</v>
      </c>
      <c r="CI40" s="9">
        <v>0</v>
      </c>
      <c r="CJ40" s="9">
        <v>0</v>
      </c>
      <c r="CK40" s="9">
        <v>2</v>
      </c>
      <c r="CL40" s="9">
        <v>1</v>
      </c>
      <c r="CM40" s="9">
        <v>0</v>
      </c>
      <c r="CN40" s="9">
        <v>1</v>
      </c>
      <c r="CO40" s="9">
        <v>0</v>
      </c>
      <c r="CP40" s="9">
        <v>3</v>
      </c>
      <c r="CQ40" s="9">
        <v>0</v>
      </c>
      <c r="CR40" s="9">
        <v>1</v>
      </c>
      <c r="CT40" s="23">
        <v>2</v>
      </c>
      <c r="CU40" s="9">
        <v>2</v>
      </c>
      <c r="CV40" s="9">
        <v>5</v>
      </c>
      <c r="CW40" s="9">
        <v>0</v>
      </c>
      <c r="CY40" s="23">
        <v>1</v>
      </c>
      <c r="CZ40" s="9">
        <v>1</v>
      </c>
      <c r="DA40" s="9">
        <v>1</v>
      </c>
      <c r="DB40" s="9">
        <v>5</v>
      </c>
      <c r="DC40" s="9">
        <v>1</v>
      </c>
      <c r="DD40" s="9">
        <v>2</v>
      </c>
      <c r="DH40" s="23">
        <v>2</v>
      </c>
      <c r="DI40" s="9">
        <v>2</v>
      </c>
      <c r="DJ40" s="9">
        <v>1</v>
      </c>
      <c r="DK40" s="9">
        <v>0</v>
      </c>
      <c r="DM40" s="23">
        <v>1</v>
      </c>
      <c r="DO40" s="23">
        <v>0</v>
      </c>
      <c r="DP40" s="9">
        <v>0</v>
      </c>
      <c r="DQ40" s="9">
        <v>3</v>
      </c>
      <c r="DS40" s="23">
        <v>2</v>
      </c>
      <c r="DT40" s="9">
        <v>1</v>
      </c>
      <c r="DV40" s="23">
        <v>4</v>
      </c>
      <c r="DW40" s="9">
        <v>1</v>
      </c>
      <c r="DX40" s="9">
        <v>1</v>
      </c>
      <c r="DY40" s="9">
        <v>4</v>
      </c>
      <c r="DZ40" s="9">
        <v>0</v>
      </c>
      <c r="EA40" s="9">
        <v>5</v>
      </c>
      <c r="EB40" s="9">
        <v>3</v>
      </c>
      <c r="EC40" s="9">
        <v>0</v>
      </c>
      <c r="ED40" s="9">
        <v>1</v>
      </c>
      <c r="EE40" s="9">
        <v>1</v>
      </c>
      <c r="EJ40" s="23">
        <v>0</v>
      </c>
      <c r="EK40" s="9">
        <v>7</v>
      </c>
      <c r="EL40" s="9">
        <v>3</v>
      </c>
      <c r="EM40" s="9">
        <v>0</v>
      </c>
      <c r="EN40" s="9">
        <v>4</v>
      </c>
      <c r="EO40" s="9">
        <v>2</v>
      </c>
      <c r="EP40" s="9">
        <v>2</v>
      </c>
      <c r="EQ40" s="9">
        <v>2</v>
      </c>
      <c r="ES40" s="23">
        <v>2</v>
      </c>
      <c r="ET40" s="9">
        <v>1</v>
      </c>
    </row>
    <row r="41" spans="1:150" x14ac:dyDescent="0.35">
      <c r="A41" s="60" t="s">
        <v>9</v>
      </c>
      <c r="B41" s="24">
        <f>B40*6</f>
        <v>18</v>
      </c>
      <c r="C41" s="24">
        <f t="shared" ref="C41:K41" si="103">C40*6</f>
        <v>12</v>
      </c>
      <c r="D41" s="24">
        <f t="shared" si="103"/>
        <v>6</v>
      </c>
      <c r="E41" s="24">
        <f t="shared" si="103"/>
        <v>6</v>
      </c>
      <c r="F41" s="24">
        <f t="shared" si="103"/>
        <v>0</v>
      </c>
      <c r="G41" s="24">
        <f t="shared" si="103"/>
        <v>6</v>
      </c>
      <c r="H41" s="24">
        <f t="shared" si="103"/>
        <v>18</v>
      </c>
      <c r="I41" s="24">
        <f t="shared" si="103"/>
        <v>6</v>
      </c>
      <c r="J41" s="24">
        <f t="shared" si="103"/>
        <v>6</v>
      </c>
      <c r="K41" s="24">
        <f t="shared" si="103"/>
        <v>6</v>
      </c>
      <c r="N41" s="24">
        <f>N40*6</f>
        <v>0</v>
      </c>
      <c r="O41" s="24">
        <f>O40*6</f>
        <v>12</v>
      </c>
      <c r="P41" s="24">
        <f>P40*6</f>
        <v>18</v>
      </c>
      <c r="Q41" s="24">
        <f>Q40*6</f>
        <v>18</v>
      </c>
      <c r="S41" s="24">
        <f t="shared" ref="S41:X41" si="104">S40*6</f>
        <v>6</v>
      </c>
      <c r="T41" s="24">
        <f t="shared" si="104"/>
        <v>6</v>
      </c>
      <c r="U41" s="24">
        <f t="shared" si="104"/>
        <v>6</v>
      </c>
      <c r="V41" s="24">
        <f t="shared" si="104"/>
        <v>12</v>
      </c>
      <c r="W41" s="24">
        <f t="shared" si="104"/>
        <v>6</v>
      </c>
      <c r="X41" s="24">
        <f t="shared" si="104"/>
        <v>12</v>
      </c>
      <c r="AB41" s="24">
        <f>AB40*6</f>
        <v>18</v>
      </c>
      <c r="AC41" s="24">
        <f t="shared" ref="AC41:AH41" si="105">AC40*6</f>
        <v>24</v>
      </c>
      <c r="AD41" s="24">
        <f t="shared" si="105"/>
        <v>12</v>
      </c>
      <c r="AE41" s="24">
        <f t="shared" si="105"/>
        <v>18</v>
      </c>
      <c r="AF41" s="24">
        <f t="shared" si="105"/>
        <v>12</v>
      </c>
      <c r="AG41" s="24">
        <f t="shared" si="105"/>
        <v>12</v>
      </c>
      <c r="AH41" s="24">
        <f t="shared" si="105"/>
        <v>6</v>
      </c>
      <c r="AP41" s="24">
        <f t="shared" ref="AP41:AY41" si="106">AP40*6</f>
        <v>0</v>
      </c>
      <c r="AQ41" s="24">
        <f t="shared" si="106"/>
        <v>0</v>
      </c>
      <c r="AR41" s="24">
        <f t="shared" si="106"/>
        <v>0</v>
      </c>
      <c r="AS41" s="24">
        <f t="shared" si="106"/>
        <v>18</v>
      </c>
      <c r="AT41" s="24">
        <f t="shared" si="106"/>
        <v>24</v>
      </c>
      <c r="AU41" s="24">
        <f t="shared" si="106"/>
        <v>18</v>
      </c>
      <c r="AV41" s="24">
        <f t="shared" si="106"/>
        <v>24</v>
      </c>
      <c r="AW41" s="24">
        <f t="shared" si="106"/>
        <v>18</v>
      </c>
      <c r="AX41" s="24">
        <f t="shared" si="106"/>
        <v>0</v>
      </c>
      <c r="AY41" s="24">
        <f t="shared" si="106"/>
        <v>6</v>
      </c>
      <c r="BA41" s="24">
        <f>BA40*6</f>
        <v>12</v>
      </c>
      <c r="BB41" s="24">
        <f>BB40*6</f>
        <v>0</v>
      </c>
      <c r="BD41" s="24">
        <f>BD40*6</f>
        <v>6</v>
      </c>
      <c r="BE41" s="24">
        <f t="shared" ref="BE41:BM41" si="107">BE40*6</f>
        <v>18</v>
      </c>
      <c r="BF41" s="24">
        <f t="shared" si="107"/>
        <v>0</v>
      </c>
      <c r="BG41" s="24">
        <f t="shared" si="107"/>
        <v>12</v>
      </c>
      <c r="BH41" s="24">
        <f t="shared" si="107"/>
        <v>12</v>
      </c>
      <c r="BI41" s="24">
        <f t="shared" si="107"/>
        <v>12</v>
      </c>
      <c r="BJ41" s="24">
        <f t="shared" si="107"/>
        <v>12</v>
      </c>
      <c r="BK41" s="24">
        <f t="shared" si="107"/>
        <v>0</v>
      </c>
      <c r="BL41" s="24">
        <f t="shared" si="107"/>
        <v>36</v>
      </c>
      <c r="BM41" s="24">
        <f t="shared" si="107"/>
        <v>18</v>
      </c>
      <c r="BR41" s="24">
        <f t="shared" ref="BR41:BX41" si="108">BR40*6</f>
        <v>6</v>
      </c>
      <c r="BS41" s="24">
        <f t="shared" si="108"/>
        <v>12</v>
      </c>
      <c r="BT41" s="24">
        <f t="shared" si="108"/>
        <v>6</v>
      </c>
      <c r="BU41" s="24">
        <f t="shared" si="108"/>
        <v>18</v>
      </c>
      <c r="BV41" s="24">
        <f t="shared" si="108"/>
        <v>6</v>
      </c>
      <c r="BW41" s="24">
        <f t="shared" si="108"/>
        <v>6</v>
      </c>
      <c r="BX41" s="24">
        <f t="shared" si="108"/>
        <v>18</v>
      </c>
      <c r="BZ41" s="24">
        <f>BZ40*6</f>
        <v>0</v>
      </c>
      <c r="CA41" s="24">
        <f t="shared" ref="CA41:CC41" si="109">CA40*6</f>
        <v>0</v>
      </c>
      <c r="CB41" s="24">
        <f t="shared" si="109"/>
        <v>12</v>
      </c>
      <c r="CC41" s="24">
        <f t="shared" si="109"/>
        <v>6</v>
      </c>
      <c r="CF41" s="24">
        <f t="shared" ref="CF41:CR41" si="110">CF40*6</f>
        <v>0</v>
      </c>
      <c r="CG41" s="24">
        <f t="shared" si="110"/>
        <v>12</v>
      </c>
      <c r="CH41" s="24">
        <f t="shared" si="110"/>
        <v>6</v>
      </c>
      <c r="CI41" s="24">
        <f t="shared" si="110"/>
        <v>0</v>
      </c>
      <c r="CJ41" s="24">
        <f t="shared" si="110"/>
        <v>0</v>
      </c>
      <c r="CK41" s="24">
        <f t="shared" si="110"/>
        <v>12</v>
      </c>
      <c r="CL41" s="24">
        <f t="shared" si="110"/>
        <v>6</v>
      </c>
      <c r="CM41" s="24">
        <f t="shared" si="110"/>
        <v>0</v>
      </c>
      <c r="CN41" s="24">
        <f t="shared" si="110"/>
        <v>6</v>
      </c>
      <c r="CO41" s="24">
        <f t="shared" si="110"/>
        <v>0</v>
      </c>
      <c r="CP41" s="24">
        <f t="shared" si="110"/>
        <v>18</v>
      </c>
      <c r="CQ41" s="24">
        <f t="shared" si="110"/>
        <v>0</v>
      </c>
      <c r="CR41" s="24">
        <f t="shared" si="110"/>
        <v>6</v>
      </c>
      <c r="CT41" s="24">
        <f>CT40*6</f>
        <v>12</v>
      </c>
      <c r="CU41" s="24">
        <f>CU40*6</f>
        <v>12</v>
      </c>
      <c r="CV41" s="24">
        <f>CV40*6</f>
        <v>30</v>
      </c>
      <c r="CW41" s="24">
        <f>CW40*6</f>
        <v>0</v>
      </c>
      <c r="CY41" s="24">
        <f>CY40*6</f>
        <v>6</v>
      </c>
      <c r="CZ41" s="24">
        <f>CZ40*6</f>
        <v>6</v>
      </c>
      <c r="DA41" s="24">
        <f>DA40*6</f>
        <v>6</v>
      </c>
      <c r="DB41" s="24">
        <f>DB40*6</f>
        <v>30</v>
      </c>
      <c r="DC41" s="24">
        <f t="shared" ref="DC41:DD41" si="111">DC40*6</f>
        <v>6</v>
      </c>
      <c r="DD41" s="24">
        <f t="shared" si="111"/>
        <v>12</v>
      </c>
      <c r="DH41" s="24">
        <f>DH40*6</f>
        <v>12</v>
      </c>
      <c r="DI41" s="24">
        <f>DI40*6</f>
        <v>12</v>
      </c>
      <c r="DJ41" s="24">
        <f>DJ40*6</f>
        <v>6</v>
      </c>
      <c r="DK41" s="24">
        <f>DK40*6</f>
        <v>0</v>
      </c>
      <c r="DM41" s="24">
        <f>DM40*6</f>
        <v>6</v>
      </c>
      <c r="DO41" s="24">
        <f>DO40*6</f>
        <v>0</v>
      </c>
      <c r="DP41" s="24">
        <f t="shared" ref="DP41:DQ41" si="112">DP40*6</f>
        <v>0</v>
      </c>
      <c r="DQ41" s="24">
        <f t="shared" si="112"/>
        <v>18</v>
      </c>
      <c r="DS41" s="24">
        <f>DS40*6</f>
        <v>12</v>
      </c>
      <c r="DT41" s="24">
        <f>DT40*6</f>
        <v>6</v>
      </c>
      <c r="DV41" s="24">
        <f>DV40*6</f>
        <v>24</v>
      </c>
      <c r="DW41" s="24">
        <f t="shared" ref="DW41:EE41" si="113">DW40*6</f>
        <v>6</v>
      </c>
      <c r="DX41" s="24">
        <f t="shared" si="113"/>
        <v>6</v>
      </c>
      <c r="DY41" s="24">
        <f t="shared" si="113"/>
        <v>24</v>
      </c>
      <c r="DZ41" s="24">
        <f t="shared" si="113"/>
        <v>0</v>
      </c>
      <c r="EA41" s="24">
        <f t="shared" si="113"/>
        <v>30</v>
      </c>
      <c r="EB41" s="24">
        <f t="shared" si="113"/>
        <v>18</v>
      </c>
      <c r="EC41" s="24">
        <f t="shared" si="113"/>
        <v>0</v>
      </c>
      <c r="ED41" s="24">
        <f t="shared" si="113"/>
        <v>6</v>
      </c>
      <c r="EE41" s="24">
        <f t="shared" si="113"/>
        <v>6</v>
      </c>
      <c r="EJ41" s="24">
        <f t="shared" ref="EJ41:EQ41" si="114">EJ40*6</f>
        <v>0</v>
      </c>
      <c r="EK41" s="24">
        <f t="shared" si="114"/>
        <v>42</v>
      </c>
      <c r="EL41" s="24">
        <f t="shared" si="114"/>
        <v>18</v>
      </c>
      <c r="EM41" s="24">
        <f t="shared" si="114"/>
        <v>0</v>
      </c>
      <c r="EN41" s="24">
        <f t="shared" si="114"/>
        <v>24</v>
      </c>
      <c r="EO41" s="24">
        <f t="shared" si="114"/>
        <v>12</v>
      </c>
      <c r="EP41" s="24">
        <f t="shared" si="114"/>
        <v>12</v>
      </c>
      <c r="EQ41" s="24">
        <f t="shared" si="114"/>
        <v>12</v>
      </c>
      <c r="ES41" s="24">
        <f>ES40*6</f>
        <v>12</v>
      </c>
      <c r="ET41" s="24">
        <f>ET40*6</f>
        <v>6</v>
      </c>
    </row>
    <row r="42" spans="1:150" x14ac:dyDescent="0.35">
      <c r="A42" s="61" t="s">
        <v>10</v>
      </c>
      <c r="B42" s="24">
        <f t="shared" ref="B42:K42" si="115">SUM(B34:B39)</f>
        <v>4</v>
      </c>
      <c r="C42" s="10">
        <f t="shared" si="115"/>
        <v>22</v>
      </c>
      <c r="D42" s="10">
        <f t="shared" si="115"/>
        <v>0</v>
      </c>
      <c r="E42" s="10">
        <f t="shared" si="115"/>
        <v>0</v>
      </c>
      <c r="F42" s="10">
        <f t="shared" si="115"/>
        <v>6</v>
      </c>
      <c r="G42" s="10">
        <f t="shared" si="115"/>
        <v>6</v>
      </c>
      <c r="H42" s="10">
        <f t="shared" si="115"/>
        <v>3</v>
      </c>
      <c r="I42" s="10">
        <f t="shared" si="115"/>
        <v>8</v>
      </c>
      <c r="J42" s="10">
        <f t="shared" si="115"/>
        <v>3</v>
      </c>
      <c r="K42" s="10">
        <f t="shared" si="115"/>
        <v>14</v>
      </c>
      <c r="N42" s="24">
        <f>SUM(N34:N39)</f>
        <v>3</v>
      </c>
      <c r="O42" s="10">
        <f>SUM(O34:O39)</f>
        <v>2</v>
      </c>
      <c r="P42" s="10">
        <f>SUM(P34:P39)</f>
        <v>6</v>
      </c>
      <c r="Q42" s="10">
        <f>SUM(Q34:Q39)</f>
        <v>4</v>
      </c>
      <c r="S42" s="24">
        <f t="shared" ref="S42:X42" si="116">SUM(S34:S39)</f>
        <v>10</v>
      </c>
      <c r="T42" s="10">
        <f t="shared" si="116"/>
        <v>1</v>
      </c>
      <c r="U42" s="10">
        <f t="shared" si="116"/>
        <v>7</v>
      </c>
      <c r="V42" s="10">
        <f t="shared" si="116"/>
        <v>9</v>
      </c>
      <c r="W42" s="10">
        <f t="shared" si="116"/>
        <v>5</v>
      </c>
      <c r="X42" s="10">
        <f t="shared" si="116"/>
        <v>0</v>
      </c>
      <c r="AB42" s="24">
        <f t="shared" ref="AB42:AH42" si="117">SUM(AB34:AB39)</f>
        <v>7</v>
      </c>
      <c r="AC42" s="10">
        <f t="shared" si="117"/>
        <v>7</v>
      </c>
      <c r="AD42" s="10">
        <f t="shared" si="117"/>
        <v>14</v>
      </c>
      <c r="AE42" s="10">
        <f t="shared" si="117"/>
        <v>3</v>
      </c>
      <c r="AF42" s="10">
        <f t="shared" si="117"/>
        <v>14</v>
      </c>
      <c r="AG42" s="10">
        <f t="shared" si="117"/>
        <v>1</v>
      </c>
      <c r="AH42" s="10">
        <f t="shared" si="117"/>
        <v>1</v>
      </c>
      <c r="AP42" s="24">
        <f t="shared" ref="AP42:AY42" si="118">SUM(AP34:AP39)</f>
        <v>13</v>
      </c>
      <c r="AQ42" s="10">
        <f t="shared" si="118"/>
        <v>7</v>
      </c>
      <c r="AR42" s="10">
        <f t="shared" si="118"/>
        <v>2</v>
      </c>
      <c r="AS42" s="10">
        <f t="shared" si="118"/>
        <v>7</v>
      </c>
      <c r="AT42" s="10">
        <f t="shared" si="118"/>
        <v>8</v>
      </c>
      <c r="AU42" s="10">
        <f t="shared" si="118"/>
        <v>30</v>
      </c>
      <c r="AV42" s="10">
        <f t="shared" si="118"/>
        <v>2</v>
      </c>
      <c r="AW42" s="10">
        <f t="shared" si="118"/>
        <v>11</v>
      </c>
      <c r="AX42" s="10">
        <f t="shared" si="118"/>
        <v>14</v>
      </c>
      <c r="AY42" s="10">
        <f t="shared" si="118"/>
        <v>3</v>
      </c>
      <c r="BA42" s="24">
        <f>SUM(BA34:BA39)</f>
        <v>0</v>
      </c>
      <c r="BB42" s="10">
        <f>SUM(BB34:BB39)</f>
        <v>5</v>
      </c>
      <c r="BD42" s="24">
        <f t="shared" ref="BD42:BM42" si="119">SUM(BD34:BD39)</f>
        <v>3</v>
      </c>
      <c r="BE42" s="10">
        <f t="shared" si="119"/>
        <v>5</v>
      </c>
      <c r="BF42" s="10">
        <f t="shared" si="119"/>
        <v>0</v>
      </c>
      <c r="BG42" s="10">
        <f t="shared" si="119"/>
        <v>7</v>
      </c>
      <c r="BH42" s="10">
        <f t="shared" si="119"/>
        <v>0</v>
      </c>
      <c r="BI42" s="10">
        <f t="shared" si="119"/>
        <v>2</v>
      </c>
      <c r="BJ42" s="10">
        <f t="shared" si="119"/>
        <v>5</v>
      </c>
      <c r="BK42" s="10">
        <f t="shared" si="119"/>
        <v>10</v>
      </c>
      <c r="BL42" s="10">
        <f t="shared" si="119"/>
        <v>3</v>
      </c>
      <c r="BM42" s="10">
        <f t="shared" si="119"/>
        <v>7</v>
      </c>
      <c r="BR42" s="24">
        <f t="shared" ref="BR42:BX42" si="120">SUM(BR34:BR39)</f>
        <v>3</v>
      </c>
      <c r="BS42" s="10">
        <f t="shared" si="120"/>
        <v>4</v>
      </c>
      <c r="BT42" s="10">
        <f t="shared" si="120"/>
        <v>4</v>
      </c>
      <c r="BU42" s="10">
        <f t="shared" si="120"/>
        <v>3</v>
      </c>
      <c r="BV42" s="10">
        <f t="shared" si="120"/>
        <v>3</v>
      </c>
      <c r="BW42" s="10">
        <f t="shared" si="120"/>
        <v>0</v>
      </c>
      <c r="BX42" s="10">
        <f t="shared" si="120"/>
        <v>6</v>
      </c>
      <c r="BZ42" s="24">
        <f>SUM(BZ34:BZ39)</f>
        <v>12</v>
      </c>
      <c r="CA42" s="10">
        <f>SUM(CA34:CA39)</f>
        <v>0</v>
      </c>
      <c r="CB42" s="10">
        <f>SUM(CB34:CB39)</f>
        <v>8</v>
      </c>
      <c r="CC42" s="10">
        <f>SUM(CC34:CC39)</f>
        <v>7</v>
      </c>
      <c r="CF42" s="24">
        <f t="shared" ref="CF42:CR42" si="121">SUM(CF34:CF39)</f>
        <v>0</v>
      </c>
      <c r="CG42" s="10">
        <f t="shared" si="121"/>
        <v>2</v>
      </c>
      <c r="CH42" s="10">
        <f t="shared" si="121"/>
        <v>6</v>
      </c>
      <c r="CI42" s="10">
        <f t="shared" si="121"/>
        <v>7</v>
      </c>
      <c r="CJ42" s="10">
        <f t="shared" si="121"/>
        <v>1</v>
      </c>
      <c r="CK42" s="10">
        <f t="shared" si="121"/>
        <v>0</v>
      </c>
      <c r="CL42" s="10">
        <f t="shared" si="121"/>
        <v>3</v>
      </c>
      <c r="CM42" s="10">
        <f t="shared" si="121"/>
        <v>8</v>
      </c>
      <c r="CN42" s="10">
        <f t="shared" si="121"/>
        <v>2</v>
      </c>
      <c r="CO42" s="10">
        <f t="shared" si="121"/>
        <v>4</v>
      </c>
      <c r="CP42" s="10">
        <f t="shared" si="121"/>
        <v>0</v>
      </c>
      <c r="CQ42" s="10">
        <f t="shared" si="121"/>
        <v>7</v>
      </c>
      <c r="CR42" s="10">
        <f t="shared" si="121"/>
        <v>0</v>
      </c>
      <c r="CT42" s="24">
        <f>SUM(CT34:CT39)</f>
        <v>4</v>
      </c>
      <c r="CU42" s="10">
        <f>SUM(CU34:CU39)</f>
        <v>12</v>
      </c>
      <c r="CV42" s="10">
        <f>SUM(CV34:CV39)</f>
        <v>5</v>
      </c>
      <c r="CW42" s="10">
        <f>SUM(CW34:CW39)</f>
        <v>3</v>
      </c>
      <c r="CY42" s="24">
        <f>SUM(CY34:CY39)</f>
        <v>5</v>
      </c>
      <c r="CZ42" s="10">
        <f>SUM(CZ34:CZ39)</f>
        <v>2</v>
      </c>
      <c r="DA42" s="10">
        <f>SUM(DA34:DA39)</f>
        <v>2</v>
      </c>
      <c r="DB42" s="10">
        <f>SUM(DB34:DB39)</f>
        <v>3</v>
      </c>
      <c r="DC42" s="10">
        <f t="shared" ref="DC42:DD42" si="122">SUM(DC34:DC39)</f>
        <v>8</v>
      </c>
      <c r="DD42" s="10">
        <f t="shared" si="122"/>
        <v>0</v>
      </c>
      <c r="DH42" s="24">
        <f>SUM(DH34:DH39)</f>
        <v>7</v>
      </c>
      <c r="DI42" s="10">
        <f>SUM(DI34:DI39)</f>
        <v>4</v>
      </c>
      <c r="DJ42" s="10">
        <f>SUM(DJ34:DJ39)</f>
        <v>4</v>
      </c>
      <c r="DK42" s="10">
        <f>SUM(DK34:DK39)</f>
        <v>0</v>
      </c>
      <c r="DM42" s="24">
        <f>SUM(DM34:DM39)</f>
        <v>10</v>
      </c>
      <c r="DO42" s="24">
        <f>SUM(DO34:DO39)</f>
        <v>0</v>
      </c>
      <c r="DP42" s="10">
        <f>SUM(DP34:DP39)</f>
        <v>19</v>
      </c>
      <c r="DQ42" s="10">
        <f>SUM(DQ34:DQ39)</f>
        <v>7</v>
      </c>
      <c r="DS42" s="24">
        <f>SUM(DS34:DS39)</f>
        <v>5</v>
      </c>
      <c r="DT42" s="10">
        <f>SUM(DT34:DT39)</f>
        <v>13</v>
      </c>
      <c r="DV42" s="24">
        <f t="shared" ref="DV42:EE42" si="123">SUM(DV34:DV39)</f>
        <v>1</v>
      </c>
      <c r="DW42" s="10">
        <f t="shared" si="123"/>
        <v>0</v>
      </c>
      <c r="DX42" s="10">
        <f t="shared" si="123"/>
        <v>1</v>
      </c>
      <c r="DY42" s="10">
        <f t="shared" si="123"/>
        <v>7</v>
      </c>
      <c r="DZ42" s="10">
        <f t="shared" si="123"/>
        <v>0</v>
      </c>
      <c r="EA42" s="10">
        <f t="shared" si="123"/>
        <v>7</v>
      </c>
      <c r="EB42" s="10">
        <f t="shared" si="123"/>
        <v>7</v>
      </c>
      <c r="EC42" s="10">
        <f t="shared" si="123"/>
        <v>1</v>
      </c>
      <c r="ED42" s="10">
        <f t="shared" si="123"/>
        <v>0</v>
      </c>
      <c r="EE42" s="10">
        <f t="shared" si="123"/>
        <v>0</v>
      </c>
      <c r="EJ42" s="24">
        <f t="shared" ref="EJ42:EQ42" si="124">SUM(EJ34:EJ39)</f>
        <v>4</v>
      </c>
      <c r="EK42" s="10">
        <f t="shared" si="124"/>
        <v>11</v>
      </c>
      <c r="EL42" s="10">
        <f t="shared" si="124"/>
        <v>0</v>
      </c>
      <c r="EM42" s="10">
        <f t="shared" si="124"/>
        <v>4</v>
      </c>
      <c r="EN42" s="10">
        <f t="shared" si="124"/>
        <v>2</v>
      </c>
      <c r="EO42" s="10">
        <f t="shared" si="124"/>
        <v>0</v>
      </c>
      <c r="EP42" s="10">
        <f t="shared" si="124"/>
        <v>7</v>
      </c>
      <c r="EQ42" s="10">
        <f t="shared" si="124"/>
        <v>6</v>
      </c>
      <c r="ES42" s="24">
        <f>SUM(ES34:ES39)</f>
        <v>12</v>
      </c>
      <c r="ET42" s="10">
        <f>SUM(ET34:ET39)</f>
        <v>0</v>
      </c>
    </row>
    <row r="43" spans="1:150" ht="15" thickBot="1" x14ac:dyDescent="0.4">
      <c r="A43" s="63" t="s">
        <v>11</v>
      </c>
      <c r="B43" s="25">
        <f t="shared" ref="B43:K43" si="125">B41+B42</f>
        <v>22</v>
      </c>
      <c r="C43" s="11">
        <f t="shared" si="125"/>
        <v>34</v>
      </c>
      <c r="D43" s="11">
        <f t="shared" si="125"/>
        <v>6</v>
      </c>
      <c r="E43" s="11">
        <f t="shared" si="125"/>
        <v>6</v>
      </c>
      <c r="F43" s="11">
        <f t="shared" si="125"/>
        <v>6</v>
      </c>
      <c r="G43" s="11">
        <f t="shared" si="125"/>
        <v>12</v>
      </c>
      <c r="H43" s="11">
        <f t="shared" si="125"/>
        <v>21</v>
      </c>
      <c r="I43" s="11">
        <f t="shared" si="125"/>
        <v>14</v>
      </c>
      <c r="J43" s="11">
        <f t="shared" si="125"/>
        <v>9</v>
      </c>
      <c r="K43" s="11">
        <f t="shared" si="125"/>
        <v>20</v>
      </c>
      <c r="N43" s="25">
        <f>N41+N42</f>
        <v>3</v>
      </c>
      <c r="O43" s="11">
        <f>O41+O42</f>
        <v>14</v>
      </c>
      <c r="P43" s="11">
        <f>P41+P42</f>
        <v>24</v>
      </c>
      <c r="Q43" s="11">
        <f>Q41+Q42</f>
        <v>22</v>
      </c>
      <c r="S43" s="25">
        <f t="shared" ref="S43:X43" si="126">S41+S42</f>
        <v>16</v>
      </c>
      <c r="T43" s="11">
        <f t="shared" si="126"/>
        <v>7</v>
      </c>
      <c r="U43" s="11">
        <f t="shared" si="126"/>
        <v>13</v>
      </c>
      <c r="V43" s="11">
        <f t="shared" si="126"/>
        <v>21</v>
      </c>
      <c r="W43" s="11">
        <f t="shared" si="126"/>
        <v>11</v>
      </c>
      <c r="X43" s="11">
        <f t="shared" si="126"/>
        <v>12</v>
      </c>
      <c r="AB43" s="25">
        <f t="shared" ref="AB43:AH43" si="127">AB41+AB42</f>
        <v>25</v>
      </c>
      <c r="AC43" s="11">
        <f t="shared" si="127"/>
        <v>31</v>
      </c>
      <c r="AD43" s="11">
        <f t="shared" si="127"/>
        <v>26</v>
      </c>
      <c r="AE43" s="11">
        <f t="shared" si="127"/>
        <v>21</v>
      </c>
      <c r="AF43" s="11">
        <f t="shared" si="127"/>
        <v>26</v>
      </c>
      <c r="AG43" s="11">
        <f t="shared" si="127"/>
        <v>13</v>
      </c>
      <c r="AH43" s="11">
        <f t="shared" si="127"/>
        <v>7</v>
      </c>
      <c r="AP43" s="25">
        <f t="shared" ref="AP43:AY43" si="128">AP41+AP42</f>
        <v>13</v>
      </c>
      <c r="AQ43" s="11">
        <f t="shared" si="128"/>
        <v>7</v>
      </c>
      <c r="AR43" s="11">
        <f t="shared" si="128"/>
        <v>2</v>
      </c>
      <c r="AS43" s="11">
        <f t="shared" si="128"/>
        <v>25</v>
      </c>
      <c r="AT43" s="11">
        <f t="shared" si="128"/>
        <v>32</v>
      </c>
      <c r="AU43" s="11">
        <f t="shared" si="128"/>
        <v>48</v>
      </c>
      <c r="AV43" s="11">
        <f t="shared" si="128"/>
        <v>26</v>
      </c>
      <c r="AW43" s="11">
        <f t="shared" si="128"/>
        <v>29</v>
      </c>
      <c r="AX43" s="11">
        <f t="shared" si="128"/>
        <v>14</v>
      </c>
      <c r="AY43" s="11">
        <f t="shared" si="128"/>
        <v>9</v>
      </c>
      <c r="BA43" s="25">
        <f>BA41+BA42</f>
        <v>12</v>
      </c>
      <c r="BB43" s="11">
        <f>BB41+BB42</f>
        <v>5</v>
      </c>
      <c r="BD43" s="25">
        <f t="shared" ref="BD43:BM43" si="129">BD41+BD42</f>
        <v>9</v>
      </c>
      <c r="BE43" s="11">
        <f t="shared" si="129"/>
        <v>23</v>
      </c>
      <c r="BF43" s="11">
        <f t="shared" si="129"/>
        <v>0</v>
      </c>
      <c r="BG43" s="11">
        <f t="shared" si="129"/>
        <v>19</v>
      </c>
      <c r="BH43" s="11">
        <f t="shared" si="129"/>
        <v>12</v>
      </c>
      <c r="BI43" s="11">
        <f t="shared" si="129"/>
        <v>14</v>
      </c>
      <c r="BJ43" s="11">
        <f t="shared" si="129"/>
        <v>17</v>
      </c>
      <c r="BK43" s="11">
        <f t="shared" si="129"/>
        <v>10</v>
      </c>
      <c r="BL43" s="11">
        <f t="shared" si="129"/>
        <v>39</v>
      </c>
      <c r="BM43" s="11">
        <f t="shared" si="129"/>
        <v>25</v>
      </c>
      <c r="BR43" s="25">
        <f t="shared" ref="BR43:BX43" si="130">BR41+BR42</f>
        <v>9</v>
      </c>
      <c r="BS43" s="11">
        <f t="shared" si="130"/>
        <v>16</v>
      </c>
      <c r="BT43" s="11">
        <f t="shared" si="130"/>
        <v>10</v>
      </c>
      <c r="BU43" s="11">
        <f t="shared" si="130"/>
        <v>21</v>
      </c>
      <c r="BV43" s="11">
        <f t="shared" si="130"/>
        <v>9</v>
      </c>
      <c r="BW43" s="11">
        <f t="shared" si="130"/>
        <v>6</v>
      </c>
      <c r="BX43" s="11">
        <f t="shared" si="130"/>
        <v>24</v>
      </c>
      <c r="BZ43" s="25">
        <f t="shared" ref="BZ43:CC43" si="131">BZ41+BZ42</f>
        <v>12</v>
      </c>
      <c r="CA43" s="11">
        <f t="shared" si="131"/>
        <v>0</v>
      </c>
      <c r="CB43" s="11">
        <f t="shared" si="131"/>
        <v>20</v>
      </c>
      <c r="CC43" s="11">
        <f t="shared" si="131"/>
        <v>13</v>
      </c>
      <c r="CF43" s="25">
        <f t="shared" ref="CF43:CR43" si="132">CF41+CF42</f>
        <v>0</v>
      </c>
      <c r="CG43" s="11">
        <f t="shared" si="132"/>
        <v>14</v>
      </c>
      <c r="CH43" s="11">
        <f t="shared" si="132"/>
        <v>12</v>
      </c>
      <c r="CI43" s="11">
        <f t="shared" si="132"/>
        <v>7</v>
      </c>
      <c r="CJ43" s="11">
        <f t="shared" si="132"/>
        <v>1</v>
      </c>
      <c r="CK43" s="11">
        <f t="shared" si="132"/>
        <v>12</v>
      </c>
      <c r="CL43" s="11">
        <f t="shared" si="132"/>
        <v>9</v>
      </c>
      <c r="CM43" s="11">
        <f t="shared" si="132"/>
        <v>8</v>
      </c>
      <c r="CN43" s="11">
        <f t="shared" si="132"/>
        <v>8</v>
      </c>
      <c r="CO43" s="11">
        <f t="shared" si="132"/>
        <v>4</v>
      </c>
      <c r="CP43" s="11">
        <f t="shared" si="132"/>
        <v>18</v>
      </c>
      <c r="CQ43" s="11">
        <f t="shared" si="132"/>
        <v>7</v>
      </c>
      <c r="CR43" s="11">
        <f t="shared" si="132"/>
        <v>6</v>
      </c>
      <c r="CT43" s="25">
        <f>CT41+CT42</f>
        <v>16</v>
      </c>
      <c r="CU43" s="11">
        <f>CU41+CU42</f>
        <v>24</v>
      </c>
      <c r="CV43" s="11">
        <f>CV41+CV42</f>
        <v>35</v>
      </c>
      <c r="CW43" s="11">
        <f>CW41+CW42</f>
        <v>3</v>
      </c>
      <c r="CY43" s="25">
        <f>CY41+CY42</f>
        <v>11</v>
      </c>
      <c r="CZ43" s="11">
        <f>CZ41+CZ42</f>
        <v>8</v>
      </c>
      <c r="DA43" s="11">
        <f>DA41+DA42</f>
        <v>8</v>
      </c>
      <c r="DB43" s="11">
        <f>DB41+DB42</f>
        <v>33</v>
      </c>
      <c r="DC43" s="11">
        <f t="shared" ref="DC43:DD43" si="133">DC41+DC42</f>
        <v>14</v>
      </c>
      <c r="DD43" s="11">
        <f t="shared" si="133"/>
        <v>12</v>
      </c>
      <c r="DH43" s="25">
        <f>DH41+DH42</f>
        <v>19</v>
      </c>
      <c r="DI43" s="11">
        <f>DI41+DI42</f>
        <v>16</v>
      </c>
      <c r="DJ43" s="11">
        <f>DJ41+DJ42</f>
        <v>10</v>
      </c>
      <c r="DK43" s="11">
        <f>DK41+DK42</f>
        <v>0</v>
      </c>
      <c r="DM43" s="25">
        <f>DM41+DM42</f>
        <v>16</v>
      </c>
      <c r="DO43" s="25">
        <f t="shared" ref="DO43:DQ43" si="134">DO41+DO42</f>
        <v>0</v>
      </c>
      <c r="DP43" s="11">
        <f t="shared" si="134"/>
        <v>19</v>
      </c>
      <c r="DQ43" s="11">
        <f t="shared" si="134"/>
        <v>25</v>
      </c>
      <c r="DS43" s="25">
        <f>DS41+DS42</f>
        <v>17</v>
      </c>
      <c r="DT43" s="11">
        <f>DT41+DT42</f>
        <v>19</v>
      </c>
      <c r="DV43" s="25">
        <f t="shared" ref="DV43:EE43" si="135">DV41+DV42</f>
        <v>25</v>
      </c>
      <c r="DW43" s="11">
        <f t="shared" si="135"/>
        <v>6</v>
      </c>
      <c r="DX43" s="11">
        <f t="shared" si="135"/>
        <v>7</v>
      </c>
      <c r="DY43" s="11">
        <f t="shared" si="135"/>
        <v>31</v>
      </c>
      <c r="DZ43" s="11">
        <f t="shared" si="135"/>
        <v>0</v>
      </c>
      <c r="EA43" s="11">
        <f t="shared" si="135"/>
        <v>37</v>
      </c>
      <c r="EB43" s="11">
        <f t="shared" si="135"/>
        <v>25</v>
      </c>
      <c r="EC43" s="11">
        <f t="shared" si="135"/>
        <v>1</v>
      </c>
      <c r="ED43" s="11">
        <f t="shared" si="135"/>
        <v>6</v>
      </c>
      <c r="EE43" s="11">
        <f t="shared" si="135"/>
        <v>6</v>
      </c>
      <c r="EJ43" s="25">
        <f t="shared" ref="EJ43:EQ43" si="136">EJ41+EJ42</f>
        <v>4</v>
      </c>
      <c r="EK43" s="11">
        <f t="shared" si="136"/>
        <v>53</v>
      </c>
      <c r="EL43" s="11">
        <f t="shared" si="136"/>
        <v>18</v>
      </c>
      <c r="EM43" s="11">
        <f t="shared" si="136"/>
        <v>4</v>
      </c>
      <c r="EN43" s="11">
        <f t="shared" si="136"/>
        <v>26</v>
      </c>
      <c r="EO43" s="11">
        <f t="shared" si="136"/>
        <v>12</v>
      </c>
      <c r="EP43" s="11">
        <f t="shared" si="136"/>
        <v>19</v>
      </c>
      <c r="EQ43" s="11">
        <f t="shared" si="136"/>
        <v>18</v>
      </c>
      <c r="ES43" s="25">
        <f>ES41+ES42</f>
        <v>24</v>
      </c>
      <c r="ET43" s="11">
        <f>ET41+ET42</f>
        <v>6</v>
      </c>
    </row>
    <row r="44" spans="1:150" ht="39" customHeight="1" thickBot="1" x14ac:dyDescent="0.4">
      <c r="A44" s="180"/>
      <c r="B44" s="5"/>
      <c r="C44" s="5"/>
      <c r="D44" s="5"/>
      <c r="E44" s="5"/>
      <c r="F44" s="5"/>
      <c r="G44" s="5"/>
      <c r="H44" s="5"/>
      <c r="I44" s="5"/>
      <c r="J44" s="5"/>
      <c r="K44" s="5"/>
      <c r="N44" s="5"/>
      <c r="O44" s="5"/>
      <c r="P44" s="5"/>
      <c r="Q44" s="5"/>
      <c r="S44" s="5"/>
      <c r="T44" s="5"/>
      <c r="U44" s="5"/>
      <c r="V44" s="5"/>
      <c r="W44" s="5"/>
      <c r="X44" s="5"/>
      <c r="AB44" s="5"/>
      <c r="AC44" s="5"/>
      <c r="AD44" s="5"/>
      <c r="AE44" s="5"/>
      <c r="AF44" s="5"/>
      <c r="AG44" s="5"/>
      <c r="AH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BA44" s="5"/>
      <c r="BB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R44" s="5"/>
      <c r="BS44" s="5"/>
      <c r="BT44" s="5"/>
      <c r="BU44" s="5"/>
      <c r="BV44" s="5"/>
      <c r="BW44" s="5"/>
      <c r="BX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T44" s="5"/>
      <c r="CU44" s="5"/>
      <c r="CV44" s="5"/>
      <c r="CW44" s="5"/>
      <c r="CY44" s="5"/>
      <c r="CZ44" s="5"/>
      <c r="DA44" s="5"/>
      <c r="DB44" s="5"/>
      <c r="DC44" s="5"/>
      <c r="DD44" s="5"/>
      <c r="DH44" s="5"/>
      <c r="DI44" s="5"/>
      <c r="DJ44" s="5"/>
      <c r="DK44" s="5"/>
      <c r="DM44" s="5"/>
      <c r="DO44" s="5"/>
      <c r="DP44" s="5"/>
      <c r="DQ44" s="5"/>
      <c r="DS44" s="5"/>
      <c r="DT44" s="5"/>
      <c r="DV44" s="181"/>
      <c r="DW44" s="181"/>
      <c r="DX44" s="5"/>
      <c r="DY44" s="5"/>
      <c r="DZ44" s="5"/>
      <c r="EA44" s="5"/>
      <c r="EB44" s="5"/>
      <c r="EC44" s="5"/>
      <c r="ED44" s="5"/>
      <c r="EE44" s="5"/>
      <c r="EJ44" s="5"/>
      <c r="EK44" s="5"/>
      <c r="EL44" s="5"/>
      <c r="EM44" s="5"/>
      <c r="EN44" s="5"/>
      <c r="EO44" s="5"/>
      <c r="EP44" s="5"/>
      <c r="EQ44" s="5"/>
      <c r="ES44" s="5"/>
      <c r="ET44" s="5"/>
    </row>
    <row r="45" spans="1:150" ht="24" thickBot="1" x14ac:dyDescent="0.6">
      <c r="A45" s="224" t="s">
        <v>144</v>
      </c>
      <c r="B45" s="224"/>
      <c r="C45" s="224"/>
      <c r="D45" s="224"/>
      <c r="E45" s="224"/>
      <c r="F45" s="224"/>
      <c r="G45" s="224"/>
      <c r="H45" s="224"/>
      <c r="I45" s="224"/>
      <c r="J45" s="224"/>
      <c r="K45" s="224"/>
      <c r="N45" s="218" t="s">
        <v>151</v>
      </c>
      <c r="O45" s="218"/>
      <c r="P45" s="218"/>
      <c r="Q45" s="218"/>
      <c r="R45" s="218"/>
      <c r="S45" s="218"/>
      <c r="T45" s="218"/>
      <c r="U45" s="218"/>
      <c r="V45" s="218"/>
      <c r="X45" s="218" t="s">
        <v>152</v>
      </c>
      <c r="Y45" s="218"/>
      <c r="Z45" s="218"/>
      <c r="AP45" s="217" t="s">
        <v>197</v>
      </c>
      <c r="AQ45" s="217"/>
      <c r="AR45" s="217"/>
      <c r="AT45" s="217" t="s">
        <v>199</v>
      </c>
      <c r="AU45" s="217"/>
      <c r="AW45" s="218" t="s">
        <v>200</v>
      </c>
      <c r="AX45" s="218"/>
      <c r="AY45" s="218"/>
      <c r="AZ45" s="218"/>
      <c r="BD45" s="218" t="s">
        <v>158</v>
      </c>
      <c r="BE45" s="218"/>
      <c r="BF45" s="218"/>
      <c r="BG45" s="218"/>
      <c r="BH45" s="218"/>
      <c r="BI45" s="218"/>
      <c r="BJ45" s="218"/>
      <c r="BK45" s="218"/>
      <c r="BL45" s="218"/>
      <c r="BM45" s="218"/>
      <c r="BR45" s="20"/>
      <c r="BS45" s="20"/>
      <c r="BT45" s="20"/>
      <c r="BU45" s="20"/>
      <c r="BV45" s="20"/>
      <c r="CF45" s="220" t="s">
        <v>184</v>
      </c>
      <c r="CG45" s="220"/>
      <c r="CH45" s="220"/>
      <c r="CI45" s="220"/>
      <c r="CJ45" s="220"/>
      <c r="CK45" s="220"/>
      <c r="CM45" s="220" t="s">
        <v>185</v>
      </c>
      <c r="CN45" s="220"/>
      <c r="CO45" s="220"/>
      <c r="CP45" s="220"/>
      <c r="CQ45" s="220"/>
      <c r="CR45" s="220"/>
      <c r="CT45" s="220" t="s">
        <v>37</v>
      </c>
      <c r="CU45" s="220"/>
      <c r="CV45" s="220"/>
      <c r="CW45" s="220"/>
      <c r="CX45" s="220"/>
      <c r="CY45" s="220"/>
      <c r="CZ45" s="220"/>
      <c r="DA45" s="220"/>
      <c r="DB45" s="220"/>
      <c r="DC45" s="220"/>
      <c r="DD45" s="220"/>
      <c r="DE45" s="220"/>
      <c r="DF45" s="220"/>
      <c r="DV45" s="217" t="s">
        <v>228</v>
      </c>
      <c r="DW45" s="217"/>
    </row>
    <row r="46" spans="1:150" ht="15" customHeight="1" x14ac:dyDescent="0.35">
      <c r="A46" s="237" t="str">
        <f>A31</f>
        <v>Oppositiounsbeweegung Mir d’Vollek</v>
      </c>
      <c r="B46" s="210">
        <v>32</v>
      </c>
      <c r="C46" s="210">
        <v>33</v>
      </c>
      <c r="D46" s="210">
        <v>34</v>
      </c>
      <c r="E46" s="210">
        <v>35</v>
      </c>
      <c r="F46" s="210">
        <v>36</v>
      </c>
      <c r="G46" s="210">
        <v>37</v>
      </c>
      <c r="H46" s="210">
        <v>38</v>
      </c>
      <c r="I46" s="210">
        <v>39</v>
      </c>
      <c r="J46" s="210">
        <v>40</v>
      </c>
      <c r="K46" s="213">
        <v>41</v>
      </c>
      <c r="N46" s="210">
        <v>1</v>
      </c>
      <c r="O46" s="210">
        <f>N46+1</f>
        <v>2</v>
      </c>
      <c r="P46" s="210">
        <f>O46+1</f>
        <v>3</v>
      </c>
      <c r="Q46" s="210">
        <f>P46+1</f>
        <v>4</v>
      </c>
      <c r="R46" s="210">
        <f>Q46+1</f>
        <v>5</v>
      </c>
      <c r="S46" s="213">
        <f>R46+1</f>
        <v>6</v>
      </c>
      <c r="T46" s="213">
        <f t="shared" ref="T46:V46" si="137">S46+1</f>
        <v>7</v>
      </c>
      <c r="U46" s="213">
        <f t="shared" si="137"/>
        <v>8</v>
      </c>
      <c r="V46" s="213">
        <f t="shared" si="137"/>
        <v>9</v>
      </c>
      <c r="X46" s="210">
        <v>1</v>
      </c>
      <c r="Y46" s="210">
        <f>X46+1</f>
        <v>2</v>
      </c>
      <c r="Z46" s="213">
        <f t="shared" ref="Z46" si="138">Y46+1</f>
        <v>3</v>
      </c>
      <c r="AP46" s="213">
        <v>1</v>
      </c>
      <c r="AQ46" s="213">
        <f>AP46+1</f>
        <v>2</v>
      </c>
      <c r="AR46" s="213">
        <f>AQ46+1</f>
        <v>3</v>
      </c>
      <c r="AT46" s="213">
        <v>1</v>
      </c>
      <c r="AU46" s="213">
        <f>AT46+1</f>
        <v>2</v>
      </c>
      <c r="AW46" s="213">
        <v>1</v>
      </c>
      <c r="AX46" s="213">
        <f>AW46+1</f>
        <v>2</v>
      </c>
      <c r="AY46" s="213">
        <f>AX46+1</f>
        <v>3</v>
      </c>
      <c r="AZ46" s="213">
        <f>AY46+1</f>
        <v>4</v>
      </c>
      <c r="BD46" s="210">
        <v>11</v>
      </c>
      <c r="BE46" s="210">
        <f>BD46+1</f>
        <v>12</v>
      </c>
      <c r="BF46" s="210">
        <f t="shared" ref="BF46:BM46" si="139">BE46+1</f>
        <v>13</v>
      </c>
      <c r="BG46" s="210">
        <f t="shared" si="139"/>
        <v>14</v>
      </c>
      <c r="BH46" s="210">
        <f t="shared" si="139"/>
        <v>15</v>
      </c>
      <c r="BI46" s="210">
        <f t="shared" si="139"/>
        <v>16</v>
      </c>
      <c r="BJ46" s="210">
        <f t="shared" si="139"/>
        <v>17</v>
      </c>
      <c r="BK46" s="210">
        <f t="shared" si="139"/>
        <v>18</v>
      </c>
      <c r="BL46" s="210">
        <f t="shared" si="139"/>
        <v>19</v>
      </c>
      <c r="BM46" s="213">
        <f t="shared" si="139"/>
        <v>20</v>
      </c>
      <c r="CF46" s="213">
        <v>1</v>
      </c>
      <c r="CG46" s="213">
        <f>CF46+1</f>
        <v>2</v>
      </c>
      <c r="CH46" s="213">
        <f>CG46+1</f>
        <v>3</v>
      </c>
      <c r="CI46" s="213">
        <f>CH46+1</f>
        <v>4</v>
      </c>
      <c r="CJ46" s="213">
        <f t="shared" ref="CJ46:CK46" si="140">CI46+1</f>
        <v>5</v>
      </c>
      <c r="CK46" s="213">
        <f t="shared" si="140"/>
        <v>6</v>
      </c>
      <c r="CM46" s="213">
        <v>1</v>
      </c>
      <c r="CN46" s="213">
        <f>CM46+1</f>
        <v>2</v>
      </c>
      <c r="CO46" s="213">
        <f>CN46+1</f>
        <v>3</v>
      </c>
      <c r="CP46" s="213">
        <f>CO46+1</f>
        <v>4</v>
      </c>
      <c r="CQ46" s="213">
        <f t="shared" ref="CQ46:CR46" si="141">CP46+1</f>
        <v>5</v>
      </c>
      <c r="CR46" s="213">
        <f t="shared" si="141"/>
        <v>6</v>
      </c>
      <c r="CT46" s="210">
        <v>1</v>
      </c>
      <c r="CU46" s="210">
        <f t="shared" ref="CU46:DF46" si="142">CT46+1</f>
        <v>2</v>
      </c>
      <c r="CV46" s="210">
        <f t="shared" si="142"/>
        <v>3</v>
      </c>
      <c r="CW46" s="210">
        <f t="shared" si="142"/>
        <v>4</v>
      </c>
      <c r="CX46" s="210">
        <f t="shared" si="142"/>
        <v>5</v>
      </c>
      <c r="CY46" s="210">
        <f t="shared" si="142"/>
        <v>6</v>
      </c>
      <c r="CZ46" s="210">
        <f t="shared" si="142"/>
        <v>7</v>
      </c>
      <c r="DA46" s="210">
        <f t="shared" si="142"/>
        <v>8</v>
      </c>
      <c r="DB46" s="210">
        <f t="shared" si="142"/>
        <v>9</v>
      </c>
      <c r="DC46" s="210">
        <f t="shared" si="142"/>
        <v>10</v>
      </c>
      <c r="DD46" s="210">
        <f t="shared" si="142"/>
        <v>11</v>
      </c>
      <c r="DE46" s="210">
        <f t="shared" si="142"/>
        <v>12</v>
      </c>
      <c r="DF46" s="213">
        <f t="shared" si="142"/>
        <v>13</v>
      </c>
      <c r="DV46" s="213">
        <v>1</v>
      </c>
      <c r="DW46" s="213">
        <f>DV46+1</f>
        <v>2</v>
      </c>
    </row>
    <row r="47" spans="1:150" x14ac:dyDescent="0.35">
      <c r="A47" s="238"/>
      <c r="B47" s="211"/>
      <c r="C47" s="211"/>
      <c r="D47" s="211"/>
      <c r="E47" s="211"/>
      <c r="F47" s="211"/>
      <c r="G47" s="211"/>
      <c r="H47" s="211"/>
      <c r="I47" s="211"/>
      <c r="J47" s="211"/>
      <c r="K47" s="214"/>
      <c r="N47" s="211"/>
      <c r="O47" s="211"/>
      <c r="P47" s="211"/>
      <c r="Q47" s="211"/>
      <c r="R47" s="211"/>
      <c r="S47" s="214"/>
      <c r="T47" s="214"/>
      <c r="U47" s="214"/>
      <c r="V47" s="214"/>
      <c r="X47" s="211"/>
      <c r="Y47" s="211"/>
      <c r="Z47" s="214"/>
      <c r="AP47" s="214"/>
      <c r="AQ47" s="214"/>
      <c r="AR47" s="214"/>
      <c r="AT47" s="214"/>
      <c r="AU47" s="214"/>
      <c r="AW47" s="214"/>
      <c r="AX47" s="214"/>
      <c r="AY47" s="214"/>
      <c r="AZ47" s="214"/>
      <c r="BD47" s="211"/>
      <c r="BE47" s="211"/>
      <c r="BF47" s="211"/>
      <c r="BG47" s="211"/>
      <c r="BH47" s="211"/>
      <c r="BI47" s="211"/>
      <c r="BJ47" s="211"/>
      <c r="BK47" s="211"/>
      <c r="BL47" s="211"/>
      <c r="BM47" s="214"/>
      <c r="CF47" s="214"/>
      <c r="CG47" s="214"/>
      <c r="CH47" s="214"/>
      <c r="CI47" s="214"/>
      <c r="CJ47" s="214"/>
      <c r="CK47" s="214"/>
      <c r="CM47" s="214"/>
      <c r="CN47" s="214"/>
      <c r="CO47" s="214"/>
      <c r="CP47" s="214"/>
      <c r="CQ47" s="214"/>
      <c r="CR47" s="214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  <c r="DF47" s="214"/>
      <c r="DV47" s="214"/>
      <c r="DW47" s="214"/>
    </row>
    <row r="48" spans="1:150" ht="15" thickBot="1" x14ac:dyDescent="0.4">
      <c r="A48" s="239"/>
      <c r="B48" s="212"/>
      <c r="C48" s="212"/>
      <c r="D48" s="212"/>
      <c r="E48" s="212"/>
      <c r="F48" s="212"/>
      <c r="G48" s="212"/>
      <c r="H48" s="212"/>
      <c r="I48" s="212"/>
      <c r="J48" s="212"/>
      <c r="K48" s="215"/>
      <c r="N48" s="212"/>
      <c r="O48" s="212"/>
      <c r="P48" s="212"/>
      <c r="Q48" s="212"/>
      <c r="R48" s="212"/>
      <c r="S48" s="215"/>
      <c r="T48" s="215"/>
      <c r="U48" s="215"/>
      <c r="V48" s="215"/>
      <c r="X48" s="212"/>
      <c r="Y48" s="212"/>
      <c r="Z48" s="215"/>
      <c r="AP48" s="215"/>
      <c r="AQ48" s="215"/>
      <c r="AR48" s="215"/>
      <c r="AT48" s="215"/>
      <c r="AU48" s="215"/>
      <c r="AW48" s="215"/>
      <c r="AX48" s="215"/>
      <c r="AY48" s="215"/>
      <c r="AZ48" s="215"/>
      <c r="BD48" s="212"/>
      <c r="BE48" s="212"/>
      <c r="BF48" s="212"/>
      <c r="BG48" s="212"/>
      <c r="BH48" s="212"/>
      <c r="BI48" s="212"/>
      <c r="BJ48" s="212"/>
      <c r="BK48" s="212"/>
      <c r="BL48" s="212"/>
      <c r="BM48" s="215"/>
      <c r="CF48" s="215"/>
      <c r="CG48" s="215"/>
      <c r="CH48" s="215"/>
      <c r="CI48" s="215"/>
      <c r="CJ48" s="215"/>
      <c r="CK48" s="215"/>
      <c r="CM48" s="215"/>
      <c r="CN48" s="215"/>
      <c r="CO48" s="215"/>
      <c r="CP48" s="215"/>
      <c r="CQ48" s="215"/>
      <c r="CR48" s="215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5"/>
      <c r="DV48" s="215"/>
      <c r="DW48" s="215"/>
    </row>
    <row r="49" spans="1:127" ht="15" thickBot="1" x14ac:dyDescent="0.4">
      <c r="A49" s="178" t="str">
        <f t="shared" ref="A49:A58" si="143">A34</f>
        <v>JACOBY Jean-Marie Nicolas</v>
      </c>
      <c r="B49" s="14">
        <v>7</v>
      </c>
      <c r="C49" s="6">
        <v>11</v>
      </c>
      <c r="D49" s="6">
        <v>3</v>
      </c>
      <c r="E49" s="6">
        <v>3</v>
      </c>
      <c r="F49" s="6">
        <v>3</v>
      </c>
      <c r="G49" s="6">
        <v>4</v>
      </c>
      <c r="H49" s="6">
        <v>0</v>
      </c>
      <c r="I49" s="6">
        <v>0</v>
      </c>
      <c r="J49" s="6">
        <v>3</v>
      </c>
      <c r="K49" s="12">
        <v>0</v>
      </c>
      <c r="N49" s="14">
        <v>1</v>
      </c>
      <c r="O49" s="6">
        <v>3</v>
      </c>
      <c r="P49" s="6">
        <v>4</v>
      </c>
      <c r="Q49" s="6">
        <v>2</v>
      </c>
      <c r="R49" s="6">
        <v>8</v>
      </c>
      <c r="S49" s="12">
        <v>5</v>
      </c>
      <c r="T49" s="12">
        <v>0</v>
      </c>
      <c r="U49" s="12">
        <v>1</v>
      </c>
      <c r="V49" s="12">
        <v>1</v>
      </c>
      <c r="X49" s="14">
        <v>0</v>
      </c>
      <c r="Y49" s="6">
        <v>4</v>
      </c>
      <c r="Z49" s="12">
        <v>4</v>
      </c>
      <c r="AP49" s="112">
        <v>4</v>
      </c>
      <c r="AQ49" s="12">
        <v>3</v>
      </c>
      <c r="AR49" s="12">
        <v>5</v>
      </c>
      <c r="AT49" s="112">
        <v>2</v>
      </c>
      <c r="AU49" s="12">
        <v>2</v>
      </c>
      <c r="AW49" s="112">
        <v>1</v>
      </c>
      <c r="AX49" s="12">
        <v>8</v>
      </c>
      <c r="AY49" s="12">
        <v>1</v>
      </c>
      <c r="AZ49" s="12">
        <v>2</v>
      </c>
      <c r="BD49" s="14">
        <v>3</v>
      </c>
      <c r="BE49" s="6">
        <v>0</v>
      </c>
      <c r="BF49" s="6">
        <v>2</v>
      </c>
      <c r="BG49" s="6">
        <v>0</v>
      </c>
      <c r="BH49" s="6">
        <v>3</v>
      </c>
      <c r="BI49" s="6">
        <v>2</v>
      </c>
      <c r="BJ49" s="6">
        <v>1</v>
      </c>
      <c r="BK49" s="6">
        <v>2</v>
      </c>
      <c r="BL49" s="6">
        <v>0</v>
      </c>
      <c r="BM49" s="12">
        <v>4</v>
      </c>
      <c r="CF49" s="112">
        <v>1</v>
      </c>
      <c r="CG49" s="12">
        <v>2</v>
      </c>
      <c r="CH49" s="12">
        <v>2</v>
      </c>
      <c r="CI49" s="12">
        <v>2</v>
      </c>
      <c r="CJ49" s="12">
        <v>0</v>
      </c>
      <c r="CK49" s="12">
        <v>3</v>
      </c>
      <c r="CM49" s="112">
        <v>0</v>
      </c>
      <c r="CN49" s="12">
        <v>1</v>
      </c>
      <c r="CO49" s="12">
        <v>0</v>
      </c>
      <c r="CP49" s="12">
        <v>1</v>
      </c>
      <c r="CQ49" s="12">
        <v>2</v>
      </c>
      <c r="CR49" s="12">
        <v>0</v>
      </c>
      <c r="CT49" s="14">
        <v>2</v>
      </c>
      <c r="CU49" s="6">
        <v>3</v>
      </c>
      <c r="CV49" s="6">
        <v>3</v>
      </c>
      <c r="CW49" s="6">
        <v>0</v>
      </c>
      <c r="CX49" s="6">
        <v>1</v>
      </c>
      <c r="CY49" s="6">
        <v>1</v>
      </c>
      <c r="CZ49" s="6">
        <v>0</v>
      </c>
      <c r="DA49" s="6">
        <v>0</v>
      </c>
      <c r="DB49" s="6">
        <v>2</v>
      </c>
      <c r="DC49" s="12">
        <v>0</v>
      </c>
      <c r="DD49" s="12">
        <v>3</v>
      </c>
      <c r="DE49" s="12">
        <v>4</v>
      </c>
      <c r="DF49" s="12">
        <v>2</v>
      </c>
      <c r="DV49" s="112">
        <v>3</v>
      </c>
      <c r="DW49" s="12">
        <v>7</v>
      </c>
    </row>
    <row r="50" spans="1:127" ht="15" thickBot="1" x14ac:dyDescent="0.4">
      <c r="A50" s="178" t="str">
        <f t="shared" si="143"/>
        <v>BRITES NUNES Margarida</v>
      </c>
      <c r="B50" s="15">
        <v>2</v>
      </c>
      <c r="C50" s="7">
        <v>4</v>
      </c>
      <c r="D50" s="7">
        <v>1</v>
      </c>
      <c r="E50" s="7">
        <v>0</v>
      </c>
      <c r="F50" s="7">
        <v>0</v>
      </c>
      <c r="G50" s="7">
        <v>3</v>
      </c>
      <c r="H50" s="7">
        <v>0</v>
      </c>
      <c r="I50" s="7">
        <v>0</v>
      </c>
      <c r="J50" s="7">
        <v>3</v>
      </c>
      <c r="K50" s="13">
        <v>0</v>
      </c>
      <c r="N50" s="15">
        <v>0</v>
      </c>
      <c r="O50" s="7">
        <v>0</v>
      </c>
      <c r="P50" s="7">
        <v>0</v>
      </c>
      <c r="Q50" s="7">
        <v>1</v>
      </c>
      <c r="R50" s="7">
        <v>3</v>
      </c>
      <c r="S50" s="13">
        <v>1</v>
      </c>
      <c r="T50" s="13">
        <v>0</v>
      </c>
      <c r="U50" s="13">
        <v>1</v>
      </c>
      <c r="V50" s="13">
        <v>0</v>
      </c>
      <c r="X50" s="15">
        <v>0</v>
      </c>
      <c r="Y50" s="7">
        <v>0</v>
      </c>
      <c r="Z50" s="13">
        <v>0</v>
      </c>
      <c r="AP50" s="113">
        <v>0</v>
      </c>
      <c r="AQ50" s="13">
        <v>5</v>
      </c>
      <c r="AR50" s="13">
        <v>4</v>
      </c>
      <c r="AT50" s="113">
        <v>3</v>
      </c>
      <c r="AU50" s="13">
        <v>1</v>
      </c>
      <c r="AW50" s="113">
        <v>0</v>
      </c>
      <c r="AX50" s="13">
        <v>1</v>
      </c>
      <c r="AY50" s="13">
        <v>2</v>
      </c>
      <c r="AZ50" s="13">
        <v>0</v>
      </c>
      <c r="BD50" s="15">
        <v>1</v>
      </c>
      <c r="BE50" s="7">
        <v>1</v>
      </c>
      <c r="BF50" s="7">
        <v>2</v>
      </c>
      <c r="BG50" s="7">
        <v>1</v>
      </c>
      <c r="BH50" s="7">
        <v>3</v>
      </c>
      <c r="BI50" s="7">
        <v>0</v>
      </c>
      <c r="BJ50" s="7">
        <v>0</v>
      </c>
      <c r="BK50" s="7">
        <v>0</v>
      </c>
      <c r="BL50" s="7">
        <v>0</v>
      </c>
      <c r="BM50" s="13">
        <v>1</v>
      </c>
      <c r="CF50" s="113">
        <v>0</v>
      </c>
      <c r="CG50" s="13">
        <v>5</v>
      </c>
      <c r="CH50" s="13">
        <v>0</v>
      </c>
      <c r="CI50" s="13">
        <v>2</v>
      </c>
      <c r="CJ50" s="13">
        <v>0</v>
      </c>
      <c r="CK50" s="13">
        <v>0</v>
      </c>
      <c r="CM50" s="113">
        <v>0</v>
      </c>
      <c r="CN50" s="13">
        <v>0</v>
      </c>
      <c r="CO50" s="13">
        <v>0</v>
      </c>
      <c r="CP50" s="13">
        <v>0</v>
      </c>
      <c r="CQ50" s="13">
        <v>2</v>
      </c>
      <c r="CR50" s="13">
        <v>0</v>
      </c>
      <c r="CT50" s="15">
        <v>0</v>
      </c>
      <c r="CU50" s="7">
        <v>0</v>
      </c>
      <c r="CV50" s="7">
        <v>0</v>
      </c>
      <c r="CW50" s="7">
        <v>0</v>
      </c>
      <c r="CX50" s="7">
        <v>0</v>
      </c>
      <c r="CY50" s="7">
        <v>1</v>
      </c>
      <c r="CZ50" s="7">
        <v>0</v>
      </c>
      <c r="DA50" s="7">
        <v>1</v>
      </c>
      <c r="DB50" s="7">
        <v>1</v>
      </c>
      <c r="DC50" s="13">
        <v>0</v>
      </c>
      <c r="DD50" s="13">
        <v>1</v>
      </c>
      <c r="DE50" s="13">
        <v>0</v>
      </c>
      <c r="DF50" s="13">
        <v>0</v>
      </c>
      <c r="DV50" s="113">
        <v>1</v>
      </c>
      <c r="DW50" s="13">
        <v>0</v>
      </c>
    </row>
    <row r="51" spans="1:127" ht="15" thickBot="1" x14ac:dyDescent="0.4">
      <c r="A51" s="178" t="str">
        <f t="shared" si="143"/>
        <v>HELBACH Tom</v>
      </c>
      <c r="B51" s="15">
        <v>1</v>
      </c>
      <c r="C51" s="7">
        <v>0</v>
      </c>
      <c r="D51" s="7">
        <v>2</v>
      </c>
      <c r="E51" s="7">
        <v>0</v>
      </c>
      <c r="F51" s="7">
        <v>2</v>
      </c>
      <c r="G51" s="7">
        <v>1</v>
      </c>
      <c r="H51" s="7">
        <v>0</v>
      </c>
      <c r="I51" s="7">
        <v>0</v>
      </c>
      <c r="J51" s="7">
        <v>0</v>
      </c>
      <c r="K51" s="13">
        <v>0</v>
      </c>
      <c r="N51" s="15">
        <v>1</v>
      </c>
      <c r="O51" s="7">
        <v>2</v>
      </c>
      <c r="P51" s="7">
        <v>0</v>
      </c>
      <c r="Q51" s="7">
        <v>0</v>
      </c>
      <c r="R51" s="7">
        <v>3</v>
      </c>
      <c r="S51" s="13">
        <v>0</v>
      </c>
      <c r="T51" s="13">
        <v>0</v>
      </c>
      <c r="U51" s="13">
        <v>0</v>
      </c>
      <c r="V51" s="13">
        <v>0</v>
      </c>
      <c r="X51" s="15">
        <v>0</v>
      </c>
      <c r="Y51" s="7">
        <v>1</v>
      </c>
      <c r="Z51" s="13">
        <v>2</v>
      </c>
      <c r="AP51" s="113">
        <v>0</v>
      </c>
      <c r="AQ51" s="13">
        <v>2</v>
      </c>
      <c r="AR51" s="13">
        <v>0</v>
      </c>
      <c r="AT51" s="113">
        <v>0</v>
      </c>
      <c r="AU51" s="13">
        <v>0</v>
      </c>
      <c r="AW51" s="113">
        <v>0</v>
      </c>
      <c r="AX51" s="13">
        <v>1</v>
      </c>
      <c r="AY51" s="13">
        <v>1</v>
      </c>
      <c r="AZ51" s="13">
        <v>0</v>
      </c>
      <c r="BD51" s="15">
        <v>2</v>
      </c>
      <c r="BE51" s="7">
        <v>0</v>
      </c>
      <c r="BF51" s="7">
        <v>1</v>
      </c>
      <c r="BG51" s="7">
        <v>0</v>
      </c>
      <c r="BH51" s="7">
        <v>3</v>
      </c>
      <c r="BI51" s="7">
        <v>0</v>
      </c>
      <c r="BJ51" s="7">
        <v>3</v>
      </c>
      <c r="BK51" s="7">
        <v>0</v>
      </c>
      <c r="BL51" s="7">
        <v>0</v>
      </c>
      <c r="BM51" s="13">
        <v>0</v>
      </c>
      <c r="CF51" s="113">
        <v>0</v>
      </c>
      <c r="CG51" s="13">
        <v>0</v>
      </c>
      <c r="CH51" s="13">
        <v>1</v>
      </c>
      <c r="CI51" s="13">
        <v>2</v>
      </c>
      <c r="CJ51" s="13">
        <v>0</v>
      </c>
      <c r="CK51" s="13">
        <v>0</v>
      </c>
      <c r="CM51" s="113">
        <v>1</v>
      </c>
      <c r="CN51" s="13">
        <v>0</v>
      </c>
      <c r="CO51" s="13">
        <v>0</v>
      </c>
      <c r="CP51" s="13">
        <v>0</v>
      </c>
      <c r="CQ51" s="13">
        <v>0</v>
      </c>
      <c r="CR51" s="13">
        <v>0</v>
      </c>
      <c r="CT51" s="15">
        <v>0</v>
      </c>
      <c r="CU51" s="7">
        <v>1</v>
      </c>
      <c r="CV51" s="7">
        <v>0</v>
      </c>
      <c r="CW51" s="7">
        <v>0</v>
      </c>
      <c r="CX51" s="7">
        <v>1</v>
      </c>
      <c r="CY51" s="7">
        <v>1</v>
      </c>
      <c r="CZ51" s="7">
        <v>0</v>
      </c>
      <c r="DA51" s="7">
        <v>0</v>
      </c>
      <c r="DB51" s="7">
        <v>0</v>
      </c>
      <c r="DC51" s="13">
        <v>2</v>
      </c>
      <c r="DD51" s="13">
        <v>1</v>
      </c>
      <c r="DE51" s="13">
        <v>1</v>
      </c>
      <c r="DF51" s="13">
        <v>0</v>
      </c>
      <c r="DV51" s="113">
        <v>0</v>
      </c>
      <c r="DW51" s="13">
        <v>0</v>
      </c>
    </row>
    <row r="52" spans="1:127" ht="15" thickBot="1" x14ac:dyDescent="0.4">
      <c r="A52" s="178" t="str">
        <f t="shared" si="143"/>
        <v>BRUNO Viviane</v>
      </c>
      <c r="B52" s="15">
        <v>4</v>
      </c>
      <c r="C52" s="7">
        <v>4</v>
      </c>
      <c r="D52" s="7">
        <v>1</v>
      </c>
      <c r="E52" s="7">
        <v>0</v>
      </c>
      <c r="F52" s="7">
        <v>0</v>
      </c>
      <c r="G52" s="7">
        <v>1</v>
      </c>
      <c r="H52" s="7">
        <v>0</v>
      </c>
      <c r="I52" s="7">
        <v>0</v>
      </c>
      <c r="J52" s="7">
        <v>0</v>
      </c>
      <c r="K52" s="13">
        <v>0</v>
      </c>
      <c r="N52" s="15">
        <v>0</v>
      </c>
      <c r="O52" s="7">
        <v>0</v>
      </c>
      <c r="P52" s="7">
        <v>0</v>
      </c>
      <c r="Q52" s="7">
        <v>1</v>
      </c>
      <c r="R52" s="7">
        <v>1</v>
      </c>
      <c r="S52" s="13">
        <v>0</v>
      </c>
      <c r="T52" s="13">
        <v>0</v>
      </c>
      <c r="U52" s="13">
        <v>1</v>
      </c>
      <c r="V52" s="13">
        <v>0</v>
      </c>
      <c r="X52" s="15">
        <v>1</v>
      </c>
      <c r="Y52" s="7">
        <v>1</v>
      </c>
      <c r="Z52" s="13">
        <v>1</v>
      </c>
      <c r="AP52" s="113">
        <v>0</v>
      </c>
      <c r="AQ52" s="13">
        <v>2</v>
      </c>
      <c r="AR52" s="13">
        <v>1</v>
      </c>
      <c r="AT52" s="113">
        <v>1</v>
      </c>
      <c r="AU52" s="13">
        <v>0</v>
      </c>
      <c r="AW52" s="113">
        <v>1</v>
      </c>
      <c r="AX52" s="13">
        <v>2</v>
      </c>
      <c r="AY52" s="13">
        <v>1</v>
      </c>
      <c r="AZ52" s="13">
        <v>1</v>
      </c>
      <c r="BD52" s="15">
        <v>0</v>
      </c>
      <c r="BE52" s="7">
        <v>0</v>
      </c>
      <c r="BF52" s="7">
        <v>0</v>
      </c>
      <c r="BG52" s="7">
        <v>1</v>
      </c>
      <c r="BH52" s="7">
        <v>1</v>
      </c>
      <c r="BI52" s="7">
        <v>0</v>
      </c>
      <c r="BJ52" s="7">
        <v>0</v>
      </c>
      <c r="BK52" s="7">
        <v>0</v>
      </c>
      <c r="BL52" s="7">
        <v>1</v>
      </c>
      <c r="BM52" s="13">
        <v>2</v>
      </c>
      <c r="CF52" s="113">
        <v>0</v>
      </c>
      <c r="CG52" s="13">
        <v>2</v>
      </c>
      <c r="CH52" s="13">
        <v>1</v>
      </c>
      <c r="CI52" s="13">
        <v>0</v>
      </c>
      <c r="CJ52" s="13">
        <v>0</v>
      </c>
      <c r="CK52" s="13">
        <v>0</v>
      </c>
      <c r="CM52" s="113">
        <v>0</v>
      </c>
      <c r="CN52" s="13">
        <v>1</v>
      </c>
      <c r="CO52" s="13">
        <v>0</v>
      </c>
      <c r="CP52" s="13">
        <v>1</v>
      </c>
      <c r="CQ52" s="13">
        <v>0</v>
      </c>
      <c r="CR52" s="13">
        <v>0</v>
      </c>
      <c r="CT52" s="15">
        <v>0</v>
      </c>
      <c r="CU52" s="7">
        <v>0</v>
      </c>
      <c r="CV52" s="7">
        <v>0</v>
      </c>
      <c r="CW52" s="7">
        <v>0</v>
      </c>
      <c r="CX52" s="7">
        <v>0</v>
      </c>
      <c r="CY52" s="7">
        <v>1</v>
      </c>
      <c r="CZ52" s="7">
        <v>0</v>
      </c>
      <c r="DA52" s="7">
        <v>1</v>
      </c>
      <c r="DB52" s="7">
        <v>0</v>
      </c>
      <c r="DC52" s="13">
        <v>1</v>
      </c>
      <c r="DD52" s="13">
        <v>1</v>
      </c>
      <c r="DE52" s="13">
        <v>0</v>
      </c>
      <c r="DF52" s="13">
        <v>0</v>
      </c>
      <c r="DV52" s="113">
        <v>0</v>
      </c>
      <c r="DW52" s="13">
        <v>1</v>
      </c>
    </row>
    <row r="53" spans="1:127" ht="15" thickBot="1" x14ac:dyDescent="0.4">
      <c r="A53" s="178" t="str">
        <f t="shared" si="143"/>
        <v>CAISOU-ROUSSEAU Olivier</v>
      </c>
      <c r="B53" s="15">
        <v>1</v>
      </c>
      <c r="C53" s="7">
        <v>5</v>
      </c>
      <c r="D53" s="7">
        <v>0</v>
      </c>
      <c r="E53" s="7">
        <v>1</v>
      </c>
      <c r="F53" s="7">
        <v>0</v>
      </c>
      <c r="G53" s="7">
        <v>1</v>
      </c>
      <c r="H53" s="7">
        <v>0</v>
      </c>
      <c r="I53" s="7">
        <v>0</v>
      </c>
      <c r="J53" s="7">
        <v>0</v>
      </c>
      <c r="K53" s="13">
        <v>0</v>
      </c>
      <c r="N53" s="15">
        <v>0</v>
      </c>
      <c r="O53" s="7">
        <v>0</v>
      </c>
      <c r="P53" s="7">
        <v>0</v>
      </c>
      <c r="Q53" s="7">
        <v>0</v>
      </c>
      <c r="R53" s="7">
        <v>1</v>
      </c>
      <c r="S53" s="13">
        <v>0</v>
      </c>
      <c r="T53" s="13">
        <v>0</v>
      </c>
      <c r="U53" s="13">
        <v>0</v>
      </c>
      <c r="V53" s="13">
        <v>0</v>
      </c>
      <c r="X53" s="15">
        <v>1</v>
      </c>
      <c r="Y53" s="7">
        <v>0</v>
      </c>
      <c r="Z53" s="13">
        <v>0</v>
      </c>
      <c r="AP53" s="113">
        <v>0</v>
      </c>
      <c r="AQ53" s="13">
        <v>2</v>
      </c>
      <c r="AR53" s="13">
        <v>0</v>
      </c>
      <c r="AT53" s="113">
        <v>0</v>
      </c>
      <c r="AU53" s="13">
        <v>0</v>
      </c>
      <c r="AW53" s="113">
        <v>1</v>
      </c>
      <c r="AX53" s="13">
        <v>1</v>
      </c>
      <c r="AY53" s="13">
        <v>1</v>
      </c>
      <c r="AZ53" s="13">
        <v>0</v>
      </c>
      <c r="BD53" s="15">
        <v>0</v>
      </c>
      <c r="BE53" s="7">
        <v>0</v>
      </c>
      <c r="BF53" s="7">
        <v>0</v>
      </c>
      <c r="BG53" s="7">
        <v>0</v>
      </c>
      <c r="BH53" s="7">
        <v>2</v>
      </c>
      <c r="BI53" s="7">
        <v>1</v>
      </c>
      <c r="BJ53" s="7">
        <v>0</v>
      </c>
      <c r="BK53" s="7">
        <v>0</v>
      </c>
      <c r="BL53" s="7">
        <v>0</v>
      </c>
      <c r="BM53" s="13">
        <v>0</v>
      </c>
      <c r="CF53" s="113">
        <v>0</v>
      </c>
      <c r="CG53" s="13">
        <v>3</v>
      </c>
      <c r="CH53" s="13">
        <v>0</v>
      </c>
      <c r="CI53" s="13">
        <v>0</v>
      </c>
      <c r="CJ53" s="13">
        <v>0</v>
      </c>
      <c r="CK53" s="13">
        <v>0</v>
      </c>
      <c r="CM53" s="1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T53" s="15">
        <v>2</v>
      </c>
      <c r="CU53" s="7">
        <v>0</v>
      </c>
      <c r="CV53" s="7">
        <v>0</v>
      </c>
      <c r="CW53" s="7">
        <v>0</v>
      </c>
      <c r="CX53" s="7">
        <v>4</v>
      </c>
      <c r="CY53" s="7">
        <v>1</v>
      </c>
      <c r="CZ53" s="7">
        <v>0</v>
      </c>
      <c r="DA53" s="7">
        <v>0</v>
      </c>
      <c r="DB53" s="7">
        <v>0</v>
      </c>
      <c r="DC53" s="13">
        <v>0</v>
      </c>
      <c r="DD53" s="13">
        <v>1</v>
      </c>
      <c r="DE53" s="13">
        <v>0</v>
      </c>
      <c r="DF53" s="13">
        <v>0</v>
      </c>
      <c r="DV53" s="113">
        <v>0</v>
      </c>
      <c r="DW53" s="13">
        <v>5</v>
      </c>
    </row>
    <row r="54" spans="1:127" ht="15" thickBot="1" x14ac:dyDescent="0.4">
      <c r="A54" s="178" t="str">
        <f t="shared" si="143"/>
        <v>FREITAG Peter</v>
      </c>
      <c r="B54" s="15">
        <v>1</v>
      </c>
      <c r="C54" s="7">
        <v>6</v>
      </c>
      <c r="D54" s="7">
        <v>0</v>
      </c>
      <c r="E54" s="7">
        <v>0</v>
      </c>
      <c r="F54" s="7">
        <v>2</v>
      </c>
      <c r="G54" s="7">
        <v>5</v>
      </c>
      <c r="H54" s="7">
        <v>0</v>
      </c>
      <c r="I54" s="7">
        <v>0</v>
      </c>
      <c r="J54" s="7">
        <v>0</v>
      </c>
      <c r="K54" s="13">
        <v>1</v>
      </c>
      <c r="N54" s="15">
        <v>0</v>
      </c>
      <c r="O54" s="7">
        <v>2</v>
      </c>
      <c r="P54" s="7">
        <v>0</v>
      </c>
      <c r="Q54" s="7">
        <v>0</v>
      </c>
      <c r="R54" s="7">
        <v>4</v>
      </c>
      <c r="S54" s="13">
        <v>2</v>
      </c>
      <c r="T54" s="13">
        <v>0</v>
      </c>
      <c r="U54" s="13">
        <v>2</v>
      </c>
      <c r="V54" s="13">
        <v>0</v>
      </c>
      <c r="X54" s="15">
        <v>0</v>
      </c>
      <c r="Y54" s="7">
        <v>2</v>
      </c>
      <c r="Z54" s="13">
        <v>0</v>
      </c>
      <c r="AP54" s="113">
        <v>0</v>
      </c>
      <c r="AQ54" s="13">
        <v>1</v>
      </c>
      <c r="AR54" s="13">
        <v>0</v>
      </c>
      <c r="AT54" s="113">
        <v>0</v>
      </c>
      <c r="AU54" s="13">
        <v>0</v>
      </c>
      <c r="AW54" s="113">
        <v>0</v>
      </c>
      <c r="AX54" s="13">
        <v>2</v>
      </c>
      <c r="AY54" s="13">
        <v>1</v>
      </c>
      <c r="AZ54" s="13">
        <v>0</v>
      </c>
      <c r="BD54" s="15">
        <v>2</v>
      </c>
      <c r="BE54" s="7">
        <v>0</v>
      </c>
      <c r="BF54" s="7">
        <v>0</v>
      </c>
      <c r="BG54" s="7">
        <v>0</v>
      </c>
      <c r="BH54" s="7">
        <v>1</v>
      </c>
      <c r="BI54" s="7">
        <v>1</v>
      </c>
      <c r="BJ54" s="7">
        <v>0</v>
      </c>
      <c r="BK54" s="7">
        <v>0</v>
      </c>
      <c r="BL54" s="7">
        <v>0</v>
      </c>
      <c r="BM54" s="13">
        <v>1</v>
      </c>
      <c r="CF54" s="113">
        <v>0</v>
      </c>
      <c r="CG54" s="13">
        <v>1</v>
      </c>
      <c r="CH54" s="13">
        <v>2</v>
      </c>
      <c r="CI54" s="13">
        <v>4</v>
      </c>
      <c r="CJ54" s="13">
        <v>2</v>
      </c>
      <c r="CK54" s="13">
        <v>0</v>
      </c>
      <c r="CM54" s="113">
        <v>0</v>
      </c>
      <c r="CN54" s="13">
        <v>0</v>
      </c>
      <c r="CO54" s="13">
        <v>0</v>
      </c>
      <c r="CP54" s="13">
        <v>0</v>
      </c>
      <c r="CQ54" s="13">
        <v>0</v>
      </c>
      <c r="CR54" s="13">
        <v>0</v>
      </c>
      <c r="CT54" s="15">
        <v>0</v>
      </c>
      <c r="CU54" s="7">
        <v>1</v>
      </c>
      <c r="CV54" s="7">
        <v>1</v>
      </c>
      <c r="CW54" s="7">
        <v>0</v>
      </c>
      <c r="CX54" s="7">
        <v>1</v>
      </c>
      <c r="CY54" s="7">
        <v>1</v>
      </c>
      <c r="CZ54" s="7">
        <v>0</v>
      </c>
      <c r="DA54" s="7">
        <v>0</v>
      </c>
      <c r="DB54" s="7">
        <v>1</v>
      </c>
      <c r="DC54" s="13">
        <v>4</v>
      </c>
      <c r="DD54" s="13">
        <v>0</v>
      </c>
      <c r="DE54" s="13">
        <v>0</v>
      </c>
      <c r="DF54" s="13">
        <v>0</v>
      </c>
      <c r="DV54" s="113">
        <v>2</v>
      </c>
      <c r="DW54" s="13">
        <v>7</v>
      </c>
    </row>
    <row r="55" spans="1:127" x14ac:dyDescent="0.35">
      <c r="A55" s="62" t="str">
        <f t="shared" si="143"/>
        <v>Suffrages par Liste</v>
      </c>
      <c r="B55" s="23">
        <v>3</v>
      </c>
      <c r="C55" s="9">
        <v>2</v>
      </c>
      <c r="D55" s="9">
        <v>2</v>
      </c>
      <c r="E55" s="9">
        <v>2</v>
      </c>
      <c r="F55" s="9">
        <v>5</v>
      </c>
      <c r="G55" s="9">
        <v>3</v>
      </c>
      <c r="H55" s="9">
        <v>3</v>
      </c>
      <c r="I55" s="9">
        <v>2</v>
      </c>
      <c r="J55" s="9">
        <v>4</v>
      </c>
      <c r="K55" s="9">
        <v>3</v>
      </c>
      <c r="N55" s="23">
        <v>3</v>
      </c>
      <c r="O55" s="9">
        <v>5</v>
      </c>
      <c r="P55" s="9">
        <v>2</v>
      </c>
      <c r="Q55" s="9">
        <v>1</v>
      </c>
      <c r="R55" s="9">
        <v>1</v>
      </c>
      <c r="S55" s="9">
        <v>0</v>
      </c>
      <c r="T55" s="9">
        <v>1</v>
      </c>
      <c r="U55" s="9">
        <v>0</v>
      </c>
      <c r="V55" s="9">
        <v>1</v>
      </c>
      <c r="X55" s="23">
        <v>1</v>
      </c>
      <c r="Y55" s="9">
        <v>1</v>
      </c>
      <c r="Z55" s="9">
        <v>2</v>
      </c>
      <c r="AP55" s="23">
        <v>3</v>
      </c>
      <c r="AQ55" s="9">
        <v>2</v>
      </c>
      <c r="AR55" s="9">
        <v>3</v>
      </c>
      <c r="AT55" s="23">
        <v>3</v>
      </c>
      <c r="AU55" s="9">
        <v>3</v>
      </c>
      <c r="AW55" s="23">
        <v>0</v>
      </c>
      <c r="AX55" s="9">
        <v>1</v>
      </c>
      <c r="AY55" s="9">
        <v>0</v>
      </c>
      <c r="AZ55" s="9">
        <v>0</v>
      </c>
      <c r="BD55" s="23">
        <v>5</v>
      </c>
      <c r="BE55" s="9">
        <v>2</v>
      </c>
      <c r="BF55" s="9">
        <v>2</v>
      </c>
      <c r="BG55" s="9">
        <v>2</v>
      </c>
      <c r="BH55" s="9">
        <v>1</v>
      </c>
      <c r="BI55" s="9">
        <v>2</v>
      </c>
      <c r="BJ55" s="9">
        <v>6</v>
      </c>
      <c r="BK55" s="9">
        <v>3</v>
      </c>
      <c r="BL55" s="9">
        <v>5</v>
      </c>
      <c r="BM55" s="9">
        <v>2</v>
      </c>
      <c r="CF55" s="23">
        <v>0</v>
      </c>
      <c r="CG55" s="9">
        <v>2</v>
      </c>
      <c r="CH55" s="9">
        <v>1</v>
      </c>
      <c r="CI55" s="9">
        <v>2</v>
      </c>
      <c r="CJ55" s="9">
        <v>3</v>
      </c>
      <c r="CK55" s="9">
        <v>0</v>
      </c>
      <c r="CM55" s="23">
        <v>0</v>
      </c>
      <c r="CN55" s="9">
        <v>1</v>
      </c>
      <c r="CO55" s="9">
        <v>1</v>
      </c>
      <c r="CP55" s="9">
        <v>3</v>
      </c>
      <c r="CQ55" s="9">
        <v>2</v>
      </c>
      <c r="CR55" s="9">
        <v>4</v>
      </c>
      <c r="CT55" s="23">
        <v>0</v>
      </c>
      <c r="CU55" s="9">
        <v>4</v>
      </c>
      <c r="CV55" s="9">
        <v>2</v>
      </c>
      <c r="CW55" s="9">
        <v>3</v>
      </c>
      <c r="CX55" s="9">
        <v>1</v>
      </c>
      <c r="CY55" s="9">
        <v>0</v>
      </c>
      <c r="CZ55" s="9">
        <v>3</v>
      </c>
      <c r="DA55" s="9">
        <v>2</v>
      </c>
      <c r="DB55" s="9">
        <v>3</v>
      </c>
      <c r="DC55" s="9">
        <v>2</v>
      </c>
      <c r="DD55" s="9">
        <v>0</v>
      </c>
      <c r="DE55" s="9">
        <v>2</v>
      </c>
      <c r="DF55" s="9">
        <v>1</v>
      </c>
      <c r="DV55" s="23">
        <v>2</v>
      </c>
      <c r="DW55" s="9">
        <v>5</v>
      </c>
    </row>
    <row r="56" spans="1:127" x14ac:dyDescent="0.35">
      <c r="A56" s="60" t="str">
        <f t="shared" si="143"/>
        <v>Total suffrages de liste :</v>
      </c>
      <c r="B56" s="24">
        <f>B55*6</f>
        <v>18</v>
      </c>
      <c r="C56" s="24">
        <f t="shared" ref="C56:K56" si="144">C55*6</f>
        <v>12</v>
      </c>
      <c r="D56" s="24">
        <f t="shared" si="144"/>
        <v>12</v>
      </c>
      <c r="E56" s="24">
        <f t="shared" si="144"/>
        <v>12</v>
      </c>
      <c r="F56" s="24">
        <f t="shared" si="144"/>
        <v>30</v>
      </c>
      <c r="G56" s="24">
        <f t="shared" si="144"/>
        <v>18</v>
      </c>
      <c r="H56" s="24">
        <f t="shared" si="144"/>
        <v>18</v>
      </c>
      <c r="I56" s="24">
        <f t="shared" si="144"/>
        <v>12</v>
      </c>
      <c r="J56" s="24">
        <f t="shared" si="144"/>
        <v>24</v>
      </c>
      <c r="K56" s="24">
        <f t="shared" si="144"/>
        <v>18</v>
      </c>
      <c r="N56" s="24">
        <f t="shared" ref="N56:V56" si="145">N55*6</f>
        <v>18</v>
      </c>
      <c r="O56" s="24">
        <f t="shared" si="145"/>
        <v>30</v>
      </c>
      <c r="P56" s="24">
        <f t="shared" si="145"/>
        <v>12</v>
      </c>
      <c r="Q56" s="24">
        <f t="shared" si="145"/>
        <v>6</v>
      </c>
      <c r="R56" s="24">
        <f t="shared" si="145"/>
        <v>6</v>
      </c>
      <c r="S56" s="24">
        <f t="shared" si="145"/>
        <v>0</v>
      </c>
      <c r="T56" s="24">
        <f t="shared" si="145"/>
        <v>6</v>
      </c>
      <c r="U56" s="24">
        <f t="shared" si="145"/>
        <v>0</v>
      </c>
      <c r="V56" s="24">
        <f t="shared" si="145"/>
        <v>6</v>
      </c>
      <c r="X56" s="24">
        <f>X55*6</f>
        <v>6</v>
      </c>
      <c r="Y56" s="24">
        <f t="shared" ref="Y56:Z56" si="146">Y55*6</f>
        <v>6</v>
      </c>
      <c r="Z56" s="24">
        <f t="shared" si="146"/>
        <v>12</v>
      </c>
      <c r="AP56" s="24">
        <f>AP55*6</f>
        <v>18</v>
      </c>
      <c r="AQ56" s="24">
        <f>AQ55*6</f>
        <v>12</v>
      </c>
      <c r="AR56" s="24">
        <f>AR55*6</f>
        <v>18</v>
      </c>
      <c r="AT56" s="24">
        <f>AT55*6</f>
        <v>18</v>
      </c>
      <c r="AU56" s="24">
        <f>AU55*6</f>
        <v>18</v>
      </c>
      <c r="AW56" s="24">
        <f>AW55*6</f>
        <v>0</v>
      </c>
      <c r="AX56" s="24">
        <f>AX55*6</f>
        <v>6</v>
      </c>
      <c r="AY56" s="24">
        <f>AY55*6</f>
        <v>0</v>
      </c>
      <c r="AZ56" s="24">
        <f>AZ55*6</f>
        <v>0</v>
      </c>
      <c r="BD56" s="24">
        <f>BD55*6</f>
        <v>30</v>
      </c>
      <c r="BE56" s="24">
        <f t="shared" ref="BE56:BM56" si="147">BE55*6</f>
        <v>12</v>
      </c>
      <c r="BF56" s="24">
        <f t="shared" si="147"/>
        <v>12</v>
      </c>
      <c r="BG56" s="24">
        <f t="shared" si="147"/>
        <v>12</v>
      </c>
      <c r="BH56" s="24">
        <f t="shared" si="147"/>
        <v>6</v>
      </c>
      <c r="BI56" s="24">
        <f t="shared" si="147"/>
        <v>12</v>
      </c>
      <c r="BJ56" s="24">
        <f t="shared" si="147"/>
        <v>36</v>
      </c>
      <c r="BK56" s="24">
        <f t="shared" si="147"/>
        <v>18</v>
      </c>
      <c r="BL56" s="24">
        <f t="shared" si="147"/>
        <v>30</v>
      </c>
      <c r="BM56" s="24">
        <f t="shared" si="147"/>
        <v>12</v>
      </c>
      <c r="CF56" s="24">
        <f>CF55*6</f>
        <v>0</v>
      </c>
      <c r="CG56" s="24">
        <f>CG55*6</f>
        <v>12</v>
      </c>
      <c r="CH56" s="24">
        <f>CH55*6</f>
        <v>6</v>
      </c>
      <c r="CI56" s="24">
        <f>CI55*6</f>
        <v>12</v>
      </c>
      <c r="CJ56" s="24">
        <f t="shared" ref="CJ56:CK56" si="148">CJ55*6</f>
        <v>18</v>
      </c>
      <c r="CK56" s="24">
        <f t="shared" si="148"/>
        <v>0</v>
      </c>
      <c r="CM56" s="24">
        <f>CM55*6</f>
        <v>0</v>
      </c>
      <c r="CN56" s="24">
        <f>CN55*6</f>
        <v>6</v>
      </c>
      <c r="CO56" s="24">
        <f>CO55*6</f>
        <v>6</v>
      </c>
      <c r="CP56" s="24">
        <f>CP55*6</f>
        <v>18</v>
      </c>
      <c r="CQ56" s="24">
        <f t="shared" ref="CQ56:CR56" si="149">CQ55*6</f>
        <v>12</v>
      </c>
      <c r="CR56" s="24">
        <f t="shared" si="149"/>
        <v>24</v>
      </c>
      <c r="CT56" s="24">
        <f t="shared" ref="CT56:DF56" si="150">CT55*6</f>
        <v>0</v>
      </c>
      <c r="CU56" s="24">
        <f t="shared" si="150"/>
        <v>24</v>
      </c>
      <c r="CV56" s="24">
        <f t="shared" si="150"/>
        <v>12</v>
      </c>
      <c r="CW56" s="24">
        <f t="shared" si="150"/>
        <v>18</v>
      </c>
      <c r="CX56" s="24">
        <f t="shared" si="150"/>
        <v>6</v>
      </c>
      <c r="CY56" s="24">
        <f t="shared" si="150"/>
        <v>0</v>
      </c>
      <c r="CZ56" s="24">
        <f t="shared" si="150"/>
        <v>18</v>
      </c>
      <c r="DA56" s="24">
        <f t="shared" si="150"/>
        <v>12</v>
      </c>
      <c r="DB56" s="24">
        <f t="shared" si="150"/>
        <v>18</v>
      </c>
      <c r="DC56" s="24">
        <f t="shared" si="150"/>
        <v>12</v>
      </c>
      <c r="DD56" s="24">
        <f t="shared" si="150"/>
        <v>0</v>
      </c>
      <c r="DE56" s="24">
        <f t="shared" si="150"/>
        <v>12</v>
      </c>
      <c r="DF56" s="24">
        <f t="shared" si="150"/>
        <v>6</v>
      </c>
      <c r="DV56" s="24">
        <f>DV55*6</f>
        <v>12</v>
      </c>
      <c r="DW56" s="24">
        <f>DW55*6</f>
        <v>30</v>
      </c>
    </row>
    <row r="57" spans="1:127" x14ac:dyDescent="0.35">
      <c r="A57" s="61" t="str">
        <f t="shared" si="143"/>
        <v>Total suffrages nominatifs :</v>
      </c>
      <c r="B57" s="24">
        <f t="shared" ref="B57:K57" si="151">SUM(B49:B54)</f>
        <v>16</v>
      </c>
      <c r="C57" s="10">
        <f t="shared" si="151"/>
        <v>30</v>
      </c>
      <c r="D57" s="10">
        <f t="shared" si="151"/>
        <v>7</v>
      </c>
      <c r="E57" s="10">
        <f t="shared" si="151"/>
        <v>4</v>
      </c>
      <c r="F57" s="10">
        <f t="shared" si="151"/>
        <v>7</v>
      </c>
      <c r="G57" s="10">
        <f t="shared" si="151"/>
        <v>15</v>
      </c>
      <c r="H57" s="10">
        <f t="shared" si="151"/>
        <v>0</v>
      </c>
      <c r="I57" s="10">
        <f t="shared" si="151"/>
        <v>0</v>
      </c>
      <c r="J57" s="10">
        <f t="shared" si="151"/>
        <v>6</v>
      </c>
      <c r="K57" s="10">
        <f t="shared" si="151"/>
        <v>1</v>
      </c>
      <c r="N57" s="24">
        <f t="shared" ref="N57:V57" si="152">SUM(N49:N54)</f>
        <v>2</v>
      </c>
      <c r="O57" s="10">
        <f t="shared" si="152"/>
        <v>7</v>
      </c>
      <c r="P57" s="10">
        <f t="shared" si="152"/>
        <v>4</v>
      </c>
      <c r="Q57" s="10">
        <f t="shared" si="152"/>
        <v>4</v>
      </c>
      <c r="R57" s="10">
        <f t="shared" si="152"/>
        <v>20</v>
      </c>
      <c r="S57" s="10">
        <f t="shared" si="152"/>
        <v>8</v>
      </c>
      <c r="T57" s="10">
        <f t="shared" si="152"/>
        <v>0</v>
      </c>
      <c r="U57" s="10">
        <f t="shared" si="152"/>
        <v>5</v>
      </c>
      <c r="V57" s="10">
        <f t="shared" si="152"/>
        <v>1</v>
      </c>
      <c r="X57" s="24">
        <f>SUM(X49:X54)</f>
        <v>2</v>
      </c>
      <c r="Y57" s="10">
        <f>SUM(Y49:Y54)</f>
        <v>8</v>
      </c>
      <c r="Z57" s="10">
        <f>SUM(Z49:Z54)</f>
        <v>7</v>
      </c>
      <c r="AP57" s="24">
        <f>SUM(AP49:AP54)</f>
        <v>4</v>
      </c>
      <c r="AQ57" s="10">
        <f>SUM(AQ49:AQ54)</f>
        <v>15</v>
      </c>
      <c r="AR57" s="10">
        <f>SUM(AR49:AR54)</f>
        <v>10</v>
      </c>
      <c r="AT57" s="24">
        <f>SUM(AT49:AT54)</f>
        <v>6</v>
      </c>
      <c r="AU57" s="10">
        <f>SUM(AU49:AU54)</f>
        <v>3</v>
      </c>
      <c r="AW57" s="24">
        <f>SUM(AW49:AW54)</f>
        <v>3</v>
      </c>
      <c r="AX57" s="10">
        <f>SUM(AX49:AX54)</f>
        <v>15</v>
      </c>
      <c r="AY57" s="10">
        <f>SUM(AY49:AY54)</f>
        <v>7</v>
      </c>
      <c r="AZ57" s="10">
        <f>SUM(AZ49:AZ54)</f>
        <v>3</v>
      </c>
      <c r="BD57" s="24">
        <f t="shared" ref="BD57:BM57" si="153">SUM(BD49:BD54)</f>
        <v>8</v>
      </c>
      <c r="BE57" s="10">
        <f t="shared" si="153"/>
        <v>1</v>
      </c>
      <c r="BF57" s="10">
        <f t="shared" si="153"/>
        <v>5</v>
      </c>
      <c r="BG57" s="10">
        <f t="shared" si="153"/>
        <v>2</v>
      </c>
      <c r="BH57" s="10">
        <f t="shared" si="153"/>
        <v>13</v>
      </c>
      <c r="BI57" s="10">
        <f t="shared" si="153"/>
        <v>4</v>
      </c>
      <c r="BJ57" s="10">
        <f t="shared" si="153"/>
        <v>4</v>
      </c>
      <c r="BK57" s="10">
        <f t="shared" si="153"/>
        <v>2</v>
      </c>
      <c r="BL57" s="10">
        <f t="shared" si="153"/>
        <v>1</v>
      </c>
      <c r="BM57" s="10">
        <f t="shared" si="153"/>
        <v>8</v>
      </c>
      <c r="CF57" s="24">
        <f>SUM(CF49:CF54)</f>
        <v>1</v>
      </c>
      <c r="CG57" s="10">
        <f>SUM(CG49:CG54)</f>
        <v>13</v>
      </c>
      <c r="CH57" s="10">
        <f>SUM(CH49:CH54)</f>
        <v>6</v>
      </c>
      <c r="CI57" s="10">
        <f>SUM(CI49:CI54)</f>
        <v>10</v>
      </c>
      <c r="CJ57" s="10">
        <f t="shared" ref="CJ57:CK57" si="154">SUM(CJ49:CJ54)</f>
        <v>2</v>
      </c>
      <c r="CK57" s="10">
        <f t="shared" si="154"/>
        <v>3</v>
      </c>
      <c r="CM57" s="24">
        <f>SUM(CM49:CM54)</f>
        <v>1</v>
      </c>
      <c r="CN57" s="10">
        <f>SUM(CN49:CN54)</f>
        <v>2</v>
      </c>
      <c r="CO57" s="10">
        <f>SUM(CO49:CO54)</f>
        <v>0</v>
      </c>
      <c r="CP57" s="10">
        <f>SUM(CP49:CP54)</f>
        <v>2</v>
      </c>
      <c r="CQ57" s="10">
        <f t="shared" ref="CQ57:CR57" si="155">SUM(CQ49:CQ54)</f>
        <v>4</v>
      </c>
      <c r="CR57" s="10">
        <f t="shared" si="155"/>
        <v>0</v>
      </c>
      <c r="CT57" s="24">
        <f t="shared" ref="CT57:DF57" si="156">SUM(CT49:CT54)</f>
        <v>4</v>
      </c>
      <c r="CU57" s="10">
        <f t="shared" si="156"/>
        <v>5</v>
      </c>
      <c r="CV57" s="10">
        <f t="shared" si="156"/>
        <v>4</v>
      </c>
      <c r="CW57" s="10">
        <f t="shared" si="156"/>
        <v>0</v>
      </c>
      <c r="CX57" s="10">
        <f t="shared" si="156"/>
        <v>7</v>
      </c>
      <c r="CY57" s="10">
        <f t="shared" si="156"/>
        <v>6</v>
      </c>
      <c r="CZ57" s="10">
        <f t="shared" si="156"/>
        <v>0</v>
      </c>
      <c r="DA57" s="10">
        <f t="shared" si="156"/>
        <v>2</v>
      </c>
      <c r="DB57" s="10">
        <f t="shared" si="156"/>
        <v>4</v>
      </c>
      <c r="DC57" s="10">
        <f t="shared" si="156"/>
        <v>7</v>
      </c>
      <c r="DD57" s="10">
        <f t="shared" si="156"/>
        <v>7</v>
      </c>
      <c r="DE57" s="10">
        <f t="shared" si="156"/>
        <v>5</v>
      </c>
      <c r="DF57" s="10">
        <f t="shared" si="156"/>
        <v>2</v>
      </c>
      <c r="DV57" s="24">
        <f>SUM(DV49:DV54)</f>
        <v>6</v>
      </c>
      <c r="DW57" s="10">
        <f>SUM(DW49:DW54)</f>
        <v>20</v>
      </c>
    </row>
    <row r="58" spans="1:127" ht="15" thickBot="1" x14ac:dyDescent="0.4">
      <c r="A58" s="63" t="str">
        <f t="shared" si="143"/>
        <v>Total général :</v>
      </c>
      <c r="B58" s="25">
        <f t="shared" ref="B58:K58" si="157">B56+B57</f>
        <v>34</v>
      </c>
      <c r="C58" s="11">
        <f t="shared" si="157"/>
        <v>42</v>
      </c>
      <c r="D58" s="11">
        <f t="shared" si="157"/>
        <v>19</v>
      </c>
      <c r="E58" s="11">
        <f t="shared" si="157"/>
        <v>16</v>
      </c>
      <c r="F58" s="11">
        <f t="shared" si="157"/>
        <v>37</v>
      </c>
      <c r="G58" s="11">
        <f t="shared" si="157"/>
        <v>33</v>
      </c>
      <c r="H58" s="11">
        <f t="shared" si="157"/>
        <v>18</v>
      </c>
      <c r="I58" s="11">
        <f t="shared" si="157"/>
        <v>12</v>
      </c>
      <c r="J58" s="11">
        <f t="shared" si="157"/>
        <v>30</v>
      </c>
      <c r="K58" s="11">
        <f t="shared" si="157"/>
        <v>19</v>
      </c>
      <c r="N58" s="25">
        <f t="shared" ref="N58:V58" si="158">N56+N57</f>
        <v>20</v>
      </c>
      <c r="O58" s="11">
        <f t="shared" si="158"/>
        <v>37</v>
      </c>
      <c r="P58" s="11">
        <f t="shared" si="158"/>
        <v>16</v>
      </c>
      <c r="Q58" s="11">
        <f t="shared" si="158"/>
        <v>10</v>
      </c>
      <c r="R58" s="11">
        <f t="shared" si="158"/>
        <v>26</v>
      </c>
      <c r="S58" s="11">
        <f t="shared" si="158"/>
        <v>8</v>
      </c>
      <c r="T58" s="11">
        <f t="shared" si="158"/>
        <v>6</v>
      </c>
      <c r="U58" s="11">
        <f t="shared" si="158"/>
        <v>5</v>
      </c>
      <c r="V58" s="11">
        <f t="shared" si="158"/>
        <v>7</v>
      </c>
      <c r="X58" s="25">
        <f t="shared" ref="X58:Z58" si="159">X56+X57</f>
        <v>8</v>
      </c>
      <c r="Y58" s="11">
        <f t="shared" si="159"/>
        <v>14</v>
      </c>
      <c r="Z58" s="11">
        <f t="shared" si="159"/>
        <v>19</v>
      </c>
      <c r="AP58" s="25">
        <f>AP56+AP57</f>
        <v>22</v>
      </c>
      <c r="AQ58" s="11">
        <f>AQ56+AQ57</f>
        <v>27</v>
      </c>
      <c r="AR58" s="11">
        <f>AR56+AR57</f>
        <v>28</v>
      </c>
      <c r="AT58" s="25">
        <f>AT56+AT57</f>
        <v>24</v>
      </c>
      <c r="AU58" s="11">
        <f>AU56+AU57</f>
        <v>21</v>
      </c>
      <c r="AW58" s="25">
        <f>AW56+AW57</f>
        <v>3</v>
      </c>
      <c r="AX58" s="11">
        <f>AX56+AX57</f>
        <v>21</v>
      </c>
      <c r="AY58" s="11">
        <f>AY56+AY57</f>
        <v>7</v>
      </c>
      <c r="AZ58" s="11">
        <f>AZ56+AZ57</f>
        <v>3</v>
      </c>
      <c r="BD58" s="25">
        <f t="shared" ref="BD58:BM58" si="160">BD56+BD57</f>
        <v>38</v>
      </c>
      <c r="BE58" s="11">
        <f t="shared" si="160"/>
        <v>13</v>
      </c>
      <c r="BF58" s="11">
        <f t="shared" si="160"/>
        <v>17</v>
      </c>
      <c r="BG58" s="11">
        <f t="shared" si="160"/>
        <v>14</v>
      </c>
      <c r="BH58" s="11">
        <f t="shared" si="160"/>
        <v>19</v>
      </c>
      <c r="BI58" s="11">
        <f t="shared" si="160"/>
        <v>16</v>
      </c>
      <c r="BJ58" s="11">
        <f t="shared" si="160"/>
        <v>40</v>
      </c>
      <c r="BK58" s="11">
        <f t="shared" si="160"/>
        <v>20</v>
      </c>
      <c r="BL58" s="11">
        <f t="shared" si="160"/>
        <v>31</v>
      </c>
      <c r="BM58" s="11">
        <f t="shared" si="160"/>
        <v>20</v>
      </c>
      <c r="CF58" s="25">
        <f>CF56+CF57</f>
        <v>1</v>
      </c>
      <c r="CG58" s="11">
        <f>CG56+CG57</f>
        <v>25</v>
      </c>
      <c r="CH58" s="11">
        <f>CH56+CH57</f>
        <v>12</v>
      </c>
      <c r="CI58" s="11">
        <f>CI56+CI57</f>
        <v>22</v>
      </c>
      <c r="CJ58" s="11">
        <f t="shared" ref="CJ58:CK58" si="161">CJ56+CJ57</f>
        <v>20</v>
      </c>
      <c r="CK58" s="11">
        <f t="shared" si="161"/>
        <v>3</v>
      </c>
      <c r="CM58" s="25">
        <f>CM56+CM57</f>
        <v>1</v>
      </c>
      <c r="CN58" s="11">
        <f>CN56+CN57</f>
        <v>8</v>
      </c>
      <c r="CO58" s="11">
        <f>CO56+CO57</f>
        <v>6</v>
      </c>
      <c r="CP58" s="11">
        <f>CP56+CP57</f>
        <v>20</v>
      </c>
      <c r="CQ58" s="11">
        <f t="shared" ref="CQ58:CR58" si="162">CQ56+CQ57</f>
        <v>16</v>
      </c>
      <c r="CR58" s="11">
        <f t="shared" si="162"/>
        <v>24</v>
      </c>
      <c r="CT58" s="25">
        <f t="shared" ref="CT58:DF58" si="163">CT56+CT57</f>
        <v>4</v>
      </c>
      <c r="CU58" s="11">
        <f t="shared" si="163"/>
        <v>29</v>
      </c>
      <c r="CV58" s="11">
        <f t="shared" si="163"/>
        <v>16</v>
      </c>
      <c r="CW58" s="11">
        <f t="shared" si="163"/>
        <v>18</v>
      </c>
      <c r="CX58" s="11">
        <f t="shared" si="163"/>
        <v>13</v>
      </c>
      <c r="CY58" s="11">
        <f t="shared" si="163"/>
        <v>6</v>
      </c>
      <c r="CZ58" s="11">
        <f t="shared" si="163"/>
        <v>18</v>
      </c>
      <c r="DA58" s="11">
        <f t="shared" si="163"/>
        <v>14</v>
      </c>
      <c r="DB58" s="11">
        <f t="shared" si="163"/>
        <v>22</v>
      </c>
      <c r="DC58" s="11">
        <f t="shared" si="163"/>
        <v>19</v>
      </c>
      <c r="DD58" s="11">
        <f t="shared" si="163"/>
        <v>7</v>
      </c>
      <c r="DE58" s="11">
        <f t="shared" si="163"/>
        <v>17</v>
      </c>
      <c r="DF58" s="11">
        <f t="shared" si="163"/>
        <v>8</v>
      </c>
      <c r="DV58" s="25">
        <f>DV56+DV57</f>
        <v>18</v>
      </c>
      <c r="DW58" s="11">
        <f>DW56+DW57</f>
        <v>50</v>
      </c>
    </row>
    <row r="59" spans="1:127" ht="24" thickBot="1" x14ac:dyDescent="0.6">
      <c r="A59" s="225" t="s">
        <v>144</v>
      </c>
      <c r="B59" s="225"/>
      <c r="C59" s="225"/>
      <c r="D59" s="225"/>
      <c r="E59" s="225"/>
      <c r="F59" s="225"/>
      <c r="G59" s="225"/>
      <c r="H59" s="225"/>
      <c r="I59" s="225"/>
      <c r="J59" s="225"/>
      <c r="K59" s="225"/>
      <c r="N59" s="218" t="s">
        <v>153</v>
      </c>
      <c r="O59" s="218"/>
      <c r="P59" s="218"/>
      <c r="Q59" s="218"/>
      <c r="R59" s="218"/>
      <c r="S59" s="111"/>
      <c r="BD59" s="218" t="s">
        <v>158</v>
      </c>
      <c r="BE59" s="218"/>
      <c r="BF59" s="218"/>
      <c r="BG59" s="218"/>
      <c r="BH59" s="218"/>
      <c r="BI59" s="218"/>
      <c r="BJ59" s="218"/>
      <c r="BK59" s="218"/>
      <c r="BL59" s="218"/>
      <c r="BM59" s="218"/>
      <c r="CT59" s="218" t="s">
        <v>38</v>
      </c>
      <c r="CU59" s="218"/>
      <c r="CV59" s="218"/>
    </row>
    <row r="60" spans="1:127" ht="15" customHeight="1" x14ac:dyDescent="0.35">
      <c r="A60" s="237" t="str">
        <f>A46</f>
        <v>Oppositiounsbeweegung Mir d’Vollek</v>
      </c>
      <c r="B60" s="210">
        <v>42</v>
      </c>
      <c r="C60" s="210">
        <f>B60+1</f>
        <v>43</v>
      </c>
      <c r="D60" s="210">
        <f t="shared" ref="D60:K60" si="164">C60+1</f>
        <v>44</v>
      </c>
      <c r="E60" s="210">
        <f t="shared" si="164"/>
        <v>45</v>
      </c>
      <c r="F60" s="210">
        <f t="shared" si="164"/>
        <v>46</v>
      </c>
      <c r="G60" s="210">
        <f t="shared" si="164"/>
        <v>47</v>
      </c>
      <c r="H60" s="210">
        <f t="shared" si="164"/>
        <v>48</v>
      </c>
      <c r="I60" s="210">
        <f t="shared" si="164"/>
        <v>49</v>
      </c>
      <c r="J60" s="210">
        <f t="shared" si="164"/>
        <v>50</v>
      </c>
      <c r="K60" s="213">
        <f t="shared" si="164"/>
        <v>51</v>
      </c>
      <c r="N60" s="213">
        <v>1</v>
      </c>
      <c r="O60" s="213">
        <f>N60+1</f>
        <v>2</v>
      </c>
      <c r="P60" s="213">
        <f>O60+1</f>
        <v>3</v>
      </c>
      <c r="Q60" s="213">
        <f>P60+1</f>
        <v>4</v>
      </c>
      <c r="R60" s="213">
        <f>Q60+1</f>
        <v>5</v>
      </c>
      <c r="BD60" s="210">
        <v>21</v>
      </c>
      <c r="BE60" s="210">
        <f>BD60+1</f>
        <v>22</v>
      </c>
      <c r="BF60" s="210">
        <f t="shared" ref="BF60:BM60" si="165">BE60+1</f>
        <v>23</v>
      </c>
      <c r="BG60" s="210">
        <f t="shared" si="165"/>
        <v>24</v>
      </c>
      <c r="BH60" s="210">
        <f t="shared" si="165"/>
        <v>25</v>
      </c>
      <c r="BI60" s="210">
        <f t="shared" si="165"/>
        <v>26</v>
      </c>
      <c r="BJ60" s="210">
        <f t="shared" si="165"/>
        <v>27</v>
      </c>
      <c r="BK60" s="210">
        <f t="shared" si="165"/>
        <v>28</v>
      </c>
      <c r="BL60" s="210">
        <f t="shared" si="165"/>
        <v>29</v>
      </c>
      <c r="BM60" s="213">
        <f t="shared" si="165"/>
        <v>30</v>
      </c>
      <c r="CT60" s="210">
        <v>1</v>
      </c>
      <c r="CU60" s="210">
        <f>CT60+1</f>
        <v>2</v>
      </c>
      <c r="CV60" s="213">
        <f t="shared" ref="CV60" si="166">CU60+1</f>
        <v>3</v>
      </c>
    </row>
    <row r="61" spans="1:127" x14ac:dyDescent="0.35">
      <c r="A61" s="238"/>
      <c r="B61" s="211"/>
      <c r="C61" s="211"/>
      <c r="D61" s="211"/>
      <c r="E61" s="211"/>
      <c r="F61" s="211"/>
      <c r="G61" s="211"/>
      <c r="H61" s="211"/>
      <c r="I61" s="211"/>
      <c r="J61" s="211"/>
      <c r="K61" s="214"/>
      <c r="N61" s="214"/>
      <c r="O61" s="214"/>
      <c r="P61" s="214"/>
      <c r="Q61" s="214"/>
      <c r="R61" s="214"/>
      <c r="BD61" s="211"/>
      <c r="BE61" s="211"/>
      <c r="BF61" s="211"/>
      <c r="BG61" s="211"/>
      <c r="BH61" s="211"/>
      <c r="BI61" s="211"/>
      <c r="BJ61" s="211"/>
      <c r="BK61" s="211"/>
      <c r="BL61" s="211"/>
      <c r="BM61" s="214"/>
      <c r="CT61" s="211"/>
      <c r="CU61" s="211"/>
      <c r="CV61" s="214"/>
    </row>
    <row r="62" spans="1:127" ht="15" thickBot="1" x14ac:dyDescent="0.4">
      <c r="A62" s="239"/>
      <c r="B62" s="212"/>
      <c r="C62" s="212"/>
      <c r="D62" s="212"/>
      <c r="E62" s="212"/>
      <c r="F62" s="212"/>
      <c r="G62" s="212"/>
      <c r="H62" s="212"/>
      <c r="I62" s="212"/>
      <c r="J62" s="212"/>
      <c r="K62" s="215"/>
      <c r="N62" s="215"/>
      <c r="O62" s="215"/>
      <c r="P62" s="215"/>
      <c r="Q62" s="215"/>
      <c r="R62" s="215"/>
      <c r="BD62" s="212"/>
      <c r="BE62" s="212"/>
      <c r="BF62" s="212"/>
      <c r="BG62" s="212"/>
      <c r="BH62" s="212"/>
      <c r="BI62" s="212"/>
      <c r="BJ62" s="212"/>
      <c r="BK62" s="212"/>
      <c r="BL62" s="212"/>
      <c r="BM62" s="215"/>
      <c r="CT62" s="212"/>
      <c r="CU62" s="212"/>
      <c r="CV62" s="215"/>
    </row>
    <row r="63" spans="1:127" ht="15" thickBot="1" x14ac:dyDescent="0.4">
      <c r="A63" s="178" t="str">
        <f t="shared" ref="A63:A68" si="167">A49</f>
        <v>JACOBY Jean-Marie Nicolas</v>
      </c>
      <c r="B63" s="14">
        <v>3</v>
      </c>
      <c r="C63" s="6">
        <v>2</v>
      </c>
      <c r="D63" s="6">
        <v>4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5</v>
      </c>
      <c r="K63" s="12">
        <v>4</v>
      </c>
      <c r="N63" s="14">
        <v>6</v>
      </c>
      <c r="O63" s="6">
        <v>0</v>
      </c>
      <c r="P63" s="6">
        <v>2</v>
      </c>
      <c r="Q63" s="6">
        <v>2</v>
      </c>
      <c r="R63" s="12">
        <v>2</v>
      </c>
      <c r="BD63" s="14">
        <v>3</v>
      </c>
      <c r="BE63" s="6">
        <v>1</v>
      </c>
      <c r="BF63" s="6">
        <v>3</v>
      </c>
      <c r="BG63" s="6">
        <v>1</v>
      </c>
      <c r="BH63" s="6">
        <v>5</v>
      </c>
      <c r="BI63" s="6">
        <v>0</v>
      </c>
      <c r="BJ63" s="6">
        <v>2</v>
      </c>
      <c r="BK63" s="6">
        <v>6</v>
      </c>
      <c r="BL63" s="6">
        <v>3</v>
      </c>
      <c r="BM63" s="12">
        <v>2</v>
      </c>
      <c r="CT63" s="14">
        <v>1</v>
      </c>
      <c r="CU63" s="6">
        <v>1</v>
      </c>
      <c r="CV63" s="12">
        <v>1</v>
      </c>
    </row>
    <row r="64" spans="1:127" ht="15" thickBot="1" x14ac:dyDescent="0.4">
      <c r="A64" s="178" t="str">
        <f t="shared" si="167"/>
        <v>BRITES NUNES Margarida</v>
      </c>
      <c r="B64" s="15">
        <v>2</v>
      </c>
      <c r="C64" s="7">
        <v>2</v>
      </c>
      <c r="D64" s="7">
        <v>0</v>
      </c>
      <c r="E64" s="7">
        <v>1</v>
      </c>
      <c r="F64" s="7">
        <v>0</v>
      </c>
      <c r="G64" s="7">
        <v>0</v>
      </c>
      <c r="H64" s="7">
        <v>1</v>
      </c>
      <c r="I64" s="7">
        <v>0</v>
      </c>
      <c r="J64" s="7">
        <v>2</v>
      </c>
      <c r="K64" s="13">
        <v>1</v>
      </c>
      <c r="N64" s="15">
        <v>5</v>
      </c>
      <c r="O64" s="7">
        <v>2</v>
      </c>
      <c r="P64" s="7">
        <v>4</v>
      </c>
      <c r="Q64" s="7">
        <v>1</v>
      </c>
      <c r="R64" s="13">
        <v>1</v>
      </c>
      <c r="BD64" s="15">
        <v>1</v>
      </c>
      <c r="BE64" s="7">
        <v>1</v>
      </c>
      <c r="BF64" s="7">
        <v>0</v>
      </c>
      <c r="BG64" s="7">
        <v>1</v>
      </c>
      <c r="BH64" s="7">
        <v>0</v>
      </c>
      <c r="BI64" s="7">
        <v>0</v>
      </c>
      <c r="BJ64" s="7">
        <v>0</v>
      </c>
      <c r="BK64" s="7">
        <v>3</v>
      </c>
      <c r="BL64" s="7">
        <v>0</v>
      </c>
      <c r="BM64" s="13">
        <v>2</v>
      </c>
      <c r="CT64" s="15">
        <v>0</v>
      </c>
      <c r="CU64" s="7">
        <v>1</v>
      </c>
      <c r="CV64" s="13">
        <v>1</v>
      </c>
    </row>
    <row r="65" spans="1:100" ht="15" thickBot="1" x14ac:dyDescent="0.4">
      <c r="A65" s="178" t="str">
        <f t="shared" si="167"/>
        <v>HELBACH Tom</v>
      </c>
      <c r="B65" s="15">
        <v>1</v>
      </c>
      <c r="C65" s="7">
        <v>3</v>
      </c>
      <c r="D65" s="7">
        <v>1</v>
      </c>
      <c r="E65" s="7">
        <v>0</v>
      </c>
      <c r="F65" s="7">
        <v>2</v>
      </c>
      <c r="G65" s="7">
        <v>0</v>
      </c>
      <c r="H65" s="7">
        <v>0</v>
      </c>
      <c r="I65" s="7">
        <v>0</v>
      </c>
      <c r="J65" s="7">
        <v>0</v>
      </c>
      <c r="K65" s="13">
        <v>2</v>
      </c>
      <c r="N65" s="15">
        <v>0</v>
      </c>
      <c r="O65" s="7">
        <v>0</v>
      </c>
      <c r="P65" s="7">
        <v>2</v>
      </c>
      <c r="Q65" s="7">
        <v>2</v>
      </c>
      <c r="R65" s="13">
        <v>1</v>
      </c>
      <c r="BD65" s="15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1</v>
      </c>
      <c r="BK65" s="7">
        <v>0</v>
      </c>
      <c r="BL65" s="7">
        <v>0</v>
      </c>
      <c r="BM65" s="13">
        <v>2</v>
      </c>
      <c r="CT65" s="15">
        <v>0</v>
      </c>
      <c r="CU65" s="7">
        <v>1</v>
      </c>
      <c r="CV65" s="13">
        <v>0</v>
      </c>
    </row>
    <row r="66" spans="1:100" ht="15" thickBot="1" x14ac:dyDescent="0.4">
      <c r="A66" s="178" t="str">
        <f t="shared" si="167"/>
        <v>BRUNO Viviane</v>
      </c>
      <c r="B66" s="15">
        <v>1</v>
      </c>
      <c r="C66" s="7">
        <v>2</v>
      </c>
      <c r="D66" s="7">
        <v>2</v>
      </c>
      <c r="E66" s="7">
        <v>2</v>
      </c>
      <c r="F66" s="7">
        <v>0</v>
      </c>
      <c r="G66" s="7">
        <v>0</v>
      </c>
      <c r="H66" s="7">
        <v>1</v>
      </c>
      <c r="I66" s="7">
        <v>1</v>
      </c>
      <c r="J66" s="7">
        <v>0</v>
      </c>
      <c r="K66" s="13">
        <v>4</v>
      </c>
      <c r="N66" s="15">
        <v>3</v>
      </c>
      <c r="O66" s="7">
        <v>0</v>
      </c>
      <c r="P66" s="7">
        <v>1</v>
      </c>
      <c r="Q66" s="7">
        <v>0</v>
      </c>
      <c r="R66" s="13">
        <v>3</v>
      </c>
      <c r="BD66" s="15">
        <v>1</v>
      </c>
      <c r="BE66" s="7">
        <v>0</v>
      </c>
      <c r="BF66" s="7">
        <v>0</v>
      </c>
      <c r="BG66" s="7">
        <v>2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13">
        <v>0</v>
      </c>
      <c r="CT66" s="15">
        <v>2</v>
      </c>
      <c r="CU66" s="7">
        <v>1</v>
      </c>
      <c r="CV66" s="13">
        <v>0</v>
      </c>
    </row>
    <row r="67" spans="1:100" ht="15" thickBot="1" x14ac:dyDescent="0.4">
      <c r="A67" s="178" t="str">
        <f t="shared" si="167"/>
        <v>CAISOU-ROUSSEAU Olivier</v>
      </c>
      <c r="B67" s="15">
        <v>1</v>
      </c>
      <c r="C67" s="7">
        <v>0</v>
      </c>
      <c r="D67" s="7">
        <v>3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13">
        <v>0</v>
      </c>
      <c r="N67" s="15">
        <v>4</v>
      </c>
      <c r="O67" s="7">
        <v>0</v>
      </c>
      <c r="P67" s="7">
        <v>2</v>
      </c>
      <c r="Q67" s="7">
        <v>0</v>
      </c>
      <c r="R67" s="13">
        <v>1</v>
      </c>
      <c r="BD67" s="15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13">
        <v>0</v>
      </c>
      <c r="CT67" s="15">
        <v>0</v>
      </c>
      <c r="CU67" s="7">
        <v>1</v>
      </c>
      <c r="CV67" s="13">
        <v>0</v>
      </c>
    </row>
    <row r="68" spans="1:100" ht="15" thickBot="1" x14ac:dyDescent="0.4">
      <c r="A68" s="178" t="str">
        <f t="shared" si="167"/>
        <v>FREITAG Peter</v>
      </c>
      <c r="B68" s="15">
        <v>0</v>
      </c>
      <c r="C68" s="7">
        <v>0</v>
      </c>
      <c r="D68" s="7">
        <v>8</v>
      </c>
      <c r="E68" s="7">
        <v>2</v>
      </c>
      <c r="F68" s="7">
        <v>0</v>
      </c>
      <c r="G68" s="7">
        <v>0</v>
      </c>
      <c r="H68" s="7">
        <v>0</v>
      </c>
      <c r="I68" s="7">
        <v>0</v>
      </c>
      <c r="J68" s="7">
        <v>1</v>
      </c>
      <c r="K68" s="13">
        <v>0</v>
      </c>
      <c r="N68" s="15">
        <v>0</v>
      </c>
      <c r="O68" s="7">
        <v>0</v>
      </c>
      <c r="P68" s="7">
        <v>2</v>
      </c>
      <c r="Q68" s="7">
        <v>0</v>
      </c>
      <c r="R68" s="13">
        <v>1</v>
      </c>
      <c r="BD68" s="15">
        <v>1</v>
      </c>
      <c r="BE68" s="7">
        <v>0</v>
      </c>
      <c r="BF68" s="7">
        <v>2</v>
      </c>
      <c r="BG68" s="7">
        <v>0</v>
      </c>
      <c r="BH68" s="7">
        <v>1</v>
      </c>
      <c r="BI68" s="7">
        <v>0</v>
      </c>
      <c r="BJ68" s="7">
        <v>2</v>
      </c>
      <c r="BK68" s="7">
        <v>0</v>
      </c>
      <c r="BL68" s="7">
        <v>0</v>
      </c>
      <c r="BM68" s="13">
        <v>2</v>
      </c>
      <c r="CT68" s="15">
        <v>0</v>
      </c>
      <c r="CU68" s="7">
        <v>3</v>
      </c>
      <c r="CV68" s="13">
        <v>0</v>
      </c>
    </row>
    <row r="69" spans="1:100" x14ac:dyDescent="0.35">
      <c r="A69" s="62" t="s">
        <v>17</v>
      </c>
      <c r="B69" s="23">
        <v>2</v>
      </c>
      <c r="C69" s="9">
        <v>1</v>
      </c>
      <c r="D69" s="9">
        <v>4</v>
      </c>
      <c r="E69" s="9">
        <v>5</v>
      </c>
      <c r="F69" s="9">
        <v>2</v>
      </c>
      <c r="G69" s="9">
        <v>0</v>
      </c>
      <c r="H69" s="9">
        <v>2</v>
      </c>
      <c r="I69" s="9">
        <v>3</v>
      </c>
      <c r="J69" s="9">
        <v>2</v>
      </c>
      <c r="K69" s="9">
        <v>0</v>
      </c>
      <c r="N69" s="23">
        <v>1</v>
      </c>
      <c r="O69" s="9">
        <v>2</v>
      </c>
      <c r="P69" s="9">
        <v>0</v>
      </c>
      <c r="Q69" s="9">
        <v>2</v>
      </c>
      <c r="R69" s="9">
        <v>2</v>
      </c>
      <c r="BD69" s="23">
        <v>1</v>
      </c>
      <c r="BE69" s="9">
        <v>3</v>
      </c>
      <c r="BF69" s="9">
        <v>2</v>
      </c>
      <c r="BG69" s="9">
        <v>4</v>
      </c>
      <c r="BH69" s="9">
        <v>2</v>
      </c>
      <c r="BI69" s="9">
        <v>5</v>
      </c>
      <c r="BJ69" s="9">
        <v>3</v>
      </c>
      <c r="BK69" s="9">
        <v>4</v>
      </c>
      <c r="BL69" s="9">
        <v>2</v>
      </c>
      <c r="BM69" s="9">
        <v>1</v>
      </c>
      <c r="CT69" s="23">
        <v>1</v>
      </c>
      <c r="CU69" s="9">
        <v>1</v>
      </c>
      <c r="CV69" s="9">
        <v>1</v>
      </c>
    </row>
    <row r="70" spans="1:100" x14ac:dyDescent="0.35">
      <c r="A70" s="60" t="s">
        <v>9</v>
      </c>
      <c r="B70" s="24">
        <f>B69*6</f>
        <v>12</v>
      </c>
      <c r="C70" s="24">
        <f t="shared" ref="C70:K70" si="168">C69*6</f>
        <v>6</v>
      </c>
      <c r="D70" s="24">
        <f t="shared" si="168"/>
        <v>24</v>
      </c>
      <c r="E70" s="24">
        <f t="shared" si="168"/>
        <v>30</v>
      </c>
      <c r="F70" s="24">
        <f t="shared" si="168"/>
        <v>12</v>
      </c>
      <c r="G70" s="24">
        <f t="shared" si="168"/>
        <v>0</v>
      </c>
      <c r="H70" s="24">
        <f t="shared" si="168"/>
        <v>12</v>
      </c>
      <c r="I70" s="24">
        <f t="shared" si="168"/>
        <v>18</v>
      </c>
      <c r="J70" s="24">
        <f t="shared" si="168"/>
        <v>12</v>
      </c>
      <c r="K70" s="24">
        <f t="shared" si="168"/>
        <v>0</v>
      </c>
      <c r="N70" s="24">
        <f>N69*6</f>
        <v>6</v>
      </c>
      <c r="O70" s="24">
        <f>O69*6</f>
        <v>12</v>
      </c>
      <c r="P70" s="24">
        <f>P69*6</f>
        <v>0</v>
      </c>
      <c r="Q70" s="24">
        <f>Q69*6</f>
        <v>12</v>
      </c>
      <c r="R70" s="24">
        <f>R69*6</f>
        <v>12</v>
      </c>
      <c r="BD70" s="24">
        <f>BD69*6</f>
        <v>6</v>
      </c>
      <c r="BE70" s="24">
        <f t="shared" ref="BE70:BM70" si="169">BE69*6</f>
        <v>18</v>
      </c>
      <c r="BF70" s="24">
        <f t="shared" si="169"/>
        <v>12</v>
      </c>
      <c r="BG70" s="24">
        <f t="shared" si="169"/>
        <v>24</v>
      </c>
      <c r="BH70" s="24">
        <f t="shared" si="169"/>
        <v>12</v>
      </c>
      <c r="BI70" s="24">
        <f t="shared" si="169"/>
        <v>30</v>
      </c>
      <c r="BJ70" s="24">
        <f t="shared" si="169"/>
        <v>18</v>
      </c>
      <c r="BK70" s="24">
        <f t="shared" si="169"/>
        <v>24</v>
      </c>
      <c r="BL70" s="24">
        <f t="shared" si="169"/>
        <v>12</v>
      </c>
      <c r="BM70" s="24">
        <f t="shared" si="169"/>
        <v>6</v>
      </c>
      <c r="CT70" s="24">
        <f>CT69*6</f>
        <v>6</v>
      </c>
      <c r="CU70" s="24">
        <f t="shared" ref="CU70:CV70" si="170">CU69*6</f>
        <v>6</v>
      </c>
      <c r="CV70" s="24">
        <f t="shared" si="170"/>
        <v>6</v>
      </c>
    </row>
    <row r="71" spans="1:100" x14ac:dyDescent="0.35">
      <c r="A71" s="61" t="s">
        <v>10</v>
      </c>
      <c r="B71" s="24">
        <f t="shared" ref="B71:K71" si="171">SUM(B63:B68)</f>
        <v>8</v>
      </c>
      <c r="C71" s="10">
        <f t="shared" si="171"/>
        <v>9</v>
      </c>
      <c r="D71" s="10">
        <f t="shared" si="171"/>
        <v>18</v>
      </c>
      <c r="E71" s="10">
        <f t="shared" si="171"/>
        <v>5</v>
      </c>
      <c r="F71" s="10">
        <f t="shared" si="171"/>
        <v>3</v>
      </c>
      <c r="G71" s="10">
        <f t="shared" si="171"/>
        <v>0</v>
      </c>
      <c r="H71" s="10">
        <f t="shared" si="171"/>
        <v>3</v>
      </c>
      <c r="I71" s="10">
        <f t="shared" si="171"/>
        <v>1</v>
      </c>
      <c r="J71" s="10">
        <f t="shared" si="171"/>
        <v>8</v>
      </c>
      <c r="K71" s="10">
        <f t="shared" si="171"/>
        <v>11</v>
      </c>
      <c r="N71" s="24">
        <f>SUM(N63:N68)</f>
        <v>18</v>
      </c>
      <c r="O71" s="10">
        <f>SUM(O63:O68)</f>
        <v>2</v>
      </c>
      <c r="P71" s="10">
        <f>SUM(P63:P68)</f>
        <v>13</v>
      </c>
      <c r="Q71" s="10">
        <f>SUM(Q63:Q68)</f>
        <v>5</v>
      </c>
      <c r="R71" s="10">
        <f>SUM(R63:R68)</f>
        <v>9</v>
      </c>
      <c r="BD71" s="24">
        <f t="shared" ref="BD71:BM71" si="172">SUM(BD63:BD68)</f>
        <v>6</v>
      </c>
      <c r="BE71" s="10">
        <f t="shared" si="172"/>
        <v>2</v>
      </c>
      <c r="BF71" s="10">
        <f t="shared" si="172"/>
        <v>5</v>
      </c>
      <c r="BG71" s="10">
        <f t="shared" si="172"/>
        <v>4</v>
      </c>
      <c r="BH71" s="10">
        <f t="shared" si="172"/>
        <v>6</v>
      </c>
      <c r="BI71" s="10">
        <f t="shared" si="172"/>
        <v>0</v>
      </c>
      <c r="BJ71" s="10">
        <f t="shared" si="172"/>
        <v>5</v>
      </c>
      <c r="BK71" s="10">
        <f t="shared" si="172"/>
        <v>9</v>
      </c>
      <c r="BL71" s="10">
        <f t="shared" si="172"/>
        <v>3</v>
      </c>
      <c r="BM71" s="10">
        <f t="shared" si="172"/>
        <v>8</v>
      </c>
      <c r="CT71" s="24">
        <f>SUM(CT63:CT68)</f>
        <v>3</v>
      </c>
      <c r="CU71" s="10">
        <f>SUM(CU63:CU68)</f>
        <v>8</v>
      </c>
      <c r="CV71" s="10">
        <f>SUM(CV63:CV68)</f>
        <v>2</v>
      </c>
    </row>
    <row r="72" spans="1:100" ht="15" thickBot="1" x14ac:dyDescent="0.4">
      <c r="A72" s="63" t="s">
        <v>11</v>
      </c>
      <c r="B72" s="25">
        <f t="shared" ref="B72:K72" si="173">B70+B71</f>
        <v>20</v>
      </c>
      <c r="C72" s="11">
        <f t="shared" si="173"/>
        <v>15</v>
      </c>
      <c r="D72" s="11">
        <f t="shared" si="173"/>
        <v>42</v>
      </c>
      <c r="E72" s="11">
        <f t="shared" si="173"/>
        <v>35</v>
      </c>
      <c r="F72" s="11">
        <f t="shared" si="173"/>
        <v>15</v>
      </c>
      <c r="G72" s="11">
        <f t="shared" si="173"/>
        <v>0</v>
      </c>
      <c r="H72" s="11">
        <f t="shared" si="173"/>
        <v>15</v>
      </c>
      <c r="I72" s="11">
        <f t="shared" si="173"/>
        <v>19</v>
      </c>
      <c r="J72" s="11">
        <f t="shared" si="173"/>
        <v>20</v>
      </c>
      <c r="K72" s="11">
        <f t="shared" si="173"/>
        <v>11</v>
      </c>
      <c r="N72" s="25">
        <f>N70+N71</f>
        <v>24</v>
      </c>
      <c r="O72" s="11">
        <f>O70+O71</f>
        <v>14</v>
      </c>
      <c r="P72" s="11">
        <f>P70+P71</f>
        <v>13</v>
      </c>
      <c r="Q72" s="11">
        <f>Q70+Q71</f>
        <v>17</v>
      </c>
      <c r="R72" s="11">
        <f>R70+R71</f>
        <v>21</v>
      </c>
      <c r="BD72" s="25">
        <f t="shared" ref="BD72:BM72" si="174">BD70+BD71</f>
        <v>12</v>
      </c>
      <c r="BE72" s="11">
        <f t="shared" si="174"/>
        <v>20</v>
      </c>
      <c r="BF72" s="11">
        <f t="shared" si="174"/>
        <v>17</v>
      </c>
      <c r="BG72" s="11">
        <f t="shared" si="174"/>
        <v>28</v>
      </c>
      <c r="BH72" s="11">
        <f t="shared" si="174"/>
        <v>18</v>
      </c>
      <c r="BI72" s="11">
        <f t="shared" si="174"/>
        <v>30</v>
      </c>
      <c r="BJ72" s="11">
        <f t="shared" si="174"/>
        <v>23</v>
      </c>
      <c r="BK72" s="11">
        <f t="shared" si="174"/>
        <v>33</v>
      </c>
      <c r="BL72" s="11">
        <f t="shared" si="174"/>
        <v>15</v>
      </c>
      <c r="BM72" s="11">
        <f t="shared" si="174"/>
        <v>14</v>
      </c>
      <c r="CT72" s="25">
        <f t="shared" ref="CT72:CV72" si="175">CT70+CT71</f>
        <v>9</v>
      </c>
      <c r="CU72" s="11">
        <f t="shared" si="175"/>
        <v>14</v>
      </c>
      <c r="CV72" s="11">
        <f t="shared" si="175"/>
        <v>8</v>
      </c>
    </row>
    <row r="73" spans="1:100" ht="24" thickBot="1" x14ac:dyDescent="0.6">
      <c r="A73" s="225" t="s">
        <v>144</v>
      </c>
      <c r="B73" s="225"/>
      <c r="C73" s="225"/>
      <c r="D73" s="225"/>
      <c r="E73" s="225"/>
      <c r="F73" s="225"/>
      <c r="G73" s="225"/>
      <c r="H73" s="225"/>
      <c r="I73" s="225"/>
      <c r="J73" s="225"/>
      <c r="K73" s="225"/>
      <c r="N73" s="217" t="s">
        <v>154</v>
      </c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BD73" s="218" t="s">
        <v>159</v>
      </c>
      <c r="BE73" s="218"/>
      <c r="BF73" s="218"/>
      <c r="BG73" s="218"/>
      <c r="BH73" s="218"/>
      <c r="BI73" s="218"/>
      <c r="BJ73" s="218"/>
      <c r="BK73" s="218"/>
      <c r="BL73" s="218"/>
      <c r="BM73" s="218"/>
    </row>
    <row r="74" spans="1:100" ht="15" customHeight="1" x14ac:dyDescent="0.35">
      <c r="A74" s="237" t="str">
        <f t="shared" ref="A74:A86" si="176">A60</f>
        <v>Oppositiounsbeweegung Mir d’Vollek</v>
      </c>
      <c r="B74" s="210">
        <f>52</f>
        <v>52</v>
      </c>
      <c r="C74" s="210">
        <f>B74+1</f>
        <v>53</v>
      </c>
      <c r="D74" s="210">
        <f t="shared" ref="D74:K74" si="177">C74+1</f>
        <v>54</v>
      </c>
      <c r="E74" s="210">
        <f t="shared" si="177"/>
        <v>55</v>
      </c>
      <c r="F74" s="210">
        <f t="shared" si="177"/>
        <v>56</v>
      </c>
      <c r="G74" s="210">
        <f t="shared" si="177"/>
        <v>57</v>
      </c>
      <c r="H74" s="210">
        <f t="shared" si="177"/>
        <v>58</v>
      </c>
      <c r="I74" s="210">
        <f t="shared" si="177"/>
        <v>59</v>
      </c>
      <c r="J74" s="210">
        <f t="shared" si="177"/>
        <v>60</v>
      </c>
      <c r="K74" s="213">
        <f t="shared" si="177"/>
        <v>61</v>
      </c>
      <c r="N74" s="210">
        <v>1</v>
      </c>
      <c r="O74" s="210">
        <f t="shared" ref="O74:Z74" si="178">N74+1</f>
        <v>2</v>
      </c>
      <c r="P74" s="210">
        <f t="shared" si="178"/>
        <v>3</v>
      </c>
      <c r="Q74" s="210">
        <f t="shared" si="178"/>
        <v>4</v>
      </c>
      <c r="R74" s="210">
        <f t="shared" si="178"/>
        <v>5</v>
      </c>
      <c r="S74" s="210">
        <f t="shared" si="178"/>
        <v>6</v>
      </c>
      <c r="T74" s="210">
        <f t="shared" si="178"/>
        <v>7</v>
      </c>
      <c r="U74" s="210">
        <f t="shared" si="178"/>
        <v>8</v>
      </c>
      <c r="V74" s="210">
        <f t="shared" si="178"/>
        <v>9</v>
      </c>
      <c r="W74" s="210">
        <f t="shared" si="178"/>
        <v>10</v>
      </c>
      <c r="X74" s="210">
        <f t="shared" si="178"/>
        <v>11</v>
      </c>
      <c r="Y74" s="213">
        <f t="shared" si="178"/>
        <v>12</v>
      </c>
      <c r="Z74" s="213">
        <f t="shared" si="178"/>
        <v>13</v>
      </c>
      <c r="BD74" s="210">
        <v>1</v>
      </c>
      <c r="BE74" s="210">
        <f>BD74+1</f>
        <v>2</v>
      </c>
      <c r="BF74" s="210">
        <f t="shared" ref="BF74:BM74" si="179">BE74+1</f>
        <v>3</v>
      </c>
      <c r="BG74" s="210">
        <f t="shared" si="179"/>
        <v>4</v>
      </c>
      <c r="BH74" s="210">
        <f t="shared" si="179"/>
        <v>5</v>
      </c>
      <c r="BI74" s="210">
        <f t="shared" si="179"/>
        <v>6</v>
      </c>
      <c r="BJ74" s="210">
        <f t="shared" si="179"/>
        <v>7</v>
      </c>
      <c r="BK74" s="210">
        <f t="shared" si="179"/>
        <v>8</v>
      </c>
      <c r="BL74" s="210">
        <f t="shared" si="179"/>
        <v>9</v>
      </c>
      <c r="BM74" s="213">
        <f t="shared" si="179"/>
        <v>10</v>
      </c>
    </row>
    <row r="75" spans="1:100" x14ac:dyDescent="0.35">
      <c r="A75" s="238"/>
      <c r="B75" s="211"/>
      <c r="C75" s="211"/>
      <c r="D75" s="211"/>
      <c r="E75" s="211"/>
      <c r="F75" s="211"/>
      <c r="G75" s="211"/>
      <c r="H75" s="211"/>
      <c r="I75" s="211"/>
      <c r="J75" s="211"/>
      <c r="K75" s="214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4"/>
      <c r="Z75" s="214"/>
      <c r="BD75" s="211"/>
      <c r="BE75" s="211"/>
      <c r="BF75" s="211"/>
      <c r="BG75" s="211"/>
      <c r="BH75" s="211"/>
      <c r="BI75" s="211"/>
      <c r="BJ75" s="211"/>
      <c r="BK75" s="211"/>
      <c r="BL75" s="211"/>
      <c r="BM75" s="214"/>
    </row>
    <row r="76" spans="1:100" ht="15" thickBot="1" x14ac:dyDescent="0.4">
      <c r="A76" s="239"/>
      <c r="B76" s="212"/>
      <c r="C76" s="212"/>
      <c r="D76" s="212"/>
      <c r="E76" s="212"/>
      <c r="F76" s="212"/>
      <c r="G76" s="212"/>
      <c r="H76" s="212"/>
      <c r="I76" s="212"/>
      <c r="J76" s="212"/>
      <c r="K76" s="215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5"/>
      <c r="Z76" s="215"/>
      <c r="BD76" s="212"/>
      <c r="BE76" s="212"/>
      <c r="BF76" s="212"/>
      <c r="BG76" s="212"/>
      <c r="BH76" s="212"/>
      <c r="BI76" s="212"/>
      <c r="BJ76" s="212"/>
      <c r="BK76" s="212"/>
      <c r="BL76" s="212"/>
      <c r="BM76" s="215"/>
    </row>
    <row r="77" spans="1:100" ht="15" thickBot="1" x14ac:dyDescent="0.4">
      <c r="A77" s="178" t="str">
        <f t="shared" si="176"/>
        <v>JACOBY Jean-Marie Nicolas</v>
      </c>
      <c r="B77" s="14">
        <v>1</v>
      </c>
      <c r="C77" s="6">
        <v>0</v>
      </c>
      <c r="D77" s="6">
        <v>0</v>
      </c>
      <c r="E77" s="6">
        <v>2</v>
      </c>
      <c r="F77" s="6">
        <v>7</v>
      </c>
      <c r="G77" s="6">
        <v>0</v>
      </c>
      <c r="H77" s="6">
        <v>1</v>
      </c>
      <c r="I77" s="6">
        <v>0</v>
      </c>
      <c r="J77" s="6">
        <v>2</v>
      </c>
      <c r="K77" s="12">
        <v>4</v>
      </c>
      <c r="N77" s="14">
        <v>3</v>
      </c>
      <c r="O77" s="6">
        <v>3</v>
      </c>
      <c r="P77" s="6">
        <v>1</v>
      </c>
      <c r="Q77" s="6">
        <v>2</v>
      </c>
      <c r="R77" s="6">
        <v>3</v>
      </c>
      <c r="S77" s="6">
        <v>0</v>
      </c>
      <c r="T77" s="6">
        <v>0</v>
      </c>
      <c r="U77" s="6">
        <v>3</v>
      </c>
      <c r="V77" s="6">
        <v>2</v>
      </c>
      <c r="W77" s="12">
        <v>4</v>
      </c>
      <c r="X77" s="12">
        <v>0</v>
      </c>
      <c r="Y77" s="12">
        <v>1</v>
      </c>
      <c r="Z77" s="12">
        <v>3</v>
      </c>
      <c r="BD77" s="14">
        <v>2</v>
      </c>
      <c r="BE77" s="6">
        <v>2</v>
      </c>
      <c r="BF77" s="6">
        <v>2</v>
      </c>
      <c r="BG77" s="6">
        <v>0</v>
      </c>
      <c r="BH77" s="6">
        <v>1</v>
      </c>
      <c r="BI77" s="6">
        <v>1</v>
      </c>
      <c r="BJ77" s="6">
        <v>2</v>
      </c>
      <c r="BK77" s="6">
        <v>3</v>
      </c>
      <c r="BL77" s="6">
        <v>2</v>
      </c>
      <c r="BM77" s="12">
        <v>0</v>
      </c>
    </row>
    <row r="78" spans="1:100" ht="15" thickBot="1" x14ac:dyDescent="0.4">
      <c r="A78" s="178" t="str">
        <f t="shared" si="176"/>
        <v>BRITES NUNES Margarida</v>
      </c>
      <c r="B78" s="15">
        <v>3</v>
      </c>
      <c r="C78" s="7">
        <v>0</v>
      </c>
      <c r="D78" s="7">
        <v>0</v>
      </c>
      <c r="E78" s="7">
        <v>1</v>
      </c>
      <c r="F78" s="7">
        <v>2</v>
      </c>
      <c r="G78" s="7">
        <v>1</v>
      </c>
      <c r="H78" s="7">
        <v>0</v>
      </c>
      <c r="I78" s="7">
        <v>1</v>
      </c>
      <c r="J78" s="7">
        <v>0</v>
      </c>
      <c r="K78" s="13">
        <v>3</v>
      </c>
      <c r="N78" s="15">
        <v>3</v>
      </c>
      <c r="O78" s="7">
        <v>2</v>
      </c>
      <c r="P78" s="7">
        <v>0</v>
      </c>
      <c r="Q78" s="7">
        <v>0</v>
      </c>
      <c r="R78" s="7">
        <v>3</v>
      </c>
      <c r="S78" s="7">
        <v>0</v>
      </c>
      <c r="T78" s="7">
        <v>0</v>
      </c>
      <c r="U78" s="7">
        <v>3</v>
      </c>
      <c r="V78" s="7">
        <v>0</v>
      </c>
      <c r="W78" s="13">
        <v>2</v>
      </c>
      <c r="X78" s="13">
        <v>0</v>
      </c>
      <c r="Y78" s="13">
        <v>1</v>
      </c>
      <c r="Z78" s="13">
        <v>1</v>
      </c>
      <c r="BD78" s="15">
        <v>0</v>
      </c>
      <c r="BE78" s="7">
        <v>0</v>
      </c>
      <c r="BF78" s="7">
        <v>3</v>
      </c>
      <c r="BG78" s="7">
        <v>0</v>
      </c>
      <c r="BH78" s="7">
        <v>0</v>
      </c>
      <c r="BI78" s="7">
        <v>1</v>
      </c>
      <c r="BJ78" s="7">
        <v>0</v>
      </c>
      <c r="BK78" s="7">
        <v>2</v>
      </c>
      <c r="BL78" s="7">
        <v>0</v>
      </c>
      <c r="BM78" s="13">
        <v>0</v>
      </c>
    </row>
    <row r="79" spans="1:100" ht="15" thickBot="1" x14ac:dyDescent="0.4">
      <c r="A79" s="178" t="str">
        <f t="shared" si="176"/>
        <v>HELBACH Tom</v>
      </c>
      <c r="B79" s="15">
        <v>1</v>
      </c>
      <c r="C79" s="7">
        <v>0</v>
      </c>
      <c r="D79" s="7">
        <v>0</v>
      </c>
      <c r="E79" s="7">
        <v>0</v>
      </c>
      <c r="F79" s="7">
        <v>2</v>
      </c>
      <c r="G79" s="7">
        <v>0</v>
      </c>
      <c r="H79" s="7">
        <v>1</v>
      </c>
      <c r="I79" s="7">
        <v>1</v>
      </c>
      <c r="J79" s="7">
        <v>0</v>
      </c>
      <c r="K79" s="13">
        <v>0</v>
      </c>
      <c r="N79" s="15">
        <v>1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2</v>
      </c>
      <c r="V79" s="7">
        <v>0</v>
      </c>
      <c r="W79" s="13">
        <v>0</v>
      </c>
      <c r="X79" s="13">
        <v>0</v>
      </c>
      <c r="Y79" s="13">
        <v>0</v>
      </c>
      <c r="Z79" s="13">
        <v>1</v>
      </c>
      <c r="BD79" s="15">
        <v>0</v>
      </c>
      <c r="BE79" s="7">
        <v>0</v>
      </c>
      <c r="BF79" s="7">
        <v>0</v>
      </c>
      <c r="BG79" s="7">
        <v>0</v>
      </c>
      <c r="BH79" s="7">
        <v>0</v>
      </c>
      <c r="BI79" s="7">
        <v>1</v>
      </c>
      <c r="BJ79" s="7">
        <v>1</v>
      </c>
      <c r="BK79" s="7">
        <v>1</v>
      </c>
      <c r="BL79" s="7">
        <v>0</v>
      </c>
      <c r="BM79" s="13">
        <v>0</v>
      </c>
    </row>
    <row r="80" spans="1:100" ht="15" thickBot="1" x14ac:dyDescent="0.4">
      <c r="A80" s="178" t="str">
        <f t="shared" si="176"/>
        <v>BRUNO Viviane</v>
      </c>
      <c r="B80" s="15">
        <v>0</v>
      </c>
      <c r="C80" s="7">
        <v>0</v>
      </c>
      <c r="D80" s="7">
        <v>0</v>
      </c>
      <c r="E80" s="7">
        <v>0</v>
      </c>
      <c r="F80" s="7">
        <v>3</v>
      </c>
      <c r="G80" s="7">
        <v>0</v>
      </c>
      <c r="H80" s="7">
        <v>0</v>
      </c>
      <c r="I80" s="7">
        <v>0</v>
      </c>
      <c r="J80" s="7">
        <v>1</v>
      </c>
      <c r="K80" s="13">
        <v>0</v>
      </c>
      <c r="N80" s="15">
        <v>1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1</v>
      </c>
      <c r="V80" s="7">
        <v>0</v>
      </c>
      <c r="W80" s="13">
        <v>1</v>
      </c>
      <c r="X80" s="13">
        <v>0</v>
      </c>
      <c r="Y80" s="13">
        <v>0</v>
      </c>
      <c r="Z80" s="13">
        <v>1</v>
      </c>
      <c r="BD80" s="15">
        <v>0</v>
      </c>
      <c r="BE80" s="7">
        <v>1</v>
      </c>
      <c r="BF80" s="7">
        <v>3</v>
      </c>
      <c r="BG80" s="7">
        <v>1</v>
      </c>
      <c r="BH80" s="7">
        <v>0</v>
      </c>
      <c r="BI80" s="7">
        <v>0</v>
      </c>
      <c r="BJ80" s="7">
        <v>0</v>
      </c>
      <c r="BK80" s="7">
        <v>1</v>
      </c>
      <c r="BL80" s="7">
        <v>2</v>
      </c>
      <c r="BM80" s="13">
        <v>0</v>
      </c>
    </row>
    <row r="81" spans="1:65" ht="15" thickBot="1" x14ac:dyDescent="0.4">
      <c r="A81" s="178" t="str">
        <f t="shared" si="176"/>
        <v>CAISOU-ROUSSEAU Olivier</v>
      </c>
      <c r="B81" s="15">
        <v>0</v>
      </c>
      <c r="C81" s="7">
        <v>0</v>
      </c>
      <c r="D81" s="7">
        <v>0</v>
      </c>
      <c r="E81" s="7">
        <v>1</v>
      </c>
      <c r="F81" s="7">
        <v>2</v>
      </c>
      <c r="G81" s="7">
        <v>0</v>
      </c>
      <c r="H81" s="7">
        <v>0</v>
      </c>
      <c r="I81" s="7">
        <v>0</v>
      </c>
      <c r="J81" s="7">
        <v>0</v>
      </c>
      <c r="K81" s="13">
        <v>0</v>
      </c>
      <c r="N81" s="15">
        <v>1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1</v>
      </c>
      <c r="V81" s="7">
        <v>2</v>
      </c>
      <c r="W81" s="13">
        <v>0</v>
      </c>
      <c r="X81" s="13">
        <v>0</v>
      </c>
      <c r="Y81" s="13">
        <v>0</v>
      </c>
      <c r="Z81" s="13">
        <v>1</v>
      </c>
      <c r="BD81" s="15">
        <v>0</v>
      </c>
      <c r="BE81" s="7">
        <v>1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13">
        <v>0</v>
      </c>
    </row>
    <row r="82" spans="1:65" ht="15" thickBot="1" x14ac:dyDescent="0.4">
      <c r="A82" s="178" t="str">
        <f t="shared" si="176"/>
        <v>FREITAG Peter</v>
      </c>
      <c r="B82" s="15">
        <v>0</v>
      </c>
      <c r="C82" s="7">
        <v>0</v>
      </c>
      <c r="D82" s="7">
        <v>0</v>
      </c>
      <c r="E82" s="7">
        <v>2</v>
      </c>
      <c r="F82" s="7">
        <v>2</v>
      </c>
      <c r="G82" s="7">
        <v>0</v>
      </c>
      <c r="H82" s="7">
        <v>1</v>
      </c>
      <c r="I82" s="7">
        <v>0</v>
      </c>
      <c r="J82" s="7">
        <v>1</v>
      </c>
      <c r="K82" s="13">
        <v>0</v>
      </c>
      <c r="N82" s="15">
        <v>1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1</v>
      </c>
      <c r="V82" s="7">
        <v>2</v>
      </c>
      <c r="W82" s="13">
        <v>0</v>
      </c>
      <c r="X82" s="13">
        <v>0</v>
      </c>
      <c r="Y82" s="13">
        <v>0</v>
      </c>
      <c r="Z82" s="13">
        <v>1</v>
      </c>
      <c r="BD82" s="15">
        <v>0</v>
      </c>
      <c r="BE82" s="7">
        <v>0</v>
      </c>
      <c r="BF82" s="7">
        <v>0</v>
      </c>
      <c r="BG82" s="7">
        <v>1</v>
      </c>
      <c r="BH82" s="7">
        <v>0</v>
      </c>
      <c r="BI82" s="7">
        <v>0</v>
      </c>
      <c r="BJ82" s="7">
        <v>0</v>
      </c>
      <c r="BK82" s="7">
        <v>0</v>
      </c>
      <c r="BL82" s="7">
        <v>1</v>
      </c>
      <c r="BM82" s="13">
        <v>0</v>
      </c>
    </row>
    <row r="83" spans="1:65" x14ac:dyDescent="0.35">
      <c r="A83" s="62" t="str">
        <f t="shared" si="176"/>
        <v>Suffrages par Liste</v>
      </c>
      <c r="B83" s="23">
        <v>4</v>
      </c>
      <c r="C83" s="9">
        <v>0</v>
      </c>
      <c r="D83" s="9">
        <v>1</v>
      </c>
      <c r="E83" s="9">
        <v>3</v>
      </c>
      <c r="F83" s="9">
        <v>2</v>
      </c>
      <c r="G83" s="9">
        <v>3</v>
      </c>
      <c r="H83" s="9">
        <v>2</v>
      </c>
      <c r="I83" s="9">
        <v>2</v>
      </c>
      <c r="J83" s="9">
        <v>3</v>
      </c>
      <c r="K83" s="9">
        <v>4</v>
      </c>
      <c r="N83" s="23">
        <v>0</v>
      </c>
      <c r="O83" s="9">
        <v>0</v>
      </c>
      <c r="P83" s="9">
        <v>3</v>
      </c>
      <c r="Q83" s="9">
        <v>2</v>
      </c>
      <c r="R83" s="9">
        <v>1</v>
      </c>
      <c r="S83" s="9">
        <v>1</v>
      </c>
      <c r="T83" s="9">
        <v>2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2</v>
      </c>
      <c r="BD83" s="23">
        <v>4</v>
      </c>
      <c r="BE83" s="9">
        <v>4</v>
      </c>
      <c r="BF83" s="9">
        <v>2</v>
      </c>
      <c r="BG83" s="9">
        <v>4</v>
      </c>
      <c r="BH83" s="9">
        <v>2</v>
      </c>
      <c r="BI83" s="9">
        <v>2</v>
      </c>
      <c r="BJ83" s="9">
        <v>0</v>
      </c>
      <c r="BK83" s="9">
        <v>0</v>
      </c>
      <c r="BL83" s="9">
        <v>1</v>
      </c>
      <c r="BM83" s="9">
        <v>5</v>
      </c>
    </row>
    <row r="84" spans="1:65" x14ac:dyDescent="0.35">
      <c r="A84" s="60" t="str">
        <f t="shared" si="176"/>
        <v>Total suffrages de liste :</v>
      </c>
      <c r="B84" s="24">
        <f>B83*6</f>
        <v>24</v>
      </c>
      <c r="C84" s="24">
        <f t="shared" ref="C84:K84" si="180">C83*6</f>
        <v>0</v>
      </c>
      <c r="D84" s="24">
        <f t="shared" si="180"/>
        <v>6</v>
      </c>
      <c r="E84" s="24">
        <f t="shared" si="180"/>
        <v>18</v>
      </c>
      <c r="F84" s="24">
        <f t="shared" si="180"/>
        <v>12</v>
      </c>
      <c r="G84" s="24">
        <f t="shared" si="180"/>
        <v>18</v>
      </c>
      <c r="H84" s="24">
        <f t="shared" si="180"/>
        <v>12</v>
      </c>
      <c r="I84" s="24">
        <f t="shared" si="180"/>
        <v>12</v>
      </c>
      <c r="J84" s="24">
        <f t="shared" si="180"/>
        <v>18</v>
      </c>
      <c r="K84" s="24">
        <f t="shared" si="180"/>
        <v>24</v>
      </c>
      <c r="N84" s="24">
        <f t="shared" ref="N84:Z84" si="181">N83*6</f>
        <v>0</v>
      </c>
      <c r="O84" s="24">
        <f t="shared" si="181"/>
        <v>0</v>
      </c>
      <c r="P84" s="24">
        <f t="shared" si="181"/>
        <v>18</v>
      </c>
      <c r="Q84" s="24">
        <f t="shared" si="181"/>
        <v>12</v>
      </c>
      <c r="R84" s="24">
        <f t="shared" si="181"/>
        <v>6</v>
      </c>
      <c r="S84" s="24">
        <f t="shared" si="181"/>
        <v>6</v>
      </c>
      <c r="T84" s="24">
        <f t="shared" si="181"/>
        <v>12</v>
      </c>
      <c r="U84" s="24">
        <f t="shared" si="181"/>
        <v>0</v>
      </c>
      <c r="V84" s="24">
        <f t="shared" si="181"/>
        <v>0</v>
      </c>
      <c r="W84" s="24">
        <f t="shared" si="181"/>
        <v>0</v>
      </c>
      <c r="X84" s="24">
        <f t="shared" si="181"/>
        <v>0</v>
      </c>
      <c r="Y84" s="24">
        <f t="shared" si="181"/>
        <v>0</v>
      </c>
      <c r="Z84" s="24">
        <f t="shared" si="181"/>
        <v>12</v>
      </c>
      <c r="BD84" s="24">
        <f>BD83*6</f>
        <v>24</v>
      </c>
      <c r="BE84" s="24">
        <f t="shared" ref="BE84:BM84" si="182">BE83*6</f>
        <v>24</v>
      </c>
      <c r="BF84" s="24">
        <f t="shared" si="182"/>
        <v>12</v>
      </c>
      <c r="BG84" s="24">
        <f t="shared" si="182"/>
        <v>24</v>
      </c>
      <c r="BH84" s="24">
        <f t="shared" si="182"/>
        <v>12</v>
      </c>
      <c r="BI84" s="24">
        <f t="shared" si="182"/>
        <v>12</v>
      </c>
      <c r="BJ84" s="24">
        <f t="shared" si="182"/>
        <v>0</v>
      </c>
      <c r="BK84" s="24">
        <f t="shared" si="182"/>
        <v>0</v>
      </c>
      <c r="BL84" s="24">
        <f t="shared" si="182"/>
        <v>6</v>
      </c>
      <c r="BM84" s="24">
        <f t="shared" si="182"/>
        <v>30</v>
      </c>
    </row>
    <row r="85" spans="1:65" x14ac:dyDescent="0.35">
      <c r="A85" s="61" t="str">
        <f t="shared" si="176"/>
        <v>Total suffrages nominatifs :</v>
      </c>
      <c r="B85" s="24">
        <f t="shared" ref="B85:K85" si="183">SUM(B77:B82)</f>
        <v>5</v>
      </c>
      <c r="C85" s="10">
        <f t="shared" si="183"/>
        <v>0</v>
      </c>
      <c r="D85" s="10">
        <f t="shared" si="183"/>
        <v>0</v>
      </c>
      <c r="E85" s="10">
        <f t="shared" si="183"/>
        <v>6</v>
      </c>
      <c r="F85" s="10">
        <f t="shared" si="183"/>
        <v>18</v>
      </c>
      <c r="G85" s="10">
        <f t="shared" si="183"/>
        <v>1</v>
      </c>
      <c r="H85" s="10">
        <f t="shared" si="183"/>
        <v>3</v>
      </c>
      <c r="I85" s="10">
        <f t="shared" si="183"/>
        <v>2</v>
      </c>
      <c r="J85" s="10">
        <f t="shared" si="183"/>
        <v>4</v>
      </c>
      <c r="K85" s="10">
        <f t="shared" si="183"/>
        <v>7</v>
      </c>
      <c r="N85" s="24">
        <f t="shared" ref="N85:Z85" si="184">SUM(N77:N82)</f>
        <v>10</v>
      </c>
      <c r="O85" s="10">
        <f t="shared" si="184"/>
        <v>5</v>
      </c>
      <c r="P85" s="10">
        <f t="shared" si="184"/>
        <v>1</v>
      </c>
      <c r="Q85" s="10">
        <f t="shared" si="184"/>
        <v>2</v>
      </c>
      <c r="R85" s="10">
        <f t="shared" si="184"/>
        <v>6</v>
      </c>
      <c r="S85" s="10">
        <f t="shared" si="184"/>
        <v>0</v>
      </c>
      <c r="T85" s="10">
        <f t="shared" si="184"/>
        <v>0</v>
      </c>
      <c r="U85" s="10">
        <f t="shared" si="184"/>
        <v>11</v>
      </c>
      <c r="V85" s="10">
        <f t="shared" si="184"/>
        <v>6</v>
      </c>
      <c r="W85" s="10">
        <f t="shared" si="184"/>
        <v>7</v>
      </c>
      <c r="X85" s="10">
        <f t="shared" si="184"/>
        <v>0</v>
      </c>
      <c r="Y85" s="10">
        <f t="shared" si="184"/>
        <v>2</v>
      </c>
      <c r="Z85" s="10">
        <f t="shared" si="184"/>
        <v>8</v>
      </c>
      <c r="BD85" s="24">
        <f t="shared" ref="BD85:BM85" si="185">SUM(BD77:BD82)</f>
        <v>2</v>
      </c>
      <c r="BE85" s="10">
        <f t="shared" si="185"/>
        <v>4</v>
      </c>
      <c r="BF85" s="10">
        <f t="shared" si="185"/>
        <v>8</v>
      </c>
      <c r="BG85" s="10">
        <f t="shared" si="185"/>
        <v>2</v>
      </c>
      <c r="BH85" s="10">
        <f t="shared" si="185"/>
        <v>1</v>
      </c>
      <c r="BI85" s="10">
        <f t="shared" si="185"/>
        <v>3</v>
      </c>
      <c r="BJ85" s="10">
        <f t="shared" si="185"/>
        <v>3</v>
      </c>
      <c r="BK85" s="10">
        <f t="shared" si="185"/>
        <v>7</v>
      </c>
      <c r="BL85" s="10">
        <f t="shared" si="185"/>
        <v>5</v>
      </c>
      <c r="BM85" s="10">
        <f t="shared" si="185"/>
        <v>0</v>
      </c>
    </row>
    <row r="86" spans="1:65" ht="15" thickBot="1" x14ac:dyDescent="0.4">
      <c r="A86" s="63" t="str">
        <f t="shared" si="176"/>
        <v>Total général :</v>
      </c>
      <c r="B86" s="25">
        <f t="shared" ref="B86:K86" si="186">B84+B85</f>
        <v>29</v>
      </c>
      <c r="C86" s="11">
        <f t="shared" si="186"/>
        <v>0</v>
      </c>
      <c r="D86" s="11">
        <f t="shared" si="186"/>
        <v>6</v>
      </c>
      <c r="E86" s="11">
        <f t="shared" si="186"/>
        <v>24</v>
      </c>
      <c r="F86" s="11">
        <f t="shared" si="186"/>
        <v>30</v>
      </c>
      <c r="G86" s="11">
        <f t="shared" si="186"/>
        <v>19</v>
      </c>
      <c r="H86" s="11">
        <f t="shared" si="186"/>
        <v>15</v>
      </c>
      <c r="I86" s="11">
        <f t="shared" si="186"/>
        <v>14</v>
      </c>
      <c r="J86" s="11">
        <f t="shared" si="186"/>
        <v>22</v>
      </c>
      <c r="K86" s="11">
        <f t="shared" si="186"/>
        <v>31</v>
      </c>
      <c r="N86" s="25">
        <f t="shared" ref="N86:Z86" si="187">N84+N85</f>
        <v>10</v>
      </c>
      <c r="O86" s="11">
        <f t="shared" si="187"/>
        <v>5</v>
      </c>
      <c r="P86" s="11">
        <f t="shared" si="187"/>
        <v>19</v>
      </c>
      <c r="Q86" s="11">
        <f t="shared" si="187"/>
        <v>14</v>
      </c>
      <c r="R86" s="11">
        <f t="shared" si="187"/>
        <v>12</v>
      </c>
      <c r="S86" s="11">
        <f t="shared" si="187"/>
        <v>6</v>
      </c>
      <c r="T86" s="11">
        <f t="shared" si="187"/>
        <v>12</v>
      </c>
      <c r="U86" s="11">
        <f t="shared" si="187"/>
        <v>11</v>
      </c>
      <c r="V86" s="11">
        <f t="shared" si="187"/>
        <v>6</v>
      </c>
      <c r="W86" s="11">
        <f t="shared" si="187"/>
        <v>7</v>
      </c>
      <c r="X86" s="11">
        <f t="shared" si="187"/>
        <v>0</v>
      </c>
      <c r="Y86" s="11">
        <f t="shared" si="187"/>
        <v>2</v>
      </c>
      <c r="Z86" s="11">
        <f t="shared" si="187"/>
        <v>20</v>
      </c>
      <c r="BD86" s="25">
        <f t="shared" ref="BD86:BM86" si="188">BD84+BD85</f>
        <v>26</v>
      </c>
      <c r="BE86" s="11">
        <f t="shared" si="188"/>
        <v>28</v>
      </c>
      <c r="BF86" s="11">
        <f t="shared" si="188"/>
        <v>20</v>
      </c>
      <c r="BG86" s="11">
        <f t="shared" si="188"/>
        <v>26</v>
      </c>
      <c r="BH86" s="11">
        <f t="shared" si="188"/>
        <v>13</v>
      </c>
      <c r="BI86" s="11">
        <f t="shared" si="188"/>
        <v>15</v>
      </c>
      <c r="BJ86" s="11">
        <f t="shared" si="188"/>
        <v>3</v>
      </c>
      <c r="BK86" s="11">
        <f t="shared" si="188"/>
        <v>7</v>
      </c>
      <c r="BL86" s="11">
        <f t="shared" si="188"/>
        <v>11</v>
      </c>
      <c r="BM86" s="11">
        <f t="shared" si="188"/>
        <v>30</v>
      </c>
    </row>
    <row r="87" spans="1:65" ht="63.75" customHeight="1" x14ac:dyDescent="0.35">
      <c r="A87" s="180"/>
      <c r="B87" s="5"/>
      <c r="C87" s="5"/>
      <c r="D87" s="5"/>
      <c r="E87" s="5"/>
      <c r="F87" s="5"/>
      <c r="G87" s="5"/>
      <c r="H87" s="5"/>
      <c r="I87" s="5"/>
      <c r="J87" s="5"/>
      <c r="K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BD87" s="5"/>
      <c r="BE87" s="5"/>
      <c r="BF87" s="5"/>
      <c r="BG87" s="5"/>
      <c r="BH87" s="5"/>
      <c r="BI87" s="5"/>
      <c r="BJ87" s="5"/>
      <c r="BK87" s="5"/>
      <c r="BL87" s="5"/>
      <c r="BM87" s="5"/>
    </row>
    <row r="88" spans="1:65" ht="24" thickBot="1" x14ac:dyDescent="0.6">
      <c r="A88" s="225" t="s">
        <v>144</v>
      </c>
      <c r="B88" s="225"/>
      <c r="C88" s="225"/>
      <c r="D88" s="225"/>
      <c r="E88" s="225"/>
      <c r="F88" s="225"/>
      <c r="G88" s="225"/>
      <c r="H88" s="225"/>
      <c r="I88" s="225"/>
      <c r="J88" s="225"/>
      <c r="K88" s="225"/>
      <c r="N88" s="218" t="s">
        <v>155</v>
      </c>
      <c r="O88" s="218"/>
      <c r="P88" s="218"/>
      <c r="Q88" s="218"/>
      <c r="R88" s="218"/>
      <c r="S88" s="218"/>
      <c r="T88" s="218"/>
      <c r="U88" s="218"/>
      <c r="V88" s="218"/>
      <c r="BD88" s="218" t="s">
        <v>159</v>
      </c>
      <c r="BE88" s="218"/>
      <c r="BF88" s="218"/>
      <c r="BG88" s="218"/>
      <c r="BH88" s="218"/>
      <c r="BI88" s="218"/>
      <c r="BJ88" s="218"/>
      <c r="BK88" s="218"/>
      <c r="BL88" s="218"/>
      <c r="BM88" s="218"/>
    </row>
    <row r="89" spans="1:65" ht="15" customHeight="1" x14ac:dyDescent="0.35">
      <c r="A89" s="237" t="str">
        <f>A74</f>
        <v>Oppositiounsbeweegung Mir d’Vollek</v>
      </c>
      <c r="B89" s="210">
        <v>62</v>
      </c>
      <c r="C89" s="210">
        <f>B89+1</f>
        <v>63</v>
      </c>
      <c r="D89" s="210">
        <f t="shared" ref="D89:K89" si="189">C89+1</f>
        <v>64</v>
      </c>
      <c r="E89" s="210">
        <f t="shared" si="189"/>
        <v>65</v>
      </c>
      <c r="F89" s="210">
        <f t="shared" si="189"/>
        <v>66</v>
      </c>
      <c r="G89" s="210">
        <f t="shared" si="189"/>
        <v>67</v>
      </c>
      <c r="H89" s="210">
        <f t="shared" si="189"/>
        <v>68</v>
      </c>
      <c r="I89" s="210">
        <f t="shared" si="189"/>
        <v>69</v>
      </c>
      <c r="J89" s="210">
        <f t="shared" si="189"/>
        <v>70</v>
      </c>
      <c r="K89" s="213">
        <f t="shared" si="189"/>
        <v>71</v>
      </c>
      <c r="N89" s="210">
        <v>1</v>
      </c>
      <c r="O89" s="210">
        <f>N89+1</f>
        <v>2</v>
      </c>
      <c r="P89" s="210">
        <f>O89+1</f>
        <v>3</v>
      </c>
      <c r="Q89" s="210">
        <f>P89+1</f>
        <v>4</v>
      </c>
      <c r="R89" s="210">
        <f>Q89+1</f>
        <v>5</v>
      </c>
      <c r="S89" s="213">
        <f>R89+1</f>
        <v>6</v>
      </c>
      <c r="T89" s="213">
        <f t="shared" ref="T89:V89" si="190">S89+1</f>
        <v>7</v>
      </c>
      <c r="U89" s="213">
        <f t="shared" si="190"/>
        <v>8</v>
      </c>
      <c r="V89" s="213">
        <f t="shared" si="190"/>
        <v>9</v>
      </c>
      <c r="BD89" s="210">
        <v>11</v>
      </c>
      <c r="BE89" s="210">
        <f>BD89+1</f>
        <v>12</v>
      </c>
      <c r="BF89" s="210">
        <f t="shared" ref="BF89:BM89" si="191">BE89+1</f>
        <v>13</v>
      </c>
      <c r="BG89" s="210">
        <f t="shared" si="191"/>
        <v>14</v>
      </c>
      <c r="BH89" s="210">
        <f t="shared" si="191"/>
        <v>15</v>
      </c>
      <c r="BI89" s="210">
        <f t="shared" si="191"/>
        <v>16</v>
      </c>
      <c r="BJ89" s="210">
        <f t="shared" si="191"/>
        <v>17</v>
      </c>
      <c r="BK89" s="210">
        <f t="shared" si="191"/>
        <v>18</v>
      </c>
      <c r="BL89" s="210">
        <f t="shared" si="191"/>
        <v>19</v>
      </c>
      <c r="BM89" s="213">
        <f t="shared" si="191"/>
        <v>20</v>
      </c>
    </row>
    <row r="90" spans="1:65" x14ac:dyDescent="0.35">
      <c r="A90" s="238"/>
      <c r="B90" s="211"/>
      <c r="C90" s="211"/>
      <c r="D90" s="211"/>
      <c r="E90" s="211"/>
      <c r="F90" s="211"/>
      <c r="G90" s="211"/>
      <c r="H90" s="211"/>
      <c r="I90" s="211"/>
      <c r="J90" s="211"/>
      <c r="K90" s="214"/>
      <c r="N90" s="211"/>
      <c r="O90" s="211"/>
      <c r="P90" s="211"/>
      <c r="Q90" s="211"/>
      <c r="R90" s="211"/>
      <c r="S90" s="214"/>
      <c r="T90" s="214"/>
      <c r="U90" s="214"/>
      <c r="V90" s="214"/>
      <c r="BD90" s="211"/>
      <c r="BE90" s="211"/>
      <c r="BF90" s="211"/>
      <c r="BG90" s="211"/>
      <c r="BH90" s="211"/>
      <c r="BI90" s="211"/>
      <c r="BJ90" s="211"/>
      <c r="BK90" s="211"/>
      <c r="BL90" s="211"/>
      <c r="BM90" s="214"/>
    </row>
    <row r="91" spans="1:65" ht="15" thickBot="1" x14ac:dyDescent="0.4">
      <c r="A91" s="239"/>
      <c r="B91" s="212"/>
      <c r="C91" s="212"/>
      <c r="D91" s="212"/>
      <c r="E91" s="212"/>
      <c r="F91" s="212"/>
      <c r="G91" s="212"/>
      <c r="H91" s="212"/>
      <c r="I91" s="212"/>
      <c r="J91" s="212"/>
      <c r="K91" s="215"/>
      <c r="N91" s="212"/>
      <c r="O91" s="212"/>
      <c r="P91" s="212"/>
      <c r="Q91" s="212"/>
      <c r="R91" s="212"/>
      <c r="S91" s="215"/>
      <c r="T91" s="215"/>
      <c r="U91" s="215"/>
      <c r="V91" s="215"/>
      <c r="BD91" s="212"/>
      <c r="BE91" s="212"/>
      <c r="BF91" s="212"/>
      <c r="BG91" s="212"/>
      <c r="BH91" s="212"/>
      <c r="BI91" s="212"/>
      <c r="BJ91" s="212"/>
      <c r="BK91" s="212"/>
      <c r="BL91" s="212"/>
      <c r="BM91" s="215"/>
    </row>
    <row r="92" spans="1:65" ht="15" thickBot="1" x14ac:dyDescent="0.4">
      <c r="A92" s="178" t="str">
        <f t="shared" ref="A92:A97" si="192">A77</f>
        <v>JACOBY Jean-Marie Nicolas</v>
      </c>
      <c r="B92" s="14">
        <v>1</v>
      </c>
      <c r="C92" s="6">
        <v>3</v>
      </c>
      <c r="D92" s="6">
        <v>1</v>
      </c>
      <c r="E92" s="6">
        <v>7</v>
      </c>
      <c r="F92" s="6">
        <v>2</v>
      </c>
      <c r="G92" s="6">
        <v>4</v>
      </c>
      <c r="H92" s="6">
        <v>4</v>
      </c>
      <c r="I92" s="6">
        <v>2</v>
      </c>
      <c r="J92" s="6">
        <v>8</v>
      </c>
      <c r="K92" s="12">
        <v>0</v>
      </c>
      <c r="N92" s="14">
        <v>0</v>
      </c>
      <c r="O92" s="6">
        <v>6</v>
      </c>
      <c r="P92" s="6">
        <v>4</v>
      </c>
      <c r="Q92" s="6">
        <v>0</v>
      </c>
      <c r="R92" s="6">
        <v>4</v>
      </c>
      <c r="S92" s="12">
        <v>1</v>
      </c>
      <c r="T92" s="12">
        <v>1</v>
      </c>
      <c r="U92" s="12">
        <v>0</v>
      </c>
      <c r="V92" s="12">
        <v>1</v>
      </c>
      <c r="BD92" s="14">
        <v>2</v>
      </c>
      <c r="BE92" s="6">
        <v>0</v>
      </c>
      <c r="BF92" s="6">
        <v>0</v>
      </c>
      <c r="BG92" s="6">
        <v>1</v>
      </c>
      <c r="BH92" s="6">
        <v>0</v>
      </c>
      <c r="BI92" s="6">
        <v>0</v>
      </c>
      <c r="BJ92" s="6">
        <v>6</v>
      </c>
      <c r="BK92" s="6">
        <v>0</v>
      </c>
      <c r="BL92" s="6">
        <v>0</v>
      </c>
      <c r="BM92" s="12">
        <v>0</v>
      </c>
    </row>
    <row r="93" spans="1:65" ht="15" thickBot="1" x14ac:dyDescent="0.4">
      <c r="A93" s="178" t="str">
        <f t="shared" si="192"/>
        <v>BRITES NUNES Margarida</v>
      </c>
      <c r="B93" s="15">
        <v>1</v>
      </c>
      <c r="C93" s="7">
        <v>3</v>
      </c>
      <c r="D93" s="7">
        <v>3</v>
      </c>
      <c r="E93" s="7">
        <v>3</v>
      </c>
      <c r="F93" s="7">
        <v>0</v>
      </c>
      <c r="G93" s="7">
        <v>2</v>
      </c>
      <c r="H93" s="7">
        <v>3</v>
      </c>
      <c r="I93" s="7">
        <v>1</v>
      </c>
      <c r="J93" s="7">
        <v>2</v>
      </c>
      <c r="K93" s="13">
        <v>1</v>
      </c>
      <c r="N93" s="15">
        <v>0</v>
      </c>
      <c r="O93" s="7">
        <v>1</v>
      </c>
      <c r="P93" s="7">
        <v>0</v>
      </c>
      <c r="Q93" s="7">
        <v>0</v>
      </c>
      <c r="R93" s="7">
        <v>2</v>
      </c>
      <c r="S93" s="13">
        <v>0</v>
      </c>
      <c r="T93" s="13">
        <v>0</v>
      </c>
      <c r="U93" s="13">
        <v>0</v>
      </c>
      <c r="V93" s="13">
        <v>2</v>
      </c>
      <c r="BD93" s="15">
        <v>5</v>
      </c>
      <c r="BE93" s="7">
        <v>2</v>
      </c>
      <c r="BF93" s="7">
        <v>0</v>
      </c>
      <c r="BG93" s="7">
        <v>0</v>
      </c>
      <c r="BH93" s="7">
        <v>0</v>
      </c>
      <c r="BI93" s="7">
        <v>1</v>
      </c>
      <c r="BJ93" s="7">
        <v>0</v>
      </c>
      <c r="BK93" s="7">
        <v>2</v>
      </c>
      <c r="BL93" s="7">
        <v>0</v>
      </c>
      <c r="BM93" s="13">
        <v>0</v>
      </c>
    </row>
    <row r="94" spans="1:65" ht="15" thickBot="1" x14ac:dyDescent="0.4">
      <c r="A94" s="178" t="str">
        <f t="shared" si="192"/>
        <v>HELBACH Tom</v>
      </c>
      <c r="B94" s="15">
        <v>0</v>
      </c>
      <c r="C94" s="7">
        <v>3</v>
      </c>
      <c r="D94" s="7">
        <v>1</v>
      </c>
      <c r="E94" s="7">
        <v>1</v>
      </c>
      <c r="F94" s="7">
        <v>0</v>
      </c>
      <c r="G94" s="7">
        <v>1</v>
      </c>
      <c r="H94" s="7">
        <v>0</v>
      </c>
      <c r="I94" s="7">
        <v>1</v>
      </c>
      <c r="J94" s="7">
        <v>0</v>
      </c>
      <c r="K94" s="13">
        <v>1</v>
      </c>
      <c r="N94" s="15">
        <v>0</v>
      </c>
      <c r="O94" s="7">
        <v>0</v>
      </c>
      <c r="P94" s="7">
        <v>0</v>
      </c>
      <c r="Q94" s="7">
        <v>0</v>
      </c>
      <c r="R94" s="7">
        <v>0</v>
      </c>
      <c r="S94" s="13">
        <v>0</v>
      </c>
      <c r="T94" s="13">
        <v>0</v>
      </c>
      <c r="U94" s="13">
        <v>0</v>
      </c>
      <c r="V94" s="13">
        <v>1</v>
      </c>
      <c r="BD94" s="15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1</v>
      </c>
      <c r="BK94" s="7">
        <v>0</v>
      </c>
      <c r="BL94" s="7">
        <v>0</v>
      </c>
      <c r="BM94" s="13">
        <v>0</v>
      </c>
    </row>
    <row r="95" spans="1:65" ht="15" thickBot="1" x14ac:dyDescent="0.4">
      <c r="A95" s="178" t="str">
        <f t="shared" si="192"/>
        <v>BRUNO Viviane</v>
      </c>
      <c r="B95" s="15">
        <v>1</v>
      </c>
      <c r="C95" s="7">
        <v>0</v>
      </c>
      <c r="D95" s="7">
        <v>1</v>
      </c>
      <c r="E95" s="7">
        <v>2</v>
      </c>
      <c r="F95" s="7">
        <v>0</v>
      </c>
      <c r="G95" s="7">
        <v>1</v>
      </c>
      <c r="H95" s="7">
        <v>1</v>
      </c>
      <c r="I95" s="7">
        <v>1</v>
      </c>
      <c r="J95" s="7">
        <v>0</v>
      </c>
      <c r="K95" s="13">
        <v>0</v>
      </c>
      <c r="N95" s="15">
        <v>0</v>
      </c>
      <c r="O95" s="7">
        <v>0</v>
      </c>
      <c r="P95" s="7">
        <v>0</v>
      </c>
      <c r="Q95" s="7">
        <v>0</v>
      </c>
      <c r="R95" s="7">
        <v>0</v>
      </c>
      <c r="S95" s="13">
        <v>0</v>
      </c>
      <c r="T95" s="13">
        <v>0</v>
      </c>
      <c r="U95" s="13">
        <v>0</v>
      </c>
      <c r="V95" s="13">
        <v>1</v>
      </c>
      <c r="BD95" s="15">
        <v>1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1</v>
      </c>
      <c r="BK95" s="7">
        <v>2</v>
      </c>
      <c r="BL95" s="7">
        <v>0</v>
      </c>
      <c r="BM95" s="13">
        <v>0</v>
      </c>
    </row>
    <row r="96" spans="1:65" ht="15" thickBot="1" x14ac:dyDescent="0.4">
      <c r="A96" s="178" t="str">
        <f t="shared" si="192"/>
        <v>CAISOU-ROUSSEAU Olivier</v>
      </c>
      <c r="B96" s="15">
        <v>0</v>
      </c>
      <c r="C96" s="7">
        <v>0</v>
      </c>
      <c r="D96" s="7">
        <v>1</v>
      </c>
      <c r="E96" s="7">
        <v>1</v>
      </c>
      <c r="F96" s="7">
        <v>0</v>
      </c>
      <c r="G96" s="7">
        <v>1</v>
      </c>
      <c r="H96" s="7">
        <v>0</v>
      </c>
      <c r="I96" s="7">
        <v>1</v>
      </c>
      <c r="J96" s="7">
        <v>0</v>
      </c>
      <c r="K96" s="13">
        <v>2</v>
      </c>
      <c r="N96" s="15">
        <v>0</v>
      </c>
      <c r="O96" s="7">
        <v>0</v>
      </c>
      <c r="P96" s="7">
        <v>0</v>
      </c>
      <c r="Q96" s="7">
        <v>0</v>
      </c>
      <c r="R96" s="7">
        <v>0</v>
      </c>
      <c r="S96" s="13">
        <v>0</v>
      </c>
      <c r="T96" s="13">
        <v>0</v>
      </c>
      <c r="U96" s="13">
        <v>0</v>
      </c>
      <c r="V96" s="13">
        <v>0</v>
      </c>
      <c r="BD96" s="15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13">
        <v>0</v>
      </c>
    </row>
    <row r="97" spans="1:65" ht="15" thickBot="1" x14ac:dyDescent="0.4">
      <c r="A97" s="178" t="str">
        <f t="shared" si="192"/>
        <v>FREITAG Peter</v>
      </c>
      <c r="B97" s="15">
        <v>1</v>
      </c>
      <c r="C97" s="7">
        <v>0</v>
      </c>
      <c r="D97" s="7">
        <v>1</v>
      </c>
      <c r="E97" s="7">
        <v>3</v>
      </c>
      <c r="F97" s="7">
        <v>0</v>
      </c>
      <c r="G97" s="7">
        <v>1</v>
      </c>
      <c r="H97" s="7">
        <v>3</v>
      </c>
      <c r="I97" s="7">
        <v>3</v>
      </c>
      <c r="J97" s="7">
        <v>0</v>
      </c>
      <c r="K97" s="13">
        <v>4</v>
      </c>
      <c r="N97" s="15">
        <v>0</v>
      </c>
      <c r="O97" s="7">
        <v>0</v>
      </c>
      <c r="P97" s="7">
        <v>0</v>
      </c>
      <c r="Q97" s="7">
        <v>0</v>
      </c>
      <c r="R97" s="7">
        <v>2</v>
      </c>
      <c r="S97" s="13">
        <v>0</v>
      </c>
      <c r="T97" s="13">
        <v>2</v>
      </c>
      <c r="U97" s="13">
        <v>0</v>
      </c>
      <c r="V97" s="13">
        <v>1</v>
      </c>
      <c r="BD97" s="15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1</v>
      </c>
      <c r="BM97" s="13">
        <v>0</v>
      </c>
    </row>
    <row r="98" spans="1:65" x14ac:dyDescent="0.35">
      <c r="A98" s="62" t="s">
        <v>17</v>
      </c>
      <c r="B98" s="23">
        <v>4</v>
      </c>
      <c r="C98" s="9">
        <v>5</v>
      </c>
      <c r="D98" s="9">
        <v>4</v>
      </c>
      <c r="E98" s="9">
        <v>1</v>
      </c>
      <c r="F98" s="9">
        <v>1</v>
      </c>
      <c r="G98" s="9">
        <v>1</v>
      </c>
      <c r="H98" s="9">
        <v>1</v>
      </c>
      <c r="I98" s="9">
        <v>4</v>
      </c>
      <c r="J98" s="9">
        <v>3</v>
      </c>
      <c r="K98" s="9">
        <v>3</v>
      </c>
      <c r="N98" s="23">
        <v>0</v>
      </c>
      <c r="O98" s="9">
        <v>1</v>
      </c>
      <c r="P98" s="9">
        <v>0</v>
      </c>
      <c r="Q98" s="9">
        <v>0</v>
      </c>
      <c r="R98" s="9">
        <v>3</v>
      </c>
      <c r="S98" s="9">
        <v>4</v>
      </c>
      <c r="T98" s="9">
        <v>7</v>
      </c>
      <c r="U98" s="9">
        <v>0</v>
      </c>
      <c r="V98" s="9">
        <v>0</v>
      </c>
      <c r="BD98" s="23">
        <v>5</v>
      </c>
      <c r="BE98" s="9">
        <v>1</v>
      </c>
      <c r="BF98" s="9">
        <v>1</v>
      </c>
      <c r="BG98" s="9">
        <v>0</v>
      </c>
      <c r="BH98" s="9">
        <v>3</v>
      </c>
      <c r="BI98" s="9">
        <v>3</v>
      </c>
      <c r="BJ98" s="9">
        <v>2</v>
      </c>
      <c r="BK98" s="9">
        <v>1</v>
      </c>
      <c r="BL98" s="9">
        <v>4</v>
      </c>
      <c r="BM98" s="9">
        <v>0</v>
      </c>
    </row>
    <row r="99" spans="1:65" x14ac:dyDescent="0.35">
      <c r="A99" s="60" t="s">
        <v>9</v>
      </c>
      <c r="B99" s="24">
        <f>B98*6</f>
        <v>24</v>
      </c>
      <c r="C99" s="24">
        <f t="shared" ref="C99:K99" si="193">C98*6</f>
        <v>30</v>
      </c>
      <c r="D99" s="24">
        <f t="shared" si="193"/>
        <v>24</v>
      </c>
      <c r="E99" s="24">
        <f t="shared" si="193"/>
        <v>6</v>
      </c>
      <c r="F99" s="24">
        <f t="shared" si="193"/>
        <v>6</v>
      </c>
      <c r="G99" s="24">
        <f t="shared" si="193"/>
        <v>6</v>
      </c>
      <c r="H99" s="24">
        <f t="shared" si="193"/>
        <v>6</v>
      </c>
      <c r="I99" s="24">
        <f t="shared" si="193"/>
        <v>24</v>
      </c>
      <c r="J99" s="24">
        <f t="shared" si="193"/>
        <v>18</v>
      </c>
      <c r="K99" s="24">
        <f t="shared" si="193"/>
        <v>18</v>
      </c>
      <c r="N99" s="24">
        <f t="shared" ref="N99:T99" si="194">N98*6</f>
        <v>0</v>
      </c>
      <c r="O99" s="24">
        <f t="shared" si="194"/>
        <v>6</v>
      </c>
      <c r="P99" s="24">
        <f t="shared" si="194"/>
        <v>0</v>
      </c>
      <c r="Q99" s="24">
        <f t="shared" si="194"/>
        <v>0</v>
      </c>
      <c r="R99" s="24">
        <f t="shared" si="194"/>
        <v>18</v>
      </c>
      <c r="S99" s="24">
        <f t="shared" si="194"/>
        <v>24</v>
      </c>
      <c r="T99" s="24">
        <f t="shared" si="194"/>
        <v>42</v>
      </c>
      <c r="U99" s="24">
        <v>0</v>
      </c>
      <c r="V99" s="24">
        <f t="shared" ref="V99" si="195">V98*6</f>
        <v>0</v>
      </c>
      <c r="BD99" s="24">
        <f>BD98*6</f>
        <v>30</v>
      </c>
      <c r="BE99" s="24">
        <f t="shared" ref="BE99:BM99" si="196">BE98*6</f>
        <v>6</v>
      </c>
      <c r="BF99" s="24">
        <f t="shared" si="196"/>
        <v>6</v>
      </c>
      <c r="BG99" s="24">
        <f t="shared" si="196"/>
        <v>0</v>
      </c>
      <c r="BH99" s="24">
        <f t="shared" si="196"/>
        <v>18</v>
      </c>
      <c r="BI99" s="24">
        <f t="shared" si="196"/>
        <v>18</v>
      </c>
      <c r="BJ99" s="24">
        <f t="shared" si="196"/>
        <v>12</v>
      </c>
      <c r="BK99" s="24">
        <f t="shared" si="196"/>
        <v>6</v>
      </c>
      <c r="BL99" s="24">
        <f t="shared" si="196"/>
        <v>24</v>
      </c>
      <c r="BM99" s="24">
        <f t="shared" si="196"/>
        <v>0</v>
      </c>
    </row>
    <row r="100" spans="1:65" x14ac:dyDescent="0.35">
      <c r="A100" s="61" t="s">
        <v>10</v>
      </c>
      <c r="B100" s="24">
        <f t="shared" ref="B100:K100" si="197">SUM(B92:B97)</f>
        <v>4</v>
      </c>
      <c r="C100" s="10">
        <f t="shared" si="197"/>
        <v>9</v>
      </c>
      <c r="D100" s="10">
        <f t="shared" si="197"/>
        <v>8</v>
      </c>
      <c r="E100" s="10">
        <f t="shared" si="197"/>
        <v>17</v>
      </c>
      <c r="F100" s="10">
        <f t="shared" si="197"/>
        <v>2</v>
      </c>
      <c r="G100" s="10">
        <f t="shared" si="197"/>
        <v>10</v>
      </c>
      <c r="H100" s="10">
        <f t="shared" si="197"/>
        <v>11</v>
      </c>
      <c r="I100" s="10">
        <f t="shared" si="197"/>
        <v>9</v>
      </c>
      <c r="J100" s="10">
        <f t="shared" si="197"/>
        <v>10</v>
      </c>
      <c r="K100" s="10">
        <f t="shared" si="197"/>
        <v>8</v>
      </c>
      <c r="N100" s="24">
        <f t="shared" ref="N100:V100" si="198">SUM(N92:N97)</f>
        <v>0</v>
      </c>
      <c r="O100" s="10">
        <f t="shared" si="198"/>
        <v>7</v>
      </c>
      <c r="P100" s="10">
        <f t="shared" si="198"/>
        <v>4</v>
      </c>
      <c r="Q100" s="10">
        <f t="shared" si="198"/>
        <v>0</v>
      </c>
      <c r="R100" s="10">
        <f t="shared" si="198"/>
        <v>8</v>
      </c>
      <c r="S100" s="10">
        <f t="shared" si="198"/>
        <v>1</v>
      </c>
      <c r="T100" s="10">
        <f t="shared" si="198"/>
        <v>3</v>
      </c>
      <c r="U100" s="10">
        <f t="shared" si="198"/>
        <v>0</v>
      </c>
      <c r="V100" s="10">
        <f t="shared" si="198"/>
        <v>6</v>
      </c>
      <c r="BD100" s="24">
        <f t="shared" ref="BD100:BM100" si="199">SUM(BD92:BD97)</f>
        <v>8</v>
      </c>
      <c r="BE100" s="10">
        <f t="shared" si="199"/>
        <v>2</v>
      </c>
      <c r="BF100" s="10">
        <f t="shared" si="199"/>
        <v>0</v>
      </c>
      <c r="BG100" s="10">
        <f t="shared" si="199"/>
        <v>1</v>
      </c>
      <c r="BH100" s="10">
        <f t="shared" si="199"/>
        <v>0</v>
      </c>
      <c r="BI100" s="10">
        <f t="shared" si="199"/>
        <v>1</v>
      </c>
      <c r="BJ100" s="10">
        <f t="shared" si="199"/>
        <v>8</v>
      </c>
      <c r="BK100" s="10">
        <f t="shared" si="199"/>
        <v>4</v>
      </c>
      <c r="BL100" s="10">
        <f t="shared" si="199"/>
        <v>1</v>
      </c>
      <c r="BM100" s="10">
        <f t="shared" si="199"/>
        <v>0</v>
      </c>
    </row>
    <row r="101" spans="1:65" ht="15" thickBot="1" x14ac:dyDescent="0.4">
      <c r="A101" s="63" t="s">
        <v>11</v>
      </c>
      <c r="B101" s="25">
        <f t="shared" ref="B101:K101" si="200">B99+B100</f>
        <v>28</v>
      </c>
      <c r="C101" s="11">
        <f t="shared" si="200"/>
        <v>39</v>
      </c>
      <c r="D101" s="11">
        <f t="shared" si="200"/>
        <v>32</v>
      </c>
      <c r="E101" s="11">
        <f t="shared" si="200"/>
        <v>23</v>
      </c>
      <c r="F101" s="11">
        <f t="shared" si="200"/>
        <v>8</v>
      </c>
      <c r="G101" s="11">
        <f t="shared" si="200"/>
        <v>16</v>
      </c>
      <c r="H101" s="11">
        <f t="shared" si="200"/>
        <v>17</v>
      </c>
      <c r="I101" s="11">
        <f t="shared" si="200"/>
        <v>33</v>
      </c>
      <c r="J101" s="11">
        <f t="shared" si="200"/>
        <v>28</v>
      </c>
      <c r="K101" s="11">
        <f t="shared" si="200"/>
        <v>26</v>
      </c>
      <c r="N101" s="25">
        <f t="shared" ref="N101:V101" si="201">N99+N100</f>
        <v>0</v>
      </c>
      <c r="O101" s="11">
        <f t="shared" si="201"/>
        <v>13</v>
      </c>
      <c r="P101" s="11">
        <f t="shared" si="201"/>
        <v>4</v>
      </c>
      <c r="Q101" s="11">
        <f t="shared" si="201"/>
        <v>0</v>
      </c>
      <c r="R101" s="11">
        <f t="shared" si="201"/>
        <v>26</v>
      </c>
      <c r="S101" s="11">
        <f t="shared" si="201"/>
        <v>25</v>
      </c>
      <c r="T101" s="11">
        <f t="shared" si="201"/>
        <v>45</v>
      </c>
      <c r="U101" s="11">
        <f t="shared" si="201"/>
        <v>0</v>
      </c>
      <c r="V101" s="11">
        <f t="shared" si="201"/>
        <v>6</v>
      </c>
      <c r="BD101" s="25">
        <f t="shared" ref="BD101:BM101" si="202">BD99+BD100</f>
        <v>38</v>
      </c>
      <c r="BE101" s="11">
        <f t="shared" si="202"/>
        <v>8</v>
      </c>
      <c r="BF101" s="11">
        <f t="shared" si="202"/>
        <v>6</v>
      </c>
      <c r="BG101" s="11">
        <f t="shared" si="202"/>
        <v>1</v>
      </c>
      <c r="BH101" s="11">
        <f t="shared" si="202"/>
        <v>18</v>
      </c>
      <c r="BI101" s="11">
        <f t="shared" si="202"/>
        <v>19</v>
      </c>
      <c r="BJ101" s="11">
        <f t="shared" si="202"/>
        <v>20</v>
      </c>
      <c r="BK101" s="11">
        <f t="shared" si="202"/>
        <v>10</v>
      </c>
      <c r="BL101" s="11">
        <f t="shared" si="202"/>
        <v>25</v>
      </c>
      <c r="BM101" s="11">
        <f t="shared" si="202"/>
        <v>0</v>
      </c>
    </row>
    <row r="102" spans="1:65" ht="24" thickBot="1" x14ac:dyDescent="0.6">
      <c r="A102" s="225" t="s">
        <v>144</v>
      </c>
      <c r="B102" s="225"/>
      <c r="C102" s="225"/>
      <c r="D102" s="225"/>
      <c r="E102" s="225"/>
      <c r="F102" s="225"/>
      <c r="G102" s="225"/>
      <c r="H102" s="225"/>
      <c r="I102" s="225"/>
      <c r="J102" s="225"/>
      <c r="K102" s="225"/>
      <c r="BD102" s="218" t="s">
        <v>159</v>
      </c>
      <c r="BE102" s="218"/>
      <c r="BF102" s="218"/>
      <c r="BG102" s="218"/>
      <c r="BH102" s="218"/>
      <c r="BI102" s="218"/>
      <c r="BJ102" s="218"/>
      <c r="BK102" s="218"/>
      <c r="BL102" s="218"/>
      <c r="BM102" s="218"/>
    </row>
    <row r="103" spans="1:65" ht="15" customHeight="1" x14ac:dyDescent="0.35">
      <c r="A103" s="237" t="str">
        <f t="shared" ref="A103:A115" si="203">A89</f>
        <v>Oppositiounsbeweegung Mir d’Vollek</v>
      </c>
      <c r="B103" s="210">
        <v>72</v>
      </c>
      <c r="C103" s="210">
        <f>B103+1</f>
        <v>73</v>
      </c>
      <c r="D103" s="210">
        <f t="shared" ref="D103:K103" si="204">C103+1</f>
        <v>74</v>
      </c>
      <c r="E103" s="210">
        <f t="shared" si="204"/>
        <v>75</v>
      </c>
      <c r="F103" s="210">
        <f t="shared" si="204"/>
        <v>76</v>
      </c>
      <c r="G103" s="210">
        <f t="shared" si="204"/>
        <v>77</v>
      </c>
      <c r="H103" s="210">
        <f t="shared" si="204"/>
        <v>78</v>
      </c>
      <c r="I103" s="210">
        <f t="shared" si="204"/>
        <v>79</v>
      </c>
      <c r="J103" s="210">
        <f t="shared" si="204"/>
        <v>80</v>
      </c>
      <c r="K103" s="213">
        <f t="shared" si="204"/>
        <v>81</v>
      </c>
      <c r="BD103" s="210">
        <v>21</v>
      </c>
      <c r="BE103" s="210">
        <f>BD103+1</f>
        <v>22</v>
      </c>
      <c r="BF103" s="210">
        <f t="shared" ref="BF103:BM103" si="205">BE103+1</f>
        <v>23</v>
      </c>
      <c r="BG103" s="210">
        <f t="shared" si="205"/>
        <v>24</v>
      </c>
      <c r="BH103" s="210">
        <f t="shared" si="205"/>
        <v>25</v>
      </c>
      <c r="BI103" s="210">
        <f t="shared" si="205"/>
        <v>26</v>
      </c>
      <c r="BJ103" s="210">
        <f t="shared" si="205"/>
        <v>27</v>
      </c>
      <c r="BK103" s="210">
        <f t="shared" si="205"/>
        <v>28</v>
      </c>
      <c r="BL103" s="210">
        <f t="shared" si="205"/>
        <v>29</v>
      </c>
      <c r="BM103" s="213">
        <f t="shared" si="205"/>
        <v>30</v>
      </c>
    </row>
    <row r="104" spans="1:65" x14ac:dyDescent="0.35">
      <c r="A104" s="238"/>
      <c r="B104" s="211"/>
      <c r="C104" s="211"/>
      <c r="D104" s="211"/>
      <c r="E104" s="211"/>
      <c r="F104" s="211"/>
      <c r="G104" s="211"/>
      <c r="H104" s="211"/>
      <c r="I104" s="211"/>
      <c r="J104" s="211"/>
      <c r="K104" s="214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4"/>
    </row>
    <row r="105" spans="1:65" ht="15" thickBot="1" x14ac:dyDescent="0.4">
      <c r="A105" s="239"/>
      <c r="B105" s="212"/>
      <c r="C105" s="212"/>
      <c r="D105" s="212"/>
      <c r="E105" s="212"/>
      <c r="F105" s="212"/>
      <c r="G105" s="212"/>
      <c r="H105" s="212"/>
      <c r="I105" s="212"/>
      <c r="J105" s="212"/>
      <c r="K105" s="215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5"/>
    </row>
    <row r="106" spans="1:65" ht="15" thickBot="1" x14ac:dyDescent="0.4">
      <c r="A106" s="178" t="str">
        <f t="shared" si="203"/>
        <v>JACOBY Jean-Marie Nicolas</v>
      </c>
      <c r="B106" s="14">
        <v>3</v>
      </c>
      <c r="C106" s="6">
        <v>7</v>
      </c>
      <c r="D106" s="6">
        <v>2</v>
      </c>
      <c r="E106" s="6">
        <v>2</v>
      </c>
      <c r="F106" s="6">
        <v>2</v>
      </c>
      <c r="G106" s="6">
        <v>3</v>
      </c>
      <c r="H106" s="6">
        <v>3</v>
      </c>
      <c r="I106" s="6">
        <v>0</v>
      </c>
      <c r="J106" s="6">
        <v>0</v>
      </c>
      <c r="K106" s="12">
        <v>0</v>
      </c>
      <c r="BD106" s="14">
        <v>3</v>
      </c>
      <c r="BE106" s="6">
        <v>2</v>
      </c>
      <c r="BF106" s="6">
        <v>2</v>
      </c>
      <c r="BG106" s="6">
        <v>4</v>
      </c>
      <c r="BH106" s="6">
        <v>0</v>
      </c>
      <c r="BI106" s="6">
        <v>0</v>
      </c>
      <c r="BJ106" s="6">
        <v>2</v>
      </c>
      <c r="BK106" s="6">
        <v>2</v>
      </c>
      <c r="BL106" s="6">
        <v>2</v>
      </c>
      <c r="BM106" s="12">
        <v>2</v>
      </c>
    </row>
    <row r="107" spans="1:65" ht="15" thickBot="1" x14ac:dyDescent="0.4">
      <c r="A107" s="178" t="str">
        <f t="shared" si="203"/>
        <v>BRITES NUNES Margarida</v>
      </c>
      <c r="B107" s="15">
        <v>0</v>
      </c>
      <c r="C107" s="7">
        <v>6</v>
      </c>
      <c r="D107" s="7">
        <v>1</v>
      </c>
      <c r="E107" s="7">
        <v>0</v>
      </c>
      <c r="F107" s="7">
        <v>0</v>
      </c>
      <c r="G107" s="7">
        <v>1</v>
      </c>
      <c r="H107" s="7">
        <v>1</v>
      </c>
      <c r="I107" s="7">
        <v>0</v>
      </c>
      <c r="J107" s="7">
        <v>4</v>
      </c>
      <c r="K107" s="13">
        <v>0</v>
      </c>
      <c r="BD107" s="15">
        <v>0</v>
      </c>
      <c r="BE107" s="7">
        <v>0</v>
      </c>
      <c r="BF107" s="7">
        <v>0</v>
      </c>
      <c r="BG107" s="7">
        <v>1</v>
      </c>
      <c r="BH107" s="7">
        <v>0</v>
      </c>
      <c r="BI107" s="7">
        <v>1</v>
      </c>
      <c r="BJ107" s="7">
        <v>0</v>
      </c>
      <c r="BK107" s="7">
        <v>0</v>
      </c>
      <c r="BL107" s="7">
        <v>0</v>
      </c>
      <c r="BM107" s="13">
        <v>0</v>
      </c>
    </row>
    <row r="108" spans="1:65" ht="15" thickBot="1" x14ac:dyDescent="0.4">
      <c r="A108" s="178" t="str">
        <f t="shared" si="203"/>
        <v>HELBACH Tom</v>
      </c>
      <c r="B108" s="15">
        <v>0</v>
      </c>
      <c r="C108" s="7">
        <v>7</v>
      </c>
      <c r="D108" s="7">
        <v>1</v>
      </c>
      <c r="E108" s="7">
        <v>1</v>
      </c>
      <c r="F108" s="7">
        <v>0</v>
      </c>
      <c r="G108" s="7">
        <v>1</v>
      </c>
      <c r="H108" s="7">
        <v>0</v>
      </c>
      <c r="I108" s="7">
        <v>0</v>
      </c>
      <c r="J108" s="7">
        <v>0</v>
      </c>
      <c r="K108" s="13">
        <v>0</v>
      </c>
      <c r="BD108" s="15">
        <v>0</v>
      </c>
      <c r="BE108" s="7">
        <v>1</v>
      </c>
      <c r="BF108" s="7">
        <v>0</v>
      </c>
      <c r="BG108" s="7">
        <v>4</v>
      </c>
      <c r="BH108" s="7">
        <v>0</v>
      </c>
      <c r="BI108" s="7">
        <v>0</v>
      </c>
      <c r="BJ108" s="7">
        <v>1</v>
      </c>
      <c r="BK108" s="7">
        <v>0</v>
      </c>
      <c r="BL108" s="7">
        <v>0</v>
      </c>
      <c r="BM108" s="13">
        <v>0</v>
      </c>
    </row>
    <row r="109" spans="1:65" ht="15" thickBot="1" x14ac:dyDescent="0.4">
      <c r="A109" s="178" t="str">
        <f t="shared" si="203"/>
        <v>BRUNO Viviane</v>
      </c>
      <c r="B109" s="15">
        <v>1</v>
      </c>
      <c r="C109" s="7">
        <v>0</v>
      </c>
      <c r="D109" s="7">
        <v>1</v>
      </c>
      <c r="E109" s="7">
        <v>1</v>
      </c>
      <c r="F109" s="7">
        <v>0</v>
      </c>
      <c r="G109" s="7">
        <v>1</v>
      </c>
      <c r="H109" s="7">
        <v>0</v>
      </c>
      <c r="I109" s="7">
        <v>0</v>
      </c>
      <c r="J109" s="7">
        <v>0</v>
      </c>
      <c r="K109" s="13">
        <v>0</v>
      </c>
      <c r="BD109" s="15">
        <v>0</v>
      </c>
      <c r="BE109" s="7">
        <v>0</v>
      </c>
      <c r="BF109" s="7">
        <v>0</v>
      </c>
      <c r="BG109" s="7">
        <v>0</v>
      </c>
      <c r="BH109" s="7">
        <v>1</v>
      </c>
      <c r="BI109" s="7">
        <v>1</v>
      </c>
      <c r="BJ109" s="7">
        <v>0</v>
      </c>
      <c r="BK109" s="7">
        <v>1</v>
      </c>
      <c r="BL109" s="7">
        <v>0</v>
      </c>
      <c r="BM109" s="13">
        <v>0</v>
      </c>
    </row>
    <row r="110" spans="1:65" ht="15" thickBot="1" x14ac:dyDescent="0.4">
      <c r="A110" s="178" t="str">
        <f t="shared" si="203"/>
        <v>CAISOU-ROUSSEAU Olivier</v>
      </c>
      <c r="B110" s="15">
        <v>0</v>
      </c>
      <c r="C110" s="7">
        <v>0</v>
      </c>
      <c r="D110" s="7">
        <v>1</v>
      </c>
      <c r="E110" s="7">
        <v>0</v>
      </c>
      <c r="F110" s="7">
        <v>0</v>
      </c>
      <c r="G110" s="7">
        <v>2</v>
      </c>
      <c r="H110" s="7">
        <v>0</v>
      </c>
      <c r="I110" s="7">
        <v>1</v>
      </c>
      <c r="J110" s="7">
        <v>0</v>
      </c>
      <c r="K110" s="13">
        <v>0</v>
      </c>
      <c r="BD110" s="15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13">
        <v>0</v>
      </c>
    </row>
    <row r="111" spans="1:65" ht="15" thickBot="1" x14ac:dyDescent="0.4">
      <c r="A111" s="178" t="str">
        <f t="shared" si="203"/>
        <v>FREITAG Peter</v>
      </c>
      <c r="B111" s="15">
        <v>2</v>
      </c>
      <c r="C111" s="7">
        <v>2</v>
      </c>
      <c r="D111" s="7">
        <v>2</v>
      </c>
      <c r="E111" s="7">
        <v>0</v>
      </c>
      <c r="F111" s="7">
        <v>0</v>
      </c>
      <c r="G111" s="7">
        <v>3</v>
      </c>
      <c r="H111" s="7">
        <v>0</v>
      </c>
      <c r="I111" s="7">
        <v>2</v>
      </c>
      <c r="J111" s="7">
        <v>2</v>
      </c>
      <c r="K111" s="13">
        <v>1</v>
      </c>
      <c r="BD111" s="15">
        <v>0</v>
      </c>
      <c r="BE111" s="7">
        <v>0</v>
      </c>
      <c r="BF111" s="7">
        <v>0</v>
      </c>
      <c r="BG111" s="7">
        <v>4</v>
      </c>
      <c r="BH111" s="7">
        <v>0</v>
      </c>
      <c r="BI111" s="7">
        <v>0</v>
      </c>
      <c r="BJ111" s="7">
        <v>3</v>
      </c>
      <c r="BK111" s="7">
        <v>0</v>
      </c>
      <c r="BL111" s="7">
        <v>1</v>
      </c>
      <c r="BM111" s="13">
        <v>0</v>
      </c>
    </row>
    <row r="112" spans="1:65" x14ac:dyDescent="0.35">
      <c r="A112" s="62" t="str">
        <f t="shared" si="203"/>
        <v>Suffrages par Liste</v>
      </c>
      <c r="B112" s="23">
        <v>0</v>
      </c>
      <c r="C112" s="9">
        <v>1</v>
      </c>
      <c r="D112" s="9">
        <v>1</v>
      </c>
      <c r="E112" s="9">
        <v>0</v>
      </c>
      <c r="F112" s="9">
        <v>2</v>
      </c>
      <c r="G112" s="9">
        <v>0</v>
      </c>
      <c r="H112" s="9">
        <v>4</v>
      </c>
      <c r="I112" s="9">
        <v>2</v>
      </c>
      <c r="J112" s="9">
        <v>1</v>
      </c>
      <c r="K112" s="9">
        <v>1</v>
      </c>
      <c r="BD112" s="23">
        <v>0</v>
      </c>
      <c r="BE112" s="9">
        <v>1</v>
      </c>
      <c r="BF112" s="9">
        <v>0</v>
      </c>
      <c r="BG112" s="9">
        <v>0</v>
      </c>
      <c r="BH112" s="9">
        <v>1</v>
      </c>
      <c r="BI112" s="9">
        <v>1</v>
      </c>
      <c r="BJ112" s="9">
        <v>0</v>
      </c>
      <c r="BK112" s="9">
        <v>3</v>
      </c>
      <c r="BL112" s="9">
        <v>4</v>
      </c>
      <c r="BM112" s="9">
        <v>2</v>
      </c>
    </row>
    <row r="113" spans="1:65" x14ac:dyDescent="0.35">
      <c r="A113" s="60" t="str">
        <f t="shared" si="203"/>
        <v>Total suffrages de liste :</v>
      </c>
      <c r="B113" s="24">
        <f>B112*6</f>
        <v>0</v>
      </c>
      <c r="C113" s="24">
        <f t="shared" ref="C113:K113" si="206">C112*6</f>
        <v>6</v>
      </c>
      <c r="D113" s="24">
        <f t="shared" si="206"/>
        <v>6</v>
      </c>
      <c r="E113" s="24">
        <f t="shared" si="206"/>
        <v>0</v>
      </c>
      <c r="F113" s="24">
        <f t="shared" si="206"/>
        <v>12</v>
      </c>
      <c r="G113" s="24">
        <f t="shared" si="206"/>
        <v>0</v>
      </c>
      <c r="H113" s="24">
        <f t="shared" si="206"/>
        <v>24</v>
      </c>
      <c r="I113" s="24">
        <f t="shared" si="206"/>
        <v>12</v>
      </c>
      <c r="J113" s="24">
        <f t="shared" si="206"/>
        <v>6</v>
      </c>
      <c r="K113" s="24">
        <f t="shared" si="206"/>
        <v>6</v>
      </c>
      <c r="BD113" s="24">
        <f>BD112*6</f>
        <v>0</v>
      </c>
      <c r="BE113" s="24">
        <f t="shared" ref="BE113:BM113" si="207">BE112*6</f>
        <v>6</v>
      </c>
      <c r="BF113" s="24">
        <f t="shared" si="207"/>
        <v>0</v>
      </c>
      <c r="BG113" s="24">
        <f t="shared" si="207"/>
        <v>0</v>
      </c>
      <c r="BH113" s="24">
        <f t="shared" si="207"/>
        <v>6</v>
      </c>
      <c r="BI113" s="24">
        <f t="shared" si="207"/>
        <v>6</v>
      </c>
      <c r="BJ113" s="24">
        <f t="shared" si="207"/>
        <v>0</v>
      </c>
      <c r="BK113" s="24">
        <f t="shared" si="207"/>
        <v>18</v>
      </c>
      <c r="BL113" s="24">
        <f t="shared" si="207"/>
        <v>24</v>
      </c>
      <c r="BM113" s="24">
        <f t="shared" si="207"/>
        <v>12</v>
      </c>
    </row>
    <row r="114" spans="1:65" x14ac:dyDescent="0.35">
      <c r="A114" s="61" t="str">
        <f t="shared" si="203"/>
        <v>Total suffrages nominatifs :</v>
      </c>
      <c r="B114" s="24">
        <f t="shared" ref="B114:K114" si="208">SUM(B106:B111)</f>
        <v>6</v>
      </c>
      <c r="C114" s="10">
        <f t="shared" si="208"/>
        <v>22</v>
      </c>
      <c r="D114" s="10">
        <f t="shared" si="208"/>
        <v>8</v>
      </c>
      <c r="E114" s="10">
        <f t="shared" si="208"/>
        <v>4</v>
      </c>
      <c r="F114" s="10">
        <f t="shared" si="208"/>
        <v>2</v>
      </c>
      <c r="G114" s="10">
        <f t="shared" si="208"/>
        <v>11</v>
      </c>
      <c r="H114" s="10">
        <f t="shared" si="208"/>
        <v>4</v>
      </c>
      <c r="I114" s="10">
        <f t="shared" si="208"/>
        <v>3</v>
      </c>
      <c r="J114" s="10">
        <f t="shared" si="208"/>
        <v>6</v>
      </c>
      <c r="K114" s="10">
        <f t="shared" si="208"/>
        <v>1</v>
      </c>
      <c r="BD114" s="24">
        <f t="shared" ref="BD114:BM114" si="209">SUM(BD106:BD111)</f>
        <v>3</v>
      </c>
      <c r="BE114" s="10">
        <f t="shared" si="209"/>
        <v>3</v>
      </c>
      <c r="BF114" s="10">
        <f t="shared" si="209"/>
        <v>2</v>
      </c>
      <c r="BG114" s="10">
        <f t="shared" si="209"/>
        <v>13</v>
      </c>
      <c r="BH114" s="10">
        <f t="shared" si="209"/>
        <v>1</v>
      </c>
      <c r="BI114" s="10">
        <f t="shared" si="209"/>
        <v>2</v>
      </c>
      <c r="BJ114" s="10">
        <f t="shared" si="209"/>
        <v>6</v>
      </c>
      <c r="BK114" s="10">
        <f t="shared" si="209"/>
        <v>3</v>
      </c>
      <c r="BL114" s="10">
        <f t="shared" si="209"/>
        <v>3</v>
      </c>
      <c r="BM114" s="10">
        <f t="shared" si="209"/>
        <v>2</v>
      </c>
    </row>
    <row r="115" spans="1:65" ht="15" thickBot="1" x14ac:dyDescent="0.4">
      <c r="A115" s="63" t="str">
        <f t="shared" si="203"/>
        <v>Total général :</v>
      </c>
      <c r="B115" s="25">
        <f t="shared" ref="B115:K115" si="210">B113+B114</f>
        <v>6</v>
      </c>
      <c r="C115" s="11">
        <f t="shared" si="210"/>
        <v>28</v>
      </c>
      <c r="D115" s="11">
        <f t="shared" si="210"/>
        <v>14</v>
      </c>
      <c r="E115" s="11">
        <f t="shared" si="210"/>
        <v>4</v>
      </c>
      <c r="F115" s="11">
        <f t="shared" si="210"/>
        <v>14</v>
      </c>
      <c r="G115" s="11">
        <f t="shared" si="210"/>
        <v>11</v>
      </c>
      <c r="H115" s="11">
        <f t="shared" si="210"/>
        <v>28</v>
      </c>
      <c r="I115" s="11">
        <f t="shared" si="210"/>
        <v>15</v>
      </c>
      <c r="J115" s="11">
        <f t="shared" si="210"/>
        <v>12</v>
      </c>
      <c r="K115" s="11">
        <f t="shared" si="210"/>
        <v>7</v>
      </c>
      <c r="BD115" s="25">
        <f t="shared" ref="BD115:BM115" si="211">BD113+BD114</f>
        <v>3</v>
      </c>
      <c r="BE115" s="11">
        <f t="shared" si="211"/>
        <v>9</v>
      </c>
      <c r="BF115" s="11">
        <f t="shared" si="211"/>
        <v>2</v>
      </c>
      <c r="BG115" s="11">
        <f t="shared" si="211"/>
        <v>13</v>
      </c>
      <c r="BH115" s="11">
        <f t="shared" si="211"/>
        <v>7</v>
      </c>
      <c r="BI115" s="11">
        <f t="shared" si="211"/>
        <v>8</v>
      </c>
      <c r="BJ115" s="11">
        <f t="shared" si="211"/>
        <v>6</v>
      </c>
      <c r="BK115" s="11">
        <f t="shared" si="211"/>
        <v>21</v>
      </c>
      <c r="BL115" s="11">
        <f t="shared" si="211"/>
        <v>27</v>
      </c>
      <c r="BM115" s="11">
        <f t="shared" si="211"/>
        <v>14</v>
      </c>
    </row>
    <row r="116" spans="1:65" ht="24" thickBot="1" x14ac:dyDescent="0.6">
      <c r="A116" s="227" t="s">
        <v>144</v>
      </c>
      <c r="B116" s="227"/>
      <c r="C116" s="227"/>
      <c r="D116" s="227"/>
      <c r="E116" s="227"/>
      <c r="F116" s="227"/>
      <c r="G116" s="227"/>
      <c r="H116" s="227"/>
      <c r="I116" s="110"/>
      <c r="J116" s="110"/>
      <c r="K116" s="110"/>
      <c r="BD116" s="218" t="s">
        <v>160</v>
      </c>
      <c r="BE116" s="218"/>
      <c r="BF116" s="218"/>
      <c r="BG116" s="218"/>
      <c r="BH116" s="218"/>
      <c r="BI116" s="218"/>
      <c r="BJ116" s="218"/>
      <c r="BK116" s="218"/>
      <c r="BL116" s="218"/>
      <c r="BM116" s="218"/>
    </row>
    <row r="117" spans="1:65" ht="15" customHeight="1" x14ac:dyDescent="0.35">
      <c r="A117" s="237" t="str">
        <f>A103</f>
        <v>Oppositiounsbeweegung Mir d’Vollek</v>
      </c>
      <c r="B117" s="210">
        <v>82</v>
      </c>
      <c r="C117" s="210">
        <f>B117+1</f>
        <v>83</v>
      </c>
      <c r="D117" s="210">
        <f t="shared" ref="D117:H117" si="212">C117+1</f>
        <v>84</v>
      </c>
      <c r="E117" s="210">
        <f t="shared" si="212"/>
        <v>85</v>
      </c>
      <c r="F117" s="210">
        <f t="shared" si="212"/>
        <v>86</v>
      </c>
      <c r="G117" s="210">
        <f t="shared" si="212"/>
        <v>87</v>
      </c>
      <c r="H117" s="213">
        <f t="shared" si="212"/>
        <v>88</v>
      </c>
      <c r="BD117" s="210">
        <v>1</v>
      </c>
      <c r="BE117" s="210">
        <f>BD117+1</f>
        <v>2</v>
      </c>
      <c r="BF117" s="210">
        <f t="shared" ref="BF117:BM117" si="213">BE117+1</f>
        <v>3</v>
      </c>
      <c r="BG117" s="210">
        <f t="shared" si="213"/>
        <v>4</v>
      </c>
      <c r="BH117" s="210">
        <f t="shared" si="213"/>
        <v>5</v>
      </c>
      <c r="BI117" s="210">
        <f t="shared" si="213"/>
        <v>6</v>
      </c>
      <c r="BJ117" s="210">
        <f t="shared" si="213"/>
        <v>7</v>
      </c>
      <c r="BK117" s="210">
        <f t="shared" si="213"/>
        <v>8</v>
      </c>
      <c r="BL117" s="210">
        <f t="shared" si="213"/>
        <v>9</v>
      </c>
      <c r="BM117" s="213">
        <f t="shared" si="213"/>
        <v>10</v>
      </c>
    </row>
    <row r="118" spans="1:65" x14ac:dyDescent="0.35">
      <c r="A118" s="238"/>
      <c r="B118" s="211"/>
      <c r="C118" s="211"/>
      <c r="D118" s="211"/>
      <c r="E118" s="211"/>
      <c r="F118" s="211"/>
      <c r="G118" s="211"/>
      <c r="H118" s="214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4"/>
    </row>
    <row r="119" spans="1:65" ht="15" thickBot="1" x14ac:dyDescent="0.4">
      <c r="A119" s="239"/>
      <c r="B119" s="212"/>
      <c r="C119" s="212"/>
      <c r="D119" s="212"/>
      <c r="E119" s="212"/>
      <c r="F119" s="212"/>
      <c r="G119" s="212"/>
      <c r="H119" s="215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5"/>
    </row>
    <row r="120" spans="1:65" ht="15" thickBot="1" x14ac:dyDescent="0.4">
      <c r="A120" s="178" t="str">
        <f t="shared" ref="A120:A125" si="214">A106</f>
        <v>JACOBY Jean-Marie Nicolas</v>
      </c>
      <c r="B120" s="14">
        <v>7</v>
      </c>
      <c r="C120" s="6">
        <v>2</v>
      </c>
      <c r="D120" s="6">
        <v>1</v>
      </c>
      <c r="E120" s="6">
        <v>6</v>
      </c>
      <c r="F120" s="6">
        <v>2</v>
      </c>
      <c r="G120" s="6">
        <v>1</v>
      </c>
      <c r="H120" s="12">
        <v>2</v>
      </c>
      <c r="BD120" s="14">
        <v>0</v>
      </c>
      <c r="BE120" s="6">
        <v>2</v>
      </c>
      <c r="BF120" s="6">
        <v>1</v>
      </c>
      <c r="BG120" s="6">
        <v>3</v>
      </c>
      <c r="BH120" s="6">
        <v>2</v>
      </c>
      <c r="BI120" s="6">
        <v>10</v>
      </c>
      <c r="BJ120" s="6">
        <v>1</v>
      </c>
      <c r="BK120" s="6">
        <v>1</v>
      </c>
      <c r="BL120" s="6">
        <v>3</v>
      </c>
      <c r="BM120" s="12">
        <v>4</v>
      </c>
    </row>
    <row r="121" spans="1:65" ht="15" thickBot="1" x14ac:dyDescent="0.4">
      <c r="A121" s="178" t="str">
        <f t="shared" si="214"/>
        <v>BRITES NUNES Margarida</v>
      </c>
      <c r="B121" s="15">
        <v>4</v>
      </c>
      <c r="C121" s="7">
        <v>5</v>
      </c>
      <c r="D121" s="7">
        <v>0</v>
      </c>
      <c r="E121" s="7">
        <v>5</v>
      </c>
      <c r="F121" s="7">
        <v>6</v>
      </c>
      <c r="G121" s="7">
        <v>0</v>
      </c>
      <c r="H121" s="13">
        <v>0</v>
      </c>
      <c r="BD121" s="15">
        <v>0</v>
      </c>
      <c r="BE121" s="7">
        <v>2</v>
      </c>
      <c r="BF121" s="7">
        <v>0</v>
      </c>
      <c r="BG121" s="7">
        <v>4</v>
      </c>
      <c r="BH121" s="7">
        <v>1</v>
      </c>
      <c r="BI121" s="7">
        <v>10</v>
      </c>
      <c r="BJ121" s="7">
        <v>3</v>
      </c>
      <c r="BK121" s="7">
        <v>0</v>
      </c>
      <c r="BL121" s="7">
        <v>0</v>
      </c>
      <c r="BM121" s="13">
        <v>4</v>
      </c>
    </row>
    <row r="122" spans="1:65" ht="15" thickBot="1" x14ac:dyDescent="0.4">
      <c r="A122" s="178" t="str">
        <f t="shared" si="214"/>
        <v>HELBACH Tom</v>
      </c>
      <c r="B122" s="15">
        <v>0</v>
      </c>
      <c r="C122" s="7">
        <v>0</v>
      </c>
      <c r="D122" s="7">
        <v>0</v>
      </c>
      <c r="E122" s="7">
        <v>5</v>
      </c>
      <c r="F122" s="7">
        <v>1</v>
      </c>
      <c r="G122" s="7">
        <v>0</v>
      </c>
      <c r="H122" s="13">
        <v>0</v>
      </c>
      <c r="BD122" s="15">
        <v>1</v>
      </c>
      <c r="BE122" s="7">
        <v>0</v>
      </c>
      <c r="BF122" s="7">
        <v>0</v>
      </c>
      <c r="BG122" s="7">
        <v>3</v>
      </c>
      <c r="BH122" s="7">
        <v>1</v>
      </c>
      <c r="BI122" s="7">
        <v>0</v>
      </c>
      <c r="BJ122" s="7">
        <v>2</v>
      </c>
      <c r="BK122" s="7">
        <v>0</v>
      </c>
      <c r="BL122" s="7">
        <v>0</v>
      </c>
      <c r="BM122" s="13">
        <v>4</v>
      </c>
    </row>
    <row r="123" spans="1:65" ht="15" thickBot="1" x14ac:dyDescent="0.4">
      <c r="A123" s="178" t="str">
        <f t="shared" si="214"/>
        <v>BRUNO Viviane</v>
      </c>
      <c r="B123" s="15">
        <v>1</v>
      </c>
      <c r="C123" s="7">
        <v>0</v>
      </c>
      <c r="D123" s="7">
        <v>0</v>
      </c>
      <c r="E123" s="7">
        <v>2</v>
      </c>
      <c r="F123" s="7">
        <v>1</v>
      </c>
      <c r="G123" s="7">
        <v>0</v>
      </c>
      <c r="H123" s="13">
        <v>0</v>
      </c>
      <c r="BD123" s="15">
        <v>1</v>
      </c>
      <c r="BE123" s="7">
        <v>0</v>
      </c>
      <c r="BF123" s="7">
        <v>0</v>
      </c>
      <c r="BG123" s="7">
        <v>5</v>
      </c>
      <c r="BH123" s="7">
        <v>2</v>
      </c>
      <c r="BI123" s="7">
        <v>0</v>
      </c>
      <c r="BJ123" s="7">
        <v>1</v>
      </c>
      <c r="BK123" s="7">
        <v>0</v>
      </c>
      <c r="BL123" s="7">
        <v>0</v>
      </c>
      <c r="BM123" s="13">
        <v>0</v>
      </c>
    </row>
    <row r="124" spans="1:65" ht="15" thickBot="1" x14ac:dyDescent="0.4">
      <c r="A124" s="178" t="str">
        <f t="shared" si="214"/>
        <v>CAISOU-ROUSSEAU Olivier</v>
      </c>
      <c r="B124" s="15">
        <v>0</v>
      </c>
      <c r="C124" s="7">
        <v>1</v>
      </c>
      <c r="D124" s="7">
        <v>0</v>
      </c>
      <c r="E124" s="7">
        <v>2</v>
      </c>
      <c r="F124" s="7">
        <v>1</v>
      </c>
      <c r="G124" s="7">
        <v>0</v>
      </c>
      <c r="H124" s="13">
        <v>0</v>
      </c>
      <c r="BD124" s="15">
        <v>0</v>
      </c>
      <c r="BE124" s="7">
        <v>0</v>
      </c>
      <c r="BF124" s="7">
        <v>0</v>
      </c>
      <c r="BG124" s="7">
        <v>3</v>
      </c>
      <c r="BH124" s="7">
        <v>0</v>
      </c>
      <c r="BI124" s="7">
        <v>2</v>
      </c>
      <c r="BJ124" s="7">
        <v>1</v>
      </c>
      <c r="BK124" s="7">
        <v>0</v>
      </c>
      <c r="BL124" s="7">
        <v>0</v>
      </c>
      <c r="BM124" s="13">
        <v>0</v>
      </c>
    </row>
    <row r="125" spans="1:65" ht="15" thickBot="1" x14ac:dyDescent="0.4">
      <c r="A125" s="178" t="str">
        <f t="shared" si="214"/>
        <v>FREITAG Peter</v>
      </c>
      <c r="B125" s="15">
        <v>0</v>
      </c>
      <c r="C125" s="7">
        <v>2</v>
      </c>
      <c r="D125" s="7">
        <v>1</v>
      </c>
      <c r="E125" s="7">
        <v>2</v>
      </c>
      <c r="F125" s="7">
        <v>1</v>
      </c>
      <c r="G125" s="7">
        <v>2</v>
      </c>
      <c r="H125" s="13">
        <v>0</v>
      </c>
      <c r="BD125" s="15">
        <v>0</v>
      </c>
      <c r="BE125" s="7">
        <v>0</v>
      </c>
      <c r="BF125" s="7">
        <v>1</v>
      </c>
      <c r="BG125" s="7">
        <v>5</v>
      </c>
      <c r="BH125" s="7">
        <v>1</v>
      </c>
      <c r="BI125" s="7">
        <v>0</v>
      </c>
      <c r="BJ125" s="7">
        <v>2</v>
      </c>
      <c r="BK125" s="7">
        <v>0</v>
      </c>
      <c r="BL125" s="7">
        <v>1</v>
      </c>
      <c r="BM125" s="13">
        <v>0</v>
      </c>
    </row>
    <row r="126" spans="1:65" x14ac:dyDescent="0.35">
      <c r="A126" s="62" t="s">
        <v>17</v>
      </c>
      <c r="B126" s="23">
        <v>2</v>
      </c>
      <c r="C126" s="9">
        <v>0</v>
      </c>
      <c r="D126" s="9">
        <v>2</v>
      </c>
      <c r="E126" s="9">
        <v>1</v>
      </c>
      <c r="F126" s="9">
        <v>1</v>
      </c>
      <c r="G126" s="9">
        <v>2</v>
      </c>
      <c r="H126" s="9">
        <v>3</v>
      </c>
      <c r="BD126" s="23">
        <v>0</v>
      </c>
      <c r="BE126" s="9">
        <v>1</v>
      </c>
      <c r="BF126" s="9">
        <v>1</v>
      </c>
      <c r="BG126" s="9">
        <v>0</v>
      </c>
      <c r="BH126" s="9">
        <v>2</v>
      </c>
      <c r="BI126" s="9">
        <v>2</v>
      </c>
      <c r="BJ126" s="9">
        <v>4</v>
      </c>
      <c r="BK126" s="9">
        <v>0</v>
      </c>
      <c r="BL126" s="9">
        <v>1</v>
      </c>
      <c r="BM126" s="9">
        <v>2</v>
      </c>
    </row>
    <row r="127" spans="1:65" x14ac:dyDescent="0.35">
      <c r="A127" s="60" t="s">
        <v>9</v>
      </c>
      <c r="B127" s="24">
        <f>B126*6</f>
        <v>12</v>
      </c>
      <c r="C127" s="24">
        <f t="shared" ref="C127:H127" si="215">C126*6</f>
        <v>0</v>
      </c>
      <c r="D127" s="24">
        <f t="shared" si="215"/>
        <v>12</v>
      </c>
      <c r="E127" s="24">
        <f t="shared" si="215"/>
        <v>6</v>
      </c>
      <c r="F127" s="24">
        <f t="shared" si="215"/>
        <v>6</v>
      </c>
      <c r="G127" s="24">
        <f t="shared" si="215"/>
        <v>12</v>
      </c>
      <c r="H127" s="24">
        <f t="shared" si="215"/>
        <v>18</v>
      </c>
      <c r="BD127" s="24">
        <f>BD126*6</f>
        <v>0</v>
      </c>
      <c r="BE127" s="24">
        <f t="shared" ref="BE127:BM127" si="216">BE126*6</f>
        <v>6</v>
      </c>
      <c r="BF127" s="24">
        <f t="shared" si="216"/>
        <v>6</v>
      </c>
      <c r="BG127" s="24">
        <f t="shared" si="216"/>
        <v>0</v>
      </c>
      <c r="BH127" s="24">
        <f t="shared" si="216"/>
        <v>12</v>
      </c>
      <c r="BI127" s="24">
        <f t="shared" si="216"/>
        <v>12</v>
      </c>
      <c r="BJ127" s="24">
        <f t="shared" si="216"/>
        <v>24</v>
      </c>
      <c r="BK127" s="24">
        <f t="shared" si="216"/>
        <v>0</v>
      </c>
      <c r="BL127" s="24">
        <f t="shared" si="216"/>
        <v>6</v>
      </c>
      <c r="BM127" s="24">
        <f t="shared" si="216"/>
        <v>12</v>
      </c>
    </row>
    <row r="128" spans="1:65" x14ac:dyDescent="0.35">
      <c r="A128" s="61" t="s">
        <v>10</v>
      </c>
      <c r="B128" s="24">
        <f t="shared" ref="B128:H128" si="217">SUM(B120:B125)</f>
        <v>12</v>
      </c>
      <c r="C128" s="10">
        <f t="shared" si="217"/>
        <v>10</v>
      </c>
      <c r="D128" s="10">
        <f t="shared" si="217"/>
        <v>2</v>
      </c>
      <c r="E128" s="10">
        <f t="shared" si="217"/>
        <v>22</v>
      </c>
      <c r="F128" s="10">
        <f t="shared" si="217"/>
        <v>12</v>
      </c>
      <c r="G128" s="10">
        <f t="shared" si="217"/>
        <v>3</v>
      </c>
      <c r="H128" s="10">
        <f t="shared" si="217"/>
        <v>2</v>
      </c>
      <c r="BD128" s="24">
        <f t="shared" ref="BD128:BM128" si="218">SUM(BD120:BD125)</f>
        <v>2</v>
      </c>
      <c r="BE128" s="10">
        <f t="shared" si="218"/>
        <v>4</v>
      </c>
      <c r="BF128" s="10">
        <f t="shared" si="218"/>
        <v>2</v>
      </c>
      <c r="BG128" s="10">
        <f t="shared" si="218"/>
        <v>23</v>
      </c>
      <c r="BH128" s="10">
        <f t="shared" si="218"/>
        <v>7</v>
      </c>
      <c r="BI128" s="10">
        <f t="shared" si="218"/>
        <v>22</v>
      </c>
      <c r="BJ128" s="10">
        <f t="shared" si="218"/>
        <v>10</v>
      </c>
      <c r="BK128" s="10">
        <f t="shared" si="218"/>
        <v>1</v>
      </c>
      <c r="BL128" s="10">
        <f t="shared" si="218"/>
        <v>4</v>
      </c>
      <c r="BM128" s="10">
        <f t="shared" si="218"/>
        <v>12</v>
      </c>
    </row>
    <row r="129" spans="1:65" ht="15" thickBot="1" x14ac:dyDescent="0.4">
      <c r="A129" s="63" t="s">
        <v>11</v>
      </c>
      <c r="B129" s="25">
        <f t="shared" ref="B129:H129" si="219">B127+B128</f>
        <v>24</v>
      </c>
      <c r="C129" s="11">
        <f t="shared" si="219"/>
        <v>10</v>
      </c>
      <c r="D129" s="11">
        <f t="shared" si="219"/>
        <v>14</v>
      </c>
      <c r="E129" s="11">
        <f t="shared" si="219"/>
        <v>28</v>
      </c>
      <c r="F129" s="11">
        <f t="shared" si="219"/>
        <v>18</v>
      </c>
      <c r="G129" s="11">
        <f t="shared" si="219"/>
        <v>15</v>
      </c>
      <c r="H129" s="11">
        <f t="shared" si="219"/>
        <v>20</v>
      </c>
      <c r="BD129" s="25">
        <f t="shared" ref="BD129:BM129" si="220">BD127+BD128</f>
        <v>2</v>
      </c>
      <c r="BE129" s="11">
        <f t="shared" si="220"/>
        <v>10</v>
      </c>
      <c r="BF129" s="11">
        <f t="shared" si="220"/>
        <v>8</v>
      </c>
      <c r="BG129" s="11">
        <f t="shared" si="220"/>
        <v>23</v>
      </c>
      <c r="BH129" s="11">
        <f t="shared" si="220"/>
        <v>19</v>
      </c>
      <c r="BI129" s="11">
        <f t="shared" si="220"/>
        <v>34</v>
      </c>
      <c r="BJ129" s="11">
        <f t="shared" si="220"/>
        <v>34</v>
      </c>
      <c r="BK129" s="11">
        <f t="shared" si="220"/>
        <v>1</v>
      </c>
      <c r="BL129" s="11">
        <f t="shared" si="220"/>
        <v>10</v>
      </c>
      <c r="BM129" s="11">
        <f t="shared" si="220"/>
        <v>24</v>
      </c>
    </row>
    <row r="130" spans="1:65" ht="62.25" customHeight="1" x14ac:dyDescent="0.35">
      <c r="A130" s="180"/>
      <c r="B130" s="5"/>
      <c r="C130" s="5"/>
      <c r="D130" s="5"/>
      <c r="E130" s="5"/>
      <c r="F130" s="5"/>
      <c r="G130" s="5"/>
      <c r="H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</row>
    <row r="131" spans="1:65" ht="24" thickBot="1" x14ac:dyDescent="0.6">
      <c r="A131" s="224" t="s">
        <v>19</v>
      </c>
      <c r="B131" s="224"/>
      <c r="C131" s="224"/>
      <c r="D131" s="224"/>
      <c r="E131" s="224"/>
      <c r="F131" s="224"/>
      <c r="G131" s="224"/>
      <c r="H131" s="224"/>
      <c r="I131" s="109"/>
      <c r="J131" s="109"/>
      <c r="K131" s="109"/>
      <c r="BD131" s="218" t="s">
        <v>160</v>
      </c>
      <c r="BE131" s="218"/>
      <c r="BF131" s="218"/>
      <c r="BG131" s="218"/>
      <c r="BH131" s="218"/>
      <c r="BI131" s="218"/>
      <c r="BJ131" s="218"/>
      <c r="BK131" s="218"/>
      <c r="BL131" s="218"/>
      <c r="BM131" s="218"/>
    </row>
    <row r="132" spans="1:65" ht="15" customHeight="1" x14ac:dyDescent="0.35">
      <c r="A132" s="221" t="str">
        <f>A117</f>
        <v>Oppositiounsbeweegung Mir d’Vollek</v>
      </c>
      <c r="B132" s="210">
        <v>1</v>
      </c>
      <c r="C132" s="210">
        <f>B132+1</f>
        <v>2</v>
      </c>
      <c r="D132" s="210">
        <f t="shared" ref="D132:H132" si="221">C132+1</f>
        <v>3</v>
      </c>
      <c r="E132" s="210">
        <f t="shared" si="221"/>
        <v>4</v>
      </c>
      <c r="F132" s="210">
        <f t="shared" si="221"/>
        <v>5</v>
      </c>
      <c r="G132" s="210">
        <f t="shared" si="221"/>
        <v>6</v>
      </c>
      <c r="H132" s="213">
        <f t="shared" si="221"/>
        <v>7</v>
      </c>
      <c r="BD132" s="210">
        <v>11</v>
      </c>
      <c r="BE132" s="210">
        <f>BD132+1</f>
        <v>12</v>
      </c>
      <c r="BF132" s="210">
        <f t="shared" ref="BF132:BM132" si="222">BE132+1</f>
        <v>13</v>
      </c>
      <c r="BG132" s="210">
        <f t="shared" si="222"/>
        <v>14</v>
      </c>
      <c r="BH132" s="210">
        <f t="shared" si="222"/>
        <v>15</v>
      </c>
      <c r="BI132" s="210">
        <f t="shared" si="222"/>
        <v>16</v>
      </c>
      <c r="BJ132" s="210">
        <f t="shared" si="222"/>
        <v>17</v>
      </c>
      <c r="BK132" s="210">
        <f t="shared" si="222"/>
        <v>18</v>
      </c>
      <c r="BL132" s="210">
        <f t="shared" si="222"/>
        <v>19</v>
      </c>
      <c r="BM132" s="213">
        <f t="shared" si="222"/>
        <v>20</v>
      </c>
    </row>
    <row r="133" spans="1:65" x14ac:dyDescent="0.35">
      <c r="A133" s="222"/>
      <c r="B133" s="211"/>
      <c r="C133" s="211"/>
      <c r="D133" s="211"/>
      <c r="E133" s="211"/>
      <c r="F133" s="211"/>
      <c r="G133" s="211"/>
      <c r="H133" s="214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4"/>
    </row>
    <row r="134" spans="1:65" ht="15" thickBot="1" x14ac:dyDescent="0.4">
      <c r="A134" s="223"/>
      <c r="B134" s="212"/>
      <c r="C134" s="212"/>
      <c r="D134" s="212"/>
      <c r="E134" s="212"/>
      <c r="F134" s="212"/>
      <c r="G134" s="212"/>
      <c r="H134" s="215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5"/>
    </row>
    <row r="135" spans="1:65" ht="15" thickBot="1" x14ac:dyDescent="0.4">
      <c r="A135" s="178" t="str">
        <f t="shared" ref="A135:A140" si="223">A120</f>
        <v>JACOBY Jean-Marie Nicolas</v>
      </c>
      <c r="B135" s="14">
        <v>0</v>
      </c>
      <c r="C135" s="6">
        <v>7</v>
      </c>
      <c r="D135" s="6">
        <v>4</v>
      </c>
      <c r="E135" s="6">
        <v>3</v>
      </c>
      <c r="F135" s="6">
        <v>2</v>
      </c>
      <c r="G135" s="6">
        <v>2</v>
      </c>
      <c r="H135" s="12">
        <v>2</v>
      </c>
      <c r="BD135" s="14">
        <v>0</v>
      </c>
      <c r="BE135" s="6">
        <v>1</v>
      </c>
      <c r="BF135" s="6">
        <v>0</v>
      </c>
      <c r="BG135" s="6">
        <v>1</v>
      </c>
      <c r="BH135" s="6">
        <v>1</v>
      </c>
      <c r="BI135" s="6">
        <v>0</v>
      </c>
      <c r="BJ135" s="6">
        <v>0</v>
      </c>
      <c r="BK135" s="6">
        <v>2</v>
      </c>
      <c r="BL135" s="6">
        <v>0</v>
      </c>
      <c r="BM135" s="12">
        <v>1</v>
      </c>
    </row>
    <row r="136" spans="1:65" ht="15" thickBot="1" x14ac:dyDescent="0.4">
      <c r="A136" s="178" t="str">
        <f t="shared" si="223"/>
        <v>BRITES NUNES Margarida</v>
      </c>
      <c r="B136" s="15">
        <v>2</v>
      </c>
      <c r="C136" s="7">
        <v>1</v>
      </c>
      <c r="D136" s="7">
        <v>2</v>
      </c>
      <c r="E136" s="7">
        <v>2</v>
      </c>
      <c r="F136" s="7">
        <v>0</v>
      </c>
      <c r="G136" s="7">
        <v>3</v>
      </c>
      <c r="H136" s="13">
        <v>1</v>
      </c>
      <c r="BD136" s="15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1</v>
      </c>
      <c r="BJ136" s="7">
        <v>1</v>
      </c>
      <c r="BK136" s="7">
        <v>4</v>
      </c>
      <c r="BL136" s="7">
        <v>0</v>
      </c>
      <c r="BM136" s="13">
        <v>0</v>
      </c>
    </row>
    <row r="137" spans="1:65" ht="15" thickBot="1" x14ac:dyDescent="0.4">
      <c r="A137" s="178" t="str">
        <f t="shared" si="223"/>
        <v>HELBACH Tom</v>
      </c>
      <c r="B137" s="15">
        <v>0</v>
      </c>
      <c r="C137" s="7">
        <v>0</v>
      </c>
      <c r="D137" s="7">
        <v>2</v>
      </c>
      <c r="E137" s="7">
        <v>1</v>
      </c>
      <c r="F137" s="7">
        <v>0</v>
      </c>
      <c r="G137" s="7">
        <v>0</v>
      </c>
      <c r="H137" s="13">
        <v>1</v>
      </c>
      <c r="BD137" s="15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1</v>
      </c>
      <c r="BL137" s="7"/>
      <c r="BM137" s="13">
        <v>0</v>
      </c>
    </row>
    <row r="138" spans="1:65" ht="15" thickBot="1" x14ac:dyDescent="0.4">
      <c r="A138" s="178" t="str">
        <f t="shared" si="223"/>
        <v>BRUNO Viviane</v>
      </c>
      <c r="B138" s="15">
        <v>2</v>
      </c>
      <c r="C138" s="7">
        <v>3</v>
      </c>
      <c r="D138" s="7">
        <v>1</v>
      </c>
      <c r="E138" s="7">
        <v>1</v>
      </c>
      <c r="F138" s="7">
        <v>0</v>
      </c>
      <c r="G138" s="7">
        <v>0</v>
      </c>
      <c r="H138" s="13">
        <v>0</v>
      </c>
      <c r="BD138" s="15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1</v>
      </c>
      <c r="BK138" s="7">
        <v>2</v>
      </c>
      <c r="BL138" s="7">
        <v>0</v>
      </c>
      <c r="BM138" s="13">
        <v>1</v>
      </c>
    </row>
    <row r="139" spans="1:65" ht="15" thickBot="1" x14ac:dyDescent="0.4">
      <c r="A139" s="178" t="str">
        <f t="shared" si="223"/>
        <v>CAISOU-ROUSSEAU Olivier</v>
      </c>
      <c r="B139" s="15">
        <v>0</v>
      </c>
      <c r="C139" s="7">
        <v>0</v>
      </c>
      <c r="D139" s="7">
        <v>2</v>
      </c>
      <c r="E139" s="7">
        <v>1</v>
      </c>
      <c r="F139" s="7">
        <v>1</v>
      </c>
      <c r="G139" s="7">
        <v>0</v>
      </c>
      <c r="H139" s="13">
        <v>0</v>
      </c>
      <c r="BD139" s="15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13">
        <v>0</v>
      </c>
    </row>
    <row r="140" spans="1:65" ht="15" thickBot="1" x14ac:dyDescent="0.4">
      <c r="A140" s="178" t="str">
        <f t="shared" si="223"/>
        <v>FREITAG Peter</v>
      </c>
      <c r="B140" s="15">
        <v>0</v>
      </c>
      <c r="C140" s="7">
        <v>5</v>
      </c>
      <c r="D140" s="7">
        <v>1</v>
      </c>
      <c r="E140" s="7">
        <v>1</v>
      </c>
      <c r="F140" s="7">
        <v>0</v>
      </c>
      <c r="G140" s="7">
        <v>0</v>
      </c>
      <c r="H140" s="13">
        <v>0</v>
      </c>
      <c r="BD140" s="15">
        <v>0</v>
      </c>
      <c r="BE140" s="7">
        <v>0</v>
      </c>
      <c r="BF140" s="7">
        <v>0</v>
      </c>
      <c r="BG140" s="7">
        <v>1</v>
      </c>
      <c r="BH140" s="7">
        <v>1</v>
      </c>
      <c r="BI140" s="7">
        <v>0</v>
      </c>
      <c r="BJ140" s="7">
        <v>0</v>
      </c>
      <c r="BK140" s="7">
        <v>0</v>
      </c>
      <c r="BL140" s="7">
        <v>0</v>
      </c>
      <c r="BM140" s="13">
        <v>1</v>
      </c>
    </row>
    <row r="141" spans="1:65" x14ac:dyDescent="0.35">
      <c r="A141" s="62" t="s">
        <v>17</v>
      </c>
      <c r="B141" s="23">
        <v>0</v>
      </c>
      <c r="C141" s="9">
        <v>3</v>
      </c>
      <c r="D141" s="9">
        <v>6</v>
      </c>
      <c r="E141" s="9">
        <v>5</v>
      </c>
      <c r="F141" s="9">
        <v>1</v>
      </c>
      <c r="G141" s="9">
        <v>2</v>
      </c>
      <c r="H141" s="9">
        <v>2</v>
      </c>
      <c r="BD141" s="23">
        <v>0</v>
      </c>
      <c r="BE141" s="9">
        <v>2</v>
      </c>
      <c r="BF141" s="9">
        <v>3</v>
      </c>
      <c r="BG141" s="9">
        <v>4</v>
      </c>
      <c r="BH141" s="9">
        <v>6</v>
      </c>
      <c r="BI141" s="9">
        <v>3</v>
      </c>
      <c r="BJ141" s="9">
        <v>1</v>
      </c>
      <c r="BK141" s="9">
        <v>1</v>
      </c>
      <c r="BL141" s="9">
        <v>0</v>
      </c>
      <c r="BM141" s="9">
        <v>2</v>
      </c>
    </row>
    <row r="142" spans="1:65" x14ac:dyDescent="0.35">
      <c r="A142" s="60" t="s">
        <v>9</v>
      </c>
      <c r="B142" s="24">
        <f>B141*6</f>
        <v>0</v>
      </c>
      <c r="C142" s="24">
        <f t="shared" ref="C142:H142" si="224">C141*6</f>
        <v>18</v>
      </c>
      <c r="D142" s="24">
        <f t="shared" si="224"/>
        <v>36</v>
      </c>
      <c r="E142" s="24">
        <f t="shared" si="224"/>
        <v>30</v>
      </c>
      <c r="F142" s="24">
        <f t="shared" si="224"/>
        <v>6</v>
      </c>
      <c r="G142" s="24">
        <f t="shared" si="224"/>
        <v>12</v>
      </c>
      <c r="H142" s="24">
        <f t="shared" si="224"/>
        <v>12</v>
      </c>
      <c r="BD142" s="24">
        <f>BD141*6</f>
        <v>0</v>
      </c>
      <c r="BE142" s="24">
        <f t="shared" ref="BE142:BM142" si="225">BE141*6</f>
        <v>12</v>
      </c>
      <c r="BF142" s="24">
        <f t="shared" si="225"/>
        <v>18</v>
      </c>
      <c r="BG142" s="24">
        <f t="shared" si="225"/>
        <v>24</v>
      </c>
      <c r="BH142" s="24">
        <f t="shared" si="225"/>
        <v>36</v>
      </c>
      <c r="BI142" s="24">
        <f t="shared" si="225"/>
        <v>18</v>
      </c>
      <c r="BJ142" s="24">
        <f t="shared" si="225"/>
        <v>6</v>
      </c>
      <c r="BK142" s="24">
        <f t="shared" si="225"/>
        <v>6</v>
      </c>
      <c r="BL142" s="24">
        <f t="shared" si="225"/>
        <v>0</v>
      </c>
      <c r="BM142" s="24">
        <f t="shared" si="225"/>
        <v>12</v>
      </c>
    </row>
    <row r="143" spans="1:65" x14ac:dyDescent="0.35">
      <c r="A143" s="61" t="s">
        <v>10</v>
      </c>
      <c r="B143" s="24">
        <f t="shared" ref="B143:H143" si="226">SUM(B135:B140)</f>
        <v>4</v>
      </c>
      <c r="C143" s="10">
        <f t="shared" si="226"/>
        <v>16</v>
      </c>
      <c r="D143" s="10">
        <f t="shared" si="226"/>
        <v>12</v>
      </c>
      <c r="E143" s="10">
        <f t="shared" si="226"/>
        <v>9</v>
      </c>
      <c r="F143" s="10">
        <f t="shared" si="226"/>
        <v>3</v>
      </c>
      <c r="G143" s="10">
        <f t="shared" si="226"/>
        <v>5</v>
      </c>
      <c r="H143" s="10">
        <f t="shared" si="226"/>
        <v>4</v>
      </c>
      <c r="BD143" s="24">
        <f t="shared" ref="BD143:BM143" si="227">SUM(BD135:BD140)</f>
        <v>0</v>
      </c>
      <c r="BE143" s="10">
        <f t="shared" si="227"/>
        <v>1</v>
      </c>
      <c r="BF143" s="10">
        <f t="shared" si="227"/>
        <v>0</v>
      </c>
      <c r="BG143" s="10">
        <f t="shared" si="227"/>
        <v>2</v>
      </c>
      <c r="BH143" s="10">
        <f t="shared" si="227"/>
        <v>2</v>
      </c>
      <c r="BI143" s="10">
        <f t="shared" si="227"/>
        <v>1</v>
      </c>
      <c r="BJ143" s="10">
        <f t="shared" si="227"/>
        <v>2</v>
      </c>
      <c r="BK143" s="10">
        <f t="shared" si="227"/>
        <v>9</v>
      </c>
      <c r="BL143" s="10">
        <f t="shared" si="227"/>
        <v>0</v>
      </c>
      <c r="BM143" s="10">
        <f t="shared" si="227"/>
        <v>3</v>
      </c>
    </row>
    <row r="144" spans="1:65" ht="15" thickBot="1" x14ac:dyDescent="0.4">
      <c r="A144" s="63" t="s">
        <v>11</v>
      </c>
      <c r="B144" s="25">
        <f t="shared" ref="B144:H144" si="228">B142+B143</f>
        <v>4</v>
      </c>
      <c r="C144" s="11">
        <f t="shared" si="228"/>
        <v>34</v>
      </c>
      <c r="D144" s="11">
        <f t="shared" si="228"/>
        <v>48</v>
      </c>
      <c r="E144" s="11">
        <f t="shared" si="228"/>
        <v>39</v>
      </c>
      <c r="F144" s="11">
        <f t="shared" si="228"/>
        <v>9</v>
      </c>
      <c r="G144" s="11">
        <f t="shared" si="228"/>
        <v>17</v>
      </c>
      <c r="H144" s="11">
        <f t="shared" si="228"/>
        <v>16</v>
      </c>
      <c r="BD144" s="25">
        <f t="shared" ref="BD144:BM144" si="229">BD142+BD143</f>
        <v>0</v>
      </c>
      <c r="BE144" s="11">
        <f t="shared" si="229"/>
        <v>13</v>
      </c>
      <c r="BF144" s="11">
        <f t="shared" si="229"/>
        <v>18</v>
      </c>
      <c r="BG144" s="11">
        <f t="shared" si="229"/>
        <v>26</v>
      </c>
      <c r="BH144" s="11">
        <f t="shared" si="229"/>
        <v>38</v>
      </c>
      <c r="BI144" s="11">
        <f t="shared" si="229"/>
        <v>19</v>
      </c>
      <c r="BJ144" s="11">
        <f t="shared" si="229"/>
        <v>8</v>
      </c>
      <c r="BK144" s="11">
        <f t="shared" si="229"/>
        <v>15</v>
      </c>
      <c r="BL144" s="11">
        <f t="shared" si="229"/>
        <v>0</v>
      </c>
      <c r="BM144" s="11">
        <f t="shared" si="229"/>
        <v>15</v>
      </c>
    </row>
    <row r="145" spans="1:68" ht="24" thickBot="1" x14ac:dyDescent="0.6">
      <c r="A145" s="224" t="s">
        <v>20</v>
      </c>
      <c r="B145" s="224"/>
      <c r="C145" s="224"/>
      <c r="D145" s="224"/>
      <c r="E145" s="224"/>
      <c r="F145" s="224"/>
      <c r="G145" s="224"/>
      <c r="H145" s="224"/>
      <c r="BD145" s="218" t="s">
        <v>160</v>
      </c>
      <c r="BE145" s="218"/>
      <c r="BF145" s="218"/>
      <c r="BG145" s="218"/>
      <c r="BH145" s="218"/>
      <c r="BI145" s="218"/>
      <c r="BJ145" s="218"/>
      <c r="BK145" s="218"/>
      <c r="BL145" s="218"/>
      <c r="BM145" s="218"/>
    </row>
    <row r="146" spans="1:68" ht="15" customHeight="1" x14ac:dyDescent="0.35">
      <c r="A146" s="237" t="str">
        <f>A132</f>
        <v>Oppositiounsbeweegung Mir d’Vollek</v>
      </c>
      <c r="B146" s="210">
        <v>1</v>
      </c>
      <c r="C146" s="210">
        <f>B146+1</f>
        <v>2</v>
      </c>
      <c r="D146" s="210">
        <f t="shared" ref="D146:G146" si="230">C146+1</f>
        <v>3</v>
      </c>
      <c r="E146" s="210">
        <f t="shared" si="230"/>
        <v>4</v>
      </c>
      <c r="F146" s="210">
        <f t="shared" si="230"/>
        <v>5</v>
      </c>
      <c r="G146" s="210">
        <f t="shared" si="230"/>
        <v>6</v>
      </c>
      <c r="BD146" s="210">
        <v>21</v>
      </c>
      <c r="BE146" s="210">
        <f>BD146+1</f>
        <v>22</v>
      </c>
      <c r="BF146" s="210">
        <f t="shared" ref="BF146:BM146" si="231">BE146+1</f>
        <v>23</v>
      </c>
      <c r="BG146" s="210">
        <f t="shared" si="231"/>
        <v>24</v>
      </c>
      <c r="BH146" s="210">
        <f t="shared" si="231"/>
        <v>25</v>
      </c>
      <c r="BI146" s="210">
        <f t="shared" si="231"/>
        <v>26</v>
      </c>
      <c r="BJ146" s="210">
        <f t="shared" si="231"/>
        <v>27</v>
      </c>
      <c r="BK146" s="210">
        <f t="shared" si="231"/>
        <v>28</v>
      </c>
      <c r="BL146" s="210">
        <f t="shared" si="231"/>
        <v>29</v>
      </c>
      <c r="BM146" s="213">
        <f t="shared" si="231"/>
        <v>30</v>
      </c>
    </row>
    <row r="147" spans="1:68" x14ac:dyDescent="0.35">
      <c r="A147" s="238"/>
      <c r="B147" s="211"/>
      <c r="C147" s="211"/>
      <c r="D147" s="211"/>
      <c r="E147" s="211"/>
      <c r="F147" s="211"/>
      <c r="G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4"/>
    </row>
    <row r="148" spans="1:68" ht="15" thickBot="1" x14ac:dyDescent="0.4">
      <c r="A148" s="239"/>
      <c r="B148" s="212"/>
      <c r="C148" s="212"/>
      <c r="D148" s="212"/>
      <c r="E148" s="212"/>
      <c r="F148" s="212"/>
      <c r="G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5"/>
    </row>
    <row r="149" spans="1:68" ht="15" thickBot="1" x14ac:dyDescent="0.4">
      <c r="A149" s="178" t="str">
        <f t="shared" ref="A149:A154" si="232">A135</f>
        <v>JACOBY Jean-Marie Nicolas</v>
      </c>
      <c r="B149" s="14">
        <v>6</v>
      </c>
      <c r="C149" s="6">
        <v>0</v>
      </c>
      <c r="D149" s="6">
        <v>0</v>
      </c>
      <c r="E149" s="6">
        <v>2</v>
      </c>
      <c r="F149" s="6">
        <v>0</v>
      </c>
      <c r="G149" s="6">
        <v>0</v>
      </c>
      <c r="BD149" s="14">
        <v>2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3</v>
      </c>
      <c r="BK149" s="6">
        <v>1</v>
      </c>
      <c r="BL149" s="6">
        <v>2</v>
      </c>
      <c r="BM149" s="12">
        <v>2</v>
      </c>
    </row>
    <row r="150" spans="1:68" ht="15" thickBot="1" x14ac:dyDescent="0.4">
      <c r="A150" s="178" t="str">
        <f t="shared" si="232"/>
        <v>BRITES NUNES Margarida</v>
      </c>
      <c r="B150" s="15">
        <v>0</v>
      </c>
      <c r="C150" s="7">
        <v>0</v>
      </c>
      <c r="D150" s="7">
        <v>0</v>
      </c>
      <c r="E150" s="7">
        <v>0</v>
      </c>
      <c r="F150" s="7">
        <v>0</v>
      </c>
      <c r="G150" s="7">
        <v>0</v>
      </c>
      <c r="BD150" s="15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1</v>
      </c>
      <c r="BL150" s="7">
        <v>3</v>
      </c>
      <c r="BM150" s="13">
        <v>2</v>
      </c>
    </row>
    <row r="151" spans="1:68" ht="15" thickBot="1" x14ac:dyDescent="0.4">
      <c r="A151" s="178" t="str">
        <f t="shared" si="232"/>
        <v>HELBACH Tom</v>
      </c>
      <c r="B151" s="15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BD151" s="15">
        <v>0</v>
      </c>
      <c r="BE151" s="7">
        <v>0</v>
      </c>
      <c r="BF151" s="7">
        <v>1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13">
        <v>1</v>
      </c>
    </row>
    <row r="152" spans="1:68" ht="15" thickBot="1" x14ac:dyDescent="0.4">
      <c r="A152" s="178" t="str">
        <f t="shared" si="232"/>
        <v>BRUNO Viviane</v>
      </c>
      <c r="B152" s="15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BD152" s="15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1</v>
      </c>
      <c r="BJ152" s="7">
        <v>0</v>
      </c>
      <c r="BK152" s="7">
        <v>0</v>
      </c>
      <c r="BL152" s="7">
        <v>0</v>
      </c>
      <c r="BM152" s="13">
        <v>1</v>
      </c>
    </row>
    <row r="153" spans="1:68" ht="15" thickBot="1" x14ac:dyDescent="0.4">
      <c r="A153" s="178" t="str">
        <f t="shared" si="232"/>
        <v>CAISOU-ROUSSEAU Olivier</v>
      </c>
      <c r="B153" s="15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BD153" s="15">
        <v>0</v>
      </c>
      <c r="BE153" s="7">
        <v>0</v>
      </c>
      <c r="BF153" s="7">
        <v>0</v>
      </c>
      <c r="BG153" s="7">
        <v>0</v>
      </c>
      <c r="BH153" s="7">
        <v>1</v>
      </c>
      <c r="BI153" s="7">
        <v>0</v>
      </c>
      <c r="BJ153" s="7">
        <v>0</v>
      </c>
      <c r="BK153" s="7">
        <v>0</v>
      </c>
      <c r="BL153" s="7">
        <v>0</v>
      </c>
      <c r="BM153" s="13">
        <v>1</v>
      </c>
    </row>
    <row r="154" spans="1:68" ht="15" thickBot="1" x14ac:dyDescent="0.4">
      <c r="A154" s="178" t="str">
        <f t="shared" si="232"/>
        <v>FREITAG Peter</v>
      </c>
      <c r="B154" s="15">
        <v>4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BD154" s="15">
        <v>0</v>
      </c>
      <c r="BE154" s="7">
        <v>0</v>
      </c>
      <c r="BF154" s="7">
        <v>0</v>
      </c>
      <c r="BG154" s="7">
        <v>2</v>
      </c>
      <c r="BH154" s="7">
        <v>1</v>
      </c>
      <c r="BI154" s="7">
        <v>0</v>
      </c>
      <c r="BJ154" s="7">
        <v>0</v>
      </c>
      <c r="BK154" s="7">
        <v>0</v>
      </c>
      <c r="BL154" s="7">
        <v>0</v>
      </c>
      <c r="BM154" s="13">
        <v>1</v>
      </c>
    </row>
    <row r="155" spans="1:68" x14ac:dyDescent="0.35">
      <c r="A155" s="62" t="s">
        <v>17</v>
      </c>
      <c r="B155" s="23">
        <v>0</v>
      </c>
      <c r="C155" s="9">
        <v>2</v>
      </c>
      <c r="D155" s="9">
        <v>1</v>
      </c>
      <c r="E155" s="9">
        <v>1</v>
      </c>
      <c r="F155" s="9">
        <v>1</v>
      </c>
      <c r="G155" s="9">
        <v>1</v>
      </c>
      <c r="BD155" s="23">
        <v>2</v>
      </c>
      <c r="BE155" s="9">
        <v>2</v>
      </c>
      <c r="BF155" s="9">
        <v>0</v>
      </c>
      <c r="BG155" s="9">
        <v>2</v>
      </c>
      <c r="BH155" s="9">
        <v>2</v>
      </c>
      <c r="BI155" s="9">
        <v>3</v>
      </c>
      <c r="BJ155" s="9">
        <v>1</v>
      </c>
      <c r="BK155" s="9">
        <v>3</v>
      </c>
      <c r="BL155" s="9">
        <v>1</v>
      </c>
      <c r="BM155" s="9">
        <v>1</v>
      </c>
    </row>
    <row r="156" spans="1:68" x14ac:dyDescent="0.35">
      <c r="A156" s="60" t="s">
        <v>9</v>
      </c>
      <c r="B156" s="24">
        <f>B155*6</f>
        <v>0</v>
      </c>
      <c r="C156" s="24">
        <f t="shared" ref="C156:G156" si="233">C155*6</f>
        <v>12</v>
      </c>
      <c r="D156" s="24">
        <f t="shared" si="233"/>
        <v>6</v>
      </c>
      <c r="E156" s="24">
        <f t="shared" si="233"/>
        <v>6</v>
      </c>
      <c r="F156" s="24">
        <f t="shared" si="233"/>
        <v>6</v>
      </c>
      <c r="G156" s="24">
        <f t="shared" si="233"/>
        <v>6</v>
      </c>
      <c r="BD156" s="24">
        <f>BD155*6</f>
        <v>12</v>
      </c>
      <c r="BE156" s="24">
        <f t="shared" ref="BE156:BM156" si="234">BE155*6</f>
        <v>12</v>
      </c>
      <c r="BF156" s="24">
        <f t="shared" si="234"/>
        <v>0</v>
      </c>
      <c r="BG156" s="24">
        <f t="shared" si="234"/>
        <v>12</v>
      </c>
      <c r="BH156" s="24">
        <f t="shared" si="234"/>
        <v>12</v>
      </c>
      <c r="BI156" s="24">
        <f t="shared" si="234"/>
        <v>18</v>
      </c>
      <c r="BJ156" s="24">
        <f t="shared" si="234"/>
        <v>6</v>
      </c>
      <c r="BK156" s="24">
        <f t="shared" si="234"/>
        <v>18</v>
      </c>
      <c r="BL156" s="24">
        <f t="shared" si="234"/>
        <v>6</v>
      </c>
      <c r="BM156" s="24">
        <f t="shared" si="234"/>
        <v>6</v>
      </c>
    </row>
    <row r="157" spans="1:68" x14ac:dyDescent="0.35">
      <c r="A157" s="61" t="s">
        <v>10</v>
      </c>
      <c r="B157" s="24">
        <f>SUM(B149:B154)</f>
        <v>10</v>
      </c>
      <c r="C157" s="24">
        <f t="shared" ref="C157:E157" si="235">SUM(C149:C154)</f>
        <v>0</v>
      </c>
      <c r="D157" s="24">
        <f t="shared" si="235"/>
        <v>0</v>
      </c>
      <c r="E157" s="24">
        <f t="shared" si="235"/>
        <v>2</v>
      </c>
      <c r="F157" s="10">
        <f>SUM(F149:F154)</f>
        <v>0</v>
      </c>
      <c r="G157" s="10">
        <f>SUM(G149:G154)</f>
        <v>0</v>
      </c>
      <c r="BD157" s="24">
        <f t="shared" ref="BD157:BM157" si="236">SUM(BD149:BD154)</f>
        <v>2</v>
      </c>
      <c r="BE157" s="10">
        <f t="shared" si="236"/>
        <v>0</v>
      </c>
      <c r="BF157" s="10">
        <f t="shared" si="236"/>
        <v>1</v>
      </c>
      <c r="BG157" s="10">
        <f t="shared" si="236"/>
        <v>2</v>
      </c>
      <c r="BH157" s="10">
        <f t="shared" si="236"/>
        <v>2</v>
      </c>
      <c r="BI157" s="10">
        <f t="shared" si="236"/>
        <v>1</v>
      </c>
      <c r="BJ157" s="10">
        <f t="shared" si="236"/>
        <v>3</v>
      </c>
      <c r="BK157" s="10">
        <f t="shared" si="236"/>
        <v>2</v>
      </c>
      <c r="BL157" s="10">
        <f t="shared" si="236"/>
        <v>5</v>
      </c>
      <c r="BM157" s="10">
        <f t="shared" si="236"/>
        <v>8</v>
      </c>
    </row>
    <row r="158" spans="1:68" ht="15" thickBot="1" x14ac:dyDescent="0.4">
      <c r="A158" s="63" t="s">
        <v>11</v>
      </c>
      <c r="B158" s="25">
        <f t="shared" ref="B158:G158" si="237">B156+B157</f>
        <v>10</v>
      </c>
      <c r="C158" s="11">
        <f t="shared" si="237"/>
        <v>12</v>
      </c>
      <c r="D158" s="11">
        <f t="shared" si="237"/>
        <v>6</v>
      </c>
      <c r="E158" s="11">
        <f t="shared" si="237"/>
        <v>8</v>
      </c>
      <c r="F158" s="11">
        <f t="shared" si="237"/>
        <v>6</v>
      </c>
      <c r="G158" s="11">
        <f t="shared" si="237"/>
        <v>6</v>
      </c>
      <c r="BD158" s="25">
        <f t="shared" ref="BD158:BM158" si="238">BD156+BD157</f>
        <v>14</v>
      </c>
      <c r="BE158" s="11">
        <f t="shared" si="238"/>
        <v>12</v>
      </c>
      <c r="BF158" s="11">
        <f t="shared" si="238"/>
        <v>1</v>
      </c>
      <c r="BG158" s="11">
        <f t="shared" si="238"/>
        <v>14</v>
      </c>
      <c r="BH158" s="11">
        <f t="shared" si="238"/>
        <v>14</v>
      </c>
      <c r="BI158" s="11">
        <f t="shared" si="238"/>
        <v>19</v>
      </c>
      <c r="BJ158" s="11">
        <f t="shared" si="238"/>
        <v>9</v>
      </c>
      <c r="BK158" s="11">
        <f t="shared" si="238"/>
        <v>20</v>
      </c>
      <c r="BL158" s="11">
        <f t="shared" si="238"/>
        <v>11</v>
      </c>
      <c r="BM158" s="11">
        <f t="shared" si="238"/>
        <v>14</v>
      </c>
    </row>
    <row r="159" spans="1:68" ht="24" thickBot="1" x14ac:dyDescent="0.6">
      <c r="A159" s="225" t="s">
        <v>21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BD159" s="226" t="s">
        <v>160</v>
      </c>
      <c r="BE159" s="226"/>
      <c r="BF159" s="226"/>
      <c r="BG159" s="226"/>
      <c r="BH159" s="226"/>
      <c r="BI159" s="226"/>
      <c r="BJ159" s="226"/>
      <c r="BK159" s="226"/>
      <c r="BL159" s="111"/>
      <c r="BM159" s="217" t="s">
        <v>166</v>
      </c>
      <c r="BN159" s="217"/>
      <c r="BO159" s="217"/>
      <c r="BP159" s="217"/>
    </row>
    <row r="160" spans="1:68" ht="15" customHeight="1" x14ac:dyDescent="0.35">
      <c r="A160" s="237" t="str">
        <f>A146</f>
        <v>Oppositiounsbeweegung Mir d’Vollek</v>
      </c>
      <c r="B160" s="210">
        <v>1</v>
      </c>
      <c r="C160" s="210">
        <f>B160+1</f>
        <v>2</v>
      </c>
      <c r="D160" s="210">
        <f t="shared" ref="D160:K160" si="239">C160+1</f>
        <v>3</v>
      </c>
      <c r="E160" s="210">
        <f t="shared" si="239"/>
        <v>4</v>
      </c>
      <c r="F160" s="210">
        <f t="shared" si="239"/>
        <v>5</v>
      </c>
      <c r="G160" s="210">
        <f t="shared" si="239"/>
        <v>6</v>
      </c>
      <c r="H160" s="210">
        <f t="shared" si="239"/>
        <v>7</v>
      </c>
      <c r="I160" s="210">
        <f t="shared" si="239"/>
        <v>8</v>
      </c>
      <c r="J160" s="210">
        <f t="shared" si="239"/>
        <v>9</v>
      </c>
      <c r="K160" s="213">
        <f t="shared" si="239"/>
        <v>10</v>
      </c>
      <c r="BD160" s="210">
        <v>31</v>
      </c>
      <c r="BE160" s="210">
        <f>BD160+1</f>
        <v>32</v>
      </c>
      <c r="BF160" s="210">
        <f t="shared" ref="BF160:BK160" si="240">BE160+1</f>
        <v>33</v>
      </c>
      <c r="BG160" s="210">
        <f t="shared" si="240"/>
        <v>34</v>
      </c>
      <c r="BH160" s="210">
        <f t="shared" si="240"/>
        <v>35</v>
      </c>
      <c r="BI160" s="210">
        <f t="shared" si="240"/>
        <v>36</v>
      </c>
      <c r="BJ160" s="210">
        <f t="shared" si="240"/>
        <v>37</v>
      </c>
      <c r="BK160" s="213">
        <f t="shared" si="240"/>
        <v>38</v>
      </c>
      <c r="BM160" s="210">
        <v>1</v>
      </c>
      <c r="BN160" s="210">
        <f>BM160+1</f>
        <v>2</v>
      </c>
      <c r="BO160" s="210">
        <f t="shared" ref="BO160:BP160" si="241">BN160+1</f>
        <v>3</v>
      </c>
      <c r="BP160" s="213">
        <f t="shared" si="241"/>
        <v>4</v>
      </c>
    </row>
    <row r="161" spans="1:68" x14ac:dyDescent="0.35">
      <c r="A161" s="238"/>
      <c r="B161" s="211"/>
      <c r="C161" s="211"/>
      <c r="D161" s="211"/>
      <c r="E161" s="211"/>
      <c r="F161" s="211"/>
      <c r="G161" s="211"/>
      <c r="H161" s="211"/>
      <c r="I161" s="211"/>
      <c r="J161" s="211"/>
      <c r="K161" s="214"/>
      <c r="BD161" s="211"/>
      <c r="BE161" s="211"/>
      <c r="BF161" s="211"/>
      <c r="BG161" s="211"/>
      <c r="BH161" s="211"/>
      <c r="BI161" s="211"/>
      <c r="BJ161" s="211"/>
      <c r="BK161" s="214"/>
      <c r="BM161" s="211"/>
      <c r="BN161" s="211"/>
      <c r="BO161" s="211"/>
      <c r="BP161" s="214"/>
    </row>
    <row r="162" spans="1:68" ht="15" thickBot="1" x14ac:dyDescent="0.4">
      <c r="A162" s="239"/>
      <c r="B162" s="212"/>
      <c r="C162" s="212"/>
      <c r="D162" s="212"/>
      <c r="E162" s="212"/>
      <c r="F162" s="212"/>
      <c r="G162" s="212"/>
      <c r="H162" s="212"/>
      <c r="I162" s="212"/>
      <c r="J162" s="212"/>
      <c r="K162" s="215"/>
      <c r="BD162" s="212"/>
      <c r="BE162" s="212"/>
      <c r="BF162" s="212"/>
      <c r="BG162" s="212"/>
      <c r="BH162" s="212"/>
      <c r="BI162" s="212"/>
      <c r="BJ162" s="212"/>
      <c r="BK162" s="215"/>
      <c r="BM162" s="212"/>
      <c r="BN162" s="212"/>
      <c r="BO162" s="212"/>
      <c r="BP162" s="215"/>
    </row>
    <row r="163" spans="1:68" ht="15" thickBot="1" x14ac:dyDescent="0.4">
      <c r="A163" s="178" t="str">
        <f t="shared" ref="A163:A168" si="242">A149</f>
        <v>JACOBY Jean-Marie Nicolas</v>
      </c>
      <c r="B163" s="14">
        <v>2</v>
      </c>
      <c r="C163" s="6">
        <v>1</v>
      </c>
      <c r="D163" s="6">
        <v>6</v>
      </c>
      <c r="E163" s="6">
        <v>0</v>
      </c>
      <c r="F163" s="6">
        <v>0</v>
      </c>
      <c r="G163" s="6">
        <v>5</v>
      </c>
      <c r="H163" s="6">
        <v>5</v>
      </c>
      <c r="I163" s="6">
        <v>2</v>
      </c>
      <c r="J163" s="6">
        <v>5</v>
      </c>
      <c r="K163" s="12">
        <v>2</v>
      </c>
      <c r="BD163" s="14">
        <v>0</v>
      </c>
      <c r="BE163" s="6">
        <v>2</v>
      </c>
      <c r="BF163" s="6">
        <v>3</v>
      </c>
      <c r="BG163" s="6">
        <v>1</v>
      </c>
      <c r="BH163" s="6">
        <v>0</v>
      </c>
      <c r="BI163" s="6">
        <v>3</v>
      </c>
      <c r="BJ163" s="6">
        <v>2</v>
      </c>
      <c r="BK163" s="12">
        <v>3</v>
      </c>
      <c r="BM163" s="14">
        <v>1</v>
      </c>
      <c r="BN163" s="6">
        <v>3</v>
      </c>
      <c r="BO163" s="6">
        <v>1</v>
      </c>
      <c r="BP163" s="12">
        <v>2</v>
      </c>
    </row>
    <row r="164" spans="1:68" ht="15" thickBot="1" x14ac:dyDescent="0.4">
      <c r="A164" s="178" t="str">
        <f t="shared" si="242"/>
        <v>BRITES NUNES Margarida</v>
      </c>
      <c r="B164" s="15">
        <v>0</v>
      </c>
      <c r="C164" s="7">
        <v>0</v>
      </c>
      <c r="D164" s="7">
        <v>0</v>
      </c>
      <c r="E164" s="7">
        <v>0</v>
      </c>
      <c r="F164" s="7">
        <v>1</v>
      </c>
      <c r="G164" s="7">
        <v>1</v>
      </c>
      <c r="H164" s="7">
        <v>6</v>
      </c>
      <c r="I164" s="7">
        <v>0</v>
      </c>
      <c r="J164" s="7">
        <v>3</v>
      </c>
      <c r="K164" s="13">
        <v>5</v>
      </c>
      <c r="BD164" s="15">
        <v>3</v>
      </c>
      <c r="BE164" s="7">
        <v>0</v>
      </c>
      <c r="BF164" s="7">
        <v>1</v>
      </c>
      <c r="BG164" s="7">
        <v>0</v>
      </c>
      <c r="BH164" s="7">
        <v>1</v>
      </c>
      <c r="BI164" s="7">
        <v>2</v>
      </c>
      <c r="BJ164" s="7">
        <v>1</v>
      </c>
      <c r="BK164" s="13">
        <v>0</v>
      </c>
      <c r="BM164" s="15">
        <v>1</v>
      </c>
      <c r="BN164" s="7">
        <v>0</v>
      </c>
      <c r="BO164" s="7">
        <v>0</v>
      </c>
      <c r="BP164" s="13">
        <v>0</v>
      </c>
    </row>
    <row r="165" spans="1:68" ht="15" thickBot="1" x14ac:dyDescent="0.4">
      <c r="A165" s="178" t="str">
        <f t="shared" si="242"/>
        <v>HELBACH Tom</v>
      </c>
      <c r="B165" s="15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13">
        <v>2</v>
      </c>
      <c r="BD165" s="15">
        <v>1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13">
        <v>0</v>
      </c>
      <c r="BM165" s="15">
        <v>1</v>
      </c>
      <c r="BN165" s="7">
        <v>0</v>
      </c>
      <c r="BO165" s="7">
        <v>1</v>
      </c>
      <c r="BP165" s="13">
        <v>0</v>
      </c>
    </row>
    <row r="166" spans="1:68" ht="15" thickBot="1" x14ac:dyDescent="0.4">
      <c r="A166" s="178" t="str">
        <f t="shared" si="242"/>
        <v>BRUNO Viviane</v>
      </c>
      <c r="B166" s="15">
        <v>0</v>
      </c>
      <c r="C166" s="7">
        <v>1</v>
      </c>
      <c r="D166" s="7">
        <v>0</v>
      </c>
      <c r="E166" s="7">
        <v>0</v>
      </c>
      <c r="F166" s="7">
        <v>0</v>
      </c>
      <c r="G166" s="7">
        <v>2</v>
      </c>
      <c r="H166" s="7">
        <v>2</v>
      </c>
      <c r="I166" s="7">
        <v>0</v>
      </c>
      <c r="J166" s="7">
        <v>0</v>
      </c>
      <c r="K166" s="13">
        <v>1</v>
      </c>
      <c r="BD166" s="15">
        <v>0</v>
      </c>
      <c r="BE166" s="7">
        <v>0</v>
      </c>
      <c r="BF166" s="7">
        <v>0</v>
      </c>
      <c r="BG166" s="7">
        <v>1</v>
      </c>
      <c r="BH166" s="7">
        <v>0</v>
      </c>
      <c r="BI166" s="7">
        <v>2</v>
      </c>
      <c r="BJ166" s="7">
        <v>1</v>
      </c>
      <c r="BK166" s="13">
        <v>0</v>
      </c>
      <c r="BM166" s="15">
        <v>0</v>
      </c>
      <c r="BN166" s="7">
        <v>0</v>
      </c>
      <c r="BO166" s="7">
        <v>0</v>
      </c>
      <c r="BP166" s="13">
        <v>0</v>
      </c>
    </row>
    <row r="167" spans="1:68" ht="15" thickBot="1" x14ac:dyDescent="0.4">
      <c r="A167" s="178" t="str">
        <f t="shared" si="242"/>
        <v>CAISOU-ROUSSEAU Olivier</v>
      </c>
      <c r="B167" s="15">
        <v>0</v>
      </c>
      <c r="C167" s="7">
        <v>0</v>
      </c>
      <c r="D167" s="7">
        <v>3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13">
        <v>2</v>
      </c>
      <c r="BD167" s="15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13">
        <v>0</v>
      </c>
      <c r="BM167" s="15">
        <v>0</v>
      </c>
      <c r="BN167" s="7">
        <v>0</v>
      </c>
      <c r="BO167" s="7">
        <v>0</v>
      </c>
      <c r="BP167" s="13">
        <v>0</v>
      </c>
    </row>
    <row r="168" spans="1:68" ht="15" thickBot="1" x14ac:dyDescent="0.4">
      <c r="A168" s="178" t="str">
        <f t="shared" si="242"/>
        <v>FREITAG Peter</v>
      </c>
      <c r="B168" s="15">
        <v>0</v>
      </c>
      <c r="C168" s="7">
        <v>1</v>
      </c>
      <c r="D168" s="7">
        <v>1</v>
      </c>
      <c r="E168" s="7">
        <v>0</v>
      </c>
      <c r="F168" s="7">
        <v>0</v>
      </c>
      <c r="G168" s="7">
        <v>1</v>
      </c>
      <c r="H168" s="7">
        <v>2</v>
      </c>
      <c r="I168" s="7">
        <v>0</v>
      </c>
      <c r="J168" s="7">
        <v>0</v>
      </c>
      <c r="K168" s="13">
        <v>0</v>
      </c>
      <c r="BD168" s="15">
        <v>1</v>
      </c>
      <c r="BE168" s="7">
        <v>2</v>
      </c>
      <c r="BF168" s="7">
        <v>5</v>
      </c>
      <c r="BG168" s="7">
        <v>1</v>
      </c>
      <c r="BH168" s="7">
        <v>1</v>
      </c>
      <c r="BI168" s="7">
        <v>1</v>
      </c>
      <c r="BJ168" s="7">
        <v>0</v>
      </c>
      <c r="BK168" s="13">
        <v>0</v>
      </c>
      <c r="BM168" s="16">
        <v>2</v>
      </c>
      <c r="BN168" s="17">
        <v>1</v>
      </c>
      <c r="BO168" s="17">
        <v>1</v>
      </c>
      <c r="BP168" s="18">
        <v>0</v>
      </c>
    </row>
    <row r="169" spans="1:68" x14ac:dyDescent="0.35">
      <c r="A169" s="62" t="s">
        <v>17</v>
      </c>
      <c r="B169" s="23">
        <v>0</v>
      </c>
      <c r="C169" s="9">
        <v>0</v>
      </c>
      <c r="D169" s="9">
        <v>0</v>
      </c>
      <c r="E169" s="9">
        <v>1</v>
      </c>
      <c r="F169" s="9">
        <v>2</v>
      </c>
      <c r="G169" s="9">
        <v>2</v>
      </c>
      <c r="H169" s="9">
        <v>0</v>
      </c>
      <c r="I169" s="9">
        <v>2</v>
      </c>
      <c r="J169" s="9">
        <v>2</v>
      </c>
      <c r="K169" s="9">
        <v>1</v>
      </c>
      <c r="BD169" s="23">
        <v>0</v>
      </c>
      <c r="BE169" s="9">
        <v>0</v>
      </c>
      <c r="BF169" s="9">
        <v>3</v>
      </c>
      <c r="BG169" s="9">
        <v>2</v>
      </c>
      <c r="BH169" s="9">
        <v>2</v>
      </c>
      <c r="BI169" s="9">
        <v>0</v>
      </c>
      <c r="BJ169" s="9">
        <v>3</v>
      </c>
      <c r="BK169" s="9">
        <v>3</v>
      </c>
      <c r="BM169" s="23">
        <v>4</v>
      </c>
      <c r="BN169" s="9">
        <v>3</v>
      </c>
      <c r="BO169" s="9">
        <v>1</v>
      </c>
      <c r="BP169" s="9">
        <v>0</v>
      </c>
    </row>
    <row r="170" spans="1:68" x14ac:dyDescent="0.35">
      <c r="A170" s="60" t="s">
        <v>9</v>
      </c>
      <c r="B170" s="24">
        <f>B169*6</f>
        <v>0</v>
      </c>
      <c r="C170" s="24">
        <f t="shared" ref="C170:K170" si="243">C169*6</f>
        <v>0</v>
      </c>
      <c r="D170" s="24">
        <f t="shared" si="243"/>
        <v>0</v>
      </c>
      <c r="E170" s="24">
        <f t="shared" si="243"/>
        <v>6</v>
      </c>
      <c r="F170" s="24">
        <f t="shared" si="243"/>
        <v>12</v>
      </c>
      <c r="G170" s="24">
        <f t="shared" si="243"/>
        <v>12</v>
      </c>
      <c r="H170" s="24">
        <f t="shared" si="243"/>
        <v>0</v>
      </c>
      <c r="I170" s="24">
        <f t="shared" si="243"/>
        <v>12</v>
      </c>
      <c r="J170" s="24">
        <f t="shared" si="243"/>
        <v>12</v>
      </c>
      <c r="K170" s="24">
        <f t="shared" si="243"/>
        <v>6</v>
      </c>
      <c r="BD170" s="24">
        <f>BD169*6</f>
        <v>0</v>
      </c>
      <c r="BE170" s="24">
        <f t="shared" ref="BE170:BK170" si="244">BE169*6</f>
        <v>0</v>
      </c>
      <c r="BF170" s="24">
        <f t="shared" si="244"/>
        <v>18</v>
      </c>
      <c r="BG170" s="24">
        <f t="shared" si="244"/>
        <v>12</v>
      </c>
      <c r="BH170" s="24">
        <f t="shared" si="244"/>
        <v>12</v>
      </c>
      <c r="BI170" s="24">
        <f t="shared" si="244"/>
        <v>0</v>
      </c>
      <c r="BJ170" s="24">
        <f t="shared" si="244"/>
        <v>18</v>
      </c>
      <c r="BK170" s="24">
        <f t="shared" si="244"/>
        <v>18</v>
      </c>
      <c r="BM170" s="24">
        <f>BM169*6</f>
        <v>24</v>
      </c>
      <c r="BN170" s="24">
        <f t="shared" ref="BN170:BP170" si="245">BN169*6</f>
        <v>18</v>
      </c>
      <c r="BO170" s="24">
        <f t="shared" si="245"/>
        <v>6</v>
      </c>
      <c r="BP170" s="24">
        <f t="shared" si="245"/>
        <v>0</v>
      </c>
    </row>
    <row r="171" spans="1:68" x14ac:dyDescent="0.35">
      <c r="A171" s="61" t="s">
        <v>10</v>
      </c>
      <c r="B171" s="24">
        <f t="shared" ref="B171:K171" si="246">SUM(B163:B168)</f>
        <v>2</v>
      </c>
      <c r="C171" s="10">
        <f t="shared" si="246"/>
        <v>3</v>
      </c>
      <c r="D171" s="10">
        <f t="shared" si="246"/>
        <v>10</v>
      </c>
      <c r="E171" s="10">
        <f t="shared" si="246"/>
        <v>0</v>
      </c>
      <c r="F171" s="10">
        <f t="shared" si="246"/>
        <v>1</v>
      </c>
      <c r="G171" s="10">
        <f t="shared" si="246"/>
        <v>9</v>
      </c>
      <c r="H171" s="10">
        <f t="shared" si="246"/>
        <v>15</v>
      </c>
      <c r="I171" s="10">
        <f t="shared" si="246"/>
        <v>2</v>
      </c>
      <c r="J171" s="10">
        <f t="shared" si="246"/>
        <v>8</v>
      </c>
      <c r="K171" s="10">
        <f t="shared" si="246"/>
        <v>12</v>
      </c>
      <c r="BD171" s="24">
        <f t="shared" ref="BD171:BK171" si="247">SUM(BD163:BD168)</f>
        <v>5</v>
      </c>
      <c r="BE171" s="10">
        <f t="shared" si="247"/>
        <v>4</v>
      </c>
      <c r="BF171" s="10">
        <f t="shared" si="247"/>
        <v>9</v>
      </c>
      <c r="BG171" s="10">
        <f t="shared" si="247"/>
        <v>3</v>
      </c>
      <c r="BH171" s="10">
        <f t="shared" si="247"/>
        <v>2</v>
      </c>
      <c r="BI171" s="10">
        <f t="shared" si="247"/>
        <v>8</v>
      </c>
      <c r="BJ171" s="10">
        <f t="shared" si="247"/>
        <v>4</v>
      </c>
      <c r="BK171" s="10">
        <f t="shared" si="247"/>
        <v>3</v>
      </c>
      <c r="BM171" s="24">
        <f>SUM(BM163:BM168)</f>
        <v>5</v>
      </c>
      <c r="BN171" s="10">
        <f>SUM(BN163:BN168)</f>
        <v>4</v>
      </c>
      <c r="BO171" s="10">
        <f>SUM(BO163:BO168)</f>
        <v>3</v>
      </c>
      <c r="BP171" s="10">
        <f>SUM(BP163:BP168)</f>
        <v>2</v>
      </c>
    </row>
    <row r="172" spans="1:68" ht="15" thickBot="1" x14ac:dyDescent="0.4">
      <c r="A172" s="63" t="s">
        <v>11</v>
      </c>
      <c r="B172" s="25">
        <f t="shared" ref="B172:K172" si="248">B170+B171</f>
        <v>2</v>
      </c>
      <c r="C172" s="11">
        <f t="shared" si="248"/>
        <v>3</v>
      </c>
      <c r="D172" s="11">
        <f t="shared" si="248"/>
        <v>10</v>
      </c>
      <c r="E172" s="11">
        <f t="shared" si="248"/>
        <v>6</v>
      </c>
      <c r="F172" s="11">
        <f t="shared" si="248"/>
        <v>13</v>
      </c>
      <c r="G172" s="11">
        <f t="shared" si="248"/>
        <v>21</v>
      </c>
      <c r="H172" s="11">
        <f t="shared" si="248"/>
        <v>15</v>
      </c>
      <c r="I172" s="11">
        <f t="shared" si="248"/>
        <v>14</v>
      </c>
      <c r="J172" s="11">
        <f t="shared" si="248"/>
        <v>20</v>
      </c>
      <c r="K172" s="11">
        <f t="shared" si="248"/>
        <v>18</v>
      </c>
      <c r="BD172" s="25">
        <f t="shared" ref="BD172:BK172" si="249">BD170+BD171</f>
        <v>5</v>
      </c>
      <c r="BE172" s="11">
        <f t="shared" si="249"/>
        <v>4</v>
      </c>
      <c r="BF172" s="11">
        <f t="shared" si="249"/>
        <v>27</v>
      </c>
      <c r="BG172" s="11">
        <f t="shared" si="249"/>
        <v>15</v>
      </c>
      <c r="BH172" s="11">
        <f t="shared" si="249"/>
        <v>14</v>
      </c>
      <c r="BI172" s="11">
        <f t="shared" si="249"/>
        <v>8</v>
      </c>
      <c r="BJ172" s="11">
        <f t="shared" si="249"/>
        <v>22</v>
      </c>
      <c r="BK172" s="11">
        <f t="shared" si="249"/>
        <v>21</v>
      </c>
      <c r="BM172" s="25">
        <f t="shared" ref="BM172:BP172" si="250">BM170+BM171</f>
        <v>29</v>
      </c>
      <c r="BN172" s="11">
        <f t="shared" si="250"/>
        <v>22</v>
      </c>
      <c r="BO172" s="11">
        <f t="shared" si="250"/>
        <v>9</v>
      </c>
      <c r="BP172" s="11">
        <f t="shared" si="250"/>
        <v>2</v>
      </c>
    </row>
    <row r="173" spans="1:68" ht="60.75" customHeight="1" x14ac:dyDescent="0.35">
      <c r="A173" s="180"/>
      <c r="B173" s="5"/>
      <c r="C173" s="5"/>
      <c r="D173" s="5"/>
      <c r="E173" s="5"/>
      <c r="F173" s="5"/>
      <c r="G173" s="5"/>
      <c r="H173" s="5"/>
      <c r="I173" s="5"/>
      <c r="J173" s="5"/>
      <c r="K173" s="5"/>
      <c r="BD173" s="5"/>
      <c r="BE173" s="5"/>
      <c r="BF173" s="5"/>
      <c r="BG173" s="5"/>
      <c r="BH173" s="5"/>
      <c r="BI173" s="5"/>
      <c r="BJ173" s="5"/>
      <c r="BK173" s="5"/>
      <c r="BL173" s="20"/>
      <c r="BM173" s="5"/>
      <c r="BN173" s="5"/>
      <c r="BO173" s="5"/>
      <c r="BP173" s="5"/>
    </row>
    <row r="174" spans="1:68" ht="24" thickBot="1" x14ac:dyDescent="0.6">
      <c r="A174" s="218" t="s">
        <v>21</v>
      </c>
      <c r="B174" s="218"/>
      <c r="C174" s="218"/>
      <c r="D174" s="218"/>
      <c r="E174" s="218"/>
      <c r="F174" s="218"/>
      <c r="G174" s="218"/>
      <c r="H174" s="218"/>
      <c r="BD174" s="218" t="s">
        <v>161</v>
      </c>
      <c r="BE174" s="218"/>
      <c r="BF174" s="218"/>
      <c r="BG174" s="218"/>
      <c r="BH174" s="218"/>
      <c r="BI174" s="218"/>
      <c r="BK174" s="217" t="s">
        <v>163</v>
      </c>
      <c r="BL174" s="217"/>
      <c r="BM174" s="217"/>
      <c r="BN174" s="111"/>
    </row>
    <row r="175" spans="1:68" ht="15" customHeight="1" x14ac:dyDescent="0.35">
      <c r="A175" s="237" t="str">
        <f>A160</f>
        <v>Oppositiounsbeweegung Mir d’Vollek</v>
      </c>
      <c r="B175" s="210">
        <v>11</v>
      </c>
      <c r="C175" s="210">
        <f>B175+1</f>
        <v>12</v>
      </c>
      <c r="D175" s="210">
        <f t="shared" ref="D175:H175" si="251">C175+1</f>
        <v>13</v>
      </c>
      <c r="E175" s="210">
        <f t="shared" si="251"/>
        <v>14</v>
      </c>
      <c r="F175" s="210">
        <f t="shared" si="251"/>
        <v>15</v>
      </c>
      <c r="G175" s="210">
        <f t="shared" si="251"/>
        <v>16</v>
      </c>
      <c r="H175" s="213">
        <f t="shared" si="251"/>
        <v>17</v>
      </c>
      <c r="BD175" s="210">
        <v>1</v>
      </c>
      <c r="BE175" s="210">
        <f>BD175+1</f>
        <v>2</v>
      </c>
      <c r="BF175" s="210">
        <f>BE175+1</f>
        <v>3</v>
      </c>
      <c r="BG175" s="210">
        <f>BF175+1</f>
        <v>4</v>
      </c>
      <c r="BH175" s="210">
        <f>BG175+1</f>
        <v>5</v>
      </c>
      <c r="BI175" s="213">
        <f>BH175+1</f>
        <v>6</v>
      </c>
      <c r="BK175" s="210">
        <v>1</v>
      </c>
      <c r="BL175" s="210">
        <f>BK175+1</f>
        <v>2</v>
      </c>
      <c r="BM175" s="213">
        <f t="shared" ref="BM175" si="252">BL175+1</f>
        <v>3</v>
      </c>
    </row>
    <row r="176" spans="1:68" x14ac:dyDescent="0.35">
      <c r="A176" s="238"/>
      <c r="B176" s="211"/>
      <c r="C176" s="211"/>
      <c r="D176" s="211"/>
      <c r="E176" s="211"/>
      <c r="F176" s="211"/>
      <c r="G176" s="211"/>
      <c r="H176" s="214"/>
      <c r="BD176" s="211"/>
      <c r="BE176" s="211"/>
      <c r="BF176" s="211"/>
      <c r="BG176" s="211"/>
      <c r="BH176" s="211"/>
      <c r="BI176" s="214"/>
      <c r="BK176" s="211"/>
      <c r="BL176" s="211"/>
      <c r="BM176" s="214"/>
    </row>
    <row r="177" spans="1:67" ht="15" thickBot="1" x14ac:dyDescent="0.4">
      <c r="A177" s="239"/>
      <c r="B177" s="212"/>
      <c r="C177" s="212"/>
      <c r="D177" s="212"/>
      <c r="E177" s="212"/>
      <c r="F177" s="212"/>
      <c r="G177" s="212"/>
      <c r="H177" s="215"/>
      <c r="BD177" s="212"/>
      <c r="BE177" s="212"/>
      <c r="BF177" s="212"/>
      <c r="BG177" s="212"/>
      <c r="BH177" s="212"/>
      <c r="BI177" s="215"/>
      <c r="BK177" s="212"/>
      <c r="BL177" s="212"/>
      <c r="BM177" s="215"/>
    </row>
    <row r="178" spans="1:67" ht="15" thickBot="1" x14ac:dyDescent="0.4">
      <c r="A178" s="178" t="str">
        <f t="shared" ref="A178:A187" si="253">A163</f>
        <v>JACOBY Jean-Marie Nicolas</v>
      </c>
      <c r="B178" s="14">
        <v>3</v>
      </c>
      <c r="C178" s="6">
        <v>5</v>
      </c>
      <c r="D178" s="6">
        <v>2</v>
      </c>
      <c r="E178" s="6">
        <v>1</v>
      </c>
      <c r="F178" s="6">
        <v>1</v>
      </c>
      <c r="G178" s="6">
        <v>1</v>
      </c>
      <c r="H178" s="12">
        <v>3</v>
      </c>
      <c r="BD178" s="14">
        <v>4</v>
      </c>
      <c r="BE178" s="6">
        <v>0</v>
      </c>
      <c r="BF178" s="6">
        <v>0</v>
      </c>
      <c r="BG178" s="6">
        <v>1</v>
      </c>
      <c r="BH178" s="6">
        <v>2</v>
      </c>
      <c r="BI178" s="12">
        <v>2</v>
      </c>
      <c r="BK178" s="14">
        <v>0</v>
      </c>
      <c r="BL178" s="6">
        <v>0</v>
      </c>
      <c r="BM178" s="12">
        <v>3</v>
      </c>
    </row>
    <row r="179" spans="1:67" ht="15" thickBot="1" x14ac:dyDescent="0.4">
      <c r="A179" s="178" t="str">
        <f t="shared" si="253"/>
        <v>BRITES NUNES Margarida</v>
      </c>
      <c r="B179" s="15">
        <v>1</v>
      </c>
      <c r="C179" s="7">
        <v>0</v>
      </c>
      <c r="D179" s="7">
        <v>2</v>
      </c>
      <c r="E179" s="7">
        <v>0</v>
      </c>
      <c r="F179" s="7">
        <v>1</v>
      </c>
      <c r="G179" s="7">
        <v>0</v>
      </c>
      <c r="H179" s="13">
        <v>0</v>
      </c>
      <c r="BD179" s="15">
        <v>0</v>
      </c>
      <c r="BE179" s="7">
        <v>2</v>
      </c>
      <c r="BF179" s="7">
        <v>0</v>
      </c>
      <c r="BG179" s="7">
        <v>0</v>
      </c>
      <c r="BH179" s="7">
        <v>0</v>
      </c>
      <c r="BI179" s="13">
        <v>0</v>
      </c>
      <c r="BK179" s="15">
        <v>0</v>
      </c>
      <c r="BL179" s="7">
        <v>0</v>
      </c>
      <c r="BM179" s="13">
        <v>1</v>
      </c>
    </row>
    <row r="180" spans="1:67" ht="15" thickBot="1" x14ac:dyDescent="0.4">
      <c r="A180" s="178" t="str">
        <f t="shared" si="253"/>
        <v>HELBACH Tom</v>
      </c>
      <c r="B180" s="15">
        <v>0</v>
      </c>
      <c r="C180" s="7">
        <v>0</v>
      </c>
      <c r="D180" s="7">
        <v>0</v>
      </c>
      <c r="E180" s="7">
        <v>0</v>
      </c>
      <c r="F180" s="7">
        <v>1</v>
      </c>
      <c r="G180" s="7">
        <v>0</v>
      </c>
      <c r="H180" s="13">
        <v>0</v>
      </c>
      <c r="BD180" s="15">
        <v>0</v>
      </c>
      <c r="BE180" s="7">
        <v>4</v>
      </c>
      <c r="BF180" s="7">
        <v>0</v>
      </c>
      <c r="BG180" s="7">
        <v>0</v>
      </c>
      <c r="BH180" s="7">
        <v>2</v>
      </c>
      <c r="BI180" s="13">
        <v>0</v>
      </c>
      <c r="BK180" s="15">
        <v>0</v>
      </c>
      <c r="BL180" s="7">
        <v>0</v>
      </c>
      <c r="BM180" s="13">
        <v>0</v>
      </c>
    </row>
    <row r="181" spans="1:67" ht="15" thickBot="1" x14ac:dyDescent="0.4">
      <c r="A181" s="178" t="str">
        <f t="shared" si="253"/>
        <v>BRUNO Viviane</v>
      </c>
      <c r="B181" s="15">
        <v>2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13">
        <v>0</v>
      </c>
      <c r="BD181" s="15">
        <v>0</v>
      </c>
      <c r="BE181" s="7">
        <v>0</v>
      </c>
      <c r="BF181" s="7">
        <v>0</v>
      </c>
      <c r="BG181" s="7">
        <v>0</v>
      </c>
      <c r="BH181" s="7">
        <v>0</v>
      </c>
      <c r="BI181" s="13">
        <v>0</v>
      </c>
      <c r="BK181" s="15">
        <v>0</v>
      </c>
      <c r="BL181" s="7">
        <v>0</v>
      </c>
      <c r="BM181" s="13">
        <v>0</v>
      </c>
    </row>
    <row r="182" spans="1:67" ht="15" thickBot="1" x14ac:dyDescent="0.4">
      <c r="A182" s="178" t="str">
        <f t="shared" si="253"/>
        <v>CAISOU-ROUSSEAU Olivier</v>
      </c>
      <c r="B182" s="15">
        <v>2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13">
        <v>0</v>
      </c>
      <c r="BD182" s="15">
        <v>1</v>
      </c>
      <c r="BE182" s="7">
        <v>2</v>
      </c>
      <c r="BF182" s="7">
        <v>0</v>
      </c>
      <c r="BG182" s="7">
        <v>1</v>
      </c>
      <c r="BH182" s="7">
        <v>0</v>
      </c>
      <c r="BI182" s="13">
        <v>0</v>
      </c>
      <c r="BK182" s="15">
        <v>0</v>
      </c>
      <c r="BL182" s="7">
        <v>0</v>
      </c>
      <c r="BM182" s="13">
        <v>1</v>
      </c>
    </row>
    <row r="183" spans="1:67" ht="15" thickBot="1" x14ac:dyDescent="0.4">
      <c r="A183" s="178" t="str">
        <f t="shared" si="253"/>
        <v>FREITAG Peter</v>
      </c>
      <c r="B183" s="16">
        <v>3</v>
      </c>
      <c r="C183" s="17">
        <v>2</v>
      </c>
      <c r="D183" s="17">
        <v>0</v>
      </c>
      <c r="E183" s="17">
        <v>1</v>
      </c>
      <c r="F183" s="17">
        <v>1</v>
      </c>
      <c r="G183" s="17">
        <v>0</v>
      </c>
      <c r="H183" s="18">
        <v>0</v>
      </c>
      <c r="BD183" s="15">
        <v>0</v>
      </c>
      <c r="BE183" s="7">
        <v>2</v>
      </c>
      <c r="BF183" s="7">
        <v>0</v>
      </c>
      <c r="BG183" s="7">
        <v>0</v>
      </c>
      <c r="BH183" s="7">
        <v>1</v>
      </c>
      <c r="BI183" s="13">
        <v>0</v>
      </c>
      <c r="BK183" s="16">
        <v>0</v>
      </c>
      <c r="BL183" s="17">
        <v>0</v>
      </c>
      <c r="BM183" s="18">
        <v>0</v>
      </c>
    </row>
    <row r="184" spans="1:67" x14ac:dyDescent="0.35">
      <c r="A184" s="62" t="str">
        <f t="shared" si="253"/>
        <v>Suffrages par Liste</v>
      </c>
      <c r="B184" s="23">
        <v>0</v>
      </c>
      <c r="C184" s="9">
        <v>3</v>
      </c>
      <c r="D184" s="9">
        <v>2</v>
      </c>
      <c r="E184" s="9">
        <v>3</v>
      </c>
      <c r="F184" s="9">
        <v>4</v>
      </c>
      <c r="G184" s="9">
        <v>2</v>
      </c>
      <c r="H184" s="9">
        <v>2</v>
      </c>
      <c r="BD184" s="23">
        <v>2</v>
      </c>
      <c r="BE184" s="9">
        <v>1</v>
      </c>
      <c r="BF184" s="9">
        <v>1</v>
      </c>
      <c r="BG184" s="9">
        <v>7</v>
      </c>
      <c r="BH184" s="9">
        <v>2</v>
      </c>
      <c r="BI184" s="9">
        <v>0</v>
      </c>
      <c r="BK184" s="23">
        <v>0</v>
      </c>
      <c r="BL184" s="9">
        <v>3</v>
      </c>
      <c r="BM184" s="9">
        <v>3</v>
      </c>
    </row>
    <row r="185" spans="1:67" x14ac:dyDescent="0.35">
      <c r="A185" s="60" t="str">
        <f t="shared" si="253"/>
        <v>Total suffrages de liste :</v>
      </c>
      <c r="B185" s="24">
        <f>B184*6</f>
        <v>0</v>
      </c>
      <c r="C185" s="24">
        <f t="shared" ref="C185:H185" si="254">C184*6</f>
        <v>18</v>
      </c>
      <c r="D185" s="24">
        <f t="shared" si="254"/>
        <v>12</v>
      </c>
      <c r="E185" s="24">
        <f t="shared" si="254"/>
        <v>18</v>
      </c>
      <c r="F185" s="24">
        <f t="shared" si="254"/>
        <v>24</v>
      </c>
      <c r="G185" s="24">
        <f t="shared" si="254"/>
        <v>12</v>
      </c>
      <c r="H185" s="24">
        <f t="shared" si="254"/>
        <v>12</v>
      </c>
      <c r="BD185" s="24">
        <f t="shared" ref="BD185:BI185" si="255">BD184*6</f>
        <v>12</v>
      </c>
      <c r="BE185" s="24">
        <f t="shared" si="255"/>
        <v>6</v>
      </c>
      <c r="BF185" s="24">
        <f t="shared" si="255"/>
        <v>6</v>
      </c>
      <c r="BG185" s="24">
        <f t="shared" si="255"/>
        <v>42</v>
      </c>
      <c r="BH185" s="24">
        <f t="shared" si="255"/>
        <v>12</v>
      </c>
      <c r="BI185" s="24">
        <f t="shared" si="255"/>
        <v>0</v>
      </c>
      <c r="BK185" s="24">
        <f>BK184*6</f>
        <v>0</v>
      </c>
      <c r="BL185" s="24">
        <f t="shared" ref="BL185:BM185" si="256">BL184*6</f>
        <v>18</v>
      </c>
      <c r="BM185" s="24">
        <f t="shared" si="256"/>
        <v>18</v>
      </c>
    </row>
    <row r="186" spans="1:67" x14ac:dyDescent="0.35">
      <c r="A186" s="61" t="str">
        <f t="shared" si="253"/>
        <v>Total suffrages nominatifs :</v>
      </c>
      <c r="B186" s="24">
        <f t="shared" ref="B186:H186" si="257">SUM(B178:B183)</f>
        <v>11</v>
      </c>
      <c r="C186" s="10">
        <f t="shared" si="257"/>
        <v>7</v>
      </c>
      <c r="D186" s="10">
        <f t="shared" si="257"/>
        <v>4</v>
      </c>
      <c r="E186" s="10">
        <f t="shared" si="257"/>
        <v>2</v>
      </c>
      <c r="F186" s="10">
        <f t="shared" si="257"/>
        <v>4</v>
      </c>
      <c r="G186" s="10">
        <f t="shared" si="257"/>
        <v>1</v>
      </c>
      <c r="H186" s="10">
        <f t="shared" si="257"/>
        <v>3</v>
      </c>
      <c r="BD186" s="24">
        <f t="shared" ref="BD186:BI186" si="258">SUM(BD178:BD183)</f>
        <v>5</v>
      </c>
      <c r="BE186" s="10">
        <f t="shared" si="258"/>
        <v>10</v>
      </c>
      <c r="BF186" s="10">
        <f t="shared" si="258"/>
        <v>0</v>
      </c>
      <c r="BG186" s="10">
        <f t="shared" si="258"/>
        <v>2</v>
      </c>
      <c r="BH186" s="10">
        <f t="shared" si="258"/>
        <v>5</v>
      </c>
      <c r="BI186" s="10">
        <f t="shared" si="258"/>
        <v>2</v>
      </c>
      <c r="BK186" s="24">
        <f>SUM(BK178:BK183)</f>
        <v>0</v>
      </c>
      <c r="BL186" s="10">
        <f>SUM(BL178:BL183)</f>
        <v>0</v>
      </c>
      <c r="BM186" s="10">
        <f>SUM(BM178:BM183)</f>
        <v>5</v>
      </c>
    </row>
    <row r="187" spans="1:67" ht="15" thickBot="1" x14ac:dyDescent="0.4">
      <c r="A187" s="63" t="str">
        <f t="shared" si="253"/>
        <v>Total général :</v>
      </c>
      <c r="B187" s="25">
        <f t="shared" ref="B187:H187" si="259">B185+B186</f>
        <v>11</v>
      </c>
      <c r="C187" s="11">
        <f t="shared" si="259"/>
        <v>25</v>
      </c>
      <c r="D187" s="11">
        <f t="shared" si="259"/>
        <v>16</v>
      </c>
      <c r="E187" s="11">
        <f t="shared" si="259"/>
        <v>20</v>
      </c>
      <c r="F187" s="11">
        <f t="shared" si="259"/>
        <v>28</v>
      </c>
      <c r="G187" s="11">
        <f t="shared" si="259"/>
        <v>13</v>
      </c>
      <c r="H187" s="11">
        <f t="shared" si="259"/>
        <v>15</v>
      </c>
      <c r="BD187" s="25">
        <f t="shared" ref="BD187:BI187" si="260">BD185+BD186</f>
        <v>17</v>
      </c>
      <c r="BE187" s="11">
        <f t="shared" si="260"/>
        <v>16</v>
      </c>
      <c r="BF187" s="11">
        <f t="shared" si="260"/>
        <v>6</v>
      </c>
      <c r="BG187" s="11">
        <f t="shared" si="260"/>
        <v>44</v>
      </c>
      <c r="BH187" s="11">
        <f t="shared" si="260"/>
        <v>17</v>
      </c>
      <c r="BI187" s="11">
        <f t="shared" si="260"/>
        <v>2</v>
      </c>
      <c r="BK187" s="25">
        <f t="shared" ref="BK187:BM187" si="261">BK185+BK186</f>
        <v>0</v>
      </c>
      <c r="BL187" s="11">
        <f t="shared" si="261"/>
        <v>18</v>
      </c>
      <c r="BM187" s="11">
        <f t="shared" si="261"/>
        <v>23</v>
      </c>
    </row>
    <row r="188" spans="1:67" ht="24" thickBot="1" x14ac:dyDescent="0.6">
      <c r="A188" s="218" t="s">
        <v>22</v>
      </c>
      <c r="B188" s="218"/>
      <c r="C188" s="218"/>
      <c r="D188" s="218"/>
      <c r="E188" s="218"/>
      <c r="F188" s="218"/>
      <c r="G188" s="218"/>
      <c r="H188" s="218"/>
      <c r="I188" s="218"/>
      <c r="BD188" s="217" t="s">
        <v>162</v>
      </c>
      <c r="BE188" s="217"/>
      <c r="BF188" s="217"/>
      <c r="BG188" s="217"/>
      <c r="BH188" s="217"/>
      <c r="BI188" s="217"/>
      <c r="BJ188" s="217"/>
      <c r="BK188" s="217"/>
      <c r="BL188" s="217"/>
      <c r="BM188" s="217"/>
      <c r="BN188" s="217"/>
      <c r="BO188" s="115"/>
    </row>
    <row r="189" spans="1:67" ht="15" customHeight="1" x14ac:dyDescent="0.35">
      <c r="A189" s="237" t="str">
        <f>A175</f>
        <v>Oppositiounsbeweegung Mir d’Vollek</v>
      </c>
      <c r="B189" s="210">
        <v>1</v>
      </c>
      <c r="C189" s="210">
        <f>B189+1</f>
        <v>2</v>
      </c>
      <c r="D189" s="210">
        <f t="shared" ref="D189:I189" si="262">C189+1</f>
        <v>3</v>
      </c>
      <c r="E189" s="210">
        <f t="shared" si="262"/>
        <v>4</v>
      </c>
      <c r="F189" s="210">
        <f t="shared" si="262"/>
        <v>5</v>
      </c>
      <c r="G189" s="210">
        <f t="shared" si="262"/>
        <v>6</v>
      </c>
      <c r="H189" s="210">
        <f t="shared" si="262"/>
        <v>7</v>
      </c>
      <c r="I189" s="213">
        <f t="shared" si="262"/>
        <v>8</v>
      </c>
      <c r="BD189" s="210">
        <v>1</v>
      </c>
      <c r="BE189" s="210">
        <f t="shared" ref="BE189:BN189" si="263">BD189+1</f>
        <v>2</v>
      </c>
      <c r="BF189" s="210">
        <f t="shared" si="263"/>
        <v>3</v>
      </c>
      <c r="BG189" s="210">
        <f t="shared" si="263"/>
        <v>4</v>
      </c>
      <c r="BH189" s="210">
        <f t="shared" si="263"/>
        <v>5</v>
      </c>
      <c r="BI189" s="210">
        <f t="shared" si="263"/>
        <v>6</v>
      </c>
      <c r="BJ189" s="210">
        <f t="shared" si="263"/>
        <v>7</v>
      </c>
      <c r="BK189" s="210">
        <f t="shared" si="263"/>
        <v>8</v>
      </c>
      <c r="BL189" s="210">
        <f t="shared" si="263"/>
        <v>9</v>
      </c>
      <c r="BM189" s="210">
        <f t="shared" si="263"/>
        <v>10</v>
      </c>
      <c r="BN189" s="213">
        <f t="shared" si="263"/>
        <v>11</v>
      </c>
      <c r="BO189" s="20"/>
    </row>
    <row r="190" spans="1:67" x14ac:dyDescent="0.35">
      <c r="A190" s="238"/>
      <c r="B190" s="211"/>
      <c r="C190" s="211"/>
      <c r="D190" s="211"/>
      <c r="E190" s="211"/>
      <c r="F190" s="211"/>
      <c r="G190" s="211"/>
      <c r="H190" s="211"/>
      <c r="I190" s="214"/>
      <c r="BD190" s="211"/>
      <c r="BE190" s="211"/>
      <c r="BF190" s="211"/>
      <c r="BG190" s="211"/>
      <c r="BH190" s="211"/>
      <c r="BI190" s="211"/>
      <c r="BJ190" s="211"/>
      <c r="BK190" s="211"/>
      <c r="BL190" s="211"/>
      <c r="BM190" s="211"/>
      <c r="BN190" s="214"/>
    </row>
    <row r="191" spans="1:67" ht="15" thickBot="1" x14ac:dyDescent="0.4">
      <c r="A191" s="239"/>
      <c r="B191" s="212"/>
      <c r="C191" s="212"/>
      <c r="D191" s="212"/>
      <c r="E191" s="212"/>
      <c r="F191" s="212"/>
      <c r="G191" s="212"/>
      <c r="H191" s="212"/>
      <c r="I191" s="215"/>
      <c r="BD191" s="212"/>
      <c r="BE191" s="212"/>
      <c r="BF191" s="212"/>
      <c r="BG191" s="212"/>
      <c r="BH191" s="212"/>
      <c r="BI191" s="212"/>
      <c r="BJ191" s="212"/>
      <c r="BK191" s="212"/>
      <c r="BL191" s="212"/>
      <c r="BM191" s="212"/>
      <c r="BN191" s="215"/>
    </row>
    <row r="192" spans="1:67" ht="15" thickBot="1" x14ac:dyDescent="0.4">
      <c r="A192" s="178" t="str">
        <f t="shared" ref="A192:A197" si="264">A178</f>
        <v>JACOBY Jean-Marie Nicolas</v>
      </c>
      <c r="B192" s="14">
        <v>0</v>
      </c>
      <c r="C192" s="6">
        <v>0</v>
      </c>
      <c r="D192" s="6">
        <v>0</v>
      </c>
      <c r="E192" s="6">
        <v>2</v>
      </c>
      <c r="F192" s="6">
        <v>3</v>
      </c>
      <c r="G192" s="6">
        <v>1</v>
      </c>
      <c r="H192" s="6">
        <v>2</v>
      </c>
      <c r="I192" s="12">
        <v>0</v>
      </c>
      <c r="BD192" s="14">
        <v>2</v>
      </c>
      <c r="BE192" s="6">
        <v>1</v>
      </c>
      <c r="BF192" s="6">
        <v>1</v>
      </c>
      <c r="BG192" s="6">
        <v>0</v>
      </c>
      <c r="BH192" s="6">
        <v>1</v>
      </c>
      <c r="BI192" s="6">
        <v>5</v>
      </c>
      <c r="BJ192" s="6">
        <v>0</v>
      </c>
      <c r="BK192" s="6">
        <v>3</v>
      </c>
      <c r="BL192" s="6">
        <v>2</v>
      </c>
      <c r="BM192" s="12">
        <v>0</v>
      </c>
      <c r="BN192" s="12">
        <v>2</v>
      </c>
    </row>
    <row r="193" spans="1:66" ht="15" thickBot="1" x14ac:dyDescent="0.4">
      <c r="A193" s="178" t="str">
        <f t="shared" si="264"/>
        <v>BRITES NUNES Margarida</v>
      </c>
      <c r="B193" s="15">
        <v>0</v>
      </c>
      <c r="C193" s="7">
        <v>0</v>
      </c>
      <c r="D193" s="7">
        <v>0</v>
      </c>
      <c r="E193" s="7">
        <v>3</v>
      </c>
      <c r="F193" s="7">
        <v>0</v>
      </c>
      <c r="G193" s="7">
        <v>0</v>
      </c>
      <c r="H193" s="7">
        <v>0</v>
      </c>
      <c r="I193" s="13">
        <v>0</v>
      </c>
      <c r="BD193" s="15">
        <v>0</v>
      </c>
      <c r="BE193" s="7">
        <v>0</v>
      </c>
      <c r="BF193" s="7">
        <v>0</v>
      </c>
      <c r="BG193" s="7">
        <v>0</v>
      </c>
      <c r="BH193" s="7">
        <v>2</v>
      </c>
      <c r="BI193" s="7">
        <v>2</v>
      </c>
      <c r="BJ193" s="7">
        <v>0</v>
      </c>
      <c r="BK193" s="7">
        <v>1</v>
      </c>
      <c r="BL193" s="7">
        <v>0</v>
      </c>
      <c r="BM193" s="13">
        <v>2</v>
      </c>
      <c r="BN193" s="13">
        <v>1</v>
      </c>
    </row>
    <row r="194" spans="1:66" ht="15" thickBot="1" x14ac:dyDescent="0.4">
      <c r="A194" s="178" t="str">
        <f t="shared" si="264"/>
        <v>HELBACH Tom</v>
      </c>
      <c r="B194" s="15">
        <v>0</v>
      </c>
      <c r="C194" s="7">
        <v>0</v>
      </c>
      <c r="D194" s="7">
        <v>0</v>
      </c>
      <c r="E194" s="7">
        <v>0</v>
      </c>
      <c r="F194" s="7">
        <v>1</v>
      </c>
      <c r="G194" s="7">
        <v>0</v>
      </c>
      <c r="H194" s="7">
        <v>0</v>
      </c>
      <c r="I194" s="13">
        <v>0</v>
      </c>
      <c r="BD194" s="15">
        <v>0</v>
      </c>
      <c r="BE194" s="7">
        <v>2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1</v>
      </c>
      <c r="BL194" s="7">
        <v>0</v>
      </c>
      <c r="BM194" s="13">
        <v>0</v>
      </c>
      <c r="BN194" s="13">
        <v>0</v>
      </c>
    </row>
    <row r="195" spans="1:66" ht="15" thickBot="1" x14ac:dyDescent="0.4">
      <c r="A195" s="178" t="str">
        <f t="shared" si="264"/>
        <v>BRUNO Viviane</v>
      </c>
      <c r="B195" s="15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13">
        <v>0</v>
      </c>
      <c r="BD195" s="15">
        <v>0</v>
      </c>
      <c r="BE195" s="7">
        <v>1</v>
      </c>
      <c r="BF195" s="7">
        <v>0</v>
      </c>
      <c r="BG195" s="7">
        <v>0</v>
      </c>
      <c r="BH195" s="7">
        <v>2</v>
      </c>
      <c r="BI195" s="7">
        <v>0</v>
      </c>
      <c r="BJ195" s="7">
        <v>0</v>
      </c>
      <c r="BK195" s="7">
        <v>2</v>
      </c>
      <c r="BL195" s="7">
        <v>0</v>
      </c>
      <c r="BM195" s="13">
        <v>0</v>
      </c>
      <c r="BN195" s="13">
        <v>0</v>
      </c>
    </row>
    <row r="196" spans="1:66" ht="15" thickBot="1" x14ac:dyDescent="0.4">
      <c r="A196" s="178" t="str">
        <f t="shared" si="264"/>
        <v>CAISOU-ROUSSEAU Olivier</v>
      </c>
      <c r="B196" s="15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  <c r="I196" s="13">
        <v>0</v>
      </c>
      <c r="BD196" s="15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1</v>
      </c>
      <c r="BL196" s="7">
        <v>0</v>
      </c>
      <c r="BM196" s="13">
        <v>0</v>
      </c>
      <c r="BN196" s="13">
        <v>0</v>
      </c>
    </row>
    <row r="197" spans="1:66" ht="15" thickBot="1" x14ac:dyDescent="0.4">
      <c r="A197" s="178" t="str">
        <f t="shared" si="264"/>
        <v>FREITAG Peter</v>
      </c>
      <c r="B197" s="15">
        <v>0</v>
      </c>
      <c r="C197" s="7">
        <v>0</v>
      </c>
      <c r="D197" s="7">
        <v>0</v>
      </c>
      <c r="E197" s="7">
        <v>0</v>
      </c>
      <c r="F197" s="7">
        <v>1</v>
      </c>
      <c r="G197" s="7">
        <v>0</v>
      </c>
      <c r="H197" s="7">
        <v>0</v>
      </c>
      <c r="I197" s="13">
        <v>0</v>
      </c>
      <c r="BD197" s="15">
        <v>0</v>
      </c>
      <c r="BE197" s="7">
        <v>0</v>
      </c>
      <c r="BF197" s="7">
        <v>0</v>
      </c>
      <c r="BG197" s="7">
        <v>2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13">
        <v>0</v>
      </c>
      <c r="BN197" s="13">
        <v>0</v>
      </c>
    </row>
    <row r="198" spans="1:66" x14ac:dyDescent="0.35">
      <c r="A198" s="62" t="s">
        <v>17</v>
      </c>
      <c r="B198" s="23">
        <v>1</v>
      </c>
      <c r="C198" s="9">
        <v>1</v>
      </c>
      <c r="D198" s="9">
        <v>3</v>
      </c>
      <c r="E198" s="9">
        <v>3</v>
      </c>
      <c r="F198" s="9">
        <v>0</v>
      </c>
      <c r="G198" s="9">
        <v>0</v>
      </c>
      <c r="H198" s="9">
        <v>2</v>
      </c>
      <c r="I198" s="9">
        <v>0</v>
      </c>
      <c r="BD198" s="23">
        <v>2</v>
      </c>
      <c r="BE198" s="9">
        <v>3</v>
      </c>
      <c r="BF198" s="9">
        <v>2</v>
      </c>
      <c r="BG198" s="9">
        <v>0</v>
      </c>
      <c r="BH198" s="9">
        <v>2</v>
      </c>
      <c r="BI198" s="9">
        <v>1</v>
      </c>
      <c r="BJ198" s="9">
        <v>1</v>
      </c>
      <c r="BK198" s="9">
        <v>3</v>
      </c>
      <c r="BL198" s="9">
        <v>4</v>
      </c>
      <c r="BM198" s="9">
        <v>1</v>
      </c>
      <c r="BN198" s="9">
        <v>2</v>
      </c>
    </row>
    <row r="199" spans="1:66" x14ac:dyDescent="0.35">
      <c r="A199" s="60" t="s">
        <v>9</v>
      </c>
      <c r="B199" s="24">
        <f>B198*6</f>
        <v>6</v>
      </c>
      <c r="C199" s="24">
        <f t="shared" ref="C199:I199" si="265">C198*6</f>
        <v>6</v>
      </c>
      <c r="D199" s="24">
        <f t="shared" si="265"/>
        <v>18</v>
      </c>
      <c r="E199" s="24">
        <f t="shared" si="265"/>
        <v>18</v>
      </c>
      <c r="F199" s="24">
        <f t="shared" si="265"/>
        <v>0</v>
      </c>
      <c r="G199" s="24">
        <f t="shared" si="265"/>
        <v>0</v>
      </c>
      <c r="H199" s="24">
        <f t="shared" si="265"/>
        <v>12</v>
      </c>
      <c r="I199" s="24">
        <f t="shared" si="265"/>
        <v>0</v>
      </c>
      <c r="BD199" s="24">
        <f t="shared" ref="BD199:BN199" si="266">BD198*6</f>
        <v>12</v>
      </c>
      <c r="BE199" s="24">
        <f t="shared" si="266"/>
        <v>18</v>
      </c>
      <c r="BF199" s="24">
        <f t="shared" si="266"/>
        <v>12</v>
      </c>
      <c r="BG199" s="24">
        <f t="shared" si="266"/>
        <v>0</v>
      </c>
      <c r="BH199" s="24">
        <f t="shared" si="266"/>
        <v>12</v>
      </c>
      <c r="BI199" s="24">
        <f t="shared" si="266"/>
        <v>6</v>
      </c>
      <c r="BJ199" s="24">
        <f t="shared" si="266"/>
        <v>6</v>
      </c>
      <c r="BK199" s="24">
        <f t="shared" si="266"/>
        <v>18</v>
      </c>
      <c r="BL199" s="24">
        <f t="shared" si="266"/>
        <v>24</v>
      </c>
      <c r="BM199" s="24">
        <f t="shared" si="266"/>
        <v>6</v>
      </c>
      <c r="BN199" s="24">
        <f t="shared" si="266"/>
        <v>12</v>
      </c>
    </row>
    <row r="200" spans="1:66" x14ac:dyDescent="0.35">
      <c r="A200" s="61" t="s">
        <v>10</v>
      </c>
      <c r="B200" s="24">
        <f t="shared" ref="B200:I200" si="267">SUM(B192:B197)</f>
        <v>0</v>
      </c>
      <c r="C200" s="10">
        <f t="shared" si="267"/>
        <v>0</v>
      </c>
      <c r="D200" s="10">
        <f t="shared" si="267"/>
        <v>0</v>
      </c>
      <c r="E200" s="10">
        <f t="shared" si="267"/>
        <v>5</v>
      </c>
      <c r="F200" s="10">
        <f t="shared" si="267"/>
        <v>5</v>
      </c>
      <c r="G200" s="10">
        <f t="shared" si="267"/>
        <v>1</v>
      </c>
      <c r="H200" s="10">
        <f t="shared" si="267"/>
        <v>2</v>
      </c>
      <c r="I200" s="10">
        <f t="shared" si="267"/>
        <v>0</v>
      </c>
      <c r="BD200" s="24">
        <f t="shared" ref="BD200:BN200" si="268">SUM(BD192:BD197)</f>
        <v>2</v>
      </c>
      <c r="BE200" s="10">
        <f t="shared" si="268"/>
        <v>4</v>
      </c>
      <c r="BF200" s="10">
        <f t="shared" si="268"/>
        <v>1</v>
      </c>
      <c r="BG200" s="10">
        <f t="shared" si="268"/>
        <v>2</v>
      </c>
      <c r="BH200" s="10">
        <f t="shared" si="268"/>
        <v>5</v>
      </c>
      <c r="BI200" s="10">
        <f t="shared" si="268"/>
        <v>7</v>
      </c>
      <c r="BJ200" s="10">
        <f t="shared" si="268"/>
        <v>0</v>
      </c>
      <c r="BK200" s="10">
        <f t="shared" si="268"/>
        <v>8</v>
      </c>
      <c r="BL200" s="10">
        <f t="shared" si="268"/>
        <v>2</v>
      </c>
      <c r="BM200" s="10">
        <f t="shared" si="268"/>
        <v>2</v>
      </c>
      <c r="BN200" s="10">
        <f t="shared" si="268"/>
        <v>3</v>
      </c>
    </row>
    <row r="201" spans="1:66" ht="15" thickBot="1" x14ac:dyDescent="0.4">
      <c r="A201" s="63" t="s">
        <v>11</v>
      </c>
      <c r="B201" s="25">
        <f t="shared" ref="B201:I201" si="269">B199+B200</f>
        <v>6</v>
      </c>
      <c r="C201" s="11">
        <f t="shared" si="269"/>
        <v>6</v>
      </c>
      <c r="D201" s="11">
        <f t="shared" si="269"/>
        <v>18</v>
      </c>
      <c r="E201" s="11">
        <f t="shared" si="269"/>
        <v>23</v>
      </c>
      <c r="F201" s="11">
        <f t="shared" si="269"/>
        <v>5</v>
      </c>
      <c r="G201" s="11">
        <f t="shared" si="269"/>
        <v>1</v>
      </c>
      <c r="H201" s="11">
        <f t="shared" si="269"/>
        <v>14</v>
      </c>
      <c r="I201" s="11">
        <f t="shared" si="269"/>
        <v>0</v>
      </c>
      <c r="BD201" s="25">
        <f t="shared" ref="BD201:BN201" si="270">BD199+BD200</f>
        <v>14</v>
      </c>
      <c r="BE201" s="11">
        <f t="shared" si="270"/>
        <v>22</v>
      </c>
      <c r="BF201" s="11">
        <f t="shared" si="270"/>
        <v>13</v>
      </c>
      <c r="BG201" s="11">
        <f t="shared" si="270"/>
        <v>2</v>
      </c>
      <c r="BH201" s="11">
        <f t="shared" si="270"/>
        <v>17</v>
      </c>
      <c r="BI201" s="11">
        <f t="shared" si="270"/>
        <v>13</v>
      </c>
      <c r="BJ201" s="11">
        <f t="shared" si="270"/>
        <v>6</v>
      </c>
      <c r="BK201" s="11">
        <f t="shared" si="270"/>
        <v>26</v>
      </c>
      <c r="BL201" s="11">
        <f t="shared" si="270"/>
        <v>26</v>
      </c>
      <c r="BM201" s="11">
        <f t="shared" si="270"/>
        <v>8</v>
      </c>
      <c r="BN201" s="11">
        <f t="shared" si="270"/>
        <v>15</v>
      </c>
    </row>
    <row r="202" spans="1:66" ht="24" thickBot="1" x14ac:dyDescent="0.6">
      <c r="A202" s="218" t="s">
        <v>23</v>
      </c>
      <c r="B202" s="218"/>
      <c r="C202" s="218"/>
      <c r="D202" s="218"/>
      <c r="E202" s="218"/>
      <c r="G202" s="218" t="s">
        <v>25</v>
      </c>
      <c r="H202" s="218"/>
      <c r="I202" s="218"/>
      <c r="J202" s="218"/>
      <c r="K202" s="218"/>
      <c r="BD202" s="217" t="s">
        <v>164</v>
      </c>
      <c r="BE202" s="217"/>
      <c r="BF202" s="217"/>
      <c r="BG202" s="217"/>
      <c r="BH202" s="217"/>
      <c r="BI202" s="217"/>
      <c r="BJ202" s="217"/>
      <c r="BK202" s="217"/>
      <c r="BL202" s="217"/>
      <c r="BM202" s="217"/>
      <c r="BN202" s="217"/>
    </row>
    <row r="203" spans="1:66" ht="15" customHeight="1" x14ac:dyDescent="0.35">
      <c r="A203" s="237" t="str">
        <f>A189</f>
        <v>Oppositiounsbeweegung Mir d’Vollek</v>
      </c>
      <c r="B203" s="210">
        <v>1</v>
      </c>
      <c r="C203" s="210">
        <f>B203+1</f>
        <v>2</v>
      </c>
      <c r="D203" s="210">
        <f t="shared" ref="D203:E203" si="271">C203+1</f>
        <v>3</v>
      </c>
      <c r="E203" s="213">
        <f t="shared" si="271"/>
        <v>4</v>
      </c>
      <c r="G203" s="210">
        <v>1</v>
      </c>
      <c r="H203" s="210">
        <f>G203+1</f>
        <v>2</v>
      </c>
      <c r="I203" s="210">
        <f t="shared" ref="I203:K203" si="272">H203+1</f>
        <v>3</v>
      </c>
      <c r="J203" s="210">
        <f t="shared" si="272"/>
        <v>4</v>
      </c>
      <c r="K203" s="213">
        <f t="shared" si="272"/>
        <v>5</v>
      </c>
      <c r="BD203" s="210">
        <v>1</v>
      </c>
      <c r="BE203" s="210">
        <f t="shared" ref="BE203:BN203" si="273">BD203+1</f>
        <v>2</v>
      </c>
      <c r="BF203" s="210">
        <f t="shared" si="273"/>
        <v>3</v>
      </c>
      <c r="BG203" s="210">
        <f t="shared" si="273"/>
        <v>4</v>
      </c>
      <c r="BH203" s="210">
        <f t="shared" si="273"/>
        <v>5</v>
      </c>
      <c r="BI203" s="210">
        <f t="shared" si="273"/>
        <v>6</v>
      </c>
      <c r="BJ203" s="210">
        <f t="shared" si="273"/>
        <v>7</v>
      </c>
      <c r="BK203" s="210">
        <f t="shared" si="273"/>
        <v>8</v>
      </c>
      <c r="BL203" s="210">
        <f t="shared" si="273"/>
        <v>9</v>
      </c>
      <c r="BM203" s="210">
        <f t="shared" si="273"/>
        <v>10</v>
      </c>
      <c r="BN203" s="213">
        <f t="shared" si="273"/>
        <v>11</v>
      </c>
    </row>
    <row r="204" spans="1:66" x14ac:dyDescent="0.35">
      <c r="A204" s="238"/>
      <c r="B204" s="211"/>
      <c r="C204" s="211"/>
      <c r="D204" s="211"/>
      <c r="E204" s="214"/>
      <c r="G204" s="211"/>
      <c r="H204" s="211"/>
      <c r="I204" s="211"/>
      <c r="J204" s="211"/>
      <c r="K204" s="214"/>
      <c r="BD204" s="211"/>
      <c r="BE204" s="211"/>
      <c r="BF204" s="211"/>
      <c r="BG204" s="211"/>
      <c r="BH204" s="211"/>
      <c r="BI204" s="211"/>
      <c r="BJ204" s="211"/>
      <c r="BK204" s="211"/>
      <c r="BL204" s="211"/>
      <c r="BM204" s="211"/>
      <c r="BN204" s="214"/>
    </row>
    <row r="205" spans="1:66" ht="15" thickBot="1" x14ac:dyDescent="0.4">
      <c r="A205" s="239"/>
      <c r="B205" s="212"/>
      <c r="C205" s="212"/>
      <c r="D205" s="212"/>
      <c r="E205" s="215"/>
      <c r="G205" s="212"/>
      <c r="H205" s="212"/>
      <c r="I205" s="212"/>
      <c r="J205" s="212"/>
      <c r="K205" s="215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5"/>
    </row>
    <row r="206" spans="1:66" ht="15" thickBot="1" x14ac:dyDescent="0.4">
      <c r="A206" s="178" t="str">
        <f t="shared" ref="A206:A211" si="274">A192</f>
        <v>JACOBY Jean-Marie Nicolas</v>
      </c>
      <c r="B206" s="14">
        <v>0</v>
      </c>
      <c r="C206" s="6">
        <v>2</v>
      </c>
      <c r="D206" s="6">
        <v>3</v>
      </c>
      <c r="E206" s="12">
        <v>1</v>
      </c>
      <c r="G206" s="14">
        <v>2</v>
      </c>
      <c r="H206" s="6">
        <v>0</v>
      </c>
      <c r="I206" s="6">
        <v>0</v>
      </c>
      <c r="J206" s="6">
        <v>0</v>
      </c>
      <c r="K206" s="12">
        <v>0</v>
      </c>
      <c r="BD206" s="14">
        <v>2</v>
      </c>
      <c r="BE206" s="6">
        <v>1</v>
      </c>
      <c r="BF206" s="6">
        <v>2</v>
      </c>
      <c r="BG206" s="6">
        <v>6</v>
      </c>
      <c r="BH206" s="6">
        <v>1</v>
      </c>
      <c r="BI206" s="6">
        <v>1</v>
      </c>
      <c r="BJ206" s="6">
        <v>2</v>
      </c>
      <c r="BK206" s="6">
        <v>5</v>
      </c>
      <c r="BL206" s="6">
        <v>0</v>
      </c>
      <c r="BM206" s="12">
        <v>0</v>
      </c>
      <c r="BN206" s="12">
        <v>5</v>
      </c>
    </row>
    <row r="207" spans="1:66" ht="15" thickBot="1" x14ac:dyDescent="0.4">
      <c r="A207" s="178" t="str">
        <f t="shared" si="274"/>
        <v>BRITES NUNES Margarida</v>
      </c>
      <c r="B207" s="15">
        <v>0</v>
      </c>
      <c r="C207" s="7">
        <v>0</v>
      </c>
      <c r="D207" s="7">
        <v>2</v>
      </c>
      <c r="E207" s="13">
        <v>1</v>
      </c>
      <c r="G207" s="15">
        <v>0</v>
      </c>
      <c r="H207" s="7">
        <v>0</v>
      </c>
      <c r="I207" s="7">
        <v>2</v>
      </c>
      <c r="J207" s="7">
        <v>0</v>
      </c>
      <c r="K207" s="13">
        <v>0</v>
      </c>
      <c r="BD207" s="15">
        <v>0</v>
      </c>
      <c r="BE207" s="7">
        <v>0</v>
      </c>
      <c r="BF207" s="7">
        <v>2</v>
      </c>
      <c r="BG207" s="7">
        <v>1</v>
      </c>
      <c r="BH207" s="7">
        <v>1</v>
      </c>
      <c r="BI207" s="7">
        <v>0</v>
      </c>
      <c r="BJ207" s="7">
        <v>0</v>
      </c>
      <c r="BK207" s="7">
        <v>1</v>
      </c>
      <c r="BL207" s="7">
        <v>0</v>
      </c>
      <c r="BM207" s="13">
        <v>0</v>
      </c>
      <c r="BN207" s="13">
        <v>1</v>
      </c>
    </row>
    <row r="208" spans="1:66" ht="15" thickBot="1" x14ac:dyDescent="0.4">
      <c r="A208" s="178" t="str">
        <f t="shared" si="274"/>
        <v>HELBACH Tom</v>
      </c>
      <c r="B208" s="15">
        <v>0</v>
      </c>
      <c r="C208" s="7">
        <v>0</v>
      </c>
      <c r="D208" s="7">
        <v>1</v>
      </c>
      <c r="E208" s="13">
        <v>0</v>
      </c>
      <c r="G208" s="15">
        <v>0</v>
      </c>
      <c r="H208" s="7">
        <v>0</v>
      </c>
      <c r="I208" s="7">
        <v>0</v>
      </c>
      <c r="J208" s="7">
        <v>0</v>
      </c>
      <c r="K208" s="13">
        <v>0</v>
      </c>
      <c r="BD208" s="15">
        <v>0</v>
      </c>
      <c r="BE208" s="7">
        <v>0</v>
      </c>
      <c r="BF208" s="7">
        <v>0</v>
      </c>
      <c r="BG208" s="7">
        <v>2</v>
      </c>
      <c r="BH208" s="7">
        <v>0</v>
      </c>
      <c r="BI208" s="7">
        <v>0</v>
      </c>
      <c r="BJ208" s="7">
        <v>0</v>
      </c>
      <c r="BK208" s="7">
        <v>0</v>
      </c>
      <c r="BL208" s="7">
        <v>1</v>
      </c>
      <c r="BM208" s="13">
        <v>0</v>
      </c>
      <c r="BN208" s="13">
        <v>0</v>
      </c>
    </row>
    <row r="209" spans="1:66" ht="15" thickBot="1" x14ac:dyDescent="0.4">
      <c r="A209" s="178" t="str">
        <f t="shared" si="274"/>
        <v>BRUNO Viviane</v>
      </c>
      <c r="B209" s="15">
        <v>0</v>
      </c>
      <c r="C209" s="7">
        <v>0</v>
      </c>
      <c r="D209" s="7">
        <v>1</v>
      </c>
      <c r="E209" s="13">
        <v>1</v>
      </c>
      <c r="G209" s="15">
        <v>0</v>
      </c>
      <c r="H209" s="7">
        <v>0</v>
      </c>
      <c r="I209" s="7">
        <v>0</v>
      </c>
      <c r="J209" s="7">
        <v>0</v>
      </c>
      <c r="K209" s="13">
        <v>1</v>
      </c>
      <c r="BD209" s="15">
        <v>0</v>
      </c>
      <c r="BE209" s="7">
        <v>1</v>
      </c>
      <c r="BF209" s="7">
        <v>1</v>
      </c>
      <c r="BG209" s="7">
        <v>1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13">
        <v>4</v>
      </c>
      <c r="BN209" s="13">
        <v>0</v>
      </c>
    </row>
    <row r="210" spans="1:66" ht="15" thickBot="1" x14ac:dyDescent="0.4">
      <c r="A210" s="178" t="str">
        <f t="shared" si="274"/>
        <v>CAISOU-ROUSSEAU Olivier</v>
      </c>
      <c r="B210" s="15">
        <v>0</v>
      </c>
      <c r="C210" s="7">
        <v>0</v>
      </c>
      <c r="D210" s="7">
        <v>1</v>
      </c>
      <c r="E210" s="13">
        <v>0</v>
      </c>
      <c r="G210" s="15">
        <v>0</v>
      </c>
      <c r="H210" s="7">
        <v>1</v>
      </c>
      <c r="I210" s="7">
        <v>0</v>
      </c>
      <c r="J210" s="7">
        <v>0</v>
      </c>
      <c r="K210" s="13">
        <v>0</v>
      </c>
      <c r="BD210" s="15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13">
        <v>0</v>
      </c>
      <c r="BN210" s="13">
        <v>0</v>
      </c>
    </row>
    <row r="211" spans="1:66" ht="15" thickBot="1" x14ac:dyDescent="0.4">
      <c r="A211" s="178" t="str">
        <f t="shared" si="274"/>
        <v>FREITAG Peter</v>
      </c>
      <c r="B211" s="15">
        <v>0</v>
      </c>
      <c r="C211" s="7">
        <v>0</v>
      </c>
      <c r="D211" s="7">
        <v>1</v>
      </c>
      <c r="E211" s="13">
        <v>1</v>
      </c>
      <c r="G211" s="16">
        <v>0</v>
      </c>
      <c r="H211" s="17">
        <v>2</v>
      </c>
      <c r="I211" s="17">
        <v>0</v>
      </c>
      <c r="J211" s="17">
        <v>0</v>
      </c>
      <c r="K211" s="18">
        <v>0</v>
      </c>
      <c r="BD211" s="15">
        <v>2</v>
      </c>
      <c r="BE211" s="7">
        <v>0</v>
      </c>
      <c r="BF211" s="7">
        <v>0</v>
      </c>
      <c r="BG211" s="7">
        <v>1</v>
      </c>
      <c r="BH211" s="7">
        <v>0</v>
      </c>
      <c r="BI211" s="7">
        <v>0</v>
      </c>
      <c r="BJ211" s="7">
        <v>2</v>
      </c>
      <c r="BK211" s="7">
        <v>0</v>
      </c>
      <c r="BL211" s="7">
        <v>0</v>
      </c>
      <c r="BM211" s="13">
        <v>0</v>
      </c>
      <c r="BN211" s="13">
        <v>0</v>
      </c>
    </row>
    <row r="212" spans="1:66" x14ac:dyDescent="0.35">
      <c r="A212" s="62" t="s">
        <v>17</v>
      </c>
      <c r="B212" s="23">
        <v>2</v>
      </c>
      <c r="C212" s="9">
        <v>4</v>
      </c>
      <c r="D212" s="9">
        <v>3</v>
      </c>
      <c r="E212" s="9">
        <v>2</v>
      </c>
      <c r="G212" s="23">
        <v>0</v>
      </c>
      <c r="H212" s="9">
        <v>1</v>
      </c>
      <c r="I212" s="9">
        <v>0</v>
      </c>
      <c r="J212" s="9">
        <v>0</v>
      </c>
      <c r="K212" s="9">
        <v>2</v>
      </c>
      <c r="BD212" s="23">
        <v>0</v>
      </c>
      <c r="BE212" s="9">
        <v>0</v>
      </c>
      <c r="BF212" s="9">
        <v>2</v>
      </c>
      <c r="BG212" s="9">
        <v>7</v>
      </c>
      <c r="BH212" s="9">
        <v>3</v>
      </c>
      <c r="BI212" s="9">
        <v>1</v>
      </c>
      <c r="BJ212" s="9">
        <v>0</v>
      </c>
      <c r="BK212" s="9">
        <v>3</v>
      </c>
      <c r="BL212" s="9">
        <v>3</v>
      </c>
      <c r="BM212" s="9">
        <v>3</v>
      </c>
      <c r="BN212" s="9">
        <v>0</v>
      </c>
    </row>
    <row r="213" spans="1:66" x14ac:dyDescent="0.35">
      <c r="A213" s="60" t="s">
        <v>9</v>
      </c>
      <c r="B213" s="24">
        <f>B212*6</f>
        <v>12</v>
      </c>
      <c r="C213" s="24">
        <f t="shared" ref="C213:E213" si="275">C212*6</f>
        <v>24</v>
      </c>
      <c r="D213" s="24">
        <f t="shared" si="275"/>
        <v>18</v>
      </c>
      <c r="E213" s="24">
        <f t="shared" si="275"/>
        <v>12</v>
      </c>
      <c r="G213" s="24">
        <f>G212*6</f>
        <v>0</v>
      </c>
      <c r="H213" s="24">
        <f t="shared" ref="H213:K213" si="276">H212*6</f>
        <v>6</v>
      </c>
      <c r="I213" s="24">
        <f t="shared" si="276"/>
        <v>0</v>
      </c>
      <c r="J213" s="24">
        <f t="shared" si="276"/>
        <v>0</v>
      </c>
      <c r="K213" s="24">
        <f t="shared" si="276"/>
        <v>12</v>
      </c>
      <c r="BD213" s="24">
        <f t="shared" ref="BD213:BN213" si="277">BD212*6</f>
        <v>0</v>
      </c>
      <c r="BE213" s="24">
        <f t="shared" si="277"/>
        <v>0</v>
      </c>
      <c r="BF213" s="24">
        <f t="shared" si="277"/>
        <v>12</v>
      </c>
      <c r="BG213" s="24">
        <f t="shared" si="277"/>
        <v>42</v>
      </c>
      <c r="BH213" s="24">
        <f t="shared" si="277"/>
        <v>18</v>
      </c>
      <c r="BI213" s="24">
        <f t="shared" si="277"/>
        <v>6</v>
      </c>
      <c r="BJ213" s="24">
        <f t="shared" si="277"/>
        <v>0</v>
      </c>
      <c r="BK213" s="24">
        <f t="shared" si="277"/>
        <v>18</v>
      </c>
      <c r="BL213" s="24">
        <f t="shared" si="277"/>
        <v>18</v>
      </c>
      <c r="BM213" s="24">
        <f t="shared" si="277"/>
        <v>18</v>
      </c>
      <c r="BN213" s="24">
        <f t="shared" si="277"/>
        <v>0</v>
      </c>
    </row>
    <row r="214" spans="1:66" x14ac:dyDescent="0.35">
      <c r="A214" s="61" t="s">
        <v>10</v>
      </c>
      <c r="B214" s="24">
        <f>SUM(B206:B211)</f>
        <v>0</v>
      </c>
      <c r="C214" s="10">
        <f>SUM(C206:C211)</f>
        <v>2</v>
      </c>
      <c r="D214" s="10">
        <f>SUM(D206:D211)</f>
        <v>9</v>
      </c>
      <c r="E214" s="10">
        <f>SUM(E206:E211)</f>
        <v>4</v>
      </c>
      <c r="G214" s="24">
        <f>SUM(G206:G211)</f>
        <v>2</v>
      </c>
      <c r="H214" s="10">
        <f>SUM(H206:H211)</f>
        <v>3</v>
      </c>
      <c r="I214" s="10">
        <f>SUM(I206:I211)</f>
        <v>2</v>
      </c>
      <c r="J214" s="10">
        <f>SUM(J206:J211)</f>
        <v>0</v>
      </c>
      <c r="K214" s="10">
        <f>SUM(K206:K211)</f>
        <v>1</v>
      </c>
      <c r="BD214" s="24">
        <f t="shared" ref="BD214:BN214" si="278">SUM(BD206:BD211)</f>
        <v>4</v>
      </c>
      <c r="BE214" s="10">
        <f t="shared" si="278"/>
        <v>2</v>
      </c>
      <c r="BF214" s="10">
        <f t="shared" si="278"/>
        <v>5</v>
      </c>
      <c r="BG214" s="10">
        <f t="shared" si="278"/>
        <v>11</v>
      </c>
      <c r="BH214" s="10">
        <f t="shared" si="278"/>
        <v>2</v>
      </c>
      <c r="BI214" s="10">
        <f t="shared" si="278"/>
        <v>1</v>
      </c>
      <c r="BJ214" s="10">
        <f t="shared" si="278"/>
        <v>4</v>
      </c>
      <c r="BK214" s="10">
        <f t="shared" si="278"/>
        <v>6</v>
      </c>
      <c r="BL214" s="10">
        <f t="shared" si="278"/>
        <v>1</v>
      </c>
      <c r="BM214" s="10">
        <f t="shared" si="278"/>
        <v>4</v>
      </c>
      <c r="BN214" s="10">
        <f t="shared" si="278"/>
        <v>6</v>
      </c>
    </row>
    <row r="215" spans="1:66" ht="15" thickBot="1" x14ac:dyDescent="0.4">
      <c r="A215" s="63" t="s">
        <v>11</v>
      </c>
      <c r="B215" s="25">
        <f t="shared" ref="B215:E215" si="279">B213+B214</f>
        <v>12</v>
      </c>
      <c r="C215" s="11">
        <f t="shared" si="279"/>
        <v>26</v>
      </c>
      <c r="D215" s="11">
        <f t="shared" si="279"/>
        <v>27</v>
      </c>
      <c r="E215" s="11">
        <f t="shared" si="279"/>
        <v>16</v>
      </c>
      <c r="G215" s="25">
        <f t="shared" ref="G215:K215" si="280">G213+G214</f>
        <v>2</v>
      </c>
      <c r="H215" s="11">
        <f t="shared" si="280"/>
        <v>9</v>
      </c>
      <c r="I215" s="11">
        <f t="shared" si="280"/>
        <v>2</v>
      </c>
      <c r="J215" s="11">
        <f t="shared" si="280"/>
        <v>0</v>
      </c>
      <c r="K215" s="11">
        <f t="shared" si="280"/>
        <v>13</v>
      </c>
      <c r="BD215" s="25">
        <f t="shared" ref="BD215:BN215" si="281">BD213+BD214</f>
        <v>4</v>
      </c>
      <c r="BE215" s="11">
        <f t="shared" si="281"/>
        <v>2</v>
      </c>
      <c r="BF215" s="11">
        <f t="shared" si="281"/>
        <v>17</v>
      </c>
      <c r="BG215" s="11">
        <f t="shared" si="281"/>
        <v>53</v>
      </c>
      <c r="BH215" s="11">
        <f t="shared" si="281"/>
        <v>20</v>
      </c>
      <c r="BI215" s="11">
        <f t="shared" si="281"/>
        <v>7</v>
      </c>
      <c r="BJ215" s="11">
        <f t="shared" si="281"/>
        <v>4</v>
      </c>
      <c r="BK215" s="11">
        <f t="shared" si="281"/>
        <v>24</v>
      </c>
      <c r="BL215" s="11">
        <f t="shared" si="281"/>
        <v>19</v>
      </c>
      <c r="BM215" s="11">
        <f t="shared" si="281"/>
        <v>22</v>
      </c>
      <c r="BN215" s="11">
        <f t="shared" si="281"/>
        <v>6</v>
      </c>
    </row>
    <row r="216" spans="1:66" ht="66" customHeight="1" x14ac:dyDescent="0.35">
      <c r="A216" s="180"/>
      <c r="B216" s="5"/>
      <c r="C216" s="5"/>
      <c r="D216" s="5"/>
      <c r="E216" s="5"/>
      <c r="G216" s="5"/>
      <c r="H216" s="5"/>
      <c r="I216" s="5"/>
      <c r="J216" s="5"/>
      <c r="K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</row>
    <row r="217" spans="1:66" ht="24" thickBot="1" x14ac:dyDescent="0.6">
      <c r="A217" s="220" t="s">
        <v>26</v>
      </c>
      <c r="B217" s="220"/>
      <c r="C217" s="220"/>
      <c r="D217" s="220"/>
      <c r="E217" s="220"/>
      <c r="F217" s="220"/>
      <c r="G217" s="220"/>
      <c r="H217" s="220"/>
      <c r="BD217" s="217" t="s">
        <v>165</v>
      </c>
      <c r="BE217" s="217"/>
      <c r="BF217" s="217"/>
      <c r="BG217" s="217"/>
      <c r="BH217" s="217"/>
      <c r="BI217" s="217"/>
      <c r="BJ217" s="217"/>
      <c r="BK217" s="217"/>
      <c r="BL217" s="217"/>
      <c r="BM217" s="217"/>
      <c r="BN217" s="217"/>
    </row>
    <row r="218" spans="1:66" ht="15" customHeight="1" x14ac:dyDescent="0.35">
      <c r="A218" s="237" t="str">
        <f>A203</f>
        <v>Oppositiounsbeweegung Mir d’Vollek</v>
      </c>
      <c r="B218" s="210">
        <v>1</v>
      </c>
      <c r="C218" s="210">
        <f>B218+1</f>
        <v>2</v>
      </c>
      <c r="D218" s="210">
        <f t="shared" ref="D218:H218" si="282">C218+1</f>
        <v>3</v>
      </c>
      <c r="E218" s="210">
        <f t="shared" si="282"/>
        <v>4</v>
      </c>
      <c r="F218" s="210">
        <f t="shared" si="282"/>
        <v>5</v>
      </c>
      <c r="G218" s="210">
        <f t="shared" si="282"/>
        <v>6</v>
      </c>
      <c r="H218" s="213">
        <f t="shared" si="282"/>
        <v>7</v>
      </c>
      <c r="BD218" s="210">
        <v>1</v>
      </c>
      <c r="BE218" s="210">
        <f>BD218+1</f>
        <v>2</v>
      </c>
      <c r="BF218" s="210">
        <f t="shared" ref="BF218:BN218" si="283">BE218+1</f>
        <v>3</v>
      </c>
      <c r="BG218" s="210">
        <f t="shared" si="283"/>
        <v>4</v>
      </c>
      <c r="BH218" s="210">
        <f t="shared" si="283"/>
        <v>5</v>
      </c>
      <c r="BI218" s="210">
        <f t="shared" si="283"/>
        <v>6</v>
      </c>
      <c r="BJ218" s="210">
        <f t="shared" si="283"/>
        <v>7</v>
      </c>
      <c r="BK218" s="210">
        <f t="shared" si="283"/>
        <v>8</v>
      </c>
      <c r="BL218" s="210">
        <f t="shared" si="283"/>
        <v>9</v>
      </c>
      <c r="BM218" s="213">
        <f t="shared" si="283"/>
        <v>10</v>
      </c>
      <c r="BN218" s="213">
        <f t="shared" si="283"/>
        <v>11</v>
      </c>
    </row>
    <row r="219" spans="1:66" x14ac:dyDescent="0.35">
      <c r="A219" s="238"/>
      <c r="B219" s="211"/>
      <c r="C219" s="211"/>
      <c r="D219" s="211"/>
      <c r="E219" s="211"/>
      <c r="F219" s="211"/>
      <c r="G219" s="211"/>
      <c r="H219" s="214"/>
      <c r="BD219" s="211"/>
      <c r="BE219" s="211"/>
      <c r="BF219" s="211"/>
      <c r="BG219" s="211"/>
      <c r="BH219" s="211"/>
      <c r="BI219" s="211"/>
      <c r="BJ219" s="211"/>
      <c r="BK219" s="211"/>
      <c r="BL219" s="211"/>
      <c r="BM219" s="214"/>
      <c r="BN219" s="214"/>
    </row>
    <row r="220" spans="1:66" ht="15" thickBot="1" x14ac:dyDescent="0.4">
      <c r="A220" s="239"/>
      <c r="B220" s="212"/>
      <c r="C220" s="212"/>
      <c r="D220" s="212"/>
      <c r="E220" s="212"/>
      <c r="F220" s="212"/>
      <c r="G220" s="212"/>
      <c r="H220" s="215"/>
      <c r="BD220" s="212"/>
      <c r="BE220" s="212"/>
      <c r="BF220" s="212"/>
      <c r="BG220" s="212"/>
      <c r="BH220" s="212"/>
      <c r="BI220" s="212"/>
      <c r="BJ220" s="212"/>
      <c r="BK220" s="212"/>
      <c r="BL220" s="212"/>
      <c r="BM220" s="215"/>
      <c r="BN220" s="215"/>
    </row>
    <row r="221" spans="1:66" ht="15" thickBot="1" x14ac:dyDescent="0.4">
      <c r="A221" s="178" t="str">
        <f t="shared" ref="A221:A230" si="284">A206</f>
        <v>JACOBY Jean-Marie Nicolas</v>
      </c>
      <c r="B221" s="14">
        <v>1</v>
      </c>
      <c r="C221" s="6">
        <v>0</v>
      </c>
      <c r="D221" s="6">
        <v>0</v>
      </c>
      <c r="E221" s="6">
        <v>0</v>
      </c>
      <c r="F221" s="6">
        <v>2</v>
      </c>
      <c r="G221" s="6">
        <v>1</v>
      </c>
      <c r="H221" s="12">
        <v>1</v>
      </c>
      <c r="BD221" s="14">
        <v>8</v>
      </c>
      <c r="BE221" s="6">
        <v>4</v>
      </c>
      <c r="BF221" s="6">
        <v>1</v>
      </c>
      <c r="BG221" s="6">
        <v>2</v>
      </c>
      <c r="BH221" s="6">
        <v>1</v>
      </c>
      <c r="BI221" s="6">
        <v>0</v>
      </c>
      <c r="BJ221" s="6">
        <v>2</v>
      </c>
      <c r="BK221" s="6">
        <v>0</v>
      </c>
      <c r="BL221" s="6">
        <v>4</v>
      </c>
      <c r="BM221" s="12">
        <v>0</v>
      </c>
      <c r="BN221" s="12">
        <v>5</v>
      </c>
    </row>
    <row r="222" spans="1:66" ht="15" thickBot="1" x14ac:dyDescent="0.4">
      <c r="A222" s="178" t="str">
        <f t="shared" si="284"/>
        <v>BRITES NUNES Margarida</v>
      </c>
      <c r="B222" s="15">
        <v>2</v>
      </c>
      <c r="C222" s="7">
        <v>1</v>
      </c>
      <c r="D222" s="7">
        <v>0</v>
      </c>
      <c r="E222" s="7">
        <v>0</v>
      </c>
      <c r="F222" s="7">
        <v>5</v>
      </c>
      <c r="G222" s="7">
        <v>0</v>
      </c>
      <c r="H222" s="13">
        <v>1</v>
      </c>
      <c r="BD222" s="15">
        <v>1</v>
      </c>
      <c r="BE222" s="7">
        <v>0</v>
      </c>
      <c r="BF222" s="7">
        <v>1</v>
      </c>
      <c r="BG222" s="7">
        <v>0</v>
      </c>
      <c r="BH222" s="7">
        <v>4</v>
      </c>
      <c r="BI222" s="7">
        <v>2</v>
      </c>
      <c r="BJ222" s="7">
        <v>1</v>
      </c>
      <c r="BK222" s="7">
        <v>2</v>
      </c>
      <c r="BL222" s="7">
        <v>5</v>
      </c>
      <c r="BM222" s="13">
        <v>0</v>
      </c>
      <c r="BN222" s="13">
        <v>2</v>
      </c>
    </row>
    <row r="223" spans="1:66" ht="15" thickBot="1" x14ac:dyDescent="0.4">
      <c r="A223" s="178" t="str">
        <f t="shared" si="284"/>
        <v>HELBACH Tom</v>
      </c>
      <c r="B223" s="15">
        <v>1</v>
      </c>
      <c r="C223" s="7">
        <v>2</v>
      </c>
      <c r="D223" s="7">
        <v>0</v>
      </c>
      <c r="E223" s="7">
        <v>0</v>
      </c>
      <c r="F223" s="7">
        <v>4</v>
      </c>
      <c r="G223" s="7">
        <v>0</v>
      </c>
      <c r="H223" s="13">
        <v>1</v>
      </c>
      <c r="BD223" s="15">
        <v>7</v>
      </c>
      <c r="BE223" s="7">
        <v>0</v>
      </c>
      <c r="BF223" s="7">
        <v>1</v>
      </c>
      <c r="BG223" s="7">
        <v>0</v>
      </c>
      <c r="BH223" s="7">
        <v>1</v>
      </c>
      <c r="BI223" s="7">
        <v>1</v>
      </c>
      <c r="BJ223" s="7">
        <v>0</v>
      </c>
      <c r="BK223" s="7">
        <v>0</v>
      </c>
      <c r="BL223" s="7">
        <v>1</v>
      </c>
      <c r="BM223" s="13">
        <v>1</v>
      </c>
      <c r="BN223" s="13">
        <v>2</v>
      </c>
    </row>
    <row r="224" spans="1:66" ht="15" thickBot="1" x14ac:dyDescent="0.4">
      <c r="A224" s="178" t="str">
        <f t="shared" si="284"/>
        <v>BRUNO Viviane</v>
      </c>
      <c r="B224" s="15">
        <v>2</v>
      </c>
      <c r="C224" s="7">
        <v>2</v>
      </c>
      <c r="D224" s="7">
        <v>0</v>
      </c>
      <c r="E224" s="7">
        <v>0</v>
      </c>
      <c r="F224" s="7">
        <v>3</v>
      </c>
      <c r="G224" s="7">
        <v>0</v>
      </c>
      <c r="H224" s="13">
        <v>0</v>
      </c>
      <c r="BD224" s="15">
        <v>3</v>
      </c>
      <c r="BE224" s="7">
        <v>0</v>
      </c>
      <c r="BF224" s="7">
        <v>0</v>
      </c>
      <c r="BG224" s="7">
        <v>3</v>
      </c>
      <c r="BH224" s="7">
        <v>2</v>
      </c>
      <c r="BI224" s="7">
        <v>1</v>
      </c>
      <c r="BJ224" s="7">
        <v>1</v>
      </c>
      <c r="BK224" s="7">
        <v>1</v>
      </c>
      <c r="BL224" s="7">
        <v>1</v>
      </c>
      <c r="BM224" s="13">
        <v>4</v>
      </c>
      <c r="BN224" s="13">
        <v>3</v>
      </c>
    </row>
    <row r="225" spans="1:66" ht="15" thickBot="1" x14ac:dyDescent="0.4">
      <c r="A225" s="178" t="str">
        <f t="shared" si="284"/>
        <v>CAISOU-ROUSSEAU Olivier</v>
      </c>
      <c r="B225" s="15">
        <v>1</v>
      </c>
      <c r="C225" s="7">
        <v>0</v>
      </c>
      <c r="D225" s="7">
        <v>0</v>
      </c>
      <c r="E225" s="7">
        <v>0</v>
      </c>
      <c r="F225" s="7">
        <v>3</v>
      </c>
      <c r="G225" s="7">
        <v>0</v>
      </c>
      <c r="H225" s="13">
        <v>0</v>
      </c>
      <c r="BD225" s="15">
        <v>0</v>
      </c>
      <c r="BE225" s="7">
        <v>0</v>
      </c>
      <c r="BF225" s="7">
        <v>1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1</v>
      </c>
      <c r="BM225" s="13">
        <v>0</v>
      </c>
      <c r="BN225" s="13">
        <v>0</v>
      </c>
    </row>
    <row r="226" spans="1:66" ht="15" thickBot="1" x14ac:dyDescent="0.4">
      <c r="A226" s="178" t="str">
        <f t="shared" si="284"/>
        <v>FREITAG Peter</v>
      </c>
      <c r="B226" s="16">
        <v>1</v>
      </c>
      <c r="C226" s="17">
        <v>0</v>
      </c>
      <c r="D226" s="17">
        <v>0</v>
      </c>
      <c r="E226" s="17">
        <v>0</v>
      </c>
      <c r="F226" s="17">
        <v>3</v>
      </c>
      <c r="G226" s="17">
        <v>0</v>
      </c>
      <c r="H226" s="18">
        <v>1</v>
      </c>
      <c r="BD226" s="15">
        <v>6</v>
      </c>
      <c r="BE226" s="7">
        <v>0</v>
      </c>
      <c r="BF226" s="7">
        <v>2</v>
      </c>
      <c r="BG226" s="7">
        <v>4</v>
      </c>
      <c r="BH226" s="7">
        <v>0</v>
      </c>
      <c r="BI226" s="7">
        <v>4</v>
      </c>
      <c r="BJ226" s="7">
        <v>2</v>
      </c>
      <c r="BK226" s="7">
        <v>0</v>
      </c>
      <c r="BL226" s="7">
        <v>2</v>
      </c>
      <c r="BM226" s="13">
        <v>0</v>
      </c>
      <c r="BN226" s="13">
        <v>3</v>
      </c>
    </row>
    <row r="227" spans="1:66" x14ac:dyDescent="0.35">
      <c r="A227" s="62" t="str">
        <f t="shared" si="284"/>
        <v>Suffrages par Liste</v>
      </c>
      <c r="B227" s="23">
        <v>2</v>
      </c>
      <c r="C227" s="9">
        <v>0</v>
      </c>
      <c r="D227" s="9">
        <v>1</v>
      </c>
      <c r="E227" s="9">
        <v>1</v>
      </c>
      <c r="F227" s="9">
        <v>2</v>
      </c>
      <c r="G227" s="9">
        <v>0</v>
      </c>
      <c r="H227" s="9">
        <v>1</v>
      </c>
      <c r="BD227" s="23">
        <v>3</v>
      </c>
      <c r="BE227" s="9">
        <v>2</v>
      </c>
      <c r="BF227" s="9">
        <v>2</v>
      </c>
      <c r="BG227" s="9">
        <v>4</v>
      </c>
      <c r="BH227" s="9">
        <v>1</v>
      </c>
      <c r="BI227" s="9">
        <v>1</v>
      </c>
      <c r="BJ227" s="9">
        <v>2</v>
      </c>
      <c r="BK227" s="9">
        <v>0</v>
      </c>
      <c r="BL227" s="9">
        <v>5</v>
      </c>
      <c r="BM227" s="9">
        <v>1</v>
      </c>
      <c r="BN227" s="9">
        <v>1</v>
      </c>
    </row>
    <row r="228" spans="1:66" x14ac:dyDescent="0.35">
      <c r="A228" s="60" t="str">
        <f t="shared" si="284"/>
        <v>Total suffrages de liste :</v>
      </c>
      <c r="B228" s="24">
        <f>B227*6</f>
        <v>12</v>
      </c>
      <c r="C228" s="24">
        <f t="shared" ref="C228:H228" si="285">C227*6</f>
        <v>0</v>
      </c>
      <c r="D228" s="24">
        <f t="shared" si="285"/>
        <v>6</v>
      </c>
      <c r="E228" s="24">
        <f t="shared" si="285"/>
        <v>6</v>
      </c>
      <c r="F228" s="24">
        <f t="shared" si="285"/>
        <v>12</v>
      </c>
      <c r="G228" s="24">
        <f t="shared" si="285"/>
        <v>0</v>
      </c>
      <c r="H228" s="24">
        <f t="shared" si="285"/>
        <v>6</v>
      </c>
      <c r="BD228" s="24">
        <f>BD227*6</f>
        <v>18</v>
      </c>
      <c r="BE228" s="24">
        <f t="shared" ref="BE228:BN228" si="286">BE227*6</f>
        <v>12</v>
      </c>
      <c r="BF228" s="24">
        <f t="shared" si="286"/>
        <v>12</v>
      </c>
      <c r="BG228" s="24">
        <f t="shared" si="286"/>
        <v>24</v>
      </c>
      <c r="BH228" s="24">
        <f t="shared" si="286"/>
        <v>6</v>
      </c>
      <c r="BI228" s="24">
        <f t="shared" si="286"/>
        <v>6</v>
      </c>
      <c r="BJ228" s="24">
        <f t="shared" si="286"/>
        <v>12</v>
      </c>
      <c r="BK228" s="24">
        <f t="shared" si="286"/>
        <v>0</v>
      </c>
      <c r="BL228" s="24">
        <f t="shared" si="286"/>
        <v>30</v>
      </c>
      <c r="BM228" s="24">
        <f t="shared" si="286"/>
        <v>6</v>
      </c>
      <c r="BN228" s="24">
        <f t="shared" si="286"/>
        <v>6</v>
      </c>
    </row>
    <row r="229" spans="1:66" x14ac:dyDescent="0.35">
      <c r="A229" s="61" t="str">
        <f t="shared" si="284"/>
        <v>Total suffrages nominatifs :</v>
      </c>
      <c r="B229" s="24">
        <f t="shared" ref="B229:H229" si="287">SUM(B221:B226)</f>
        <v>8</v>
      </c>
      <c r="C229" s="10">
        <f t="shared" si="287"/>
        <v>5</v>
      </c>
      <c r="D229" s="10">
        <f t="shared" si="287"/>
        <v>0</v>
      </c>
      <c r="E229" s="10">
        <f t="shared" si="287"/>
        <v>0</v>
      </c>
      <c r="F229" s="10">
        <f t="shared" si="287"/>
        <v>20</v>
      </c>
      <c r="G229" s="10">
        <f t="shared" si="287"/>
        <v>1</v>
      </c>
      <c r="H229" s="10">
        <f t="shared" si="287"/>
        <v>4</v>
      </c>
      <c r="BD229" s="24">
        <f t="shared" ref="BD229:BN229" si="288">SUM(BD221:BD226)</f>
        <v>25</v>
      </c>
      <c r="BE229" s="10">
        <f t="shared" si="288"/>
        <v>4</v>
      </c>
      <c r="BF229" s="10">
        <f t="shared" si="288"/>
        <v>6</v>
      </c>
      <c r="BG229" s="10">
        <f t="shared" si="288"/>
        <v>9</v>
      </c>
      <c r="BH229" s="10">
        <f t="shared" si="288"/>
        <v>8</v>
      </c>
      <c r="BI229" s="10">
        <f t="shared" si="288"/>
        <v>8</v>
      </c>
      <c r="BJ229" s="10">
        <f t="shared" si="288"/>
        <v>6</v>
      </c>
      <c r="BK229" s="10">
        <f t="shared" si="288"/>
        <v>3</v>
      </c>
      <c r="BL229" s="10">
        <f t="shared" si="288"/>
        <v>14</v>
      </c>
      <c r="BM229" s="10">
        <f t="shared" si="288"/>
        <v>5</v>
      </c>
      <c r="BN229" s="10">
        <f t="shared" si="288"/>
        <v>15</v>
      </c>
    </row>
    <row r="230" spans="1:66" ht="15" thickBot="1" x14ac:dyDescent="0.4">
      <c r="A230" s="63" t="str">
        <f t="shared" si="284"/>
        <v>Total général :</v>
      </c>
      <c r="B230" s="25">
        <f t="shared" ref="B230:H230" si="289">B228+B229</f>
        <v>20</v>
      </c>
      <c r="C230" s="11">
        <f t="shared" si="289"/>
        <v>5</v>
      </c>
      <c r="D230" s="11">
        <f t="shared" si="289"/>
        <v>6</v>
      </c>
      <c r="E230" s="11">
        <f t="shared" si="289"/>
        <v>6</v>
      </c>
      <c r="F230" s="11">
        <f t="shared" si="289"/>
        <v>32</v>
      </c>
      <c r="G230" s="11">
        <f t="shared" si="289"/>
        <v>1</v>
      </c>
      <c r="H230" s="11">
        <f t="shared" si="289"/>
        <v>10</v>
      </c>
      <c r="BD230" s="25">
        <f t="shared" ref="BD230:BN230" si="290">BD228+BD229</f>
        <v>43</v>
      </c>
      <c r="BE230" s="11">
        <f t="shared" si="290"/>
        <v>16</v>
      </c>
      <c r="BF230" s="11">
        <f t="shared" si="290"/>
        <v>18</v>
      </c>
      <c r="BG230" s="11">
        <f t="shared" si="290"/>
        <v>33</v>
      </c>
      <c r="BH230" s="11">
        <f t="shared" si="290"/>
        <v>14</v>
      </c>
      <c r="BI230" s="11">
        <f t="shared" si="290"/>
        <v>14</v>
      </c>
      <c r="BJ230" s="11">
        <f t="shared" si="290"/>
        <v>18</v>
      </c>
      <c r="BK230" s="11">
        <f t="shared" si="290"/>
        <v>3</v>
      </c>
      <c r="BL230" s="11">
        <f t="shared" si="290"/>
        <v>44</v>
      </c>
      <c r="BM230" s="11">
        <f t="shared" si="290"/>
        <v>11</v>
      </c>
      <c r="BN230" s="11">
        <f t="shared" si="290"/>
        <v>21</v>
      </c>
    </row>
    <row r="231" spans="1:66" ht="24" thickBot="1" x14ac:dyDescent="0.6">
      <c r="A231" s="110" t="s">
        <v>27</v>
      </c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BD231" s="218" t="s">
        <v>165</v>
      </c>
      <c r="BE231" s="218"/>
      <c r="BF231" s="218"/>
      <c r="BG231" s="218"/>
      <c r="BH231" s="218"/>
      <c r="BI231" s="218"/>
      <c r="BJ231" s="218"/>
      <c r="BK231" s="218"/>
      <c r="BL231" s="218"/>
      <c r="BM231" s="218"/>
    </row>
    <row r="232" spans="1:66" ht="15.75" customHeight="1" x14ac:dyDescent="0.35">
      <c r="A232" s="237" t="str">
        <f>A218</f>
        <v>Oppositiounsbeweegung Mir d’Vollek</v>
      </c>
      <c r="B232" s="210">
        <v>1</v>
      </c>
      <c r="C232" s="210">
        <f>B232+1</f>
        <v>2</v>
      </c>
      <c r="D232" s="210">
        <f t="shared" ref="D232:K232" si="291">C232+1</f>
        <v>3</v>
      </c>
      <c r="E232" s="210">
        <f t="shared" si="291"/>
        <v>4</v>
      </c>
      <c r="F232" s="210">
        <f t="shared" si="291"/>
        <v>5</v>
      </c>
      <c r="G232" s="210">
        <f t="shared" si="291"/>
        <v>6</v>
      </c>
      <c r="H232" s="210">
        <f t="shared" si="291"/>
        <v>7</v>
      </c>
      <c r="I232" s="210">
        <f t="shared" si="291"/>
        <v>8</v>
      </c>
      <c r="J232" s="210">
        <f t="shared" si="291"/>
        <v>9</v>
      </c>
      <c r="K232" s="213">
        <f t="shared" si="291"/>
        <v>10</v>
      </c>
      <c r="BD232" s="210">
        <v>12</v>
      </c>
      <c r="BE232" s="210">
        <f>BD232+1</f>
        <v>13</v>
      </c>
      <c r="BF232" s="210">
        <f t="shared" ref="BF232:BM232" si="292">BE232+1</f>
        <v>14</v>
      </c>
      <c r="BG232" s="210">
        <f t="shared" si="292"/>
        <v>15</v>
      </c>
      <c r="BH232" s="210">
        <f t="shared" si="292"/>
        <v>16</v>
      </c>
      <c r="BI232" s="210">
        <f t="shared" si="292"/>
        <v>17</v>
      </c>
      <c r="BJ232" s="210">
        <f t="shared" si="292"/>
        <v>18</v>
      </c>
      <c r="BK232" s="210">
        <f t="shared" si="292"/>
        <v>19</v>
      </c>
      <c r="BL232" s="210">
        <f t="shared" si="292"/>
        <v>20</v>
      </c>
      <c r="BM232" s="213">
        <f t="shared" si="292"/>
        <v>21</v>
      </c>
    </row>
    <row r="233" spans="1:66" x14ac:dyDescent="0.35">
      <c r="A233" s="238"/>
      <c r="B233" s="211"/>
      <c r="C233" s="211"/>
      <c r="D233" s="211"/>
      <c r="E233" s="211"/>
      <c r="F233" s="211"/>
      <c r="G233" s="211"/>
      <c r="H233" s="211"/>
      <c r="I233" s="211"/>
      <c r="J233" s="211"/>
      <c r="K233" s="214"/>
      <c r="BD233" s="211"/>
      <c r="BE233" s="211"/>
      <c r="BF233" s="211"/>
      <c r="BG233" s="211"/>
      <c r="BH233" s="211"/>
      <c r="BI233" s="211"/>
      <c r="BJ233" s="211"/>
      <c r="BK233" s="211"/>
      <c r="BL233" s="211"/>
      <c r="BM233" s="214"/>
    </row>
    <row r="234" spans="1:66" ht="15" thickBot="1" x14ac:dyDescent="0.4">
      <c r="A234" s="239"/>
      <c r="B234" s="212"/>
      <c r="C234" s="212"/>
      <c r="D234" s="212"/>
      <c r="E234" s="212"/>
      <c r="F234" s="212"/>
      <c r="G234" s="212"/>
      <c r="H234" s="212"/>
      <c r="I234" s="212"/>
      <c r="J234" s="212"/>
      <c r="K234" s="215"/>
      <c r="BD234" s="212"/>
      <c r="BE234" s="212"/>
      <c r="BF234" s="212"/>
      <c r="BG234" s="212"/>
      <c r="BH234" s="212"/>
      <c r="BI234" s="212"/>
      <c r="BJ234" s="212"/>
      <c r="BK234" s="212"/>
      <c r="BL234" s="212"/>
      <c r="BM234" s="215"/>
    </row>
    <row r="235" spans="1:66" ht="15" thickBot="1" x14ac:dyDescent="0.4">
      <c r="A235" s="178" t="str">
        <f t="shared" ref="A235:A240" si="293">A221</f>
        <v>JACOBY Jean-Marie Nicolas</v>
      </c>
      <c r="B235" s="14">
        <v>4</v>
      </c>
      <c r="C235" s="6">
        <v>0</v>
      </c>
      <c r="D235" s="6">
        <v>1</v>
      </c>
      <c r="E235" s="6">
        <v>0</v>
      </c>
      <c r="F235" s="6">
        <v>2</v>
      </c>
      <c r="G235" s="6">
        <v>11</v>
      </c>
      <c r="H235" s="6">
        <v>0</v>
      </c>
      <c r="I235" s="6">
        <v>5</v>
      </c>
      <c r="J235" s="6">
        <v>0</v>
      </c>
      <c r="K235" s="12">
        <v>8</v>
      </c>
      <c r="BD235" s="14">
        <v>1</v>
      </c>
      <c r="BE235" s="6">
        <v>1</v>
      </c>
      <c r="BF235" s="6">
        <v>0</v>
      </c>
      <c r="BG235" s="6">
        <v>2</v>
      </c>
      <c r="BH235" s="6">
        <v>2</v>
      </c>
      <c r="BI235" s="6">
        <v>2</v>
      </c>
      <c r="BJ235" s="6">
        <v>1</v>
      </c>
      <c r="BK235" s="6">
        <v>4</v>
      </c>
      <c r="BL235" s="6">
        <v>0</v>
      </c>
      <c r="BM235" s="12">
        <v>1</v>
      </c>
    </row>
    <row r="236" spans="1:66" ht="15" thickBot="1" x14ac:dyDescent="0.4">
      <c r="A236" s="178" t="str">
        <f t="shared" si="293"/>
        <v>BRITES NUNES Margarida</v>
      </c>
      <c r="B236" s="15">
        <v>0</v>
      </c>
      <c r="C236" s="7">
        <v>0</v>
      </c>
      <c r="D236" s="7">
        <v>1</v>
      </c>
      <c r="E236" s="7">
        <v>0</v>
      </c>
      <c r="F236" s="7">
        <v>2</v>
      </c>
      <c r="G236" s="7">
        <v>1</v>
      </c>
      <c r="H236" s="7">
        <v>1</v>
      </c>
      <c r="I236" s="7">
        <v>2</v>
      </c>
      <c r="J236" s="7">
        <v>0</v>
      </c>
      <c r="K236" s="13">
        <v>1</v>
      </c>
      <c r="BD236" s="15">
        <v>2</v>
      </c>
      <c r="BE236" s="7">
        <v>2</v>
      </c>
      <c r="BF236" s="7">
        <v>1</v>
      </c>
      <c r="BG236" s="7">
        <v>3</v>
      </c>
      <c r="BH236" s="7">
        <v>1</v>
      </c>
      <c r="BI236" s="7">
        <v>2</v>
      </c>
      <c r="BJ236" s="7">
        <v>0</v>
      </c>
      <c r="BK236" s="7">
        <v>0</v>
      </c>
      <c r="BL236" s="7">
        <v>0</v>
      </c>
      <c r="BM236" s="13">
        <v>0</v>
      </c>
    </row>
    <row r="237" spans="1:66" ht="15" thickBot="1" x14ac:dyDescent="0.4">
      <c r="A237" s="178" t="str">
        <f t="shared" si="293"/>
        <v>HELBACH Tom</v>
      </c>
      <c r="B237" s="15">
        <v>2</v>
      </c>
      <c r="C237" s="7">
        <v>0</v>
      </c>
      <c r="D237" s="7">
        <v>1</v>
      </c>
      <c r="E237" s="7">
        <v>0</v>
      </c>
      <c r="F237" s="7">
        <v>0</v>
      </c>
      <c r="G237" s="7">
        <v>4</v>
      </c>
      <c r="H237" s="7">
        <v>0</v>
      </c>
      <c r="I237" s="7">
        <v>0</v>
      </c>
      <c r="J237" s="7">
        <v>0</v>
      </c>
      <c r="K237" s="13">
        <v>3</v>
      </c>
      <c r="BD237" s="15">
        <v>0</v>
      </c>
      <c r="BE237" s="7">
        <v>1</v>
      </c>
      <c r="BF237" s="7">
        <v>0</v>
      </c>
      <c r="BG237" s="7">
        <v>0</v>
      </c>
      <c r="BH237" s="7">
        <v>1</v>
      </c>
      <c r="BI237" s="7">
        <v>2</v>
      </c>
      <c r="BJ237" s="7">
        <v>0</v>
      </c>
      <c r="BK237" s="7">
        <v>0</v>
      </c>
      <c r="BL237" s="7">
        <v>0</v>
      </c>
      <c r="BM237" s="13">
        <v>0</v>
      </c>
    </row>
    <row r="238" spans="1:66" ht="15" thickBot="1" x14ac:dyDescent="0.4">
      <c r="A238" s="178" t="str">
        <f t="shared" si="293"/>
        <v>BRUNO Viviane</v>
      </c>
      <c r="B238" s="15">
        <v>0</v>
      </c>
      <c r="C238" s="7">
        <v>0</v>
      </c>
      <c r="D238" s="7">
        <v>1</v>
      </c>
      <c r="E238" s="7">
        <v>0</v>
      </c>
      <c r="F238" s="7">
        <v>0</v>
      </c>
      <c r="G238" s="7">
        <v>1</v>
      </c>
      <c r="H238" s="7">
        <v>0</v>
      </c>
      <c r="I238" s="7">
        <v>1</v>
      </c>
      <c r="J238" s="7">
        <v>1</v>
      </c>
      <c r="K238" s="13">
        <v>3</v>
      </c>
      <c r="BD238" s="15">
        <v>2</v>
      </c>
      <c r="BE238" s="7">
        <v>0</v>
      </c>
      <c r="BF238" s="7">
        <v>2</v>
      </c>
      <c r="BG238" s="7">
        <v>2</v>
      </c>
      <c r="BH238" s="7">
        <v>2</v>
      </c>
      <c r="BI238" s="7">
        <v>1</v>
      </c>
      <c r="BJ238" s="7">
        <v>0</v>
      </c>
      <c r="BK238" s="7">
        <v>0</v>
      </c>
      <c r="BL238" s="7">
        <v>0</v>
      </c>
      <c r="BM238" s="13">
        <v>0</v>
      </c>
    </row>
    <row r="239" spans="1:66" ht="15" thickBot="1" x14ac:dyDescent="0.4">
      <c r="A239" s="178" t="str">
        <f t="shared" si="293"/>
        <v>CAISOU-ROUSSEAU Olivier</v>
      </c>
      <c r="B239" s="15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13">
        <v>1</v>
      </c>
      <c r="BD239" s="15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13">
        <v>0</v>
      </c>
    </row>
    <row r="240" spans="1:66" ht="15" thickBot="1" x14ac:dyDescent="0.4">
      <c r="A240" s="178" t="str">
        <f t="shared" si="293"/>
        <v>FREITAG Peter</v>
      </c>
      <c r="B240" s="15">
        <v>2</v>
      </c>
      <c r="C240" s="7">
        <v>2</v>
      </c>
      <c r="D240" s="7">
        <v>2</v>
      </c>
      <c r="E240" s="7">
        <v>0</v>
      </c>
      <c r="F240" s="7">
        <v>0</v>
      </c>
      <c r="G240" s="7">
        <v>13</v>
      </c>
      <c r="H240" s="7">
        <v>2</v>
      </c>
      <c r="I240" s="7">
        <v>2</v>
      </c>
      <c r="J240" s="7">
        <v>0</v>
      </c>
      <c r="K240" s="13">
        <v>7</v>
      </c>
      <c r="BD240" s="15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13">
        <v>0</v>
      </c>
    </row>
    <row r="241" spans="1:66" x14ac:dyDescent="0.35">
      <c r="A241" s="62" t="s">
        <v>17</v>
      </c>
      <c r="B241" s="23">
        <v>1</v>
      </c>
      <c r="C241" s="9">
        <v>1</v>
      </c>
      <c r="D241" s="9">
        <v>0</v>
      </c>
      <c r="E241" s="9">
        <v>5</v>
      </c>
      <c r="F241" s="9">
        <v>1</v>
      </c>
      <c r="G241" s="9">
        <v>5</v>
      </c>
      <c r="H241" s="9">
        <v>3</v>
      </c>
      <c r="I241" s="9">
        <v>3</v>
      </c>
      <c r="J241" s="9">
        <v>3</v>
      </c>
      <c r="K241" s="9">
        <v>2</v>
      </c>
      <c r="BD241" s="23">
        <v>5</v>
      </c>
      <c r="BE241" s="9">
        <v>2</v>
      </c>
      <c r="BF241" s="9">
        <v>4</v>
      </c>
      <c r="BG241" s="9">
        <v>4</v>
      </c>
      <c r="BH241" s="9">
        <v>3</v>
      </c>
      <c r="BI241" s="9">
        <v>1</v>
      </c>
      <c r="BJ241" s="9">
        <v>4</v>
      </c>
      <c r="BK241" s="9">
        <v>2</v>
      </c>
      <c r="BL241" s="9">
        <v>2</v>
      </c>
      <c r="BM241" s="9">
        <v>1</v>
      </c>
    </row>
    <row r="242" spans="1:66" x14ac:dyDescent="0.35">
      <c r="A242" s="60" t="s">
        <v>9</v>
      </c>
      <c r="B242" s="24">
        <f>B241*6</f>
        <v>6</v>
      </c>
      <c r="C242" s="24">
        <f t="shared" ref="C242:K242" si="294">C241*6</f>
        <v>6</v>
      </c>
      <c r="D242" s="24">
        <f t="shared" si="294"/>
        <v>0</v>
      </c>
      <c r="E242" s="24">
        <f t="shared" si="294"/>
        <v>30</v>
      </c>
      <c r="F242" s="24">
        <f t="shared" si="294"/>
        <v>6</v>
      </c>
      <c r="G242" s="24">
        <f t="shared" si="294"/>
        <v>30</v>
      </c>
      <c r="H242" s="24">
        <f t="shared" si="294"/>
        <v>18</v>
      </c>
      <c r="I242" s="24">
        <f t="shared" si="294"/>
        <v>18</v>
      </c>
      <c r="J242" s="24">
        <f t="shared" si="294"/>
        <v>18</v>
      </c>
      <c r="K242" s="24">
        <f t="shared" si="294"/>
        <v>12</v>
      </c>
      <c r="BD242" s="24">
        <f>BD241*6</f>
        <v>30</v>
      </c>
      <c r="BE242" s="24">
        <f t="shared" ref="BE242:BM242" si="295">BE241*6</f>
        <v>12</v>
      </c>
      <c r="BF242" s="24">
        <f t="shared" si="295"/>
        <v>24</v>
      </c>
      <c r="BG242" s="24">
        <f t="shared" si="295"/>
        <v>24</v>
      </c>
      <c r="BH242" s="24">
        <f t="shared" si="295"/>
        <v>18</v>
      </c>
      <c r="BI242" s="24">
        <f t="shared" si="295"/>
        <v>6</v>
      </c>
      <c r="BJ242" s="24">
        <f t="shared" si="295"/>
        <v>24</v>
      </c>
      <c r="BK242" s="24">
        <f t="shared" si="295"/>
        <v>12</v>
      </c>
      <c r="BL242" s="24">
        <f t="shared" si="295"/>
        <v>12</v>
      </c>
      <c r="BM242" s="24">
        <f t="shared" si="295"/>
        <v>6</v>
      </c>
    </row>
    <row r="243" spans="1:66" x14ac:dyDescent="0.35">
      <c r="A243" s="61" t="s">
        <v>10</v>
      </c>
      <c r="B243" s="24">
        <f t="shared" ref="B243:K243" si="296">SUM(B235:B240)</f>
        <v>8</v>
      </c>
      <c r="C243" s="10">
        <f t="shared" si="296"/>
        <v>2</v>
      </c>
      <c r="D243" s="10">
        <f t="shared" si="296"/>
        <v>6</v>
      </c>
      <c r="E243" s="10">
        <f t="shared" si="296"/>
        <v>0</v>
      </c>
      <c r="F243" s="10">
        <f t="shared" si="296"/>
        <v>4</v>
      </c>
      <c r="G243" s="10">
        <f t="shared" si="296"/>
        <v>30</v>
      </c>
      <c r="H243" s="10">
        <f t="shared" si="296"/>
        <v>3</v>
      </c>
      <c r="I243" s="10">
        <f t="shared" si="296"/>
        <v>10</v>
      </c>
      <c r="J243" s="10">
        <f t="shared" si="296"/>
        <v>1</v>
      </c>
      <c r="K243" s="10">
        <f t="shared" si="296"/>
        <v>23</v>
      </c>
      <c r="BD243" s="24">
        <f t="shared" ref="BD243:BM243" si="297">SUM(BD235:BD240)</f>
        <v>5</v>
      </c>
      <c r="BE243" s="10">
        <f t="shared" si="297"/>
        <v>4</v>
      </c>
      <c r="BF243" s="10">
        <f t="shared" si="297"/>
        <v>3</v>
      </c>
      <c r="BG243" s="10">
        <f t="shared" si="297"/>
        <v>7</v>
      </c>
      <c r="BH243" s="10">
        <f t="shared" si="297"/>
        <v>6</v>
      </c>
      <c r="BI243" s="10">
        <f t="shared" si="297"/>
        <v>7</v>
      </c>
      <c r="BJ243" s="10">
        <f t="shared" si="297"/>
        <v>1</v>
      </c>
      <c r="BK243" s="10">
        <f t="shared" si="297"/>
        <v>4</v>
      </c>
      <c r="BL243" s="10">
        <f t="shared" si="297"/>
        <v>0</v>
      </c>
      <c r="BM243" s="10">
        <f t="shared" si="297"/>
        <v>1</v>
      </c>
    </row>
    <row r="244" spans="1:66" ht="15" thickBot="1" x14ac:dyDescent="0.4">
      <c r="A244" s="63" t="s">
        <v>11</v>
      </c>
      <c r="B244" s="25">
        <f t="shared" ref="B244:K244" si="298">B242+B243</f>
        <v>14</v>
      </c>
      <c r="C244" s="11">
        <f t="shared" si="298"/>
        <v>8</v>
      </c>
      <c r="D244" s="11">
        <f t="shared" si="298"/>
        <v>6</v>
      </c>
      <c r="E244" s="11">
        <f t="shared" si="298"/>
        <v>30</v>
      </c>
      <c r="F244" s="11">
        <f t="shared" si="298"/>
        <v>10</v>
      </c>
      <c r="G244" s="11">
        <f t="shared" si="298"/>
        <v>60</v>
      </c>
      <c r="H244" s="11">
        <f t="shared" si="298"/>
        <v>21</v>
      </c>
      <c r="I244" s="11">
        <f t="shared" si="298"/>
        <v>28</v>
      </c>
      <c r="J244" s="11">
        <f t="shared" si="298"/>
        <v>19</v>
      </c>
      <c r="K244" s="11">
        <f t="shared" si="298"/>
        <v>35</v>
      </c>
      <c r="BD244" s="25">
        <f t="shared" ref="BD244:BM244" si="299">BD242+BD243</f>
        <v>35</v>
      </c>
      <c r="BE244" s="11">
        <f t="shared" si="299"/>
        <v>16</v>
      </c>
      <c r="BF244" s="11">
        <f t="shared" si="299"/>
        <v>27</v>
      </c>
      <c r="BG244" s="11">
        <f t="shared" si="299"/>
        <v>31</v>
      </c>
      <c r="BH244" s="11">
        <f t="shared" si="299"/>
        <v>24</v>
      </c>
      <c r="BI244" s="11">
        <f t="shared" si="299"/>
        <v>13</v>
      </c>
      <c r="BJ244" s="11">
        <f t="shared" si="299"/>
        <v>25</v>
      </c>
      <c r="BK244" s="11">
        <f t="shared" si="299"/>
        <v>16</v>
      </c>
      <c r="BL244" s="11">
        <f t="shared" si="299"/>
        <v>12</v>
      </c>
      <c r="BM244" s="11">
        <f t="shared" si="299"/>
        <v>7</v>
      </c>
      <c r="BN244" s="20"/>
    </row>
    <row r="245" spans="1:66" ht="24" thickBot="1" x14ac:dyDescent="0.6">
      <c r="A245" s="226" t="s">
        <v>28</v>
      </c>
      <c r="B245" s="226"/>
      <c r="C245" s="226"/>
      <c r="D245" s="226"/>
      <c r="E245" s="226"/>
      <c r="F245" s="226"/>
      <c r="G245" s="226"/>
      <c r="H245" s="226"/>
      <c r="I245" s="226"/>
      <c r="J245" s="226"/>
      <c r="K245" s="226"/>
      <c r="L245" s="115"/>
      <c r="BD245" s="220"/>
      <c r="BE245" s="220"/>
      <c r="BF245" s="220"/>
      <c r="BG245" s="220"/>
      <c r="BH245" s="220"/>
      <c r="BI245" s="220"/>
      <c r="BJ245" s="220"/>
      <c r="BK245" s="220"/>
      <c r="BL245" s="220"/>
      <c r="BM245" s="220"/>
      <c r="BN245" s="220"/>
    </row>
    <row r="246" spans="1:66" ht="15" customHeight="1" x14ac:dyDescent="0.35">
      <c r="A246" s="237" t="str">
        <f t="shared" ref="A246:A258" si="300">A232</f>
        <v>Oppositiounsbeweegung Mir d’Vollek</v>
      </c>
      <c r="B246" s="210">
        <v>1</v>
      </c>
      <c r="C246" s="210">
        <f>B246+1</f>
        <v>2</v>
      </c>
      <c r="D246" s="210">
        <f t="shared" ref="D246:K246" si="301">C246+1</f>
        <v>3</v>
      </c>
      <c r="E246" s="210">
        <f t="shared" si="301"/>
        <v>4</v>
      </c>
      <c r="F246" s="210">
        <f t="shared" si="301"/>
        <v>5</v>
      </c>
      <c r="G246" s="210">
        <f t="shared" si="301"/>
        <v>6</v>
      </c>
      <c r="H246" s="210">
        <f t="shared" si="301"/>
        <v>7</v>
      </c>
      <c r="I246" s="210">
        <f t="shared" si="301"/>
        <v>8</v>
      </c>
      <c r="J246" s="210">
        <f t="shared" si="301"/>
        <v>9</v>
      </c>
      <c r="K246" s="213">
        <f t="shared" si="301"/>
        <v>10</v>
      </c>
      <c r="L246" s="213">
        <f>K246+1</f>
        <v>11</v>
      </c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</row>
    <row r="247" spans="1:66" x14ac:dyDescent="0.35">
      <c r="A247" s="238"/>
      <c r="B247" s="211"/>
      <c r="C247" s="211"/>
      <c r="D247" s="211"/>
      <c r="E247" s="211"/>
      <c r="F247" s="211"/>
      <c r="G247" s="211"/>
      <c r="H247" s="211"/>
      <c r="I247" s="211"/>
      <c r="J247" s="211"/>
      <c r="K247" s="214"/>
      <c r="L247" s="214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</row>
    <row r="248" spans="1:66" ht="15" thickBot="1" x14ac:dyDescent="0.4">
      <c r="A248" s="239"/>
      <c r="B248" s="211"/>
      <c r="C248" s="211"/>
      <c r="D248" s="211"/>
      <c r="E248" s="211"/>
      <c r="F248" s="211"/>
      <c r="G248" s="211"/>
      <c r="H248" s="211"/>
      <c r="I248" s="211"/>
      <c r="J248" s="211"/>
      <c r="K248" s="214"/>
      <c r="L248" s="214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</row>
    <row r="249" spans="1:66" ht="15" thickBot="1" x14ac:dyDescent="0.4">
      <c r="A249" s="179" t="str">
        <f t="shared" si="300"/>
        <v>JACOBY Jean-Marie Nicolas</v>
      </c>
      <c r="B249" s="14">
        <v>0</v>
      </c>
      <c r="C249" s="6">
        <v>1</v>
      </c>
      <c r="D249" s="6">
        <v>2</v>
      </c>
      <c r="E249" s="6">
        <v>2</v>
      </c>
      <c r="F249" s="6">
        <v>0</v>
      </c>
      <c r="G249" s="6">
        <v>2</v>
      </c>
      <c r="H249" s="6">
        <v>3</v>
      </c>
      <c r="I249" s="6">
        <v>1</v>
      </c>
      <c r="J249" s="6">
        <v>4</v>
      </c>
      <c r="K249" s="6">
        <v>3</v>
      </c>
      <c r="L249" s="12">
        <v>2</v>
      </c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</row>
    <row r="250" spans="1:66" ht="15" thickBot="1" x14ac:dyDescent="0.4">
      <c r="A250" s="179" t="str">
        <f t="shared" si="300"/>
        <v>BRITES NUNES Margarida</v>
      </c>
      <c r="B250" s="15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2</v>
      </c>
      <c r="I250" s="7">
        <v>0</v>
      </c>
      <c r="J250" s="7">
        <v>3</v>
      </c>
      <c r="K250" s="7">
        <v>1</v>
      </c>
      <c r="L250" s="13">
        <v>0</v>
      </c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</row>
    <row r="251" spans="1:66" ht="15" thickBot="1" x14ac:dyDescent="0.4">
      <c r="A251" s="179" t="str">
        <f t="shared" si="300"/>
        <v>HELBACH Tom</v>
      </c>
      <c r="B251" s="15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1</v>
      </c>
      <c r="I251" s="7">
        <v>0</v>
      </c>
      <c r="J251" s="7">
        <v>0</v>
      </c>
      <c r="K251" s="7">
        <v>1</v>
      </c>
      <c r="L251" s="13">
        <v>0</v>
      </c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</row>
    <row r="252" spans="1:66" ht="15" thickBot="1" x14ac:dyDescent="0.4">
      <c r="A252" s="179" t="str">
        <f t="shared" si="300"/>
        <v>BRUNO Viviane</v>
      </c>
      <c r="B252" s="15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1</v>
      </c>
      <c r="L252" s="13">
        <v>0</v>
      </c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</row>
    <row r="253" spans="1:66" ht="15" thickBot="1" x14ac:dyDescent="0.4">
      <c r="A253" s="179" t="str">
        <f t="shared" si="300"/>
        <v>CAISOU-ROUSSEAU Olivier</v>
      </c>
      <c r="B253" s="15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1</v>
      </c>
      <c r="L253" s="13">
        <v>0</v>
      </c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</row>
    <row r="254" spans="1:66" ht="15" thickBot="1" x14ac:dyDescent="0.4">
      <c r="A254" s="179" t="str">
        <f t="shared" si="300"/>
        <v>FREITAG Peter</v>
      </c>
      <c r="B254" s="16">
        <v>0</v>
      </c>
      <c r="C254" s="17">
        <v>0</v>
      </c>
      <c r="D254" s="17">
        <v>1</v>
      </c>
      <c r="E254" s="17">
        <v>1</v>
      </c>
      <c r="F254" s="17">
        <v>0</v>
      </c>
      <c r="G254" s="17">
        <v>0</v>
      </c>
      <c r="H254" s="17">
        <v>2</v>
      </c>
      <c r="I254" s="17">
        <v>0</v>
      </c>
      <c r="J254" s="17">
        <v>0</v>
      </c>
      <c r="K254" s="17">
        <v>1</v>
      </c>
      <c r="L254" s="18">
        <v>2</v>
      </c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</row>
    <row r="255" spans="1:66" x14ac:dyDescent="0.35">
      <c r="A255" s="62" t="str">
        <f t="shared" si="300"/>
        <v>Suffrages par Liste</v>
      </c>
      <c r="B255" s="27">
        <v>2</v>
      </c>
      <c r="C255" s="22">
        <v>2</v>
      </c>
      <c r="D255" s="22">
        <v>1</v>
      </c>
      <c r="E255" s="22">
        <v>2</v>
      </c>
      <c r="F255" s="22">
        <v>1</v>
      </c>
      <c r="G255" s="22">
        <v>1</v>
      </c>
      <c r="H255" s="22">
        <v>1</v>
      </c>
      <c r="I255" s="22">
        <v>2</v>
      </c>
      <c r="J255" s="22">
        <v>0</v>
      </c>
      <c r="K255" s="22">
        <v>1</v>
      </c>
      <c r="L255" s="22">
        <v>1</v>
      </c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</row>
    <row r="256" spans="1:66" x14ac:dyDescent="0.35">
      <c r="A256" s="60" t="str">
        <f t="shared" si="300"/>
        <v>Total suffrages de liste :</v>
      </c>
      <c r="B256" s="24">
        <f>B255*6</f>
        <v>12</v>
      </c>
      <c r="C256" s="24">
        <f t="shared" ref="C256:K256" si="302">C255*6</f>
        <v>12</v>
      </c>
      <c r="D256" s="24">
        <f t="shared" si="302"/>
        <v>6</v>
      </c>
      <c r="E256" s="24">
        <f t="shared" si="302"/>
        <v>12</v>
      </c>
      <c r="F256" s="24">
        <f t="shared" si="302"/>
        <v>6</v>
      </c>
      <c r="G256" s="24">
        <f t="shared" si="302"/>
        <v>6</v>
      </c>
      <c r="H256" s="24">
        <f t="shared" si="302"/>
        <v>6</v>
      </c>
      <c r="I256" s="24">
        <f t="shared" si="302"/>
        <v>12</v>
      </c>
      <c r="J256" s="24">
        <f t="shared" si="302"/>
        <v>0</v>
      </c>
      <c r="K256" s="24">
        <f t="shared" si="302"/>
        <v>6</v>
      </c>
      <c r="L256" s="24">
        <f>L255*6</f>
        <v>6</v>
      </c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</row>
    <row r="257" spans="1:66" x14ac:dyDescent="0.35">
      <c r="A257" s="61" t="str">
        <f t="shared" si="300"/>
        <v>Total suffrages nominatifs :</v>
      </c>
      <c r="B257" s="24">
        <f t="shared" ref="B257:K257" si="303">SUM(B249:B254)</f>
        <v>0</v>
      </c>
      <c r="C257" s="10">
        <f t="shared" si="303"/>
        <v>1</v>
      </c>
      <c r="D257" s="10">
        <f t="shared" si="303"/>
        <v>3</v>
      </c>
      <c r="E257" s="10">
        <f t="shared" si="303"/>
        <v>3</v>
      </c>
      <c r="F257" s="10">
        <f t="shared" si="303"/>
        <v>0</v>
      </c>
      <c r="G257" s="10">
        <f t="shared" si="303"/>
        <v>2</v>
      </c>
      <c r="H257" s="10">
        <f t="shared" si="303"/>
        <v>8</v>
      </c>
      <c r="I257" s="10">
        <f t="shared" si="303"/>
        <v>1</v>
      </c>
      <c r="J257" s="10">
        <f t="shared" si="303"/>
        <v>7</v>
      </c>
      <c r="K257" s="10">
        <f t="shared" si="303"/>
        <v>8</v>
      </c>
      <c r="L257" s="10">
        <f>SUM(L249:L254)</f>
        <v>4</v>
      </c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</row>
    <row r="258" spans="1:66" ht="15" thickBot="1" x14ac:dyDescent="0.4">
      <c r="A258" s="63" t="str">
        <f t="shared" si="300"/>
        <v>Total général :</v>
      </c>
      <c r="B258" s="25">
        <f t="shared" ref="B258:K258" si="304">B256+B257</f>
        <v>12</v>
      </c>
      <c r="C258" s="11">
        <f t="shared" si="304"/>
        <v>13</v>
      </c>
      <c r="D258" s="11">
        <f t="shared" si="304"/>
        <v>9</v>
      </c>
      <c r="E258" s="11">
        <f t="shared" si="304"/>
        <v>15</v>
      </c>
      <c r="F258" s="11">
        <f t="shared" si="304"/>
        <v>6</v>
      </c>
      <c r="G258" s="11">
        <f t="shared" si="304"/>
        <v>8</v>
      </c>
      <c r="H258" s="11">
        <f t="shared" si="304"/>
        <v>14</v>
      </c>
      <c r="I258" s="11">
        <f t="shared" si="304"/>
        <v>13</v>
      </c>
      <c r="J258" s="11">
        <f t="shared" si="304"/>
        <v>7</v>
      </c>
      <c r="K258" s="11">
        <f t="shared" si="304"/>
        <v>14</v>
      </c>
      <c r="L258" s="11">
        <f>L256+L257</f>
        <v>10</v>
      </c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</row>
    <row r="259" spans="1:66" x14ac:dyDescent="0.35">
      <c r="A259" s="18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</row>
    <row r="260" spans="1:66" ht="48" customHeight="1" x14ac:dyDescent="0.35">
      <c r="A260" s="180"/>
      <c r="B260" s="5"/>
      <c r="C260" s="5"/>
      <c r="H260" s="5"/>
      <c r="I260" s="5"/>
      <c r="J260" s="5"/>
      <c r="K260" s="5"/>
      <c r="L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</row>
    <row r="261" spans="1:66" ht="24" thickBot="1" x14ac:dyDescent="0.6">
      <c r="A261" s="217" t="s">
        <v>28</v>
      </c>
      <c r="B261" s="217"/>
      <c r="BD261" s="217" t="s">
        <v>167</v>
      </c>
      <c r="BE261" s="217"/>
      <c r="BF261" s="217"/>
      <c r="BG261" s="217"/>
      <c r="BH261" s="217"/>
      <c r="BI261" s="217"/>
      <c r="BJ261" s="217"/>
      <c r="BK261" s="217"/>
      <c r="BL261" s="115"/>
      <c r="BM261" s="115"/>
      <c r="BN261" s="115"/>
    </row>
    <row r="262" spans="1:66" x14ac:dyDescent="0.35">
      <c r="A262" s="237" t="str">
        <f>A246</f>
        <v>Oppositiounsbeweegung Mir d’Vollek</v>
      </c>
      <c r="BD262" s="210">
        <v>1</v>
      </c>
      <c r="BE262" s="210">
        <f>BD262+1</f>
        <v>2</v>
      </c>
      <c r="BF262" s="210">
        <f t="shared" ref="BF262:BK262" si="305">BE262+1</f>
        <v>3</v>
      </c>
      <c r="BG262" s="210">
        <f t="shared" si="305"/>
        <v>4</v>
      </c>
      <c r="BH262" s="210">
        <f t="shared" si="305"/>
        <v>5</v>
      </c>
      <c r="BI262" s="210">
        <f t="shared" si="305"/>
        <v>6</v>
      </c>
      <c r="BJ262" s="210">
        <f t="shared" si="305"/>
        <v>7</v>
      </c>
      <c r="BK262" s="213">
        <f t="shared" si="305"/>
        <v>8</v>
      </c>
      <c r="BL262" s="20"/>
      <c r="BM262" s="20"/>
      <c r="BN262" s="20"/>
    </row>
    <row r="263" spans="1:66" x14ac:dyDescent="0.35">
      <c r="A263" s="238"/>
      <c r="BD263" s="211"/>
      <c r="BE263" s="211"/>
      <c r="BF263" s="211"/>
      <c r="BG263" s="211"/>
      <c r="BH263" s="211"/>
      <c r="BI263" s="211"/>
      <c r="BJ263" s="211"/>
      <c r="BK263" s="214"/>
      <c r="BL263" s="20"/>
      <c r="BM263" s="20"/>
      <c r="BN263" s="20"/>
    </row>
    <row r="264" spans="1:66" ht="15" thickBot="1" x14ac:dyDescent="0.4">
      <c r="A264" s="239"/>
      <c r="BD264" s="212"/>
      <c r="BE264" s="212"/>
      <c r="BF264" s="212"/>
      <c r="BG264" s="212"/>
      <c r="BH264" s="212"/>
      <c r="BI264" s="212"/>
      <c r="BJ264" s="212"/>
      <c r="BK264" s="215"/>
      <c r="BL264" s="20"/>
      <c r="BM264" s="20"/>
      <c r="BN264" s="20"/>
    </row>
    <row r="265" spans="1:66" ht="15" thickBot="1" x14ac:dyDescent="0.4">
      <c r="A265" s="179" t="str">
        <f t="shared" ref="A265:A274" si="306">A249</f>
        <v>JACOBY Jean-Marie Nicolas</v>
      </c>
      <c r="BD265" s="14">
        <v>1</v>
      </c>
      <c r="BE265" s="6">
        <v>4</v>
      </c>
      <c r="BF265" s="6">
        <v>1</v>
      </c>
      <c r="BG265" s="6">
        <v>0</v>
      </c>
      <c r="BH265" s="6">
        <v>0</v>
      </c>
      <c r="BI265" s="6">
        <v>3</v>
      </c>
      <c r="BJ265" s="6">
        <v>5</v>
      </c>
      <c r="BK265" s="12">
        <v>5</v>
      </c>
      <c r="BL265" s="20"/>
      <c r="BM265" s="20"/>
      <c r="BN265" s="20"/>
    </row>
    <row r="266" spans="1:66" ht="15" thickBot="1" x14ac:dyDescent="0.4">
      <c r="A266" s="179" t="str">
        <f t="shared" si="306"/>
        <v>BRITES NUNES Margarida</v>
      </c>
      <c r="BD266" s="15">
        <v>0</v>
      </c>
      <c r="BE266" s="7">
        <v>0</v>
      </c>
      <c r="BF266" s="7">
        <v>0</v>
      </c>
      <c r="BG266" s="7">
        <v>2</v>
      </c>
      <c r="BH266" s="7">
        <v>2</v>
      </c>
      <c r="BI266" s="7">
        <v>4</v>
      </c>
      <c r="BJ266" s="7">
        <v>1</v>
      </c>
      <c r="BK266" s="13">
        <v>2</v>
      </c>
      <c r="BL266" s="20"/>
      <c r="BM266" s="20"/>
      <c r="BN266" s="20"/>
    </row>
    <row r="267" spans="1:66" ht="15" thickBot="1" x14ac:dyDescent="0.4">
      <c r="A267" s="179" t="str">
        <f t="shared" si="306"/>
        <v>HELBACH Tom</v>
      </c>
      <c r="BD267" s="15">
        <v>0</v>
      </c>
      <c r="BE267" s="7">
        <v>4</v>
      </c>
      <c r="BF267" s="7">
        <v>0</v>
      </c>
      <c r="BG267" s="7">
        <v>0</v>
      </c>
      <c r="BH267" s="7">
        <v>0</v>
      </c>
      <c r="BI267" s="7">
        <v>0</v>
      </c>
      <c r="BJ267" s="7">
        <v>1</v>
      </c>
      <c r="BK267" s="13">
        <v>1</v>
      </c>
      <c r="BL267" s="20"/>
      <c r="BM267" s="20"/>
      <c r="BN267" s="20"/>
    </row>
    <row r="268" spans="1:66" ht="15" thickBot="1" x14ac:dyDescent="0.4">
      <c r="A268" s="179" t="str">
        <f t="shared" si="306"/>
        <v>BRUNO Viviane</v>
      </c>
      <c r="BD268" s="15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1</v>
      </c>
      <c r="BJ268" s="7">
        <v>0</v>
      </c>
      <c r="BK268" s="13">
        <v>1</v>
      </c>
      <c r="BL268" s="20"/>
      <c r="BM268" s="20"/>
      <c r="BN268" s="20"/>
    </row>
    <row r="269" spans="1:66" ht="15" thickBot="1" x14ac:dyDescent="0.4">
      <c r="A269" s="179" t="str">
        <f t="shared" si="306"/>
        <v>CAISOU-ROUSSEAU Olivier</v>
      </c>
      <c r="BD269" s="15">
        <v>0</v>
      </c>
      <c r="BE269" s="7">
        <v>4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13">
        <v>3</v>
      </c>
      <c r="BL269" s="20"/>
      <c r="BM269" s="20"/>
      <c r="BN269" s="20"/>
    </row>
    <row r="270" spans="1:66" ht="15" thickBot="1" x14ac:dyDescent="0.4">
      <c r="A270" s="179" t="str">
        <f t="shared" si="306"/>
        <v>FREITAG Peter</v>
      </c>
      <c r="BD270" s="15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13">
        <v>0</v>
      </c>
      <c r="BL270" s="20"/>
      <c r="BM270" s="20"/>
      <c r="BN270" s="20"/>
    </row>
    <row r="271" spans="1:66" x14ac:dyDescent="0.35">
      <c r="A271" s="62" t="str">
        <f t="shared" si="306"/>
        <v>Suffrages par Liste</v>
      </c>
      <c r="BD271" s="23">
        <v>0</v>
      </c>
      <c r="BE271" s="9">
        <v>2</v>
      </c>
      <c r="BF271" s="9">
        <v>4</v>
      </c>
      <c r="BG271" s="9">
        <v>0</v>
      </c>
      <c r="BH271" s="9">
        <v>3</v>
      </c>
      <c r="BI271" s="9">
        <v>1</v>
      </c>
      <c r="BJ271" s="9">
        <v>1</v>
      </c>
      <c r="BK271" s="9">
        <v>0</v>
      </c>
      <c r="BL271" s="20"/>
      <c r="BM271" s="20"/>
      <c r="BN271" s="20"/>
    </row>
    <row r="272" spans="1:66" x14ac:dyDescent="0.35">
      <c r="A272" s="60" t="str">
        <f t="shared" si="306"/>
        <v>Total suffrages de liste :</v>
      </c>
      <c r="BD272" s="24">
        <f>BD271*6</f>
        <v>0</v>
      </c>
      <c r="BE272" s="24">
        <f t="shared" ref="BE272:BK272" si="307">BE271*6</f>
        <v>12</v>
      </c>
      <c r="BF272" s="24">
        <f t="shared" si="307"/>
        <v>24</v>
      </c>
      <c r="BG272" s="24">
        <f t="shared" si="307"/>
        <v>0</v>
      </c>
      <c r="BH272" s="24">
        <f t="shared" si="307"/>
        <v>18</v>
      </c>
      <c r="BI272" s="24">
        <f t="shared" si="307"/>
        <v>6</v>
      </c>
      <c r="BJ272" s="24">
        <f t="shared" si="307"/>
        <v>6</v>
      </c>
      <c r="BK272" s="24">
        <f t="shared" si="307"/>
        <v>0</v>
      </c>
      <c r="BL272" s="20"/>
      <c r="BM272" s="20"/>
      <c r="BN272" s="20"/>
    </row>
    <row r="273" spans="1:66" x14ac:dyDescent="0.35">
      <c r="A273" s="61" t="str">
        <f t="shared" si="306"/>
        <v>Total suffrages nominatifs :</v>
      </c>
      <c r="BD273" s="24">
        <f t="shared" ref="BD273:BK273" si="308">SUM(BD265:BD270)</f>
        <v>1</v>
      </c>
      <c r="BE273" s="10">
        <f t="shared" si="308"/>
        <v>12</v>
      </c>
      <c r="BF273" s="10">
        <f t="shared" si="308"/>
        <v>1</v>
      </c>
      <c r="BG273" s="10">
        <f t="shared" si="308"/>
        <v>2</v>
      </c>
      <c r="BH273" s="10">
        <f t="shared" si="308"/>
        <v>2</v>
      </c>
      <c r="BI273" s="10">
        <f t="shared" si="308"/>
        <v>8</v>
      </c>
      <c r="BJ273" s="10">
        <f t="shared" si="308"/>
        <v>7</v>
      </c>
      <c r="BK273" s="10">
        <f t="shared" si="308"/>
        <v>12</v>
      </c>
      <c r="BL273" s="20"/>
      <c r="BM273" s="20"/>
      <c r="BN273" s="20"/>
    </row>
    <row r="274" spans="1:66" ht="15" thickBot="1" x14ac:dyDescent="0.4">
      <c r="A274" s="63" t="str">
        <f t="shared" si="306"/>
        <v>Total général :</v>
      </c>
      <c r="BD274" s="25">
        <f t="shared" ref="BD274:BK274" si="309">BD272+BD273</f>
        <v>1</v>
      </c>
      <c r="BE274" s="11">
        <f t="shared" si="309"/>
        <v>24</v>
      </c>
      <c r="BF274" s="11">
        <f t="shared" si="309"/>
        <v>25</v>
      </c>
      <c r="BG274" s="11">
        <f t="shared" si="309"/>
        <v>2</v>
      </c>
      <c r="BH274" s="11">
        <f t="shared" si="309"/>
        <v>20</v>
      </c>
      <c r="BI274" s="11">
        <f t="shared" si="309"/>
        <v>14</v>
      </c>
      <c r="BJ274" s="11">
        <f t="shared" si="309"/>
        <v>13</v>
      </c>
      <c r="BK274" s="11">
        <f t="shared" si="309"/>
        <v>12</v>
      </c>
      <c r="BL274" s="20"/>
      <c r="BM274" s="20"/>
      <c r="BN274" s="20"/>
    </row>
    <row r="275" spans="1:66" ht="24" thickBot="1" x14ac:dyDescent="0.6">
      <c r="B275" s="218" t="s">
        <v>24</v>
      </c>
      <c r="C275" s="218"/>
      <c r="D275" s="218"/>
      <c r="E275" s="218"/>
      <c r="BD275" s="226" t="s">
        <v>168</v>
      </c>
      <c r="BE275" s="226"/>
      <c r="BF275" s="226"/>
      <c r="BG275" s="226"/>
      <c r="BH275" s="226"/>
      <c r="BI275" s="226"/>
      <c r="BJ275" s="226"/>
    </row>
    <row r="276" spans="1:66" x14ac:dyDescent="0.35">
      <c r="A276" s="237" t="str">
        <f t="shared" ref="A276:A302" si="310">A262</f>
        <v>Oppositiounsbeweegung Mir d’Vollek</v>
      </c>
      <c r="B276" s="213">
        <v>1</v>
      </c>
      <c r="C276" s="213">
        <f>B276+1</f>
        <v>2</v>
      </c>
      <c r="D276" s="210">
        <f>C276+1</f>
        <v>3</v>
      </c>
      <c r="E276" s="210">
        <f>D276+1</f>
        <v>4</v>
      </c>
      <c r="BD276" s="210">
        <v>1</v>
      </c>
      <c r="BE276" s="210">
        <f>BD276+1</f>
        <v>2</v>
      </c>
      <c r="BF276" s="210">
        <f t="shared" ref="BF276:BJ276" si="311">BE276+1</f>
        <v>3</v>
      </c>
      <c r="BG276" s="210">
        <f t="shared" si="311"/>
        <v>4</v>
      </c>
      <c r="BH276" s="210">
        <f t="shared" si="311"/>
        <v>5</v>
      </c>
      <c r="BI276" s="210">
        <f t="shared" si="311"/>
        <v>6</v>
      </c>
      <c r="BJ276" s="213">
        <f t="shared" si="311"/>
        <v>7</v>
      </c>
    </row>
    <row r="277" spans="1:66" x14ac:dyDescent="0.35">
      <c r="A277" s="238"/>
      <c r="B277" s="214"/>
      <c r="C277" s="214"/>
      <c r="D277" s="211"/>
      <c r="E277" s="211"/>
      <c r="BD277" s="211"/>
      <c r="BE277" s="211"/>
      <c r="BF277" s="211"/>
      <c r="BG277" s="211"/>
      <c r="BH277" s="211"/>
      <c r="BI277" s="211"/>
      <c r="BJ277" s="214"/>
    </row>
    <row r="278" spans="1:66" ht="15" thickBot="1" x14ac:dyDescent="0.4">
      <c r="A278" s="239"/>
      <c r="B278" s="215"/>
      <c r="C278" s="215"/>
      <c r="D278" s="212"/>
      <c r="E278" s="212"/>
      <c r="BD278" s="212"/>
      <c r="BE278" s="212"/>
      <c r="BF278" s="212"/>
      <c r="BG278" s="212"/>
      <c r="BH278" s="212"/>
      <c r="BI278" s="212"/>
      <c r="BJ278" s="215"/>
    </row>
    <row r="279" spans="1:66" ht="15" thickBot="1" x14ac:dyDescent="0.4">
      <c r="A279" s="179" t="str">
        <f t="shared" si="310"/>
        <v>JACOBY Jean-Marie Nicolas</v>
      </c>
      <c r="B279" s="14">
        <v>5</v>
      </c>
      <c r="C279" s="6">
        <v>0</v>
      </c>
      <c r="D279" s="6">
        <v>1</v>
      </c>
      <c r="E279" s="6">
        <v>0</v>
      </c>
      <c r="BD279" s="14">
        <v>2</v>
      </c>
      <c r="BE279" s="6">
        <v>0</v>
      </c>
      <c r="BF279" s="6">
        <v>3</v>
      </c>
      <c r="BG279" s="6">
        <v>3</v>
      </c>
      <c r="BH279" s="6">
        <v>4</v>
      </c>
      <c r="BI279" s="6">
        <v>5</v>
      </c>
      <c r="BJ279" s="12">
        <v>0</v>
      </c>
    </row>
    <row r="280" spans="1:66" ht="15" thickBot="1" x14ac:dyDescent="0.4">
      <c r="A280" s="179" t="str">
        <f t="shared" si="310"/>
        <v>BRITES NUNES Margarida</v>
      </c>
      <c r="B280" s="15">
        <v>0</v>
      </c>
      <c r="C280" s="7">
        <v>0</v>
      </c>
      <c r="D280" s="7">
        <v>0</v>
      </c>
      <c r="E280" s="7">
        <v>0</v>
      </c>
      <c r="BD280" s="15">
        <v>0</v>
      </c>
      <c r="BE280" s="7">
        <v>3</v>
      </c>
      <c r="BF280" s="7">
        <v>1</v>
      </c>
      <c r="BG280" s="7">
        <v>1</v>
      </c>
      <c r="BH280" s="7">
        <v>2</v>
      </c>
      <c r="BI280" s="7">
        <v>3</v>
      </c>
      <c r="BJ280" s="13">
        <v>1</v>
      </c>
    </row>
    <row r="281" spans="1:66" ht="15" thickBot="1" x14ac:dyDescent="0.4">
      <c r="A281" s="179" t="str">
        <f t="shared" si="310"/>
        <v>HELBACH Tom</v>
      </c>
      <c r="B281" s="15">
        <v>2</v>
      </c>
      <c r="C281" s="7">
        <v>0</v>
      </c>
      <c r="D281" s="7">
        <v>0</v>
      </c>
      <c r="E281" s="7">
        <v>0</v>
      </c>
      <c r="BD281" s="15">
        <v>1</v>
      </c>
      <c r="BE281" s="7">
        <v>0</v>
      </c>
      <c r="BF281" s="7">
        <v>0</v>
      </c>
      <c r="BG281" s="7">
        <v>0</v>
      </c>
      <c r="BH281" s="7">
        <v>2</v>
      </c>
      <c r="BI281" s="7">
        <v>0</v>
      </c>
      <c r="BJ281" s="13">
        <v>0</v>
      </c>
    </row>
    <row r="282" spans="1:66" ht="15" thickBot="1" x14ac:dyDescent="0.4">
      <c r="A282" s="179" t="str">
        <f t="shared" si="310"/>
        <v>BRUNO Viviane</v>
      </c>
      <c r="B282" s="15">
        <v>1</v>
      </c>
      <c r="C282" s="7">
        <v>0</v>
      </c>
      <c r="D282" s="7">
        <v>0</v>
      </c>
      <c r="E282" s="7">
        <v>0</v>
      </c>
      <c r="BD282" s="15">
        <v>0</v>
      </c>
      <c r="BE282" s="7">
        <v>0</v>
      </c>
      <c r="BF282" s="7">
        <v>2</v>
      </c>
      <c r="BG282" s="7">
        <v>0</v>
      </c>
      <c r="BH282" s="7">
        <v>0</v>
      </c>
      <c r="BI282" s="7">
        <v>1</v>
      </c>
      <c r="BJ282" s="13">
        <v>0</v>
      </c>
    </row>
    <row r="283" spans="1:66" ht="15" thickBot="1" x14ac:dyDescent="0.4">
      <c r="A283" s="179" t="str">
        <f t="shared" si="310"/>
        <v>CAISOU-ROUSSEAU Olivier</v>
      </c>
      <c r="B283" s="15">
        <v>2</v>
      </c>
      <c r="C283" s="7">
        <v>0</v>
      </c>
      <c r="D283" s="7">
        <v>0</v>
      </c>
      <c r="E283" s="7">
        <v>0</v>
      </c>
      <c r="BD283" s="15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1</v>
      </c>
      <c r="BJ283" s="13">
        <v>0</v>
      </c>
    </row>
    <row r="284" spans="1:66" ht="15" thickBot="1" x14ac:dyDescent="0.4">
      <c r="A284" s="179" t="str">
        <f t="shared" si="310"/>
        <v>FREITAG Peter</v>
      </c>
      <c r="B284" s="16">
        <v>0</v>
      </c>
      <c r="C284" s="17">
        <v>0</v>
      </c>
      <c r="D284" s="17">
        <v>1</v>
      </c>
      <c r="E284" s="17">
        <v>0</v>
      </c>
      <c r="BD284" s="16">
        <v>2</v>
      </c>
      <c r="BE284" s="17">
        <v>0</v>
      </c>
      <c r="BF284" s="17">
        <v>0</v>
      </c>
      <c r="BG284" s="17">
        <v>0</v>
      </c>
      <c r="BH284" s="17">
        <v>1</v>
      </c>
      <c r="BI284" s="17">
        <v>2</v>
      </c>
      <c r="BJ284" s="18">
        <v>0</v>
      </c>
    </row>
    <row r="285" spans="1:66" x14ac:dyDescent="0.35">
      <c r="A285" s="62" t="str">
        <f t="shared" si="310"/>
        <v>Suffrages par Liste</v>
      </c>
      <c r="B285" s="23">
        <v>1</v>
      </c>
      <c r="C285" s="9">
        <v>1</v>
      </c>
      <c r="D285" s="9">
        <v>3</v>
      </c>
      <c r="E285" s="9">
        <v>1</v>
      </c>
      <c r="BD285" s="23">
        <v>0</v>
      </c>
      <c r="BE285" s="9">
        <v>2</v>
      </c>
      <c r="BF285" s="9">
        <v>3</v>
      </c>
      <c r="BG285" s="9">
        <v>1</v>
      </c>
      <c r="BH285" s="9">
        <v>1</v>
      </c>
      <c r="BI285" s="9">
        <v>1</v>
      </c>
      <c r="BJ285" s="9">
        <v>0</v>
      </c>
    </row>
    <row r="286" spans="1:66" x14ac:dyDescent="0.35">
      <c r="A286" s="60" t="str">
        <f t="shared" si="310"/>
        <v>Total suffrages de liste :</v>
      </c>
      <c r="B286" s="24">
        <f>B285*6</f>
        <v>6</v>
      </c>
      <c r="C286" s="24">
        <f>C285*6</f>
        <v>6</v>
      </c>
      <c r="D286" s="24">
        <f>D285*6</f>
        <v>18</v>
      </c>
      <c r="E286" s="24">
        <f>E285*6</f>
        <v>6</v>
      </c>
      <c r="BD286" s="24">
        <f>BD285*6</f>
        <v>0</v>
      </c>
      <c r="BE286" s="24">
        <f t="shared" ref="BE286:BJ286" si="312">BE285*6</f>
        <v>12</v>
      </c>
      <c r="BF286" s="24">
        <f t="shared" si="312"/>
        <v>18</v>
      </c>
      <c r="BG286" s="24">
        <f t="shared" si="312"/>
        <v>6</v>
      </c>
      <c r="BH286" s="24">
        <f t="shared" si="312"/>
        <v>6</v>
      </c>
      <c r="BI286" s="24">
        <f t="shared" si="312"/>
        <v>6</v>
      </c>
      <c r="BJ286" s="24">
        <f t="shared" si="312"/>
        <v>0</v>
      </c>
    </row>
    <row r="287" spans="1:66" x14ac:dyDescent="0.35">
      <c r="A287" s="61" t="str">
        <f t="shared" si="310"/>
        <v>Total suffrages nominatifs :</v>
      </c>
      <c r="B287" s="24">
        <f>SUM(B279:B284)</f>
        <v>10</v>
      </c>
      <c r="C287" s="10">
        <f>SUM(C279:C284)</f>
        <v>0</v>
      </c>
      <c r="D287" s="10">
        <f>SUM(D279:D284)</f>
        <v>2</v>
      </c>
      <c r="E287" s="10">
        <f>SUM(E279:E284)</f>
        <v>0</v>
      </c>
      <c r="BD287" s="24">
        <f t="shared" ref="BD287:BJ287" si="313">SUM(BD279:BD284)</f>
        <v>5</v>
      </c>
      <c r="BE287" s="10">
        <f t="shared" si="313"/>
        <v>3</v>
      </c>
      <c r="BF287" s="10">
        <f t="shared" si="313"/>
        <v>6</v>
      </c>
      <c r="BG287" s="10">
        <f t="shared" si="313"/>
        <v>4</v>
      </c>
      <c r="BH287" s="10">
        <f t="shared" si="313"/>
        <v>9</v>
      </c>
      <c r="BI287" s="10">
        <f t="shared" si="313"/>
        <v>12</v>
      </c>
      <c r="BJ287" s="10">
        <f t="shared" si="313"/>
        <v>1</v>
      </c>
    </row>
    <row r="288" spans="1:66" ht="15" thickBot="1" x14ac:dyDescent="0.4">
      <c r="A288" s="63" t="str">
        <f t="shared" si="310"/>
        <v>Total général :</v>
      </c>
      <c r="B288" s="25">
        <f>B286+B287</f>
        <v>16</v>
      </c>
      <c r="C288" s="11">
        <f>C286+C287</f>
        <v>6</v>
      </c>
      <c r="D288" s="11">
        <f>D286+D287</f>
        <v>20</v>
      </c>
      <c r="E288" s="11">
        <f>E286+E287</f>
        <v>6</v>
      </c>
      <c r="BD288" s="25">
        <f t="shared" ref="BD288:BJ288" si="314">BD286+BD287</f>
        <v>5</v>
      </c>
      <c r="BE288" s="11">
        <f t="shared" si="314"/>
        <v>15</v>
      </c>
      <c r="BF288" s="11">
        <f t="shared" si="314"/>
        <v>24</v>
      </c>
      <c r="BG288" s="11">
        <f t="shared" si="314"/>
        <v>10</v>
      </c>
      <c r="BH288" s="11">
        <f t="shared" si="314"/>
        <v>15</v>
      </c>
      <c r="BI288" s="11">
        <f t="shared" si="314"/>
        <v>18</v>
      </c>
      <c r="BJ288" s="11">
        <f t="shared" si="314"/>
        <v>1</v>
      </c>
    </row>
    <row r="289" spans="1:65" ht="24" thickBot="1" x14ac:dyDescent="0.6">
      <c r="BD289" s="218" t="s">
        <v>169</v>
      </c>
      <c r="BE289" s="218"/>
      <c r="BF289" s="218"/>
      <c r="BG289" s="218"/>
      <c r="BH289" s="218"/>
      <c r="BI289" s="218"/>
      <c r="BJ289" s="218"/>
      <c r="BK289" s="218"/>
      <c r="BL289" s="218"/>
      <c r="BM289" s="218"/>
    </row>
    <row r="290" spans="1:65" ht="15" customHeight="1" x14ac:dyDescent="0.35">
      <c r="A290" s="237" t="str">
        <f t="shared" si="310"/>
        <v>Oppositiounsbeweegung Mir d’Vollek</v>
      </c>
      <c r="BD290" s="210">
        <v>1</v>
      </c>
      <c r="BE290" s="210">
        <f>BD290+1</f>
        <v>2</v>
      </c>
      <c r="BF290" s="210">
        <f t="shared" ref="BF290:BM290" si="315">BE290+1</f>
        <v>3</v>
      </c>
      <c r="BG290" s="210">
        <f t="shared" si="315"/>
        <v>4</v>
      </c>
      <c r="BH290" s="210">
        <f t="shared" si="315"/>
        <v>5</v>
      </c>
      <c r="BI290" s="210">
        <f t="shared" si="315"/>
        <v>6</v>
      </c>
      <c r="BJ290" s="210">
        <f t="shared" si="315"/>
        <v>7</v>
      </c>
      <c r="BK290" s="210">
        <f t="shared" si="315"/>
        <v>8</v>
      </c>
      <c r="BL290" s="210">
        <f t="shared" si="315"/>
        <v>9</v>
      </c>
      <c r="BM290" s="213">
        <f t="shared" si="315"/>
        <v>10</v>
      </c>
    </row>
    <row r="291" spans="1:65" x14ac:dyDescent="0.35">
      <c r="A291" s="238"/>
      <c r="BD291" s="211"/>
      <c r="BE291" s="211"/>
      <c r="BF291" s="211"/>
      <c r="BG291" s="211"/>
      <c r="BH291" s="211"/>
      <c r="BI291" s="211"/>
      <c r="BJ291" s="211"/>
      <c r="BK291" s="211"/>
      <c r="BL291" s="211"/>
      <c r="BM291" s="214"/>
    </row>
    <row r="292" spans="1:65" ht="15" thickBot="1" x14ac:dyDescent="0.4">
      <c r="A292" s="239"/>
      <c r="BD292" s="212"/>
      <c r="BE292" s="212"/>
      <c r="BF292" s="212"/>
      <c r="BG292" s="212"/>
      <c r="BH292" s="212"/>
      <c r="BI292" s="212"/>
      <c r="BJ292" s="212"/>
      <c r="BK292" s="212"/>
      <c r="BL292" s="212"/>
      <c r="BM292" s="215"/>
    </row>
    <row r="293" spans="1:65" ht="15" thickBot="1" x14ac:dyDescent="0.4">
      <c r="A293" s="179" t="str">
        <f t="shared" si="310"/>
        <v>JACOBY Jean-Marie Nicolas</v>
      </c>
      <c r="BD293" s="14">
        <v>2</v>
      </c>
      <c r="BE293" s="6">
        <v>2</v>
      </c>
      <c r="BF293" s="6">
        <v>0</v>
      </c>
      <c r="BG293" s="6">
        <v>0</v>
      </c>
      <c r="BH293" s="6">
        <v>2</v>
      </c>
      <c r="BI293" s="6">
        <v>0</v>
      </c>
      <c r="BJ293" s="6">
        <v>0</v>
      </c>
      <c r="BK293" s="6">
        <v>1</v>
      </c>
      <c r="BL293" s="6">
        <v>2</v>
      </c>
      <c r="BM293" s="12">
        <v>4</v>
      </c>
    </row>
    <row r="294" spans="1:65" ht="15" thickBot="1" x14ac:dyDescent="0.4">
      <c r="A294" s="179" t="str">
        <f t="shared" si="310"/>
        <v>BRITES NUNES Margarida</v>
      </c>
      <c r="BD294" s="15">
        <v>0</v>
      </c>
      <c r="BE294" s="7">
        <v>2</v>
      </c>
      <c r="BF294" s="7">
        <v>2</v>
      </c>
      <c r="BG294" s="7">
        <v>3</v>
      </c>
      <c r="BH294" s="7">
        <v>0</v>
      </c>
      <c r="BI294" s="7">
        <v>2</v>
      </c>
      <c r="BJ294" s="7">
        <v>2</v>
      </c>
      <c r="BK294" s="7">
        <v>0</v>
      </c>
      <c r="BL294" s="7">
        <v>3</v>
      </c>
      <c r="BM294" s="13">
        <v>0</v>
      </c>
    </row>
    <row r="295" spans="1:65" ht="15" thickBot="1" x14ac:dyDescent="0.4">
      <c r="A295" s="179" t="str">
        <f t="shared" si="310"/>
        <v>HELBACH Tom</v>
      </c>
      <c r="BD295" s="15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2</v>
      </c>
      <c r="BJ295" s="7">
        <v>1</v>
      </c>
      <c r="BK295" s="7">
        <v>0</v>
      </c>
      <c r="BL295" s="7">
        <v>0</v>
      </c>
      <c r="BM295" s="13">
        <v>0</v>
      </c>
    </row>
    <row r="296" spans="1:65" ht="15" thickBot="1" x14ac:dyDescent="0.4">
      <c r="A296" s="179" t="str">
        <f t="shared" si="310"/>
        <v>BRUNO Viviane</v>
      </c>
      <c r="BD296" s="15">
        <v>0</v>
      </c>
      <c r="BE296" s="7">
        <v>0</v>
      </c>
      <c r="BF296" s="7">
        <v>1</v>
      </c>
      <c r="BG296" s="7">
        <v>1</v>
      </c>
      <c r="BH296" s="7">
        <v>0</v>
      </c>
      <c r="BI296" s="7">
        <v>1</v>
      </c>
      <c r="BJ296" s="7">
        <v>0</v>
      </c>
      <c r="BK296" s="7">
        <v>0</v>
      </c>
      <c r="BL296" s="7">
        <v>1</v>
      </c>
      <c r="BM296" s="13">
        <v>0</v>
      </c>
    </row>
    <row r="297" spans="1:65" ht="15" thickBot="1" x14ac:dyDescent="0.4">
      <c r="A297" s="179" t="str">
        <f t="shared" si="310"/>
        <v>CAISOU-ROUSSEAU Olivier</v>
      </c>
      <c r="BD297" s="15">
        <v>0</v>
      </c>
      <c r="BE297" s="7">
        <v>0</v>
      </c>
      <c r="BF297" s="7">
        <v>1</v>
      </c>
      <c r="BG297" s="7">
        <v>0</v>
      </c>
      <c r="BH297" s="7">
        <v>0</v>
      </c>
      <c r="BI297" s="7">
        <v>1</v>
      </c>
      <c r="BJ297" s="7">
        <v>0</v>
      </c>
      <c r="BK297" s="7">
        <v>0</v>
      </c>
      <c r="BL297" s="7">
        <v>0</v>
      </c>
      <c r="BM297" s="13">
        <v>0</v>
      </c>
    </row>
    <row r="298" spans="1:65" ht="15" thickBot="1" x14ac:dyDescent="0.4">
      <c r="A298" s="179" t="str">
        <f t="shared" si="310"/>
        <v>FREITAG Peter</v>
      </c>
      <c r="BD298" s="15">
        <v>1</v>
      </c>
      <c r="BE298" s="7">
        <v>0</v>
      </c>
      <c r="BF298" s="7">
        <v>2</v>
      </c>
      <c r="BG298" s="7">
        <v>0</v>
      </c>
      <c r="BH298" s="7">
        <v>0</v>
      </c>
      <c r="BI298" s="7">
        <v>0</v>
      </c>
      <c r="BJ298" s="7">
        <v>0</v>
      </c>
      <c r="BK298" s="7">
        <v>1</v>
      </c>
      <c r="BL298" s="7">
        <v>0</v>
      </c>
      <c r="BM298" s="13">
        <v>0</v>
      </c>
    </row>
    <row r="299" spans="1:65" x14ac:dyDescent="0.35">
      <c r="A299" s="62" t="str">
        <f t="shared" si="310"/>
        <v>Suffrages par Liste</v>
      </c>
      <c r="BD299" s="23">
        <v>0</v>
      </c>
      <c r="BE299" s="9">
        <v>0</v>
      </c>
      <c r="BF299" s="9">
        <v>2</v>
      </c>
      <c r="BG299" s="9">
        <v>1</v>
      </c>
      <c r="BH299" s="9">
        <v>5</v>
      </c>
      <c r="BI299" s="9">
        <v>1</v>
      </c>
      <c r="BJ299" s="9">
        <v>6</v>
      </c>
      <c r="BK299" s="9">
        <v>1</v>
      </c>
      <c r="BL299" s="9">
        <v>3</v>
      </c>
      <c r="BM299" s="9">
        <v>4</v>
      </c>
    </row>
    <row r="300" spans="1:65" x14ac:dyDescent="0.35">
      <c r="A300" s="60" t="str">
        <f t="shared" si="310"/>
        <v>Total suffrages de liste :</v>
      </c>
      <c r="BD300" s="24">
        <f>BD299*6</f>
        <v>0</v>
      </c>
      <c r="BE300" s="24">
        <f t="shared" ref="BE300:BM300" si="316">BE299*6</f>
        <v>0</v>
      </c>
      <c r="BF300" s="24">
        <f t="shared" si="316"/>
        <v>12</v>
      </c>
      <c r="BG300" s="24">
        <f t="shared" si="316"/>
        <v>6</v>
      </c>
      <c r="BH300" s="24">
        <f t="shared" si="316"/>
        <v>30</v>
      </c>
      <c r="BI300" s="24">
        <f t="shared" si="316"/>
        <v>6</v>
      </c>
      <c r="BJ300" s="24">
        <f t="shared" si="316"/>
        <v>36</v>
      </c>
      <c r="BK300" s="24">
        <f t="shared" si="316"/>
        <v>6</v>
      </c>
      <c r="BL300" s="24">
        <f t="shared" si="316"/>
        <v>18</v>
      </c>
      <c r="BM300" s="24">
        <f t="shared" si="316"/>
        <v>24</v>
      </c>
    </row>
    <row r="301" spans="1:65" x14ac:dyDescent="0.35">
      <c r="A301" s="61" t="str">
        <f t="shared" si="310"/>
        <v>Total suffrages nominatifs :</v>
      </c>
      <c r="BD301" s="24">
        <f t="shared" ref="BD301:BM301" si="317">SUM(BD293:BD298)</f>
        <v>3</v>
      </c>
      <c r="BE301" s="10">
        <f t="shared" si="317"/>
        <v>4</v>
      </c>
      <c r="BF301" s="10">
        <f t="shared" si="317"/>
        <v>6</v>
      </c>
      <c r="BG301" s="10">
        <f t="shared" si="317"/>
        <v>4</v>
      </c>
      <c r="BH301" s="10">
        <f t="shared" si="317"/>
        <v>2</v>
      </c>
      <c r="BI301" s="10">
        <f t="shared" si="317"/>
        <v>6</v>
      </c>
      <c r="BJ301" s="10">
        <f t="shared" si="317"/>
        <v>3</v>
      </c>
      <c r="BK301" s="10">
        <f t="shared" si="317"/>
        <v>2</v>
      </c>
      <c r="BL301" s="10">
        <f t="shared" si="317"/>
        <v>6</v>
      </c>
      <c r="BM301" s="10">
        <f t="shared" si="317"/>
        <v>4</v>
      </c>
    </row>
    <row r="302" spans="1:65" ht="15" thickBot="1" x14ac:dyDescent="0.4">
      <c r="A302" s="63" t="str">
        <f t="shared" si="310"/>
        <v>Total général :</v>
      </c>
      <c r="BD302" s="25">
        <f t="shared" ref="BD302:BM302" si="318">BD300+BD301</f>
        <v>3</v>
      </c>
      <c r="BE302" s="11">
        <f t="shared" si="318"/>
        <v>4</v>
      </c>
      <c r="BF302" s="11">
        <f t="shared" si="318"/>
        <v>18</v>
      </c>
      <c r="BG302" s="11">
        <f t="shared" si="318"/>
        <v>10</v>
      </c>
      <c r="BH302" s="11">
        <f t="shared" si="318"/>
        <v>32</v>
      </c>
      <c r="BI302" s="11">
        <f t="shared" si="318"/>
        <v>12</v>
      </c>
      <c r="BJ302" s="11">
        <f t="shared" si="318"/>
        <v>39</v>
      </c>
      <c r="BK302" s="11">
        <f t="shared" si="318"/>
        <v>8</v>
      </c>
      <c r="BL302" s="11">
        <f t="shared" si="318"/>
        <v>24</v>
      </c>
      <c r="BM302" s="11">
        <f t="shared" si="318"/>
        <v>28</v>
      </c>
    </row>
    <row r="303" spans="1:65" ht="60" customHeight="1" x14ac:dyDescent="0.35">
      <c r="A303" s="180"/>
      <c r="BD303" s="5"/>
      <c r="BE303" s="5"/>
      <c r="BF303" s="5"/>
      <c r="BG303" s="5"/>
      <c r="BH303" s="5"/>
      <c r="BI303" s="5"/>
      <c r="BJ303" s="5"/>
      <c r="BK303" s="5"/>
      <c r="BL303" s="5"/>
      <c r="BM303" s="5"/>
    </row>
    <row r="304" spans="1:65" ht="24" thickBot="1" x14ac:dyDescent="0.6">
      <c r="BD304" s="218" t="s">
        <v>169</v>
      </c>
      <c r="BE304" s="218"/>
      <c r="BF304" s="218"/>
      <c r="BG304" s="218"/>
      <c r="BH304" s="218"/>
      <c r="BI304" s="218"/>
      <c r="BJ304" s="218"/>
      <c r="BK304" s="218"/>
      <c r="BL304" s="218"/>
      <c r="BM304" s="218"/>
    </row>
    <row r="305" spans="1:65" ht="15" customHeight="1" x14ac:dyDescent="0.35">
      <c r="A305" s="237" t="str">
        <f>A290</f>
        <v>Oppositiounsbeweegung Mir d’Vollek</v>
      </c>
      <c r="BD305" s="210">
        <v>11</v>
      </c>
      <c r="BE305" s="210">
        <f>BD305+1</f>
        <v>12</v>
      </c>
      <c r="BF305" s="210">
        <f t="shared" ref="BF305:BM305" si="319">BE305+1</f>
        <v>13</v>
      </c>
      <c r="BG305" s="210">
        <f t="shared" si="319"/>
        <v>14</v>
      </c>
      <c r="BH305" s="210">
        <f t="shared" si="319"/>
        <v>15</v>
      </c>
      <c r="BI305" s="210">
        <f t="shared" si="319"/>
        <v>16</v>
      </c>
      <c r="BJ305" s="210">
        <f t="shared" si="319"/>
        <v>17</v>
      </c>
      <c r="BK305" s="210">
        <f t="shared" si="319"/>
        <v>18</v>
      </c>
      <c r="BL305" s="210">
        <f t="shared" si="319"/>
        <v>19</v>
      </c>
      <c r="BM305" s="213">
        <f t="shared" si="319"/>
        <v>20</v>
      </c>
    </row>
    <row r="306" spans="1:65" x14ac:dyDescent="0.35">
      <c r="A306" s="238"/>
      <c r="BD306" s="211"/>
      <c r="BE306" s="211"/>
      <c r="BF306" s="211"/>
      <c r="BG306" s="211"/>
      <c r="BH306" s="211"/>
      <c r="BI306" s="211"/>
      <c r="BJ306" s="211"/>
      <c r="BK306" s="211"/>
      <c r="BL306" s="211"/>
      <c r="BM306" s="214"/>
    </row>
    <row r="307" spans="1:65" ht="15" thickBot="1" x14ac:dyDescent="0.4">
      <c r="A307" s="239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5"/>
    </row>
    <row r="308" spans="1:65" ht="15" thickBot="1" x14ac:dyDescent="0.4">
      <c r="A308" s="179" t="str">
        <f t="shared" ref="A308:A317" si="320">A293</f>
        <v>JACOBY Jean-Marie Nicolas</v>
      </c>
      <c r="BD308" s="14">
        <v>0</v>
      </c>
      <c r="BE308" s="6">
        <v>0</v>
      </c>
      <c r="BF308" s="6">
        <v>1</v>
      </c>
      <c r="BG308" s="6">
        <v>0</v>
      </c>
      <c r="BH308" s="6">
        <v>3</v>
      </c>
      <c r="BI308" s="6">
        <v>0</v>
      </c>
      <c r="BJ308" s="6">
        <v>0</v>
      </c>
      <c r="BK308" s="6">
        <v>1</v>
      </c>
      <c r="BL308" s="6">
        <v>0</v>
      </c>
      <c r="BM308" s="12">
        <v>0</v>
      </c>
    </row>
    <row r="309" spans="1:65" ht="15" thickBot="1" x14ac:dyDescent="0.4">
      <c r="A309" s="179" t="str">
        <f t="shared" si="320"/>
        <v>BRITES NUNES Margarida</v>
      </c>
      <c r="BD309" s="15">
        <v>0</v>
      </c>
      <c r="BE309" s="7">
        <v>2</v>
      </c>
      <c r="BF309" s="7">
        <v>1</v>
      </c>
      <c r="BG309" s="7">
        <v>0</v>
      </c>
      <c r="BH309" s="7">
        <v>2</v>
      </c>
      <c r="BI309" s="7">
        <v>0</v>
      </c>
      <c r="BJ309" s="7">
        <v>1</v>
      </c>
      <c r="BK309" s="7">
        <v>0</v>
      </c>
      <c r="BL309" s="7">
        <v>0</v>
      </c>
      <c r="BM309" s="13">
        <v>0</v>
      </c>
    </row>
    <row r="310" spans="1:65" ht="15" thickBot="1" x14ac:dyDescent="0.4">
      <c r="A310" s="179" t="str">
        <f t="shared" si="320"/>
        <v>HELBACH Tom</v>
      </c>
      <c r="BD310" s="15">
        <v>0</v>
      </c>
      <c r="BE310" s="7">
        <v>1</v>
      </c>
      <c r="BF310" s="7">
        <v>0</v>
      </c>
      <c r="BG310" s="7">
        <v>1</v>
      </c>
      <c r="BH310" s="7">
        <v>1</v>
      </c>
      <c r="BI310" s="7">
        <v>0</v>
      </c>
      <c r="BJ310" s="7">
        <v>0</v>
      </c>
      <c r="BK310" s="7">
        <v>0</v>
      </c>
      <c r="BL310" s="7">
        <v>0</v>
      </c>
      <c r="BM310" s="13">
        <v>0</v>
      </c>
    </row>
    <row r="311" spans="1:65" ht="15" thickBot="1" x14ac:dyDescent="0.4">
      <c r="A311" s="179" t="str">
        <f t="shared" si="320"/>
        <v>BRUNO Viviane</v>
      </c>
      <c r="BD311" s="15">
        <v>0</v>
      </c>
      <c r="BE311" s="7">
        <v>2</v>
      </c>
      <c r="BF311" s="7">
        <v>1</v>
      </c>
      <c r="BG311" s="7">
        <v>0</v>
      </c>
      <c r="BH311" s="7">
        <v>1</v>
      </c>
      <c r="BI311" s="7">
        <v>0</v>
      </c>
      <c r="BJ311" s="7">
        <v>0</v>
      </c>
      <c r="BK311" s="7">
        <v>0</v>
      </c>
      <c r="BL311" s="7">
        <v>0</v>
      </c>
      <c r="BM311" s="13">
        <v>3</v>
      </c>
    </row>
    <row r="312" spans="1:65" ht="15" thickBot="1" x14ac:dyDescent="0.4">
      <c r="A312" s="179" t="str">
        <f t="shared" si="320"/>
        <v>CAISOU-ROUSSEAU Olivier</v>
      </c>
      <c r="BD312" s="15">
        <v>0</v>
      </c>
      <c r="BE312" s="7">
        <v>1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13">
        <v>0</v>
      </c>
    </row>
    <row r="313" spans="1:65" ht="15" thickBot="1" x14ac:dyDescent="0.4">
      <c r="A313" s="179" t="str">
        <f t="shared" si="320"/>
        <v>FREITAG Peter</v>
      </c>
      <c r="BD313" s="15">
        <v>2</v>
      </c>
      <c r="BE313" s="7">
        <v>0</v>
      </c>
      <c r="BF313" s="7">
        <v>1</v>
      </c>
      <c r="BG313" s="7">
        <v>0</v>
      </c>
      <c r="BH313" s="7">
        <v>2</v>
      </c>
      <c r="BI313" s="7">
        <v>0</v>
      </c>
      <c r="BJ313" s="7">
        <v>0</v>
      </c>
      <c r="BK313" s="7">
        <v>0</v>
      </c>
      <c r="BL313" s="7">
        <v>0</v>
      </c>
      <c r="BM313" s="13">
        <v>0</v>
      </c>
    </row>
    <row r="314" spans="1:65" x14ac:dyDescent="0.35">
      <c r="A314" s="62" t="str">
        <f t="shared" si="320"/>
        <v>Suffrages par Liste</v>
      </c>
      <c r="BD314" s="23">
        <v>1</v>
      </c>
      <c r="BE314" s="9">
        <v>3</v>
      </c>
      <c r="BF314" s="9">
        <v>2</v>
      </c>
      <c r="BG314" s="9">
        <v>3</v>
      </c>
      <c r="BH314" s="9">
        <v>0</v>
      </c>
      <c r="BI314" s="9">
        <v>1</v>
      </c>
      <c r="BJ314" s="9">
        <v>0</v>
      </c>
      <c r="BK314" s="9">
        <v>1</v>
      </c>
      <c r="BL314" s="9">
        <v>1</v>
      </c>
      <c r="BM314" s="9">
        <v>1</v>
      </c>
    </row>
    <row r="315" spans="1:65" x14ac:dyDescent="0.35">
      <c r="A315" s="60" t="str">
        <f t="shared" si="320"/>
        <v>Total suffrages de liste :</v>
      </c>
      <c r="BD315" s="24">
        <f>BD314*6</f>
        <v>6</v>
      </c>
      <c r="BE315" s="24">
        <f t="shared" ref="BE315:BM315" si="321">BE314*6</f>
        <v>18</v>
      </c>
      <c r="BF315" s="24">
        <f t="shared" si="321"/>
        <v>12</v>
      </c>
      <c r="BG315" s="24">
        <f t="shared" si="321"/>
        <v>18</v>
      </c>
      <c r="BH315" s="24">
        <f t="shared" si="321"/>
        <v>0</v>
      </c>
      <c r="BI315" s="24">
        <f t="shared" si="321"/>
        <v>6</v>
      </c>
      <c r="BJ315" s="24">
        <f t="shared" si="321"/>
        <v>0</v>
      </c>
      <c r="BK315" s="24">
        <f t="shared" si="321"/>
        <v>6</v>
      </c>
      <c r="BL315" s="24">
        <f t="shared" si="321"/>
        <v>6</v>
      </c>
      <c r="BM315" s="24">
        <f t="shared" si="321"/>
        <v>6</v>
      </c>
    </row>
    <row r="316" spans="1:65" x14ac:dyDescent="0.35">
      <c r="A316" s="61" t="str">
        <f t="shared" si="320"/>
        <v>Total suffrages nominatifs :</v>
      </c>
      <c r="BD316" s="24">
        <f t="shared" ref="BD316:BM316" si="322">SUM(BD308:BD313)</f>
        <v>2</v>
      </c>
      <c r="BE316" s="10">
        <f t="shared" si="322"/>
        <v>6</v>
      </c>
      <c r="BF316" s="10">
        <f t="shared" si="322"/>
        <v>4</v>
      </c>
      <c r="BG316" s="10">
        <f t="shared" si="322"/>
        <v>1</v>
      </c>
      <c r="BH316" s="10">
        <f t="shared" si="322"/>
        <v>9</v>
      </c>
      <c r="BI316" s="10">
        <f t="shared" si="322"/>
        <v>0</v>
      </c>
      <c r="BJ316" s="10">
        <f t="shared" si="322"/>
        <v>1</v>
      </c>
      <c r="BK316" s="10">
        <f t="shared" si="322"/>
        <v>1</v>
      </c>
      <c r="BL316" s="10">
        <f t="shared" si="322"/>
        <v>0</v>
      </c>
      <c r="BM316" s="10">
        <f t="shared" si="322"/>
        <v>3</v>
      </c>
    </row>
    <row r="317" spans="1:65" ht="15" thickBot="1" x14ac:dyDescent="0.4">
      <c r="A317" s="63" t="str">
        <f t="shared" si="320"/>
        <v>Total général :</v>
      </c>
      <c r="BD317" s="25">
        <f t="shared" ref="BD317:BM317" si="323">BD315+BD316</f>
        <v>8</v>
      </c>
      <c r="BE317" s="11">
        <f t="shared" si="323"/>
        <v>24</v>
      </c>
      <c r="BF317" s="11">
        <f t="shared" si="323"/>
        <v>16</v>
      </c>
      <c r="BG317" s="11">
        <f t="shared" si="323"/>
        <v>19</v>
      </c>
      <c r="BH317" s="11">
        <f t="shared" si="323"/>
        <v>9</v>
      </c>
      <c r="BI317" s="11">
        <f t="shared" si="323"/>
        <v>6</v>
      </c>
      <c r="BJ317" s="11">
        <f t="shared" si="323"/>
        <v>1</v>
      </c>
      <c r="BK317" s="11">
        <f t="shared" si="323"/>
        <v>7</v>
      </c>
      <c r="BL317" s="11">
        <f t="shared" si="323"/>
        <v>6</v>
      </c>
      <c r="BM317" s="11">
        <f t="shared" si="323"/>
        <v>9</v>
      </c>
    </row>
    <row r="318" spans="1:65" ht="24" thickBot="1" x14ac:dyDescent="0.6">
      <c r="BD318" s="218" t="s">
        <v>169</v>
      </c>
      <c r="BE318" s="218"/>
      <c r="BF318" s="218"/>
      <c r="BG318" s="218"/>
      <c r="BH318" s="218"/>
      <c r="BI318" s="218"/>
      <c r="BJ318" s="218"/>
      <c r="BK318" s="218"/>
      <c r="BL318" s="218"/>
      <c r="BM318" s="218"/>
    </row>
    <row r="319" spans="1:65" ht="15" customHeight="1" x14ac:dyDescent="0.35">
      <c r="A319" s="237" t="str">
        <f t="shared" ref="A319:A331" si="324">A305</f>
        <v>Oppositiounsbeweegung Mir d’Vollek</v>
      </c>
      <c r="BD319" s="210">
        <v>21</v>
      </c>
      <c r="BE319" s="210">
        <f>BD319+1</f>
        <v>22</v>
      </c>
      <c r="BF319" s="210">
        <f t="shared" ref="BF319:BK319" si="325">BE319+1</f>
        <v>23</v>
      </c>
      <c r="BG319" s="210">
        <f t="shared" si="325"/>
        <v>24</v>
      </c>
      <c r="BH319" s="210">
        <f t="shared" si="325"/>
        <v>25</v>
      </c>
      <c r="BI319" s="210">
        <f t="shared" si="325"/>
        <v>26</v>
      </c>
      <c r="BJ319" s="210">
        <f t="shared" si="325"/>
        <v>27</v>
      </c>
      <c r="BK319" s="213">
        <f t="shared" si="325"/>
        <v>28</v>
      </c>
    </row>
    <row r="320" spans="1:65" x14ac:dyDescent="0.35">
      <c r="A320" s="238"/>
      <c r="BD320" s="211"/>
      <c r="BE320" s="211"/>
      <c r="BF320" s="211"/>
      <c r="BG320" s="211"/>
      <c r="BH320" s="211"/>
      <c r="BI320" s="211"/>
      <c r="BJ320" s="211"/>
      <c r="BK320" s="214"/>
    </row>
    <row r="321" spans="1:67" ht="15" thickBot="1" x14ac:dyDescent="0.4">
      <c r="A321" s="239"/>
      <c r="BD321" s="212"/>
      <c r="BE321" s="212"/>
      <c r="BF321" s="212"/>
      <c r="BG321" s="212"/>
      <c r="BH321" s="212"/>
      <c r="BI321" s="212"/>
      <c r="BJ321" s="212"/>
      <c r="BK321" s="215"/>
    </row>
    <row r="322" spans="1:67" ht="15" thickBot="1" x14ac:dyDescent="0.4">
      <c r="A322" s="179" t="str">
        <f t="shared" si="324"/>
        <v>JACOBY Jean-Marie Nicolas</v>
      </c>
      <c r="BD322" s="14">
        <v>0</v>
      </c>
      <c r="BE322" s="6">
        <v>2</v>
      </c>
      <c r="BF322" s="6">
        <v>2</v>
      </c>
      <c r="BG322" s="6">
        <v>1</v>
      </c>
      <c r="BH322" s="6">
        <v>1</v>
      </c>
      <c r="BI322" s="6">
        <v>2</v>
      </c>
      <c r="BJ322" s="6">
        <v>0</v>
      </c>
      <c r="BK322" s="12">
        <v>0</v>
      </c>
    </row>
    <row r="323" spans="1:67" ht="15" thickBot="1" x14ac:dyDescent="0.4">
      <c r="A323" s="179" t="str">
        <f t="shared" si="324"/>
        <v>BRITES NUNES Margarida</v>
      </c>
      <c r="BD323" s="15">
        <v>0</v>
      </c>
      <c r="BE323" s="7">
        <v>0</v>
      </c>
      <c r="BF323" s="7">
        <v>2</v>
      </c>
      <c r="BG323" s="7">
        <v>1</v>
      </c>
      <c r="BH323" s="7">
        <v>1</v>
      </c>
      <c r="BI323" s="7">
        <v>2</v>
      </c>
      <c r="BJ323" s="7">
        <v>1</v>
      </c>
      <c r="BK323" s="13">
        <v>0</v>
      </c>
    </row>
    <row r="324" spans="1:67" ht="15" thickBot="1" x14ac:dyDescent="0.4">
      <c r="A324" s="179" t="str">
        <f t="shared" si="324"/>
        <v>HELBACH Tom</v>
      </c>
      <c r="BD324" s="15">
        <v>0</v>
      </c>
      <c r="BE324" s="7">
        <v>2</v>
      </c>
      <c r="BF324" s="7">
        <v>0</v>
      </c>
      <c r="BG324" s="7">
        <v>2</v>
      </c>
      <c r="BH324" s="7">
        <v>0</v>
      </c>
      <c r="BI324" s="7">
        <v>2</v>
      </c>
      <c r="BJ324" s="7">
        <v>0</v>
      </c>
      <c r="BK324" s="13">
        <v>0</v>
      </c>
    </row>
    <row r="325" spans="1:67" ht="15" thickBot="1" x14ac:dyDescent="0.4">
      <c r="A325" s="179" t="str">
        <f t="shared" si="324"/>
        <v>BRUNO Viviane</v>
      </c>
      <c r="BD325" s="15">
        <v>0</v>
      </c>
      <c r="BE325" s="7">
        <v>0</v>
      </c>
      <c r="BF325" s="7">
        <v>0</v>
      </c>
      <c r="BG325" s="7">
        <v>0</v>
      </c>
      <c r="BH325" s="7">
        <v>1</v>
      </c>
      <c r="BI325" s="7">
        <v>1</v>
      </c>
      <c r="BJ325" s="7">
        <v>0</v>
      </c>
      <c r="BK325" s="13">
        <v>0</v>
      </c>
    </row>
    <row r="326" spans="1:67" ht="15" thickBot="1" x14ac:dyDescent="0.4">
      <c r="A326" s="179" t="str">
        <f t="shared" si="324"/>
        <v>CAISOU-ROUSSEAU Olivier</v>
      </c>
      <c r="BD326" s="15">
        <v>0</v>
      </c>
      <c r="BE326" s="7">
        <v>1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13">
        <v>0</v>
      </c>
    </row>
    <row r="327" spans="1:67" ht="15" thickBot="1" x14ac:dyDescent="0.4">
      <c r="A327" s="179" t="str">
        <f t="shared" si="324"/>
        <v>FREITAG Peter</v>
      </c>
      <c r="BD327" s="15">
        <v>0</v>
      </c>
      <c r="BE327" s="7">
        <v>2</v>
      </c>
      <c r="BF327" s="7">
        <v>2</v>
      </c>
      <c r="BG327" s="7">
        <v>2</v>
      </c>
      <c r="BH327" s="7">
        <v>0</v>
      </c>
      <c r="BI327" s="7">
        <v>0</v>
      </c>
      <c r="BJ327" s="7">
        <v>0</v>
      </c>
      <c r="BK327" s="13">
        <v>0</v>
      </c>
    </row>
    <row r="328" spans="1:67" x14ac:dyDescent="0.35">
      <c r="A328" s="62" t="str">
        <f t="shared" si="324"/>
        <v>Suffrages par Liste</v>
      </c>
      <c r="BD328" s="23">
        <v>0</v>
      </c>
      <c r="BE328" s="9">
        <v>2</v>
      </c>
      <c r="BF328" s="9">
        <v>3</v>
      </c>
      <c r="BG328" s="9">
        <v>2</v>
      </c>
      <c r="BH328" s="9">
        <v>0</v>
      </c>
      <c r="BI328" s="9">
        <v>4</v>
      </c>
      <c r="BJ328" s="9">
        <v>1</v>
      </c>
      <c r="BK328" s="9">
        <v>1</v>
      </c>
    </row>
    <row r="329" spans="1:67" x14ac:dyDescent="0.35">
      <c r="A329" s="60" t="str">
        <f t="shared" si="324"/>
        <v>Total suffrages de liste :</v>
      </c>
      <c r="BD329" s="24">
        <f>BD328*6</f>
        <v>0</v>
      </c>
      <c r="BE329" s="24">
        <f t="shared" ref="BE329:BK329" si="326">BE328*6</f>
        <v>12</v>
      </c>
      <c r="BF329" s="24">
        <f t="shared" si="326"/>
        <v>18</v>
      </c>
      <c r="BG329" s="24">
        <f t="shared" si="326"/>
        <v>12</v>
      </c>
      <c r="BH329" s="24">
        <f t="shared" si="326"/>
        <v>0</v>
      </c>
      <c r="BI329" s="24">
        <f t="shared" si="326"/>
        <v>24</v>
      </c>
      <c r="BJ329" s="24">
        <f t="shared" si="326"/>
        <v>6</v>
      </c>
      <c r="BK329" s="24">
        <f t="shared" si="326"/>
        <v>6</v>
      </c>
    </row>
    <row r="330" spans="1:67" x14ac:dyDescent="0.35">
      <c r="A330" s="61" t="str">
        <f t="shared" si="324"/>
        <v>Total suffrages nominatifs :</v>
      </c>
      <c r="BD330" s="24">
        <f t="shared" ref="BD330:BK330" si="327">SUM(BD322:BD327)</f>
        <v>0</v>
      </c>
      <c r="BE330" s="10">
        <f t="shared" si="327"/>
        <v>7</v>
      </c>
      <c r="BF330" s="10">
        <f t="shared" si="327"/>
        <v>6</v>
      </c>
      <c r="BG330" s="10">
        <f t="shared" si="327"/>
        <v>6</v>
      </c>
      <c r="BH330" s="10">
        <f t="shared" si="327"/>
        <v>3</v>
      </c>
      <c r="BI330" s="10">
        <f t="shared" si="327"/>
        <v>7</v>
      </c>
      <c r="BJ330" s="10">
        <f t="shared" si="327"/>
        <v>1</v>
      </c>
      <c r="BK330" s="10">
        <f t="shared" si="327"/>
        <v>0</v>
      </c>
    </row>
    <row r="331" spans="1:67" ht="15" thickBot="1" x14ac:dyDescent="0.4">
      <c r="A331" s="63" t="str">
        <f t="shared" si="324"/>
        <v>Total général :</v>
      </c>
      <c r="BD331" s="25">
        <f t="shared" ref="BD331:BK331" si="328">BD329+BD330</f>
        <v>0</v>
      </c>
      <c r="BE331" s="11">
        <f t="shared" si="328"/>
        <v>19</v>
      </c>
      <c r="BF331" s="11">
        <f t="shared" si="328"/>
        <v>24</v>
      </c>
      <c r="BG331" s="11">
        <f t="shared" si="328"/>
        <v>18</v>
      </c>
      <c r="BH331" s="11">
        <f t="shared" si="328"/>
        <v>3</v>
      </c>
      <c r="BI331" s="11">
        <f t="shared" si="328"/>
        <v>31</v>
      </c>
      <c r="BJ331" s="11">
        <f t="shared" si="328"/>
        <v>7</v>
      </c>
      <c r="BK331" s="11">
        <f t="shared" si="328"/>
        <v>6</v>
      </c>
    </row>
    <row r="332" spans="1:67" ht="24" thickBot="1" x14ac:dyDescent="0.6">
      <c r="BD332" s="217" t="s">
        <v>170</v>
      </c>
      <c r="BE332" s="217"/>
      <c r="BF332" s="217"/>
      <c r="BG332" s="217"/>
      <c r="BH332" s="217"/>
      <c r="BI332" s="217"/>
      <c r="BJ332" s="217"/>
      <c r="BK332" s="217"/>
      <c r="BL332" s="217"/>
      <c r="BM332" s="217"/>
      <c r="BN332" s="217"/>
      <c r="BO332" s="217"/>
    </row>
    <row r="333" spans="1:67" ht="15" customHeight="1" x14ac:dyDescent="0.35">
      <c r="A333" s="237" t="str">
        <f t="shared" ref="A333:A345" si="329">A319</f>
        <v>Oppositiounsbeweegung Mir d’Vollek</v>
      </c>
      <c r="BD333" s="210">
        <v>1</v>
      </c>
      <c r="BE333" s="210">
        <f t="shared" ref="BE333:BO333" si="330">BD333+1</f>
        <v>2</v>
      </c>
      <c r="BF333" s="210">
        <f t="shared" si="330"/>
        <v>3</v>
      </c>
      <c r="BG333" s="210">
        <f t="shared" si="330"/>
        <v>4</v>
      </c>
      <c r="BH333" s="210">
        <f t="shared" si="330"/>
        <v>5</v>
      </c>
      <c r="BI333" s="210">
        <f t="shared" si="330"/>
        <v>6</v>
      </c>
      <c r="BJ333" s="210">
        <f t="shared" si="330"/>
        <v>7</v>
      </c>
      <c r="BK333" s="210">
        <f t="shared" si="330"/>
        <v>8</v>
      </c>
      <c r="BL333" s="210">
        <f t="shared" si="330"/>
        <v>9</v>
      </c>
      <c r="BM333" s="210">
        <f t="shared" si="330"/>
        <v>10</v>
      </c>
      <c r="BN333" s="210">
        <f t="shared" si="330"/>
        <v>11</v>
      </c>
      <c r="BO333" s="213">
        <f t="shared" si="330"/>
        <v>12</v>
      </c>
    </row>
    <row r="334" spans="1:67" x14ac:dyDescent="0.35">
      <c r="A334" s="238"/>
      <c r="BD334" s="211"/>
      <c r="BE334" s="211"/>
      <c r="BF334" s="211"/>
      <c r="BG334" s="211"/>
      <c r="BH334" s="211"/>
      <c r="BI334" s="211"/>
      <c r="BJ334" s="211"/>
      <c r="BK334" s="211"/>
      <c r="BL334" s="211"/>
      <c r="BM334" s="211"/>
      <c r="BN334" s="211"/>
      <c r="BO334" s="214"/>
    </row>
    <row r="335" spans="1:67" ht="15" thickBot="1" x14ac:dyDescent="0.4">
      <c r="A335" s="239"/>
      <c r="BD335" s="212"/>
      <c r="BE335" s="212"/>
      <c r="BF335" s="212"/>
      <c r="BG335" s="212"/>
      <c r="BH335" s="212"/>
      <c r="BI335" s="212"/>
      <c r="BJ335" s="212"/>
      <c r="BK335" s="212"/>
      <c r="BL335" s="212"/>
      <c r="BM335" s="212"/>
      <c r="BN335" s="212"/>
      <c r="BO335" s="215"/>
    </row>
    <row r="336" spans="1:67" ht="15" thickBot="1" x14ac:dyDescent="0.4">
      <c r="A336" s="179" t="str">
        <f t="shared" si="329"/>
        <v>JACOBY Jean-Marie Nicolas</v>
      </c>
      <c r="BD336" s="14">
        <v>0</v>
      </c>
      <c r="BE336" s="6">
        <v>0</v>
      </c>
      <c r="BF336" s="6">
        <v>1</v>
      </c>
      <c r="BG336" s="6">
        <v>0</v>
      </c>
      <c r="BH336" s="6">
        <v>2</v>
      </c>
      <c r="BI336" s="6">
        <v>0</v>
      </c>
      <c r="BJ336" s="6">
        <v>11</v>
      </c>
      <c r="BK336" s="6">
        <v>6</v>
      </c>
      <c r="BL336" s="6">
        <v>3</v>
      </c>
      <c r="BM336" s="12">
        <v>1</v>
      </c>
      <c r="BN336" s="12">
        <v>2</v>
      </c>
      <c r="BO336" s="12">
        <v>2</v>
      </c>
    </row>
    <row r="337" spans="1:67" ht="15" thickBot="1" x14ac:dyDescent="0.4">
      <c r="A337" s="179" t="str">
        <f t="shared" si="329"/>
        <v>BRITES NUNES Margarida</v>
      </c>
      <c r="BD337" s="15">
        <v>0</v>
      </c>
      <c r="BE337" s="7">
        <v>0</v>
      </c>
      <c r="BF337" s="7">
        <v>1</v>
      </c>
      <c r="BG337" s="7">
        <v>0</v>
      </c>
      <c r="BH337" s="7">
        <v>0</v>
      </c>
      <c r="BI337" s="7">
        <v>1</v>
      </c>
      <c r="BJ337" s="7">
        <v>2</v>
      </c>
      <c r="BK337" s="7">
        <v>2</v>
      </c>
      <c r="BL337" s="7">
        <v>0</v>
      </c>
      <c r="BM337" s="13">
        <v>1</v>
      </c>
      <c r="BN337" s="13">
        <v>2</v>
      </c>
      <c r="BO337" s="13">
        <v>0</v>
      </c>
    </row>
    <row r="338" spans="1:67" ht="15" thickBot="1" x14ac:dyDescent="0.4">
      <c r="A338" s="179" t="str">
        <f t="shared" si="329"/>
        <v>HELBACH Tom</v>
      </c>
      <c r="BD338" s="15">
        <v>0</v>
      </c>
      <c r="BE338" s="7">
        <v>0</v>
      </c>
      <c r="BF338" s="7">
        <v>0</v>
      </c>
      <c r="BG338" s="7">
        <v>0</v>
      </c>
      <c r="BH338" s="7">
        <v>1</v>
      </c>
      <c r="BI338" s="7">
        <v>2</v>
      </c>
      <c r="BJ338" s="7">
        <v>0</v>
      </c>
      <c r="BK338" s="7">
        <v>1</v>
      </c>
      <c r="BL338" s="7">
        <v>2</v>
      </c>
      <c r="BM338" s="13">
        <v>1</v>
      </c>
      <c r="BN338" s="13">
        <v>1</v>
      </c>
      <c r="BO338" s="13">
        <v>1</v>
      </c>
    </row>
    <row r="339" spans="1:67" ht="15" thickBot="1" x14ac:dyDescent="0.4">
      <c r="A339" s="179" t="str">
        <f t="shared" si="329"/>
        <v>BRUNO Viviane</v>
      </c>
      <c r="BD339" s="15">
        <v>0</v>
      </c>
      <c r="BE339" s="7">
        <v>0</v>
      </c>
      <c r="BF339" s="7">
        <v>0</v>
      </c>
      <c r="BG339" s="7">
        <v>0</v>
      </c>
      <c r="BH339" s="7">
        <v>1</v>
      </c>
      <c r="BI339" s="7">
        <v>1</v>
      </c>
      <c r="BJ339" s="7">
        <v>0</v>
      </c>
      <c r="BK339" s="7">
        <v>0</v>
      </c>
      <c r="BL339" s="7">
        <v>0</v>
      </c>
      <c r="BM339" s="13">
        <v>0</v>
      </c>
      <c r="BN339" s="13">
        <v>1</v>
      </c>
      <c r="BO339" s="13">
        <v>0</v>
      </c>
    </row>
    <row r="340" spans="1:67" ht="15" thickBot="1" x14ac:dyDescent="0.4">
      <c r="A340" s="179" t="str">
        <f t="shared" si="329"/>
        <v>CAISOU-ROUSSEAU Olivier</v>
      </c>
      <c r="BD340" s="15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10</v>
      </c>
      <c r="BK340" s="7">
        <v>0</v>
      </c>
      <c r="BL340" s="7">
        <v>0</v>
      </c>
      <c r="BM340" s="13">
        <v>0</v>
      </c>
      <c r="BN340" s="13">
        <v>0</v>
      </c>
      <c r="BO340" s="13">
        <v>0</v>
      </c>
    </row>
    <row r="341" spans="1:67" ht="15" thickBot="1" x14ac:dyDescent="0.4">
      <c r="A341" s="179" t="str">
        <f t="shared" si="329"/>
        <v>FREITAG Peter</v>
      </c>
      <c r="BD341" s="15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10</v>
      </c>
      <c r="BK341" s="7">
        <v>3</v>
      </c>
      <c r="BL341" s="7">
        <v>1</v>
      </c>
      <c r="BM341" s="13">
        <v>0</v>
      </c>
      <c r="BN341" s="13">
        <v>0</v>
      </c>
      <c r="BO341" s="13">
        <v>0</v>
      </c>
    </row>
    <row r="342" spans="1:67" x14ac:dyDescent="0.35">
      <c r="A342" s="62" t="str">
        <f t="shared" si="329"/>
        <v>Suffrages par Liste</v>
      </c>
      <c r="BD342" s="23">
        <v>0</v>
      </c>
      <c r="BE342" s="9">
        <v>4</v>
      </c>
      <c r="BF342" s="9">
        <v>3</v>
      </c>
      <c r="BG342" s="9">
        <v>4</v>
      </c>
      <c r="BH342" s="9">
        <v>2</v>
      </c>
      <c r="BI342" s="9">
        <v>3</v>
      </c>
      <c r="BJ342" s="9">
        <v>2</v>
      </c>
      <c r="BK342" s="9">
        <v>5</v>
      </c>
      <c r="BL342" s="9">
        <v>2</v>
      </c>
      <c r="BM342" s="9">
        <v>2</v>
      </c>
      <c r="BN342" s="9">
        <v>2</v>
      </c>
      <c r="BO342" s="9">
        <v>1</v>
      </c>
    </row>
    <row r="343" spans="1:67" x14ac:dyDescent="0.35">
      <c r="A343" s="60" t="str">
        <f t="shared" si="329"/>
        <v>Total suffrages de liste :</v>
      </c>
      <c r="BD343" s="24">
        <f t="shared" ref="BD343:BO343" si="331">BD342*6</f>
        <v>0</v>
      </c>
      <c r="BE343" s="24">
        <f t="shared" si="331"/>
        <v>24</v>
      </c>
      <c r="BF343" s="24">
        <f t="shared" si="331"/>
        <v>18</v>
      </c>
      <c r="BG343" s="24">
        <f t="shared" si="331"/>
        <v>24</v>
      </c>
      <c r="BH343" s="24">
        <f t="shared" si="331"/>
        <v>12</v>
      </c>
      <c r="BI343" s="24">
        <f t="shared" si="331"/>
        <v>18</v>
      </c>
      <c r="BJ343" s="24">
        <f t="shared" si="331"/>
        <v>12</v>
      </c>
      <c r="BK343" s="24">
        <f t="shared" si="331"/>
        <v>30</v>
      </c>
      <c r="BL343" s="24">
        <f t="shared" si="331"/>
        <v>12</v>
      </c>
      <c r="BM343" s="24">
        <f t="shared" si="331"/>
        <v>12</v>
      </c>
      <c r="BN343" s="24">
        <f t="shared" si="331"/>
        <v>12</v>
      </c>
      <c r="BO343" s="24">
        <f t="shared" si="331"/>
        <v>6</v>
      </c>
    </row>
    <row r="344" spans="1:67" x14ac:dyDescent="0.35">
      <c r="A344" s="61" t="str">
        <f t="shared" si="329"/>
        <v>Total suffrages nominatifs :</v>
      </c>
      <c r="BD344" s="24">
        <f t="shared" ref="BD344:BO344" si="332">SUM(BD336:BD341)</f>
        <v>0</v>
      </c>
      <c r="BE344" s="10">
        <f t="shared" si="332"/>
        <v>0</v>
      </c>
      <c r="BF344" s="10">
        <f t="shared" si="332"/>
        <v>2</v>
      </c>
      <c r="BG344" s="10">
        <f t="shared" si="332"/>
        <v>0</v>
      </c>
      <c r="BH344" s="10">
        <f t="shared" si="332"/>
        <v>4</v>
      </c>
      <c r="BI344" s="10">
        <f t="shared" si="332"/>
        <v>4</v>
      </c>
      <c r="BJ344" s="10">
        <f t="shared" si="332"/>
        <v>33</v>
      </c>
      <c r="BK344" s="10">
        <f t="shared" si="332"/>
        <v>12</v>
      </c>
      <c r="BL344" s="10">
        <f t="shared" si="332"/>
        <v>6</v>
      </c>
      <c r="BM344" s="10">
        <f t="shared" si="332"/>
        <v>3</v>
      </c>
      <c r="BN344" s="10">
        <f t="shared" si="332"/>
        <v>6</v>
      </c>
      <c r="BO344" s="10">
        <f t="shared" si="332"/>
        <v>3</v>
      </c>
    </row>
    <row r="345" spans="1:67" ht="15" thickBot="1" x14ac:dyDescent="0.4">
      <c r="A345" s="63" t="str">
        <f t="shared" si="329"/>
        <v>Total général :</v>
      </c>
      <c r="BD345" s="25">
        <f t="shared" ref="BD345:BO345" si="333">BD343+BD344</f>
        <v>0</v>
      </c>
      <c r="BE345" s="11">
        <f t="shared" si="333"/>
        <v>24</v>
      </c>
      <c r="BF345" s="11">
        <f t="shared" si="333"/>
        <v>20</v>
      </c>
      <c r="BG345" s="11">
        <f t="shared" si="333"/>
        <v>24</v>
      </c>
      <c r="BH345" s="11">
        <f t="shared" si="333"/>
        <v>16</v>
      </c>
      <c r="BI345" s="11">
        <f t="shared" si="333"/>
        <v>22</v>
      </c>
      <c r="BJ345" s="11">
        <f t="shared" si="333"/>
        <v>45</v>
      </c>
      <c r="BK345" s="11">
        <f t="shared" si="333"/>
        <v>42</v>
      </c>
      <c r="BL345" s="11">
        <f t="shared" si="333"/>
        <v>18</v>
      </c>
      <c r="BM345" s="11">
        <f t="shared" si="333"/>
        <v>15</v>
      </c>
      <c r="BN345" s="11">
        <f t="shared" si="333"/>
        <v>18</v>
      </c>
      <c r="BO345" s="11">
        <f t="shared" si="333"/>
        <v>9</v>
      </c>
    </row>
  </sheetData>
  <mergeCells count="924">
    <mergeCell ref="BD16:BI16"/>
    <mergeCell ref="AP1:BB1"/>
    <mergeCell ref="BC1:BP1"/>
    <mergeCell ref="BQ1:CE1"/>
    <mergeCell ref="CT1:DF1"/>
    <mergeCell ref="DG1:DT1"/>
    <mergeCell ref="DU1:EH1"/>
    <mergeCell ref="EI1:EU1"/>
    <mergeCell ref="EW1:FF1"/>
    <mergeCell ref="CS4:CS6"/>
    <mergeCell ref="CK4:CK6"/>
    <mergeCell ref="CO4:CO6"/>
    <mergeCell ref="CF16:CK16"/>
    <mergeCell ref="AX3:AX5"/>
    <mergeCell ref="AY3:AY5"/>
    <mergeCell ref="AZ3:AZ5"/>
    <mergeCell ref="AU3:AU5"/>
    <mergeCell ref="AV3:AV5"/>
    <mergeCell ref="AU2:AV2"/>
    <mergeCell ref="CT3:CT5"/>
    <mergeCell ref="CU3:CU5"/>
    <mergeCell ref="CV3:CV5"/>
    <mergeCell ref="CW3:CW5"/>
    <mergeCell ref="CT2:CW2"/>
    <mergeCell ref="A290:A292"/>
    <mergeCell ref="A305:A307"/>
    <mergeCell ref="A319:A321"/>
    <mergeCell ref="A333:A335"/>
    <mergeCell ref="Z74:Z76"/>
    <mergeCell ref="B276:B278"/>
    <mergeCell ref="C276:C278"/>
    <mergeCell ref="A245:K245"/>
    <mergeCell ref="A261:B261"/>
    <mergeCell ref="C218:C220"/>
    <mergeCell ref="J103:J105"/>
    <mergeCell ref="J74:J76"/>
    <mergeCell ref="J89:J91"/>
    <mergeCell ref="K89:K91"/>
    <mergeCell ref="A74:A76"/>
    <mergeCell ref="B74:B76"/>
    <mergeCell ref="C74:C76"/>
    <mergeCell ref="D74:D76"/>
    <mergeCell ref="E74:E76"/>
    <mergeCell ref="F74:F76"/>
    <mergeCell ref="G74:G76"/>
    <mergeCell ref="H74:H76"/>
    <mergeCell ref="H3:H5"/>
    <mergeCell ref="F3:F5"/>
    <mergeCell ref="G3:G5"/>
    <mergeCell ref="K3:K5"/>
    <mergeCell ref="J3:J5"/>
    <mergeCell ref="I3:I5"/>
    <mergeCell ref="F17:F19"/>
    <mergeCell ref="G17:G19"/>
    <mergeCell ref="H17:H19"/>
    <mergeCell ref="I17:I19"/>
    <mergeCell ref="J17:J19"/>
    <mergeCell ref="K17:K19"/>
    <mergeCell ref="J31:J33"/>
    <mergeCell ref="K31:K33"/>
    <mergeCell ref="J60:J62"/>
    <mergeCell ref="K60:K62"/>
    <mergeCell ref="J46:J48"/>
    <mergeCell ref="K46:K48"/>
    <mergeCell ref="G46:G48"/>
    <mergeCell ref="A60:A62"/>
    <mergeCell ref="B60:B62"/>
    <mergeCell ref="C60:C62"/>
    <mergeCell ref="A46:A48"/>
    <mergeCell ref="D60:D62"/>
    <mergeCell ref="E60:E62"/>
    <mergeCell ref="F60:F62"/>
    <mergeCell ref="G60:G62"/>
    <mergeCell ref="H60:H62"/>
    <mergeCell ref="I60:I62"/>
    <mergeCell ref="B46:B48"/>
    <mergeCell ref="C46:C48"/>
    <mergeCell ref="D46:D48"/>
    <mergeCell ref="E46:E48"/>
    <mergeCell ref="F46:F48"/>
    <mergeCell ref="H46:H48"/>
    <mergeCell ref="I46:I48"/>
    <mergeCell ref="E89:E91"/>
    <mergeCell ref="F89:F91"/>
    <mergeCell ref="G89:G91"/>
    <mergeCell ref="H89:H91"/>
    <mergeCell ref="I89:I91"/>
    <mergeCell ref="A3:A5"/>
    <mergeCell ref="A17:A19"/>
    <mergeCell ref="B17:B19"/>
    <mergeCell ref="C17:C19"/>
    <mergeCell ref="D17:D19"/>
    <mergeCell ref="E17:E19"/>
    <mergeCell ref="A31:A33"/>
    <mergeCell ref="B31:B33"/>
    <mergeCell ref="C31:C33"/>
    <mergeCell ref="D31:D33"/>
    <mergeCell ref="E31:E33"/>
    <mergeCell ref="B3:B5"/>
    <mergeCell ref="C3:C5"/>
    <mergeCell ref="D3:D5"/>
    <mergeCell ref="E3:E5"/>
    <mergeCell ref="F31:F33"/>
    <mergeCell ref="G31:G33"/>
    <mergeCell ref="H31:H33"/>
    <mergeCell ref="I31:I33"/>
    <mergeCell ref="K74:K76"/>
    <mergeCell ref="A117:A119"/>
    <mergeCell ref="B117:B119"/>
    <mergeCell ref="C117:C119"/>
    <mergeCell ref="D117:D119"/>
    <mergeCell ref="E117:E119"/>
    <mergeCell ref="F117:F119"/>
    <mergeCell ref="G117:G119"/>
    <mergeCell ref="H117:H119"/>
    <mergeCell ref="K103:K105"/>
    <mergeCell ref="A103:A105"/>
    <mergeCell ref="B103:B105"/>
    <mergeCell ref="C103:C105"/>
    <mergeCell ref="D103:D105"/>
    <mergeCell ref="E103:E105"/>
    <mergeCell ref="F103:F105"/>
    <mergeCell ref="G103:G105"/>
    <mergeCell ref="H103:H105"/>
    <mergeCell ref="I103:I105"/>
    <mergeCell ref="I74:I76"/>
    <mergeCell ref="A89:A91"/>
    <mergeCell ref="B89:B91"/>
    <mergeCell ref="C89:C91"/>
    <mergeCell ref="D89:D91"/>
    <mergeCell ref="A132:A134"/>
    <mergeCell ref="B132:B134"/>
    <mergeCell ref="C132:C134"/>
    <mergeCell ref="D132:D134"/>
    <mergeCell ref="E132:E134"/>
    <mergeCell ref="F132:F134"/>
    <mergeCell ref="G132:G134"/>
    <mergeCell ref="H132:H134"/>
    <mergeCell ref="A131:H131"/>
    <mergeCell ref="J160:J162"/>
    <mergeCell ref="K160:K162"/>
    <mergeCell ref="A145:H145"/>
    <mergeCell ref="A146:A148"/>
    <mergeCell ref="B146:B148"/>
    <mergeCell ref="C146:C148"/>
    <mergeCell ref="D146:D148"/>
    <mergeCell ref="E146:E148"/>
    <mergeCell ref="F146:F148"/>
    <mergeCell ref="G146:G148"/>
    <mergeCell ref="A160:A162"/>
    <mergeCell ref="B160:B162"/>
    <mergeCell ref="C160:C162"/>
    <mergeCell ref="D160:D162"/>
    <mergeCell ref="E160:E162"/>
    <mergeCell ref="F160:F162"/>
    <mergeCell ref="G160:G162"/>
    <mergeCell ref="H160:H162"/>
    <mergeCell ref="I160:I162"/>
    <mergeCell ref="H189:H191"/>
    <mergeCell ref="I189:I191"/>
    <mergeCell ref="A174:H174"/>
    <mergeCell ref="A175:A177"/>
    <mergeCell ref="B175:B177"/>
    <mergeCell ref="C175:C177"/>
    <mergeCell ref="D175:D177"/>
    <mergeCell ref="E175:E177"/>
    <mergeCell ref="F175:F177"/>
    <mergeCell ref="G175:G177"/>
    <mergeCell ref="H175:H177"/>
    <mergeCell ref="K232:K234"/>
    <mergeCell ref="J203:J205"/>
    <mergeCell ref="K203:K205"/>
    <mergeCell ref="G202:K202"/>
    <mergeCell ref="A217:H217"/>
    <mergeCell ref="A218:A220"/>
    <mergeCell ref="B218:B220"/>
    <mergeCell ref="A188:I188"/>
    <mergeCell ref="A203:A205"/>
    <mergeCell ref="B203:B205"/>
    <mergeCell ref="C203:C205"/>
    <mergeCell ref="D203:D205"/>
    <mergeCell ref="E203:E205"/>
    <mergeCell ref="A202:E202"/>
    <mergeCell ref="G203:G205"/>
    <mergeCell ref="H203:H205"/>
    <mergeCell ref="I203:I205"/>
    <mergeCell ref="A189:A191"/>
    <mergeCell ref="B189:B191"/>
    <mergeCell ref="C189:C191"/>
    <mergeCell ref="D189:D191"/>
    <mergeCell ref="E189:E191"/>
    <mergeCell ref="F189:F191"/>
    <mergeCell ref="G189:G191"/>
    <mergeCell ref="B232:B234"/>
    <mergeCell ref="C232:C234"/>
    <mergeCell ref="D232:D234"/>
    <mergeCell ref="E232:E234"/>
    <mergeCell ref="F232:F234"/>
    <mergeCell ref="G232:G234"/>
    <mergeCell ref="H232:H234"/>
    <mergeCell ref="I232:I234"/>
    <mergeCell ref="J232:J234"/>
    <mergeCell ref="J246:J248"/>
    <mergeCell ref="K246:K248"/>
    <mergeCell ref="L246:L248"/>
    <mergeCell ref="D276:D278"/>
    <mergeCell ref="E276:E278"/>
    <mergeCell ref="B275:E275"/>
    <mergeCell ref="A246:A248"/>
    <mergeCell ref="B246:B248"/>
    <mergeCell ref="C246:C248"/>
    <mergeCell ref="D246:D248"/>
    <mergeCell ref="E246:E248"/>
    <mergeCell ref="F246:F248"/>
    <mergeCell ref="G246:G248"/>
    <mergeCell ref="H246:H248"/>
    <mergeCell ref="I246:I248"/>
    <mergeCell ref="A262:A264"/>
    <mergeCell ref="A276:A278"/>
    <mergeCell ref="D218:D220"/>
    <mergeCell ref="E218:E220"/>
    <mergeCell ref="F218:F220"/>
    <mergeCell ref="G218:G220"/>
    <mergeCell ref="H218:H220"/>
    <mergeCell ref="A232:A234"/>
    <mergeCell ref="A2:K2"/>
    <mergeCell ref="N2:T2"/>
    <mergeCell ref="V2:X2"/>
    <mergeCell ref="N30:Q30"/>
    <mergeCell ref="A30:K30"/>
    <mergeCell ref="N17:N19"/>
    <mergeCell ref="O17:O19"/>
    <mergeCell ref="P17:P19"/>
    <mergeCell ref="Q17:Q19"/>
    <mergeCell ref="R17:R19"/>
    <mergeCell ref="S17:S19"/>
    <mergeCell ref="T17:T19"/>
    <mergeCell ref="U17:U19"/>
    <mergeCell ref="V17:V19"/>
    <mergeCell ref="N3:N5"/>
    <mergeCell ref="O3:O5"/>
    <mergeCell ref="P3:P5"/>
    <mergeCell ref="Q3:Q5"/>
    <mergeCell ref="R3:R5"/>
    <mergeCell ref="S3:S5"/>
    <mergeCell ref="T3:T5"/>
    <mergeCell ref="V3:V5"/>
    <mergeCell ref="W3:W5"/>
    <mergeCell ref="X3:X5"/>
    <mergeCell ref="S31:S33"/>
    <mergeCell ref="T31:T33"/>
    <mergeCell ref="U31:U33"/>
    <mergeCell ref="V31:V33"/>
    <mergeCell ref="W31:W33"/>
    <mergeCell ref="W17:W19"/>
    <mergeCell ref="X17:X19"/>
    <mergeCell ref="Y17:Y19"/>
    <mergeCell ref="N16:Y16"/>
    <mergeCell ref="P60:P62"/>
    <mergeCell ref="Q60:Q62"/>
    <mergeCell ref="R60:R62"/>
    <mergeCell ref="N59:R59"/>
    <mergeCell ref="X31:X33"/>
    <mergeCell ref="S30:X30"/>
    <mergeCell ref="N46:N48"/>
    <mergeCell ref="O46:O48"/>
    <mergeCell ref="P46:P48"/>
    <mergeCell ref="Q46:Q48"/>
    <mergeCell ref="R46:R48"/>
    <mergeCell ref="S46:S48"/>
    <mergeCell ref="T46:T48"/>
    <mergeCell ref="U46:U48"/>
    <mergeCell ref="V46:V48"/>
    <mergeCell ref="N45:V45"/>
    <mergeCell ref="X45:Z45"/>
    <mergeCell ref="X46:X48"/>
    <mergeCell ref="Y46:Y48"/>
    <mergeCell ref="Z46:Z48"/>
    <mergeCell ref="Q31:Q33"/>
    <mergeCell ref="P31:P33"/>
    <mergeCell ref="N31:N33"/>
    <mergeCell ref="N89:N91"/>
    <mergeCell ref="O89:O91"/>
    <mergeCell ref="P89:P91"/>
    <mergeCell ref="Q89:Q91"/>
    <mergeCell ref="R89:R91"/>
    <mergeCell ref="S89:S91"/>
    <mergeCell ref="T89:T91"/>
    <mergeCell ref="O60:O62"/>
    <mergeCell ref="U89:U91"/>
    <mergeCell ref="V89:V91"/>
    <mergeCell ref="AB3:AB5"/>
    <mergeCell ref="AC3:AC5"/>
    <mergeCell ref="AD3:AD5"/>
    <mergeCell ref="AE3:AE5"/>
    <mergeCell ref="AF3:AF5"/>
    <mergeCell ref="AG3:AG5"/>
    <mergeCell ref="AH3:AH5"/>
    <mergeCell ref="N88:V88"/>
    <mergeCell ref="N73:Y73"/>
    <mergeCell ref="N74:N76"/>
    <mergeCell ref="O74:O76"/>
    <mergeCell ref="P74:P76"/>
    <mergeCell ref="Q74:Q76"/>
    <mergeCell ref="R74:R76"/>
    <mergeCell ref="S74:S76"/>
    <mergeCell ref="T74:T76"/>
    <mergeCell ref="U74:U76"/>
    <mergeCell ref="V74:V76"/>
    <mergeCell ref="W74:W76"/>
    <mergeCell ref="X74:X76"/>
    <mergeCell ref="Y74:Y76"/>
    <mergeCell ref="N60:N62"/>
    <mergeCell ref="N1:AA1"/>
    <mergeCell ref="A1:M1"/>
    <mergeCell ref="A45:K45"/>
    <mergeCell ref="BD17:BD19"/>
    <mergeCell ref="BE17:BE19"/>
    <mergeCell ref="BF17:BF19"/>
    <mergeCell ref="BG17:BG19"/>
    <mergeCell ref="BD2:BO2"/>
    <mergeCell ref="BD3:BD5"/>
    <mergeCell ref="BE3:BE5"/>
    <mergeCell ref="BF3:BF5"/>
    <mergeCell ref="BG3:BG5"/>
    <mergeCell ref="BH3:BH5"/>
    <mergeCell ref="BI3:BI5"/>
    <mergeCell ref="BJ3:BJ5"/>
    <mergeCell ref="BK3:BK5"/>
    <mergeCell ref="BL3:BL5"/>
    <mergeCell ref="BM3:BM5"/>
    <mergeCell ref="BN3:BN5"/>
    <mergeCell ref="BO3:BO5"/>
    <mergeCell ref="AB1:AO1"/>
    <mergeCell ref="BD30:BM30"/>
    <mergeCell ref="BD31:BD33"/>
    <mergeCell ref="O31:O33"/>
    <mergeCell ref="BE31:BE33"/>
    <mergeCell ref="BF31:BF33"/>
    <mergeCell ref="BG31:BG33"/>
    <mergeCell ref="BH31:BH33"/>
    <mergeCell ref="BI31:BI33"/>
    <mergeCell ref="BJ31:BJ33"/>
    <mergeCell ref="BK31:BK33"/>
    <mergeCell ref="BL31:BL33"/>
    <mergeCell ref="BM31:BM33"/>
    <mergeCell ref="BK46:BK48"/>
    <mergeCell ref="BL46:BL48"/>
    <mergeCell ref="BM46:BM48"/>
    <mergeCell ref="BD60:BD62"/>
    <mergeCell ref="BE60:BE62"/>
    <mergeCell ref="BF60:BF62"/>
    <mergeCell ref="BG60:BG62"/>
    <mergeCell ref="BH60:BH62"/>
    <mergeCell ref="BI60:BI62"/>
    <mergeCell ref="BJ60:BJ62"/>
    <mergeCell ref="BK60:BK62"/>
    <mergeCell ref="BL60:BL62"/>
    <mergeCell ref="BM60:BM62"/>
    <mergeCell ref="BD46:BD48"/>
    <mergeCell ref="BE46:BE48"/>
    <mergeCell ref="BF46:BF48"/>
    <mergeCell ref="BG46:BG48"/>
    <mergeCell ref="BH46:BH48"/>
    <mergeCell ref="BI46:BI48"/>
    <mergeCell ref="BJ46:BJ48"/>
    <mergeCell ref="BD45:BM45"/>
    <mergeCell ref="BD59:BM59"/>
    <mergeCell ref="A59:K59"/>
    <mergeCell ref="A73:K73"/>
    <mergeCell ref="A88:K88"/>
    <mergeCell ref="A102:K102"/>
    <mergeCell ref="A116:H116"/>
    <mergeCell ref="A159:K159"/>
    <mergeCell ref="BD73:BM73"/>
    <mergeCell ref="BD74:BD76"/>
    <mergeCell ref="BE74:BE76"/>
    <mergeCell ref="BF74:BF76"/>
    <mergeCell ref="BG74:BG76"/>
    <mergeCell ref="BH74:BH76"/>
    <mergeCell ref="BI74:BI76"/>
    <mergeCell ref="BJ74:BJ76"/>
    <mergeCell ref="BK74:BK76"/>
    <mergeCell ref="BL74:BL76"/>
    <mergeCell ref="BM74:BM76"/>
    <mergeCell ref="BD88:BM88"/>
    <mergeCell ref="BD89:BD91"/>
    <mergeCell ref="BE89:BE91"/>
    <mergeCell ref="BF89:BF91"/>
    <mergeCell ref="BG89:BG91"/>
    <mergeCell ref="BH89:BH91"/>
    <mergeCell ref="BI89:BI91"/>
    <mergeCell ref="BJ89:BJ91"/>
    <mergeCell ref="BK89:BK91"/>
    <mergeCell ref="BL89:BL91"/>
    <mergeCell ref="BM89:BM91"/>
    <mergeCell ref="BD102:BM102"/>
    <mergeCell ref="BD103:BD105"/>
    <mergeCell ref="BE103:BE105"/>
    <mergeCell ref="BF103:BF105"/>
    <mergeCell ref="BG103:BG105"/>
    <mergeCell ref="BH103:BH105"/>
    <mergeCell ref="BI103:BI105"/>
    <mergeCell ref="BJ103:BJ105"/>
    <mergeCell ref="BK103:BK105"/>
    <mergeCell ref="BL103:BL105"/>
    <mergeCell ref="BM103:BM105"/>
    <mergeCell ref="BD116:BM116"/>
    <mergeCell ref="BD117:BD119"/>
    <mergeCell ref="BE117:BE119"/>
    <mergeCell ref="BF117:BF119"/>
    <mergeCell ref="BG117:BG119"/>
    <mergeCell ref="BH117:BH119"/>
    <mergeCell ref="BI117:BI119"/>
    <mergeCell ref="BJ117:BJ119"/>
    <mergeCell ref="BK117:BK119"/>
    <mergeCell ref="BL117:BL119"/>
    <mergeCell ref="BM117:BM119"/>
    <mergeCell ref="BD131:BM131"/>
    <mergeCell ref="BD132:BD134"/>
    <mergeCell ref="BE132:BE134"/>
    <mergeCell ref="BF132:BF134"/>
    <mergeCell ref="BG132:BG134"/>
    <mergeCell ref="BH132:BH134"/>
    <mergeCell ref="BI132:BI134"/>
    <mergeCell ref="BJ132:BJ134"/>
    <mergeCell ref="BK132:BK134"/>
    <mergeCell ref="BL132:BL134"/>
    <mergeCell ref="BM132:BM134"/>
    <mergeCell ref="BD145:BM145"/>
    <mergeCell ref="BD146:BD148"/>
    <mergeCell ref="BE146:BE148"/>
    <mergeCell ref="BF146:BF148"/>
    <mergeCell ref="BG146:BG148"/>
    <mergeCell ref="BH146:BH148"/>
    <mergeCell ref="BI146:BI148"/>
    <mergeCell ref="BJ146:BJ148"/>
    <mergeCell ref="BK146:BK148"/>
    <mergeCell ref="BL146:BL148"/>
    <mergeCell ref="BM146:BM148"/>
    <mergeCell ref="BK189:BK191"/>
    <mergeCell ref="BL189:BL191"/>
    <mergeCell ref="BM189:BM191"/>
    <mergeCell ref="BN189:BN191"/>
    <mergeCell ref="BD188:BN188"/>
    <mergeCell ref="BK175:BK177"/>
    <mergeCell ref="BL175:BL177"/>
    <mergeCell ref="BD160:BD162"/>
    <mergeCell ref="BE160:BE162"/>
    <mergeCell ref="BF160:BF162"/>
    <mergeCell ref="BG160:BG162"/>
    <mergeCell ref="BH160:BH162"/>
    <mergeCell ref="BI160:BI162"/>
    <mergeCell ref="BJ160:BJ162"/>
    <mergeCell ref="BK160:BK162"/>
    <mergeCell ref="BM160:BM162"/>
    <mergeCell ref="BH175:BH177"/>
    <mergeCell ref="BI175:BI177"/>
    <mergeCell ref="BD189:BD191"/>
    <mergeCell ref="BE189:BE191"/>
    <mergeCell ref="BF189:BF191"/>
    <mergeCell ref="BG189:BG191"/>
    <mergeCell ref="BH189:BH191"/>
    <mergeCell ref="BI189:BI191"/>
    <mergeCell ref="BJ189:BJ191"/>
    <mergeCell ref="BI218:BI220"/>
    <mergeCell ref="BJ218:BJ220"/>
    <mergeCell ref="BK218:BK220"/>
    <mergeCell ref="BL218:BL220"/>
    <mergeCell ref="BM218:BM220"/>
    <mergeCell ref="BM175:BM177"/>
    <mergeCell ref="BK174:BM174"/>
    <mergeCell ref="BD202:BN202"/>
    <mergeCell ref="BD203:BD205"/>
    <mergeCell ref="BE203:BE205"/>
    <mergeCell ref="BF203:BF205"/>
    <mergeCell ref="BG203:BG205"/>
    <mergeCell ref="BH203:BH205"/>
    <mergeCell ref="BI203:BI205"/>
    <mergeCell ref="BJ203:BJ205"/>
    <mergeCell ref="BK203:BK205"/>
    <mergeCell ref="BL203:BL205"/>
    <mergeCell ref="BM203:BM205"/>
    <mergeCell ref="BN203:BN205"/>
    <mergeCell ref="BD174:BI174"/>
    <mergeCell ref="BD175:BD177"/>
    <mergeCell ref="BE175:BE177"/>
    <mergeCell ref="BF175:BF177"/>
    <mergeCell ref="BG175:BG177"/>
    <mergeCell ref="BN218:BN220"/>
    <mergeCell ref="BD217:BN217"/>
    <mergeCell ref="BD159:BK159"/>
    <mergeCell ref="BN160:BN162"/>
    <mergeCell ref="BO160:BO162"/>
    <mergeCell ref="BP160:BP162"/>
    <mergeCell ref="BM159:BP159"/>
    <mergeCell ref="BD245:BN245"/>
    <mergeCell ref="BD231:BM231"/>
    <mergeCell ref="BD232:BD234"/>
    <mergeCell ref="BE232:BE234"/>
    <mergeCell ref="BF232:BF234"/>
    <mergeCell ref="BG232:BG234"/>
    <mergeCell ref="BH232:BH234"/>
    <mergeCell ref="BI232:BI234"/>
    <mergeCell ref="BJ232:BJ234"/>
    <mergeCell ref="BK232:BK234"/>
    <mergeCell ref="BL232:BL234"/>
    <mergeCell ref="BM232:BM234"/>
    <mergeCell ref="BD218:BD220"/>
    <mergeCell ref="BE218:BE220"/>
    <mergeCell ref="BF218:BF220"/>
    <mergeCell ref="BG218:BG220"/>
    <mergeCell ref="BH218:BH220"/>
    <mergeCell ref="BN246:BN248"/>
    <mergeCell ref="BD262:BD264"/>
    <mergeCell ref="BE262:BE264"/>
    <mergeCell ref="BF262:BF264"/>
    <mergeCell ref="BG262:BG264"/>
    <mergeCell ref="BH262:BH264"/>
    <mergeCell ref="BI262:BI264"/>
    <mergeCell ref="BJ262:BJ264"/>
    <mergeCell ref="BK262:BK264"/>
    <mergeCell ref="BD261:BK261"/>
    <mergeCell ref="BD246:BD248"/>
    <mergeCell ref="BE246:BE248"/>
    <mergeCell ref="BF246:BF248"/>
    <mergeCell ref="BG246:BG248"/>
    <mergeCell ref="BH246:BH248"/>
    <mergeCell ref="BI246:BI248"/>
    <mergeCell ref="BJ246:BJ248"/>
    <mergeCell ref="BK246:BK248"/>
    <mergeCell ref="BL246:BL248"/>
    <mergeCell ref="BD276:BD278"/>
    <mergeCell ref="BE276:BE278"/>
    <mergeCell ref="BF276:BF278"/>
    <mergeCell ref="BG276:BG278"/>
    <mergeCell ref="BH276:BH278"/>
    <mergeCell ref="BI276:BI278"/>
    <mergeCell ref="BJ276:BJ278"/>
    <mergeCell ref="BD275:BJ275"/>
    <mergeCell ref="BM246:BM248"/>
    <mergeCell ref="BD289:BM289"/>
    <mergeCell ref="BD290:BD292"/>
    <mergeCell ref="BE290:BE292"/>
    <mergeCell ref="BF290:BF292"/>
    <mergeCell ref="BG290:BG292"/>
    <mergeCell ref="BH290:BH292"/>
    <mergeCell ref="BI290:BI292"/>
    <mergeCell ref="BJ290:BJ292"/>
    <mergeCell ref="BK290:BK292"/>
    <mergeCell ref="BL290:BL292"/>
    <mergeCell ref="BM290:BM292"/>
    <mergeCell ref="BD304:BM304"/>
    <mergeCell ref="BD305:BD307"/>
    <mergeCell ref="BE305:BE307"/>
    <mergeCell ref="BF305:BF307"/>
    <mergeCell ref="BG305:BG307"/>
    <mergeCell ref="BH305:BH307"/>
    <mergeCell ref="BI305:BI307"/>
    <mergeCell ref="BJ305:BJ307"/>
    <mergeCell ref="BK305:BK307"/>
    <mergeCell ref="BL305:BL307"/>
    <mergeCell ref="BM305:BM307"/>
    <mergeCell ref="BD318:BM318"/>
    <mergeCell ref="BD319:BD321"/>
    <mergeCell ref="BE319:BE321"/>
    <mergeCell ref="BF319:BF321"/>
    <mergeCell ref="BG319:BG321"/>
    <mergeCell ref="BH319:BH321"/>
    <mergeCell ref="BI319:BI321"/>
    <mergeCell ref="BJ319:BJ321"/>
    <mergeCell ref="BK319:BK321"/>
    <mergeCell ref="BD332:BO332"/>
    <mergeCell ref="BD333:BD335"/>
    <mergeCell ref="BE333:BE335"/>
    <mergeCell ref="BF333:BF335"/>
    <mergeCell ref="BG333:BG335"/>
    <mergeCell ref="BH333:BH335"/>
    <mergeCell ref="BI333:BI335"/>
    <mergeCell ref="BJ333:BJ335"/>
    <mergeCell ref="BK333:BK335"/>
    <mergeCell ref="BL333:BL335"/>
    <mergeCell ref="BM333:BM335"/>
    <mergeCell ref="BN333:BN335"/>
    <mergeCell ref="BO333:BO335"/>
    <mergeCell ref="BR16:BY16"/>
    <mergeCell ref="AY16:BB16"/>
    <mergeCell ref="AY17:AY19"/>
    <mergeCell ref="AZ17:AZ19"/>
    <mergeCell ref="BA17:BA19"/>
    <mergeCell ref="BB17:BB19"/>
    <mergeCell ref="BR2:BT2"/>
    <mergeCell ref="BR3:BR5"/>
    <mergeCell ref="BS3:BS5"/>
    <mergeCell ref="BT3:BT5"/>
    <mergeCell ref="BV3:BV5"/>
    <mergeCell ref="BW3:BW5"/>
    <mergeCell ref="BV2:BW2"/>
    <mergeCell ref="BY2:CA2"/>
    <mergeCell ref="BY3:BY5"/>
    <mergeCell ref="BZ3:BZ5"/>
    <mergeCell ref="CA3:CA5"/>
    <mergeCell ref="CA16:CC16"/>
    <mergeCell ref="CA17:CA19"/>
    <mergeCell ref="CB17:CB19"/>
    <mergeCell ref="CC17:CC19"/>
    <mergeCell ref="BH17:BH19"/>
    <mergeCell ref="AX2:AZ2"/>
    <mergeCell ref="BI17:BI19"/>
    <mergeCell ref="BT31:BT33"/>
    <mergeCell ref="BU31:BU33"/>
    <mergeCell ref="BV31:BV33"/>
    <mergeCell ref="BW31:BW33"/>
    <mergeCell ref="BX31:BX33"/>
    <mergeCell ref="BR17:BR19"/>
    <mergeCell ref="BS17:BS19"/>
    <mergeCell ref="BT17:BT19"/>
    <mergeCell ref="BU17:BU19"/>
    <mergeCell ref="BV17:BV19"/>
    <mergeCell ref="BW17:BW19"/>
    <mergeCell ref="BX17:BX19"/>
    <mergeCell ref="BR30:BY30"/>
    <mergeCell ref="BR31:BR33"/>
    <mergeCell ref="BS31:BS33"/>
    <mergeCell ref="BY17:BY19"/>
    <mergeCell ref="BZ30:CC30"/>
    <mergeCell ref="BZ31:BZ33"/>
    <mergeCell ref="CA31:CA33"/>
    <mergeCell ref="CB31:CB33"/>
    <mergeCell ref="CC31:CC33"/>
    <mergeCell ref="CF1:CS1"/>
    <mergeCell ref="CF2:CJ2"/>
    <mergeCell ref="CF3:CF5"/>
    <mergeCell ref="CG3:CG5"/>
    <mergeCell ref="CH3:CH5"/>
    <mergeCell ref="CI3:CI5"/>
    <mergeCell ref="CJ3:CJ5"/>
    <mergeCell ref="CL2:CN2"/>
    <mergeCell ref="CL3:CL5"/>
    <mergeCell ref="CM3:CM5"/>
    <mergeCell ref="CN3:CN5"/>
    <mergeCell ref="CP2:CR2"/>
    <mergeCell ref="CP3:CP5"/>
    <mergeCell ref="CQ3:CQ5"/>
    <mergeCell ref="CR3:CR5"/>
    <mergeCell ref="CJ31:CJ33"/>
    <mergeCell ref="CK31:CK33"/>
    <mergeCell ref="CL31:CL33"/>
    <mergeCell ref="CM31:CM33"/>
    <mergeCell ref="CN31:CN33"/>
    <mergeCell ref="CO31:CO33"/>
    <mergeCell ref="CP31:CP33"/>
    <mergeCell ref="CQ31:CQ33"/>
    <mergeCell ref="CF17:CF19"/>
    <mergeCell ref="CG17:CG19"/>
    <mergeCell ref="CH17:CH19"/>
    <mergeCell ref="CI17:CI19"/>
    <mergeCell ref="CJ17:CJ19"/>
    <mergeCell ref="CK17:CK19"/>
    <mergeCell ref="CR31:CR33"/>
    <mergeCell ref="CF30:CR30"/>
    <mergeCell ref="CM16:CO16"/>
    <mergeCell ref="CM17:CM19"/>
    <mergeCell ref="CN17:CN19"/>
    <mergeCell ref="CO17:CO19"/>
    <mergeCell ref="CF45:CK45"/>
    <mergeCell ref="CF46:CF48"/>
    <mergeCell ref="CG46:CG48"/>
    <mergeCell ref="CH46:CH48"/>
    <mergeCell ref="CI46:CI48"/>
    <mergeCell ref="CJ46:CJ48"/>
    <mergeCell ref="CK46:CK48"/>
    <mergeCell ref="CM45:CR45"/>
    <mergeCell ref="CM46:CM48"/>
    <mergeCell ref="CN46:CN48"/>
    <mergeCell ref="CO46:CO48"/>
    <mergeCell ref="CP46:CP48"/>
    <mergeCell ref="CQ46:CQ48"/>
    <mergeCell ref="CR46:CR48"/>
    <mergeCell ref="CF31:CF33"/>
    <mergeCell ref="CG31:CG33"/>
    <mergeCell ref="CH31:CH33"/>
    <mergeCell ref="CI31:CI33"/>
    <mergeCell ref="AN3:AN5"/>
    <mergeCell ref="AI17:AI19"/>
    <mergeCell ref="AJ17:AJ19"/>
    <mergeCell ref="AK17:AK19"/>
    <mergeCell ref="AI16:AK16"/>
    <mergeCell ref="AI3:AI5"/>
    <mergeCell ref="AB2:AI2"/>
    <mergeCell ref="AB16:AG16"/>
    <mergeCell ref="AB17:AB19"/>
    <mergeCell ref="AC17:AC19"/>
    <mergeCell ref="AD17:AD19"/>
    <mergeCell ref="AE17:AE19"/>
    <mergeCell ref="AF17:AF19"/>
    <mergeCell ref="AG17:AG19"/>
    <mergeCell ref="AB31:AB33"/>
    <mergeCell ref="AC31:AC33"/>
    <mergeCell ref="AD31:AD33"/>
    <mergeCell ref="AE31:AE33"/>
    <mergeCell ref="AF31:AF33"/>
    <mergeCell ref="AG31:AG33"/>
    <mergeCell ref="AH31:AH33"/>
    <mergeCell ref="AB30:AH30"/>
    <mergeCell ref="AP2:AS2"/>
    <mergeCell ref="AP3:AP5"/>
    <mergeCell ref="AQ3:AQ5"/>
    <mergeCell ref="AR3:AR5"/>
    <mergeCell ref="AS3:AS5"/>
    <mergeCell ref="AP17:AP19"/>
    <mergeCell ref="AQ17:AQ19"/>
    <mergeCell ref="AR17:AR19"/>
    <mergeCell ref="AP31:AP33"/>
    <mergeCell ref="AQ31:AQ33"/>
    <mergeCell ref="AR31:AR33"/>
    <mergeCell ref="AS31:AS33"/>
    <mergeCell ref="AK2:AN2"/>
    <mergeCell ref="AK3:AK5"/>
    <mergeCell ref="AL3:AL5"/>
    <mergeCell ref="AM3:AM5"/>
    <mergeCell ref="AS17:AS19"/>
    <mergeCell ref="AT17:AT19"/>
    <mergeCell ref="AU17:AU19"/>
    <mergeCell ref="AV17:AV19"/>
    <mergeCell ref="AW17:AW19"/>
    <mergeCell ref="AP16:AW16"/>
    <mergeCell ref="AP45:AR45"/>
    <mergeCell ref="AP46:AP48"/>
    <mergeCell ref="AQ46:AQ48"/>
    <mergeCell ref="AR46:AR48"/>
    <mergeCell ref="BA30:BB30"/>
    <mergeCell ref="BA31:BA33"/>
    <mergeCell ref="BB31:BB33"/>
    <mergeCell ref="AT45:AU45"/>
    <mergeCell ref="AT46:AT48"/>
    <mergeCell ref="AU46:AU48"/>
    <mergeCell ref="AW45:AZ45"/>
    <mergeCell ref="AW46:AW48"/>
    <mergeCell ref="AX46:AX48"/>
    <mergeCell ref="AY46:AY48"/>
    <mergeCell ref="AZ46:AZ48"/>
    <mergeCell ref="AT31:AT33"/>
    <mergeCell ref="AU31:AU33"/>
    <mergeCell ref="AV31:AV33"/>
    <mergeCell ref="AW31:AW33"/>
    <mergeCell ref="AX31:AX33"/>
    <mergeCell ref="AY31:AY33"/>
    <mergeCell ref="AP30:AY30"/>
    <mergeCell ref="CY2:DA2"/>
    <mergeCell ref="CY3:CY5"/>
    <mergeCell ref="CZ3:CZ5"/>
    <mergeCell ref="DA3:DA5"/>
    <mergeCell ref="DC2:DD2"/>
    <mergeCell ref="DC3:DC5"/>
    <mergeCell ref="DD3:DD5"/>
    <mergeCell ref="CT30:CW30"/>
    <mergeCell ref="CT31:CT33"/>
    <mergeCell ref="CU31:CU33"/>
    <mergeCell ref="CV31:CV33"/>
    <mergeCell ref="CW31:CW33"/>
    <mergeCell ref="CY30:DD30"/>
    <mergeCell ref="CY31:CY33"/>
    <mergeCell ref="CZ31:CZ33"/>
    <mergeCell ref="DA31:DA33"/>
    <mergeCell ref="DB31:DB33"/>
    <mergeCell ref="DC31:DC33"/>
    <mergeCell ref="DD31:DD33"/>
    <mergeCell ref="DH16:DJ16"/>
    <mergeCell ref="DH17:DH19"/>
    <mergeCell ref="DI17:DI19"/>
    <mergeCell ref="DJ17:DJ19"/>
    <mergeCell ref="DL16:DS16"/>
    <mergeCell ref="CX17:CX19"/>
    <mergeCell ref="CY17:CY19"/>
    <mergeCell ref="CZ17:CZ19"/>
    <mergeCell ref="CT45:DF45"/>
    <mergeCell ref="DA17:DA19"/>
    <mergeCell ref="DB17:DB19"/>
    <mergeCell ref="DC17:DC19"/>
    <mergeCell ref="CW16:DC16"/>
    <mergeCell ref="DE16:DF16"/>
    <mergeCell ref="DE17:DE19"/>
    <mergeCell ref="DF17:DF19"/>
    <mergeCell ref="CT16:CU16"/>
    <mergeCell ref="CT17:CT19"/>
    <mergeCell ref="CU17:CU19"/>
    <mergeCell ref="CW17:CW19"/>
    <mergeCell ref="DL17:DL19"/>
    <mergeCell ref="DM17:DM19"/>
    <mergeCell ref="DN17:DN19"/>
    <mergeCell ref="DO17:DO19"/>
    <mergeCell ref="DH2:DL2"/>
    <mergeCell ref="DH3:DH5"/>
    <mergeCell ref="DI3:DI5"/>
    <mergeCell ref="DJ3:DJ5"/>
    <mergeCell ref="DK3:DK5"/>
    <mergeCell ref="DL3:DL5"/>
    <mergeCell ref="DN2:DO2"/>
    <mergeCell ref="DN3:DN5"/>
    <mergeCell ref="DO3:DO5"/>
    <mergeCell ref="DQ2:DT2"/>
    <mergeCell ref="DQ3:DQ5"/>
    <mergeCell ref="DR3:DR5"/>
    <mergeCell ref="DS3:DS5"/>
    <mergeCell ref="DT3:DT5"/>
    <mergeCell ref="DP17:DP19"/>
    <mergeCell ref="DQ17:DQ19"/>
    <mergeCell ref="DR17:DR19"/>
    <mergeCell ref="DS17:DS19"/>
    <mergeCell ref="DH30:DK30"/>
    <mergeCell ref="DS30:DT30"/>
    <mergeCell ref="DH31:DH33"/>
    <mergeCell ref="DI31:DI33"/>
    <mergeCell ref="DJ31:DJ33"/>
    <mergeCell ref="DK31:DK33"/>
    <mergeCell ref="DM31:DM33"/>
    <mergeCell ref="DO30:DQ30"/>
    <mergeCell ref="DO31:DO33"/>
    <mergeCell ref="DP31:DP33"/>
    <mergeCell ref="DQ31:DQ33"/>
    <mergeCell ref="DS31:DS33"/>
    <mergeCell ref="DT31:DT33"/>
    <mergeCell ref="EJ17:EJ19"/>
    <mergeCell ref="EK17:EK19"/>
    <mergeCell ref="EM16:EP16"/>
    <mergeCell ref="EM17:EM19"/>
    <mergeCell ref="EN17:EN19"/>
    <mergeCell ref="EO17:EO19"/>
    <mergeCell ref="EP17:EP19"/>
    <mergeCell ref="EJ2:EL2"/>
    <mergeCell ref="EJ3:EJ5"/>
    <mergeCell ref="EK3:EK5"/>
    <mergeCell ref="EL3:EL5"/>
    <mergeCell ref="EN2:EQ2"/>
    <mergeCell ref="EN3:EN5"/>
    <mergeCell ref="EO3:EO5"/>
    <mergeCell ref="EP3:EP5"/>
    <mergeCell ref="EQ3:EQ5"/>
    <mergeCell ref="EJ30:EQ30"/>
    <mergeCell ref="EJ31:EJ33"/>
    <mergeCell ref="EK31:EK33"/>
    <mergeCell ref="EL31:EL33"/>
    <mergeCell ref="EM31:EM33"/>
    <mergeCell ref="EN31:EN33"/>
    <mergeCell ref="EO31:EO33"/>
    <mergeCell ref="EP31:EP33"/>
    <mergeCell ref="EQ31:EQ33"/>
    <mergeCell ref="ES30:ET30"/>
    <mergeCell ref="ES31:ES33"/>
    <mergeCell ref="ET31:ET33"/>
    <mergeCell ref="EX2:EY2"/>
    <mergeCell ref="EX3:EX5"/>
    <mergeCell ref="EY3:EY5"/>
    <mergeCell ref="FA2:FC2"/>
    <mergeCell ref="FA3:FA5"/>
    <mergeCell ref="FB3:FB5"/>
    <mergeCell ref="FC3:FC5"/>
    <mergeCell ref="ES2:ET2"/>
    <mergeCell ref="ES3:ES5"/>
    <mergeCell ref="ET3:ET5"/>
    <mergeCell ref="FE2:FF2"/>
    <mergeCell ref="FE3:FE5"/>
    <mergeCell ref="FF3:FF5"/>
    <mergeCell ref="DV16:EB16"/>
    <mergeCell ref="DV2:DY2"/>
    <mergeCell ref="DV3:DV5"/>
    <mergeCell ref="DW3:DW5"/>
    <mergeCell ref="DX3:DX5"/>
    <mergeCell ref="DY3:DY5"/>
    <mergeCell ref="EA2:ED2"/>
    <mergeCell ref="EA3:EA5"/>
    <mergeCell ref="EB3:EB5"/>
    <mergeCell ref="EC3:EC5"/>
    <mergeCell ref="ED3:ED5"/>
    <mergeCell ref="EF2:EH2"/>
    <mergeCell ref="EF3:EF5"/>
    <mergeCell ref="EG3:EG5"/>
    <mergeCell ref="EH3:EH5"/>
    <mergeCell ref="ED16:EG16"/>
    <mergeCell ref="EJ16:EK16"/>
    <mergeCell ref="ED17:ED19"/>
    <mergeCell ref="EE17:EE19"/>
    <mergeCell ref="EF17:EF19"/>
    <mergeCell ref="EG17:EG19"/>
    <mergeCell ref="DV30:EE30"/>
    <mergeCell ref="DV31:DV33"/>
    <mergeCell ref="DW31:DW33"/>
    <mergeCell ref="DX31:DX33"/>
    <mergeCell ref="DY31:DY33"/>
    <mergeCell ref="DZ31:DZ33"/>
    <mergeCell ref="EA31:EA33"/>
    <mergeCell ref="EB31:EB33"/>
    <mergeCell ref="EC31:EC33"/>
    <mergeCell ref="ED31:ED33"/>
    <mergeCell ref="EE31:EE33"/>
    <mergeCell ref="DV17:DV19"/>
    <mergeCell ref="DW17:DW19"/>
    <mergeCell ref="DX17:DX19"/>
    <mergeCell ref="DY17:DY19"/>
    <mergeCell ref="DZ17:DZ19"/>
    <mergeCell ref="EA17:EA19"/>
    <mergeCell ref="EB17:EB19"/>
    <mergeCell ref="EC17:EC19"/>
    <mergeCell ref="DV45:DW45"/>
    <mergeCell ref="DV46:DV48"/>
    <mergeCell ref="DW46:DW48"/>
    <mergeCell ref="CT59:CV59"/>
    <mergeCell ref="CT60:CT62"/>
    <mergeCell ref="CU60:CU62"/>
    <mergeCell ref="CV60:CV62"/>
    <mergeCell ref="CT46:CT48"/>
    <mergeCell ref="CU46:CU48"/>
    <mergeCell ref="CV46:CV48"/>
    <mergeCell ref="CW46:CW48"/>
    <mergeCell ref="CX46:CX48"/>
    <mergeCell ref="CY46:CY48"/>
    <mergeCell ref="CZ46:CZ48"/>
    <mergeCell ref="DA46:DA48"/>
    <mergeCell ref="DB46:DB48"/>
    <mergeCell ref="DC46:DC48"/>
    <mergeCell ref="DD46:DD48"/>
    <mergeCell ref="DE46:DE48"/>
    <mergeCell ref="DF46:DF4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C40C7-B184-4078-8564-FFB876E368EC}">
  <dimension ref="A1:FK356"/>
  <sheetViews>
    <sheetView view="pageBreakPreview" topLeftCell="A217" zoomScale="70" zoomScaleNormal="70" zoomScaleSheetLayoutView="70" workbookViewId="0">
      <pane xSplit="1" topLeftCell="AR1" activePane="topRight" state="frozen"/>
      <selection activeCell="A746" sqref="A746"/>
      <selection pane="topRight" activeCell="BP278" sqref="BP278"/>
    </sheetView>
  </sheetViews>
  <sheetFormatPr defaultColWidth="9.1796875" defaultRowHeight="14.5" x14ac:dyDescent="0.35"/>
  <cols>
    <col min="1" max="1" width="44.453125" style="4" bestFit="1" customWidth="1"/>
    <col min="2" max="2" width="6" style="4" customWidth="1"/>
    <col min="3" max="11" width="6" style="4" bestFit="1" customWidth="1"/>
    <col min="12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 t="s">
        <v>212</v>
      </c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 t="s">
        <v>219</v>
      </c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 t="str">
        <f>[1]Parteien!D1</f>
        <v>VOLT Luxembourg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0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1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2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tr">
        <f>[1]Parteien!D2</f>
        <v>SCHANNES Philippe</v>
      </c>
      <c r="B6" s="6">
        <v>2</v>
      </c>
      <c r="C6" s="6">
        <v>0</v>
      </c>
      <c r="D6" s="6">
        <v>4</v>
      </c>
      <c r="E6" s="6">
        <v>1</v>
      </c>
      <c r="F6" s="6">
        <v>1</v>
      </c>
      <c r="G6" s="6">
        <v>4</v>
      </c>
      <c r="H6" s="6">
        <v>0</v>
      </c>
      <c r="I6" s="6">
        <v>2</v>
      </c>
      <c r="J6" s="6">
        <v>5</v>
      </c>
      <c r="K6" s="12">
        <v>6</v>
      </c>
      <c r="N6" s="14">
        <v>3</v>
      </c>
      <c r="O6" s="6">
        <v>2</v>
      </c>
      <c r="P6" s="6">
        <v>0</v>
      </c>
      <c r="Q6" s="6">
        <v>5</v>
      </c>
      <c r="R6" s="6">
        <v>5</v>
      </c>
      <c r="S6" s="6">
        <v>0</v>
      </c>
      <c r="T6" s="12">
        <v>1</v>
      </c>
      <c r="V6" s="14">
        <v>5</v>
      </c>
      <c r="W6" s="6">
        <v>1</v>
      </c>
      <c r="X6" s="6">
        <v>3</v>
      </c>
      <c r="AB6" s="14">
        <v>4</v>
      </c>
      <c r="AC6" s="6">
        <v>1</v>
      </c>
      <c r="AD6" s="6">
        <v>3</v>
      </c>
      <c r="AE6" s="6">
        <v>2</v>
      </c>
      <c r="AF6" s="6">
        <v>1</v>
      </c>
      <c r="AG6" s="6">
        <v>1</v>
      </c>
      <c r="AH6" s="12">
        <v>3</v>
      </c>
      <c r="AI6" s="12">
        <v>0</v>
      </c>
      <c r="AK6" s="112">
        <v>4</v>
      </c>
      <c r="AL6" s="12">
        <v>0</v>
      </c>
      <c r="AM6" s="12">
        <v>0</v>
      </c>
      <c r="AN6" s="12">
        <v>2</v>
      </c>
      <c r="AP6" s="112">
        <v>4</v>
      </c>
      <c r="AQ6" s="12">
        <v>2</v>
      </c>
      <c r="AR6" s="12">
        <v>3</v>
      </c>
      <c r="AS6" s="12">
        <v>0</v>
      </c>
      <c r="AU6" s="112">
        <v>0</v>
      </c>
      <c r="AV6" s="12">
        <v>1</v>
      </c>
      <c r="AX6" s="112">
        <v>1</v>
      </c>
      <c r="AY6" s="12">
        <v>1</v>
      </c>
      <c r="AZ6" s="12">
        <v>2</v>
      </c>
      <c r="BD6" s="14">
        <v>4</v>
      </c>
      <c r="BE6" s="6">
        <v>1</v>
      </c>
      <c r="BF6" s="6">
        <v>0</v>
      </c>
      <c r="BG6" s="6">
        <v>0</v>
      </c>
      <c r="BH6" s="6">
        <v>0</v>
      </c>
      <c r="BI6" s="6">
        <v>3</v>
      </c>
      <c r="BJ6" s="6">
        <v>4</v>
      </c>
      <c r="BK6" s="6">
        <v>4</v>
      </c>
      <c r="BL6" s="6">
        <v>2</v>
      </c>
      <c r="BM6" s="12">
        <v>0</v>
      </c>
      <c r="BN6" s="12">
        <v>3</v>
      </c>
      <c r="BO6" s="12">
        <v>0</v>
      </c>
      <c r="BR6" s="14">
        <v>5</v>
      </c>
      <c r="BS6" s="6">
        <v>3</v>
      </c>
      <c r="BT6" s="6">
        <v>3</v>
      </c>
      <c r="BV6" s="14">
        <v>0</v>
      </c>
      <c r="BW6" s="6">
        <v>0</v>
      </c>
      <c r="BY6" s="14">
        <v>4</v>
      </c>
      <c r="BZ6" s="6">
        <v>0</v>
      </c>
      <c r="CA6" s="6">
        <v>2</v>
      </c>
      <c r="CF6" s="14">
        <v>2</v>
      </c>
      <c r="CG6" s="6">
        <v>0</v>
      </c>
      <c r="CH6" s="6">
        <v>0</v>
      </c>
      <c r="CI6" s="6">
        <v>1</v>
      </c>
      <c r="CJ6" s="12">
        <v>5</v>
      </c>
      <c r="CK6" s="219"/>
      <c r="CL6" s="14">
        <v>2</v>
      </c>
      <c r="CM6" s="6">
        <v>5</v>
      </c>
      <c r="CN6" s="6">
        <v>2</v>
      </c>
      <c r="CO6" s="219"/>
      <c r="CP6" s="14">
        <v>3</v>
      </c>
      <c r="CQ6" s="6">
        <v>4</v>
      </c>
      <c r="CR6" s="6">
        <v>5</v>
      </c>
      <c r="CS6" s="219"/>
      <c r="CT6" s="14">
        <v>2</v>
      </c>
      <c r="CU6" s="6">
        <v>1</v>
      </c>
      <c r="CV6" s="6">
        <v>6</v>
      </c>
      <c r="CW6" s="6">
        <v>0</v>
      </c>
      <c r="CY6" s="14">
        <v>1</v>
      </c>
      <c r="CZ6" s="6">
        <v>3</v>
      </c>
      <c r="DA6" s="6">
        <v>1</v>
      </c>
      <c r="DC6" s="112">
        <v>4</v>
      </c>
      <c r="DD6" s="12">
        <v>0</v>
      </c>
      <c r="DH6" s="14">
        <v>3</v>
      </c>
      <c r="DI6" s="6">
        <v>2</v>
      </c>
      <c r="DJ6" s="6">
        <v>3</v>
      </c>
      <c r="DK6" s="6">
        <v>1</v>
      </c>
      <c r="DL6" s="12">
        <v>0</v>
      </c>
      <c r="DN6" s="112">
        <v>6</v>
      </c>
      <c r="DO6" s="12">
        <v>2</v>
      </c>
      <c r="DQ6" s="14">
        <v>1</v>
      </c>
      <c r="DR6" s="6">
        <v>1</v>
      </c>
      <c r="DS6" s="6">
        <v>4</v>
      </c>
      <c r="DT6" s="6">
        <v>3</v>
      </c>
      <c r="DV6" s="14">
        <v>5</v>
      </c>
      <c r="DW6" s="6">
        <v>2</v>
      </c>
      <c r="DX6" s="6">
        <v>2</v>
      </c>
      <c r="DY6" s="6">
        <v>3</v>
      </c>
      <c r="EA6" s="14">
        <v>3</v>
      </c>
      <c r="EB6" s="6">
        <v>0</v>
      </c>
      <c r="EC6" s="6">
        <v>2</v>
      </c>
      <c r="ED6" s="6">
        <v>1</v>
      </c>
      <c r="EF6" s="14">
        <v>0</v>
      </c>
      <c r="EG6" s="6">
        <v>2</v>
      </c>
      <c r="EH6" s="12">
        <v>0</v>
      </c>
      <c r="EJ6" s="14">
        <v>0</v>
      </c>
      <c r="EK6" s="6">
        <v>0</v>
      </c>
      <c r="EL6" s="12">
        <v>6</v>
      </c>
      <c r="EN6" s="14">
        <v>1</v>
      </c>
      <c r="EO6" s="6">
        <v>4</v>
      </c>
      <c r="EP6" s="6">
        <v>0</v>
      </c>
      <c r="EQ6" s="6">
        <v>2</v>
      </c>
      <c r="ES6" s="112">
        <v>0</v>
      </c>
      <c r="ET6" s="12">
        <v>1</v>
      </c>
      <c r="EX6" s="112">
        <v>2</v>
      </c>
      <c r="EY6" s="12">
        <v>2</v>
      </c>
      <c r="FA6" s="14">
        <v>3</v>
      </c>
      <c r="FB6" s="6">
        <v>4</v>
      </c>
      <c r="FC6" s="12">
        <v>1</v>
      </c>
      <c r="FE6" s="112">
        <v>0</v>
      </c>
      <c r="FF6" s="12">
        <v>3</v>
      </c>
    </row>
    <row r="7" spans="1:167" ht="15" thickBot="1" x14ac:dyDescent="0.4">
      <c r="A7" s="19" t="str">
        <f>[1]Parteien!D3</f>
        <v>DAP Aurélie</v>
      </c>
      <c r="B7" s="7">
        <v>3</v>
      </c>
      <c r="C7" s="7">
        <v>0</v>
      </c>
      <c r="D7" s="7">
        <v>0</v>
      </c>
      <c r="E7" s="7">
        <v>1</v>
      </c>
      <c r="F7" s="7">
        <v>1</v>
      </c>
      <c r="G7" s="7">
        <v>3</v>
      </c>
      <c r="H7" s="7">
        <v>0</v>
      </c>
      <c r="I7" s="7">
        <v>1</v>
      </c>
      <c r="J7" s="7">
        <v>5</v>
      </c>
      <c r="K7" s="13">
        <v>3</v>
      </c>
      <c r="N7" s="15">
        <v>1</v>
      </c>
      <c r="O7" s="7">
        <v>0</v>
      </c>
      <c r="P7" s="7">
        <v>0</v>
      </c>
      <c r="Q7" s="7">
        <v>1</v>
      </c>
      <c r="R7" s="7">
        <v>1</v>
      </c>
      <c r="S7" s="7">
        <v>0</v>
      </c>
      <c r="T7" s="13">
        <v>1</v>
      </c>
      <c r="V7" s="15">
        <v>2</v>
      </c>
      <c r="W7" s="7">
        <v>2</v>
      </c>
      <c r="X7" s="7">
        <v>2</v>
      </c>
      <c r="AB7" s="15">
        <v>3</v>
      </c>
      <c r="AC7" s="7">
        <v>3</v>
      </c>
      <c r="AD7" s="7">
        <v>3</v>
      </c>
      <c r="AE7" s="7">
        <v>0</v>
      </c>
      <c r="AF7" s="7">
        <v>1</v>
      </c>
      <c r="AG7" s="7">
        <v>0</v>
      </c>
      <c r="AH7" s="13">
        <v>1</v>
      </c>
      <c r="AI7" s="13">
        <v>0</v>
      </c>
      <c r="AK7" s="113">
        <v>1</v>
      </c>
      <c r="AL7" s="13">
        <v>0</v>
      </c>
      <c r="AM7" s="13">
        <v>0</v>
      </c>
      <c r="AN7" s="13">
        <v>0</v>
      </c>
      <c r="AP7" s="113">
        <v>0</v>
      </c>
      <c r="AQ7" s="13">
        <v>1</v>
      </c>
      <c r="AR7" s="13">
        <v>0</v>
      </c>
      <c r="AS7" s="13">
        <v>0</v>
      </c>
      <c r="AU7" s="113">
        <v>1</v>
      </c>
      <c r="AV7" s="13">
        <v>0</v>
      </c>
      <c r="AX7" s="113">
        <v>1</v>
      </c>
      <c r="AY7" s="13">
        <v>1</v>
      </c>
      <c r="AZ7" s="13">
        <v>1</v>
      </c>
      <c r="BD7" s="15">
        <v>4</v>
      </c>
      <c r="BE7" s="7">
        <v>1</v>
      </c>
      <c r="BF7" s="7">
        <v>0</v>
      </c>
      <c r="BG7" s="7">
        <v>0</v>
      </c>
      <c r="BH7" s="7">
        <v>1</v>
      </c>
      <c r="BI7" s="7">
        <v>0</v>
      </c>
      <c r="BJ7" s="7">
        <v>1</v>
      </c>
      <c r="BK7" s="7">
        <v>0</v>
      </c>
      <c r="BL7" s="7">
        <v>0</v>
      </c>
      <c r="BM7" s="13">
        <v>0</v>
      </c>
      <c r="BN7" s="13">
        <v>1</v>
      </c>
      <c r="BO7" s="13">
        <v>0</v>
      </c>
      <c r="BR7" s="15">
        <v>4</v>
      </c>
      <c r="BS7" s="7">
        <v>2</v>
      </c>
      <c r="BT7" s="7">
        <v>4</v>
      </c>
      <c r="BV7" s="15">
        <v>3</v>
      </c>
      <c r="BW7" s="7">
        <v>6</v>
      </c>
      <c r="BY7" s="15">
        <v>1</v>
      </c>
      <c r="BZ7" s="7">
        <v>0</v>
      </c>
      <c r="CA7" s="7">
        <v>2</v>
      </c>
      <c r="CF7" s="15">
        <v>2</v>
      </c>
      <c r="CG7" s="7">
        <v>2</v>
      </c>
      <c r="CH7" s="7">
        <v>0</v>
      </c>
      <c r="CI7" s="7">
        <v>4</v>
      </c>
      <c r="CJ7" s="13">
        <v>1</v>
      </c>
      <c r="CK7" s="2"/>
      <c r="CL7" s="15">
        <v>0</v>
      </c>
      <c r="CM7" s="7">
        <v>1</v>
      </c>
      <c r="CN7" s="7">
        <v>2</v>
      </c>
      <c r="CO7" s="2"/>
      <c r="CP7" s="15">
        <v>1</v>
      </c>
      <c r="CQ7" s="7">
        <v>5</v>
      </c>
      <c r="CR7" s="7">
        <v>4</v>
      </c>
      <c r="CS7" s="2"/>
      <c r="CT7" s="15">
        <v>0</v>
      </c>
      <c r="CU7" s="7">
        <v>0</v>
      </c>
      <c r="CV7" s="7">
        <v>3</v>
      </c>
      <c r="CW7" s="7">
        <v>1</v>
      </c>
      <c r="CY7" s="15">
        <v>3</v>
      </c>
      <c r="CZ7" s="7">
        <v>0</v>
      </c>
      <c r="DA7" s="7">
        <v>0</v>
      </c>
      <c r="DC7" s="113">
        <v>1</v>
      </c>
      <c r="DD7" s="13">
        <v>0</v>
      </c>
      <c r="DH7" s="15">
        <v>1</v>
      </c>
      <c r="DI7" s="7">
        <v>1</v>
      </c>
      <c r="DJ7" s="7">
        <v>1</v>
      </c>
      <c r="DK7" s="7">
        <v>0</v>
      </c>
      <c r="DL7" s="13">
        <v>0</v>
      </c>
      <c r="DN7" s="113">
        <v>0</v>
      </c>
      <c r="DO7" s="13">
        <v>0</v>
      </c>
      <c r="DQ7" s="15">
        <v>0</v>
      </c>
      <c r="DR7" s="7">
        <v>0</v>
      </c>
      <c r="DS7" s="7">
        <v>0</v>
      </c>
      <c r="DT7" s="7">
        <v>0</v>
      </c>
      <c r="DV7" s="15">
        <v>2</v>
      </c>
      <c r="DW7" s="7">
        <v>2</v>
      </c>
      <c r="DX7" s="7">
        <v>0</v>
      </c>
      <c r="DY7" s="7">
        <v>1</v>
      </c>
      <c r="EA7" s="15">
        <v>6</v>
      </c>
      <c r="EB7" s="7">
        <v>0</v>
      </c>
      <c r="EC7" s="7">
        <v>2</v>
      </c>
      <c r="ED7" s="7">
        <v>0</v>
      </c>
      <c r="EF7" s="15">
        <v>0</v>
      </c>
      <c r="EG7" s="7">
        <v>0</v>
      </c>
      <c r="EH7" s="13">
        <v>0</v>
      </c>
      <c r="EJ7" s="15">
        <v>0</v>
      </c>
      <c r="EK7" s="7">
        <v>0</v>
      </c>
      <c r="EL7" s="13">
        <v>3</v>
      </c>
      <c r="EN7" s="15">
        <v>1</v>
      </c>
      <c r="EO7" s="7">
        <v>0</v>
      </c>
      <c r="EP7" s="7">
        <v>0</v>
      </c>
      <c r="EQ7" s="7">
        <v>5</v>
      </c>
      <c r="ES7" s="113">
        <v>1</v>
      </c>
      <c r="ET7" s="13">
        <v>2</v>
      </c>
      <c r="EX7" s="113">
        <v>0</v>
      </c>
      <c r="EY7" s="13">
        <v>1</v>
      </c>
      <c r="FA7" s="15">
        <v>1</v>
      </c>
      <c r="FB7" s="7">
        <v>3</v>
      </c>
      <c r="FC7" s="13">
        <v>1</v>
      </c>
      <c r="FE7" s="113">
        <v>1</v>
      </c>
      <c r="FF7" s="13">
        <v>1</v>
      </c>
    </row>
    <row r="8" spans="1:167" ht="15" thickBot="1" x14ac:dyDescent="0.4">
      <c r="A8" s="19" t="str">
        <f>[1]Parteien!D4</f>
        <v>JARONI Conny</v>
      </c>
      <c r="B8" s="7">
        <v>1</v>
      </c>
      <c r="C8" s="7">
        <v>0</v>
      </c>
      <c r="D8" s="7">
        <v>0</v>
      </c>
      <c r="E8" s="7">
        <v>1</v>
      </c>
      <c r="F8" s="7">
        <v>1</v>
      </c>
      <c r="G8" s="7">
        <v>1</v>
      </c>
      <c r="H8" s="7">
        <v>0</v>
      </c>
      <c r="I8" s="7">
        <v>1</v>
      </c>
      <c r="J8" s="7">
        <v>2</v>
      </c>
      <c r="K8" s="13">
        <v>1</v>
      </c>
      <c r="N8" s="15">
        <v>1</v>
      </c>
      <c r="O8" s="7">
        <v>0</v>
      </c>
      <c r="P8" s="7">
        <v>0</v>
      </c>
      <c r="Q8" s="7">
        <v>1</v>
      </c>
      <c r="R8" s="7">
        <v>0</v>
      </c>
      <c r="S8" s="7">
        <v>0</v>
      </c>
      <c r="T8" s="13">
        <v>1</v>
      </c>
      <c r="V8" s="15">
        <v>1</v>
      </c>
      <c r="W8" s="7">
        <v>2</v>
      </c>
      <c r="X8" s="7">
        <v>2</v>
      </c>
      <c r="AB8" s="15">
        <v>3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13">
        <v>1</v>
      </c>
      <c r="AI8" s="13">
        <v>0</v>
      </c>
      <c r="AK8" s="113">
        <v>1</v>
      </c>
      <c r="AL8" s="13">
        <v>0</v>
      </c>
      <c r="AM8" s="13">
        <v>0</v>
      </c>
      <c r="AN8" s="13">
        <v>0</v>
      </c>
      <c r="AP8" s="113">
        <v>1</v>
      </c>
      <c r="AQ8" s="13">
        <v>1</v>
      </c>
      <c r="AR8" s="13">
        <v>0</v>
      </c>
      <c r="AS8" s="13">
        <v>0</v>
      </c>
      <c r="AU8" s="113">
        <v>0</v>
      </c>
      <c r="AV8" s="13">
        <v>0</v>
      </c>
      <c r="AX8" s="113">
        <v>1</v>
      </c>
      <c r="AY8" s="13">
        <v>3</v>
      </c>
      <c r="AZ8" s="13">
        <v>0</v>
      </c>
      <c r="BD8" s="15">
        <v>2</v>
      </c>
      <c r="BE8" s="7">
        <v>1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13">
        <v>0</v>
      </c>
      <c r="BN8" s="13">
        <v>2</v>
      </c>
      <c r="BO8" s="13">
        <v>0</v>
      </c>
      <c r="BR8" s="15">
        <v>5</v>
      </c>
      <c r="BS8" s="7">
        <v>0</v>
      </c>
      <c r="BT8" s="7">
        <v>1</v>
      </c>
      <c r="BV8" s="15">
        <v>0</v>
      </c>
      <c r="BW8" s="7">
        <v>0</v>
      </c>
      <c r="BY8" s="15">
        <v>0</v>
      </c>
      <c r="BZ8" s="7">
        <v>0</v>
      </c>
      <c r="CA8" s="7">
        <v>0</v>
      </c>
      <c r="CF8" s="15">
        <v>2</v>
      </c>
      <c r="CG8" s="7">
        <v>1</v>
      </c>
      <c r="CH8" s="7">
        <v>0</v>
      </c>
      <c r="CI8" s="7">
        <v>3</v>
      </c>
      <c r="CJ8" s="13">
        <v>1</v>
      </c>
      <c r="CK8" s="2"/>
      <c r="CL8" s="15">
        <v>0</v>
      </c>
      <c r="CM8" s="7">
        <v>0</v>
      </c>
      <c r="CN8" s="7">
        <v>1</v>
      </c>
      <c r="CO8" s="2"/>
      <c r="CP8" s="15">
        <v>1</v>
      </c>
      <c r="CQ8" s="7">
        <v>0</v>
      </c>
      <c r="CR8" s="7">
        <v>0</v>
      </c>
      <c r="CS8" s="2"/>
      <c r="CT8" s="15">
        <v>0</v>
      </c>
      <c r="CU8" s="7">
        <v>0</v>
      </c>
      <c r="CV8" s="7">
        <v>1</v>
      </c>
      <c r="CW8" s="7">
        <v>0</v>
      </c>
      <c r="CY8" s="15">
        <v>0</v>
      </c>
      <c r="CZ8" s="7">
        <v>0</v>
      </c>
      <c r="DA8" s="7">
        <v>0</v>
      </c>
      <c r="DC8" s="113">
        <v>1</v>
      </c>
      <c r="DD8" s="13">
        <v>1</v>
      </c>
      <c r="DH8" s="15">
        <v>0</v>
      </c>
      <c r="DI8" s="7">
        <v>2</v>
      </c>
      <c r="DJ8" s="7">
        <v>1</v>
      </c>
      <c r="DK8" s="7">
        <v>0</v>
      </c>
      <c r="DL8" s="13">
        <v>0</v>
      </c>
      <c r="DN8" s="113">
        <v>7</v>
      </c>
      <c r="DO8" s="13">
        <v>0</v>
      </c>
      <c r="DQ8" s="15">
        <v>0</v>
      </c>
      <c r="DR8" s="7">
        <v>0</v>
      </c>
      <c r="DS8" s="7">
        <v>0</v>
      </c>
      <c r="DT8" s="7">
        <v>0</v>
      </c>
      <c r="DV8" s="15">
        <v>3</v>
      </c>
      <c r="DW8" s="7">
        <v>2</v>
      </c>
      <c r="DX8" s="7">
        <v>0</v>
      </c>
      <c r="DY8" s="7">
        <v>1</v>
      </c>
      <c r="EA8" s="15">
        <v>4</v>
      </c>
      <c r="EB8" s="7">
        <v>0</v>
      </c>
      <c r="EC8" s="7">
        <v>1</v>
      </c>
      <c r="ED8" s="7">
        <v>0</v>
      </c>
      <c r="EF8" s="15">
        <v>0</v>
      </c>
      <c r="EG8" s="7">
        <v>0</v>
      </c>
      <c r="EH8" s="13">
        <v>0</v>
      </c>
      <c r="EJ8" s="15">
        <v>0</v>
      </c>
      <c r="EK8" s="7">
        <v>0</v>
      </c>
      <c r="EL8" s="13">
        <v>3</v>
      </c>
      <c r="EN8" s="15">
        <v>2</v>
      </c>
      <c r="EO8" s="7">
        <v>1</v>
      </c>
      <c r="EP8" s="7">
        <v>0</v>
      </c>
      <c r="EQ8" s="7">
        <v>0</v>
      </c>
      <c r="ES8" s="113">
        <v>0</v>
      </c>
      <c r="ET8" s="13">
        <v>2</v>
      </c>
      <c r="EX8" s="113">
        <v>0</v>
      </c>
      <c r="EY8" s="13">
        <v>0</v>
      </c>
      <c r="FA8" s="15">
        <v>0</v>
      </c>
      <c r="FB8" s="7">
        <v>2</v>
      </c>
      <c r="FC8" s="13">
        <v>0</v>
      </c>
      <c r="FE8" s="113">
        <v>3</v>
      </c>
      <c r="FF8" s="13">
        <v>1</v>
      </c>
    </row>
    <row r="9" spans="1:167" ht="15" thickBot="1" x14ac:dyDescent="0.4">
      <c r="A9" s="19" t="str">
        <f>[1]Parteien!D5</f>
        <v>MARWAHA Lara</v>
      </c>
      <c r="B9" s="7">
        <v>1</v>
      </c>
      <c r="C9" s="7">
        <v>0</v>
      </c>
      <c r="D9" s="7">
        <v>2</v>
      </c>
      <c r="E9" s="7">
        <v>1</v>
      </c>
      <c r="F9" s="7">
        <v>1</v>
      </c>
      <c r="G9" s="7">
        <v>1</v>
      </c>
      <c r="H9" s="7">
        <v>3</v>
      </c>
      <c r="I9" s="7">
        <v>6</v>
      </c>
      <c r="J9" s="7">
        <v>1</v>
      </c>
      <c r="K9" s="13">
        <v>1</v>
      </c>
      <c r="N9" s="15">
        <v>2</v>
      </c>
      <c r="O9" s="7">
        <v>0</v>
      </c>
      <c r="P9" s="7">
        <v>1</v>
      </c>
      <c r="Q9" s="7">
        <v>0</v>
      </c>
      <c r="R9" s="7">
        <v>1</v>
      </c>
      <c r="S9" s="7">
        <v>0</v>
      </c>
      <c r="T9" s="13">
        <v>1</v>
      </c>
      <c r="V9" s="15">
        <v>2</v>
      </c>
      <c r="W9" s="7">
        <v>1</v>
      </c>
      <c r="X9" s="7">
        <v>2</v>
      </c>
      <c r="AB9" s="15">
        <v>1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13">
        <v>2</v>
      </c>
      <c r="AI9" s="13">
        <v>0</v>
      </c>
      <c r="AK9" s="113">
        <v>1</v>
      </c>
      <c r="AL9" s="13">
        <v>0</v>
      </c>
      <c r="AM9" s="13">
        <v>0</v>
      </c>
      <c r="AN9" s="13">
        <v>0</v>
      </c>
      <c r="AP9" s="113">
        <v>0</v>
      </c>
      <c r="AQ9" s="13">
        <v>2</v>
      </c>
      <c r="AR9" s="13">
        <v>1</v>
      </c>
      <c r="AS9" s="13">
        <v>0</v>
      </c>
      <c r="AU9" s="113">
        <v>0</v>
      </c>
      <c r="AV9" s="13">
        <v>0</v>
      </c>
      <c r="AX9" s="113">
        <v>0</v>
      </c>
      <c r="AY9" s="13">
        <v>0</v>
      </c>
      <c r="AZ9" s="13">
        <v>0</v>
      </c>
      <c r="BD9" s="15">
        <v>0</v>
      </c>
      <c r="BE9" s="7">
        <v>0</v>
      </c>
      <c r="BF9" s="7">
        <v>0</v>
      </c>
      <c r="BG9" s="7">
        <v>0</v>
      </c>
      <c r="BH9" s="7">
        <v>1</v>
      </c>
      <c r="BI9" s="7">
        <v>0</v>
      </c>
      <c r="BJ9" s="7">
        <v>0</v>
      </c>
      <c r="BK9" s="7">
        <v>0</v>
      </c>
      <c r="BL9" s="7">
        <v>1</v>
      </c>
      <c r="BM9" s="13">
        <v>0</v>
      </c>
      <c r="BN9" s="13">
        <v>0</v>
      </c>
      <c r="BO9" s="13">
        <v>1</v>
      </c>
      <c r="BR9" s="15">
        <v>3</v>
      </c>
      <c r="BS9" s="7">
        <v>0</v>
      </c>
      <c r="BT9" s="7">
        <v>0</v>
      </c>
      <c r="BV9" s="15">
        <v>2</v>
      </c>
      <c r="BW9" s="7">
        <v>3</v>
      </c>
      <c r="BY9" s="15">
        <v>0</v>
      </c>
      <c r="BZ9" s="7">
        <v>2</v>
      </c>
      <c r="CA9" s="7">
        <v>0</v>
      </c>
      <c r="CF9" s="15">
        <v>1</v>
      </c>
      <c r="CG9" s="7">
        <v>1</v>
      </c>
      <c r="CH9" s="7">
        <v>0</v>
      </c>
      <c r="CI9" s="7">
        <v>4</v>
      </c>
      <c r="CJ9" s="13">
        <v>1</v>
      </c>
      <c r="CK9" s="2"/>
      <c r="CL9" s="15">
        <v>0</v>
      </c>
      <c r="CM9" s="7">
        <v>0</v>
      </c>
      <c r="CN9" s="7">
        <v>0</v>
      </c>
      <c r="CO9" s="2"/>
      <c r="CP9" s="15">
        <v>0</v>
      </c>
      <c r="CQ9" s="7">
        <v>0</v>
      </c>
      <c r="CR9" s="7">
        <v>0</v>
      </c>
      <c r="CS9" s="2"/>
      <c r="CT9" s="15">
        <v>2</v>
      </c>
      <c r="CU9" s="7">
        <v>0</v>
      </c>
      <c r="CV9" s="7">
        <v>0</v>
      </c>
      <c r="CW9" s="7">
        <v>0</v>
      </c>
      <c r="CY9" s="15">
        <v>2</v>
      </c>
      <c r="CZ9" s="7">
        <v>1</v>
      </c>
      <c r="DA9" s="7">
        <v>2</v>
      </c>
      <c r="DC9" s="113">
        <v>1</v>
      </c>
      <c r="DD9" s="13">
        <v>0</v>
      </c>
      <c r="DH9" s="15">
        <v>0</v>
      </c>
      <c r="DI9" s="7">
        <v>1</v>
      </c>
      <c r="DJ9" s="7">
        <v>0</v>
      </c>
      <c r="DK9" s="7">
        <v>0</v>
      </c>
      <c r="DL9" s="13">
        <v>0</v>
      </c>
      <c r="DN9" s="113">
        <v>1</v>
      </c>
      <c r="DO9" s="13">
        <v>0</v>
      </c>
      <c r="DQ9" s="15">
        <v>0</v>
      </c>
      <c r="DR9" s="7">
        <v>1</v>
      </c>
      <c r="DS9" s="7">
        <v>2</v>
      </c>
      <c r="DT9" s="7">
        <v>0</v>
      </c>
      <c r="DV9" s="15">
        <v>0</v>
      </c>
      <c r="DW9" s="7">
        <v>0</v>
      </c>
      <c r="DX9" s="7">
        <v>0</v>
      </c>
      <c r="DY9" s="7">
        <v>1</v>
      </c>
      <c r="EA9" s="15">
        <v>1</v>
      </c>
      <c r="EB9" s="7">
        <v>1</v>
      </c>
      <c r="EC9" s="7">
        <v>1</v>
      </c>
      <c r="ED9" s="7">
        <v>1</v>
      </c>
      <c r="EF9" s="15">
        <v>1</v>
      </c>
      <c r="EG9" s="7">
        <v>0</v>
      </c>
      <c r="EH9" s="13">
        <v>0</v>
      </c>
      <c r="EJ9" s="15">
        <v>0</v>
      </c>
      <c r="EK9" s="7">
        <v>0</v>
      </c>
      <c r="EL9" s="13">
        <v>2</v>
      </c>
      <c r="EN9" s="15">
        <v>1</v>
      </c>
      <c r="EO9" s="7">
        <v>1</v>
      </c>
      <c r="EP9" s="7">
        <v>0</v>
      </c>
      <c r="EQ9" s="7">
        <v>2</v>
      </c>
      <c r="ES9" s="113">
        <v>1</v>
      </c>
      <c r="ET9" s="13">
        <v>2</v>
      </c>
      <c r="EX9" s="113">
        <v>0</v>
      </c>
      <c r="EY9" s="13">
        <v>1</v>
      </c>
      <c r="FA9" s="15">
        <v>0</v>
      </c>
      <c r="FB9" s="7">
        <v>1</v>
      </c>
      <c r="FC9" s="13">
        <v>0</v>
      </c>
      <c r="FE9" s="113">
        <v>1</v>
      </c>
      <c r="FF9" s="13">
        <v>0</v>
      </c>
    </row>
    <row r="10" spans="1:167" ht="15" thickBot="1" x14ac:dyDescent="0.4">
      <c r="A10" s="19" t="str">
        <f>[1]Parteien!D6</f>
        <v>SILVA Daniel</v>
      </c>
      <c r="B10" s="7">
        <v>2</v>
      </c>
      <c r="C10" s="7">
        <v>0</v>
      </c>
      <c r="D10" s="7">
        <v>1</v>
      </c>
      <c r="E10" s="7">
        <v>1</v>
      </c>
      <c r="F10" s="7">
        <v>1</v>
      </c>
      <c r="G10" s="7">
        <v>0</v>
      </c>
      <c r="H10" s="7">
        <v>0</v>
      </c>
      <c r="I10" s="7">
        <v>1</v>
      </c>
      <c r="J10" s="7">
        <v>2</v>
      </c>
      <c r="K10" s="13">
        <v>8</v>
      </c>
      <c r="N10" s="15">
        <v>5</v>
      </c>
      <c r="O10" s="7">
        <v>0</v>
      </c>
      <c r="P10" s="7">
        <v>0</v>
      </c>
      <c r="Q10" s="7">
        <v>0</v>
      </c>
      <c r="R10" s="7">
        <v>1</v>
      </c>
      <c r="S10" s="7">
        <v>1</v>
      </c>
      <c r="T10" s="13">
        <v>1</v>
      </c>
      <c r="V10" s="15">
        <v>0</v>
      </c>
      <c r="W10" s="7">
        <v>2</v>
      </c>
      <c r="X10" s="7">
        <v>1</v>
      </c>
      <c r="AB10" s="15">
        <v>1</v>
      </c>
      <c r="AC10" s="7">
        <v>0</v>
      </c>
      <c r="AD10" s="7">
        <v>3</v>
      </c>
      <c r="AE10" s="7">
        <v>0</v>
      </c>
      <c r="AF10" s="7">
        <v>0</v>
      </c>
      <c r="AG10" s="7">
        <v>0</v>
      </c>
      <c r="AH10" s="13">
        <v>0</v>
      </c>
      <c r="AI10" s="13">
        <v>0</v>
      </c>
      <c r="AK10" s="113">
        <v>3</v>
      </c>
      <c r="AL10" s="13">
        <v>7</v>
      </c>
      <c r="AM10" s="13">
        <v>0</v>
      </c>
      <c r="AN10" s="13">
        <v>1</v>
      </c>
      <c r="AP10" s="113">
        <v>1</v>
      </c>
      <c r="AQ10" s="13">
        <v>4</v>
      </c>
      <c r="AR10" s="13">
        <v>3</v>
      </c>
      <c r="AS10" s="13">
        <v>1</v>
      </c>
      <c r="AU10" s="113">
        <v>2</v>
      </c>
      <c r="AV10" s="13">
        <v>1</v>
      </c>
      <c r="AX10" s="113">
        <v>1</v>
      </c>
      <c r="AY10" s="13">
        <v>4</v>
      </c>
      <c r="AZ10" s="13">
        <v>0</v>
      </c>
      <c r="BD10" s="15">
        <v>3</v>
      </c>
      <c r="BE10" s="7">
        <v>2</v>
      </c>
      <c r="BF10" s="7">
        <v>0</v>
      </c>
      <c r="BG10" s="7">
        <v>0</v>
      </c>
      <c r="BH10" s="7">
        <v>2</v>
      </c>
      <c r="BI10" s="7">
        <v>3</v>
      </c>
      <c r="BJ10" s="7">
        <v>1</v>
      </c>
      <c r="BK10" s="7">
        <v>2</v>
      </c>
      <c r="BL10" s="7">
        <v>0</v>
      </c>
      <c r="BM10" s="13">
        <v>0</v>
      </c>
      <c r="BN10" s="13">
        <v>3</v>
      </c>
      <c r="BO10" s="13">
        <v>0</v>
      </c>
      <c r="BR10" s="15">
        <v>6</v>
      </c>
      <c r="BS10" s="7">
        <v>3</v>
      </c>
      <c r="BT10" s="7">
        <v>1</v>
      </c>
      <c r="BV10" s="15">
        <v>2</v>
      </c>
      <c r="BW10" s="7">
        <v>0</v>
      </c>
      <c r="BY10" s="15">
        <v>0</v>
      </c>
      <c r="BZ10" s="7">
        <v>4</v>
      </c>
      <c r="CA10" s="7">
        <v>0</v>
      </c>
      <c r="CF10" s="15">
        <v>0</v>
      </c>
      <c r="CG10" s="7">
        <v>2</v>
      </c>
      <c r="CH10" s="7">
        <v>0</v>
      </c>
      <c r="CI10" s="7">
        <v>2</v>
      </c>
      <c r="CJ10" s="13">
        <v>0</v>
      </c>
      <c r="CK10" s="2"/>
      <c r="CL10" s="15">
        <v>0</v>
      </c>
      <c r="CM10" s="7">
        <v>1</v>
      </c>
      <c r="CN10" s="7">
        <v>0</v>
      </c>
      <c r="CO10" s="2"/>
      <c r="CP10" s="15">
        <v>2</v>
      </c>
      <c r="CQ10" s="7">
        <v>0</v>
      </c>
      <c r="CR10" s="7">
        <v>0</v>
      </c>
      <c r="CS10" s="2"/>
      <c r="CT10" s="15">
        <v>3</v>
      </c>
      <c r="CU10" s="7">
        <v>1</v>
      </c>
      <c r="CV10" s="7">
        <v>2</v>
      </c>
      <c r="CW10" s="7">
        <v>0</v>
      </c>
      <c r="CY10" s="15">
        <v>3</v>
      </c>
      <c r="CZ10" s="7">
        <v>2</v>
      </c>
      <c r="DA10" s="7">
        <v>1</v>
      </c>
      <c r="DC10" s="113">
        <v>1</v>
      </c>
      <c r="DD10" s="13">
        <v>2</v>
      </c>
      <c r="DH10" s="15">
        <v>3</v>
      </c>
      <c r="DI10" s="7">
        <v>2</v>
      </c>
      <c r="DJ10" s="7">
        <v>1</v>
      </c>
      <c r="DK10" s="7">
        <v>1</v>
      </c>
      <c r="DL10" s="13">
        <v>0</v>
      </c>
      <c r="DN10" s="113">
        <v>2</v>
      </c>
      <c r="DO10" s="13">
        <v>0</v>
      </c>
      <c r="DQ10" s="15">
        <v>3</v>
      </c>
      <c r="DR10" s="7">
        <v>0</v>
      </c>
      <c r="DS10" s="7">
        <v>2</v>
      </c>
      <c r="DT10" s="7">
        <v>0</v>
      </c>
      <c r="DV10" s="15">
        <v>3</v>
      </c>
      <c r="DW10" s="7">
        <v>2</v>
      </c>
      <c r="DX10" s="7">
        <v>2</v>
      </c>
      <c r="DY10" s="7">
        <v>1</v>
      </c>
      <c r="EA10" s="15">
        <v>2</v>
      </c>
      <c r="EB10" s="7">
        <v>1</v>
      </c>
      <c r="EC10" s="7">
        <v>0</v>
      </c>
      <c r="ED10" s="7">
        <v>0</v>
      </c>
      <c r="EF10" s="15">
        <v>1</v>
      </c>
      <c r="EG10" s="7">
        <v>0</v>
      </c>
      <c r="EH10" s="13">
        <v>0</v>
      </c>
      <c r="EJ10" s="15">
        <v>0</v>
      </c>
      <c r="EK10" s="7">
        <v>0</v>
      </c>
      <c r="EL10" s="13">
        <v>2</v>
      </c>
      <c r="EN10" s="15">
        <v>1</v>
      </c>
      <c r="EO10" s="7">
        <v>0</v>
      </c>
      <c r="EP10" s="7">
        <v>0</v>
      </c>
      <c r="EQ10" s="7">
        <v>5</v>
      </c>
      <c r="ES10" s="113">
        <v>1</v>
      </c>
      <c r="ET10" s="13">
        <v>0</v>
      </c>
      <c r="EX10" s="113">
        <v>0</v>
      </c>
      <c r="EY10" s="13">
        <v>0</v>
      </c>
      <c r="FA10" s="15">
        <v>1</v>
      </c>
      <c r="FB10" s="7">
        <v>4</v>
      </c>
      <c r="FC10" s="13">
        <v>0</v>
      </c>
      <c r="FE10" s="113">
        <v>4</v>
      </c>
      <c r="FF10" s="13">
        <v>2</v>
      </c>
    </row>
    <row r="11" spans="1:167" ht="15" thickBot="1" x14ac:dyDescent="0.4">
      <c r="A11" s="19" t="str">
        <f>[1]Parteien!D7</f>
        <v>MOÏSE Samuel</v>
      </c>
      <c r="B11" s="7">
        <v>1</v>
      </c>
      <c r="C11" s="7">
        <v>0</v>
      </c>
      <c r="D11" s="7">
        <v>0</v>
      </c>
      <c r="E11" s="7">
        <v>1</v>
      </c>
      <c r="F11" s="7">
        <v>1</v>
      </c>
      <c r="G11" s="7">
        <v>0</v>
      </c>
      <c r="H11" s="7">
        <v>0</v>
      </c>
      <c r="I11" s="7">
        <v>2</v>
      </c>
      <c r="J11" s="7">
        <v>3</v>
      </c>
      <c r="K11" s="13">
        <v>0</v>
      </c>
      <c r="N11" s="15">
        <v>4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13">
        <v>1</v>
      </c>
      <c r="V11" s="15">
        <v>2</v>
      </c>
      <c r="W11" s="7">
        <v>2</v>
      </c>
      <c r="X11" s="7">
        <v>0</v>
      </c>
      <c r="AB11" s="15">
        <v>2</v>
      </c>
      <c r="AC11" s="7">
        <v>0</v>
      </c>
      <c r="AD11" s="7">
        <v>2</v>
      </c>
      <c r="AE11" s="7">
        <v>0</v>
      </c>
      <c r="AF11" s="7">
        <v>0</v>
      </c>
      <c r="AG11" s="7">
        <v>0</v>
      </c>
      <c r="AH11" s="13">
        <v>0</v>
      </c>
      <c r="AI11" s="13">
        <v>0</v>
      </c>
      <c r="AK11" s="113">
        <v>0</v>
      </c>
      <c r="AL11" s="13">
        <v>0</v>
      </c>
      <c r="AM11" s="13">
        <v>0</v>
      </c>
      <c r="AN11" s="13">
        <v>0</v>
      </c>
      <c r="AP11" s="113">
        <v>0</v>
      </c>
      <c r="AQ11" s="13">
        <v>1</v>
      </c>
      <c r="AR11" s="13">
        <v>1</v>
      </c>
      <c r="AS11" s="13">
        <v>0</v>
      </c>
      <c r="AU11" s="113">
        <v>0</v>
      </c>
      <c r="AV11" s="13">
        <v>0</v>
      </c>
      <c r="AX11" s="113">
        <v>0</v>
      </c>
      <c r="AY11" s="13">
        <v>0</v>
      </c>
      <c r="AZ11" s="13">
        <v>0</v>
      </c>
      <c r="BD11" s="15">
        <v>0</v>
      </c>
      <c r="BE11" s="7">
        <v>0</v>
      </c>
      <c r="BF11" s="7">
        <v>2</v>
      </c>
      <c r="BG11" s="7">
        <v>1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13">
        <v>0</v>
      </c>
      <c r="BN11" s="13">
        <v>0</v>
      </c>
      <c r="BO11" s="13">
        <v>0</v>
      </c>
      <c r="BR11" s="15">
        <v>3</v>
      </c>
      <c r="BS11" s="7">
        <v>0</v>
      </c>
      <c r="BT11" s="7">
        <v>0</v>
      </c>
      <c r="BV11" s="15">
        <v>0</v>
      </c>
      <c r="BW11" s="7">
        <v>0</v>
      </c>
      <c r="BY11" s="15">
        <v>1</v>
      </c>
      <c r="BZ11" s="7">
        <v>2</v>
      </c>
      <c r="CA11" s="7">
        <v>1</v>
      </c>
      <c r="CF11" s="15">
        <v>0</v>
      </c>
      <c r="CG11" s="7">
        <v>0</v>
      </c>
      <c r="CH11" s="7">
        <v>0</v>
      </c>
      <c r="CI11" s="7">
        <v>2</v>
      </c>
      <c r="CJ11" s="13">
        <v>1</v>
      </c>
      <c r="CK11" s="2"/>
      <c r="CL11" s="15">
        <v>0</v>
      </c>
      <c r="CM11" s="7">
        <v>0</v>
      </c>
      <c r="CN11" s="7">
        <v>0</v>
      </c>
      <c r="CO11" s="2"/>
      <c r="CP11" s="15">
        <v>0</v>
      </c>
      <c r="CQ11" s="7">
        <v>0</v>
      </c>
      <c r="CR11" s="7">
        <v>0</v>
      </c>
      <c r="CS11" s="2"/>
      <c r="CT11" s="15">
        <v>0</v>
      </c>
      <c r="CU11" s="7">
        <v>0</v>
      </c>
      <c r="CV11" s="7">
        <v>2</v>
      </c>
      <c r="CW11" s="7">
        <v>1</v>
      </c>
      <c r="CY11" s="15">
        <v>1</v>
      </c>
      <c r="CZ11" s="7">
        <v>0</v>
      </c>
      <c r="DA11" s="7">
        <v>0</v>
      </c>
      <c r="DC11" s="113">
        <v>0</v>
      </c>
      <c r="DD11" s="13">
        <v>1</v>
      </c>
      <c r="DH11" s="15">
        <v>0</v>
      </c>
      <c r="DI11" s="7">
        <v>1</v>
      </c>
      <c r="DJ11" s="7">
        <v>0</v>
      </c>
      <c r="DK11" s="7">
        <v>0</v>
      </c>
      <c r="DL11" s="13">
        <v>0</v>
      </c>
      <c r="DN11" s="113">
        <v>0</v>
      </c>
      <c r="DO11" s="13">
        <v>0</v>
      </c>
      <c r="DQ11" s="15">
        <v>0</v>
      </c>
      <c r="DR11" s="7">
        <v>1</v>
      </c>
      <c r="DS11" s="7">
        <v>0</v>
      </c>
      <c r="DT11" s="7">
        <v>0</v>
      </c>
      <c r="DV11" s="15">
        <v>2</v>
      </c>
      <c r="DW11" s="7">
        <v>1</v>
      </c>
      <c r="DX11" s="7">
        <v>0</v>
      </c>
      <c r="DY11" s="7">
        <v>0</v>
      </c>
      <c r="EA11" s="15">
        <v>0</v>
      </c>
      <c r="EB11" s="7">
        <v>0</v>
      </c>
      <c r="EC11" s="7">
        <v>0</v>
      </c>
      <c r="ED11" s="7">
        <v>1</v>
      </c>
      <c r="EF11" s="15">
        <v>5</v>
      </c>
      <c r="EG11" s="7">
        <v>1</v>
      </c>
      <c r="EH11" s="13">
        <v>0</v>
      </c>
      <c r="EJ11" s="15">
        <v>0</v>
      </c>
      <c r="EK11" s="7">
        <v>0</v>
      </c>
      <c r="EL11" s="13">
        <v>0</v>
      </c>
      <c r="EN11" s="15">
        <v>2</v>
      </c>
      <c r="EO11" s="7">
        <v>0</v>
      </c>
      <c r="EP11" s="7">
        <v>0</v>
      </c>
      <c r="EQ11" s="7">
        <v>0</v>
      </c>
      <c r="ES11" s="113">
        <v>0</v>
      </c>
      <c r="ET11" s="13">
        <v>0</v>
      </c>
      <c r="EX11" s="113">
        <v>0</v>
      </c>
      <c r="EY11" s="13">
        <v>0</v>
      </c>
      <c r="FA11" s="15">
        <v>1</v>
      </c>
      <c r="FB11" s="7">
        <v>2</v>
      </c>
      <c r="FC11" s="13">
        <v>0</v>
      </c>
      <c r="FE11" s="113">
        <v>1</v>
      </c>
      <c r="FF11" s="13">
        <v>1</v>
      </c>
    </row>
    <row r="12" spans="1:167" x14ac:dyDescent="0.35">
      <c r="A12" s="62" t="s">
        <v>17</v>
      </c>
      <c r="B12" s="23">
        <v>6</v>
      </c>
      <c r="C12" s="9">
        <v>5</v>
      </c>
      <c r="D12" s="9">
        <v>2</v>
      </c>
      <c r="E12" s="9">
        <v>4</v>
      </c>
      <c r="F12" s="9">
        <v>5</v>
      </c>
      <c r="G12" s="9">
        <v>4</v>
      </c>
      <c r="H12" s="9">
        <v>3</v>
      </c>
      <c r="I12" s="9">
        <v>3</v>
      </c>
      <c r="J12" s="9">
        <v>6</v>
      </c>
      <c r="K12" s="9">
        <v>3</v>
      </c>
      <c r="N12" s="23">
        <v>4</v>
      </c>
      <c r="O12" s="9">
        <v>3</v>
      </c>
      <c r="P12" s="9">
        <v>2</v>
      </c>
      <c r="Q12" s="9">
        <v>0</v>
      </c>
      <c r="R12" s="9">
        <v>0</v>
      </c>
      <c r="S12" s="9">
        <v>0</v>
      </c>
      <c r="T12" s="9">
        <v>0</v>
      </c>
      <c r="V12" s="23">
        <v>1</v>
      </c>
      <c r="W12" s="9">
        <v>5</v>
      </c>
      <c r="X12" s="9">
        <v>1</v>
      </c>
      <c r="AB12" s="23">
        <v>6</v>
      </c>
      <c r="AC12" s="9">
        <v>4</v>
      </c>
      <c r="AD12" s="9">
        <v>2</v>
      </c>
      <c r="AE12" s="9">
        <v>2</v>
      </c>
      <c r="AF12" s="9">
        <v>1</v>
      </c>
      <c r="AG12" s="9">
        <v>0</v>
      </c>
      <c r="AH12" s="9">
        <v>2</v>
      </c>
      <c r="AI12" s="9">
        <v>0</v>
      </c>
      <c r="AK12" s="23">
        <v>3</v>
      </c>
      <c r="AL12" s="9">
        <v>0</v>
      </c>
      <c r="AM12" s="9">
        <v>2</v>
      </c>
      <c r="AN12" s="9">
        <v>1</v>
      </c>
      <c r="AP12" s="23">
        <v>0</v>
      </c>
      <c r="AQ12" s="9">
        <v>1</v>
      </c>
      <c r="AR12" s="9">
        <v>1</v>
      </c>
      <c r="AS12" s="9">
        <v>0</v>
      </c>
      <c r="AU12" s="23">
        <v>0</v>
      </c>
      <c r="AV12" s="9">
        <v>3</v>
      </c>
      <c r="AX12" s="23">
        <v>2</v>
      </c>
      <c r="AY12" s="9">
        <v>2</v>
      </c>
      <c r="AZ12" s="9">
        <v>1</v>
      </c>
      <c r="BD12" s="23">
        <v>1</v>
      </c>
      <c r="BE12" s="9">
        <v>0</v>
      </c>
      <c r="BF12" s="9">
        <v>3</v>
      </c>
      <c r="BG12" s="9">
        <v>2</v>
      </c>
      <c r="BH12" s="9">
        <v>3</v>
      </c>
      <c r="BI12" s="9">
        <v>1</v>
      </c>
      <c r="BJ12" s="9">
        <v>1</v>
      </c>
      <c r="BK12" s="9">
        <v>2</v>
      </c>
      <c r="BL12" s="9">
        <v>2</v>
      </c>
      <c r="BM12" s="9">
        <v>3</v>
      </c>
      <c r="BN12" s="9">
        <v>3</v>
      </c>
      <c r="BO12" s="9">
        <v>2</v>
      </c>
      <c r="BR12" s="23">
        <v>2</v>
      </c>
      <c r="BS12" s="9">
        <v>2</v>
      </c>
      <c r="BT12" s="9">
        <v>2</v>
      </c>
      <c r="BV12" s="23">
        <v>3</v>
      </c>
      <c r="BW12" s="9">
        <v>4</v>
      </c>
      <c r="BY12" s="23">
        <v>1</v>
      </c>
      <c r="BZ12" s="9">
        <v>2</v>
      </c>
      <c r="CA12" s="9">
        <v>0</v>
      </c>
      <c r="CF12" s="23">
        <v>0</v>
      </c>
      <c r="CG12" s="9">
        <v>4</v>
      </c>
      <c r="CH12" s="9">
        <v>2</v>
      </c>
      <c r="CI12" s="9">
        <v>6</v>
      </c>
      <c r="CJ12" s="9">
        <v>1</v>
      </c>
      <c r="CK12" s="2"/>
      <c r="CL12" s="23">
        <v>3</v>
      </c>
      <c r="CM12" s="9">
        <v>3</v>
      </c>
      <c r="CN12" s="9">
        <v>6</v>
      </c>
      <c r="CO12" s="2"/>
      <c r="CP12" s="23">
        <v>2</v>
      </c>
      <c r="CQ12" s="9">
        <v>2</v>
      </c>
      <c r="CR12" s="9">
        <v>2</v>
      </c>
      <c r="CS12" s="2"/>
      <c r="CT12" s="23">
        <v>12</v>
      </c>
      <c r="CU12" s="9">
        <v>7</v>
      </c>
      <c r="CV12" s="9">
        <v>2</v>
      </c>
      <c r="CW12" s="9">
        <v>2</v>
      </c>
      <c r="CY12" s="23">
        <v>0</v>
      </c>
      <c r="CZ12" s="9">
        <v>1</v>
      </c>
      <c r="DA12" s="9">
        <v>0</v>
      </c>
      <c r="DC12" s="23">
        <v>3</v>
      </c>
      <c r="DD12" s="9">
        <v>3</v>
      </c>
      <c r="DH12" s="23">
        <v>2</v>
      </c>
      <c r="DI12" s="9">
        <v>1</v>
      </c>
      <c r="DJ12" s="9">
        <v>2</v>
      </c>
      <c r="DK12" s="9">
        <v>0</v>
      </c>
      <c r="DL12" s="9">
        <v>0</v>
      </c>
      <c r="DN12" s="23">
        <v>5</v>
      </c>
      <c r="DO12" s="9">
        <v>5</v>
      </c>
      <c r="DQ12" s="23">
        <v>0</v>
      </c>
      <c r="DR12" s="9">
        <v>1</v>
      </c>
      <c r="DS12" s="9">
        <v>0</v>
      </c>
      <c r="DT12" s="9">
        <v>0</v>
      </c>
      <c r="DV12" s="23">
        <v>1</v>
      </c>
      <c r="DW12" s="9">
        <v>2</v>
      </c>
      <c r="DX12" s="9">
        <v>3</v>
      </c>
      <c r="DY12" s="9">
        <v>0</v>
      </c>
      <c r="EA12" s="23">
        <v>2</v>
      </c>
      <c r="EB12" s="9">
        <v>1</v>
      </c>
      <c r="EC12" s="9">
        <v>1</v>
      </c>
      <c r="ED12" s="9">
        <v>0</v>
      </c>
      <c r="EF12" s="23">
        <v>2</v>
      </c>
      <c r="EG12" s="9">
        <v>0</v>
      </c>
      <c r="EH12" s="9">
        <v>1</v>
      </c>
      <c r="EJ12" s="23">
        <v>2</v>
      </c>
      <c r="EK12" s="9">
        <v>2</v>
      </c>
      <c r="EL12" s="9">
        <v>0</v>
      </c>
      <c r="EN12" s="23">
        <v>1</v>
      </c>
      <c r="EO12" s="9">
        <v>1</v>
      </c>
      <c r="EP12" s="9">
        <v>3</v>
      </c>
      <c r="EQ12" s="9">
        <v>1</v>
      </c>
      <c r="ES12" s="23">
        <v>3</v>
      </c>
      <c r="ET12" s="9">
        <v>2</v>
      </c>
      <c r="EX12" s="23">
        <v>1</v>
      </c>
      <c r="EY12" s="9">
        <v>0</v>
      </c>
      <c r="FA12" s="23">
        <v>0</v>
      </c>
      <c r="FB12" s="9">
        <v>2</v>
      </c>
      <c r="FC12" s="9">
        <v>2</v>
      </c>
      <c r="FE12" s="23">
        <v>2</v>
      </c>
      <c r="FF12" s="9">
        <v>2</v>
      </c>
    </row>
    <row r="13" spans="1:167" x14ac:dyDescent="0.35">
      <c r="A13" s="60" t="s">
        <v>9</v>
      </c>
      <c r="B13" s="24">
        <f>B12*6</f>
        <v>36</v>
      </c>
      <c r="C13" s="24">
        <f t="shared" ref="C13:K13" si="12">C12*6</f>
        <v>30</v>
      </c>
      <c r="D13" s="24">
        <f t="shared" si="12"/>
        <v>12</v>
      </c>
      <c r="E13" s="24">
        <f t="shared" si="12"/>
        <v>24</v>
      </c>
      <c r="F13" s="24">
        <f t="shared" si="12"/>
        <v>30</v>
      </c>
      <c r="G13" s="24">
        <f t="shared" si="12"/>
        <v>24</v>
      </c>
      <c r="H13" s="24">
        <f t="shared" si="12"/>
        <v>18</v>
      </c>
      <c r="I13" s="24">
        <f t="shared" si="12"/>
        <v>18</v>
      </c>
      <c r="J13" s="24">
        <f t="shared" si="12"/>
        <v>36</v>
      </c>
      <c r="K13" s="24">
        <f t="shared" si="12"/>
        <v>18</v>
      </c>
      <c r="N13" s="24">
        <f>N12*6</f>
        <v>24</v>
      </c>
      <c r="O13" s="24">
        <f t="shared" ref="O13:T13" si="13">O12*6</f>
        <v>18</v>
      </c>
      <c r="P13" s="24">
        <f t="shared" si="13"/>
        <v>12</v>
      </c>
      <c r="Q13" s="24">
        <f t="shared" si="13"/>
        <v>0</v>
      </c>
      <c r="R13" s="24">
        <f t="shared" si="13"/>
        <v>0</v>
      </c>
      <c r="S13" s="24">
        <f t="shared" si="13"/>
        <v>0</v>
      </c>
      <c r="T13" s="24">
        <f t="shared" si="13"/>
        <v>0</v>
      </c>
      <c r="V13" s="24">
        <f>V12*6</f>
        <v>6</v>
      </c>
      <c r="W13" s="24">
        <f t="shared" ref="W13:X13" si="14">W12*6</f>
        <v>30</v>
      </c>
      <c r="X13" s="24">
        <f t="shared" si="14"/>
        <v>6</v>
      </c>
      <c r="AB13" s="24">
        <v>36</v>
      </c>
      <c r="AC13" s="24">
        <f t="shared" ref="AC13:AI13" si="15">AC12*6</f>
        <v>24</v>
      </c>
      <c r="AD13" s="24">
        <f t="shared" si="15"/>
        <v>12</v>
      </c>
      <c r="AE13" s="24">
        <f t="shared" si="15"/>
        <v>12</v>
      </c>
      <c r="AF13" s="24">
        <f t="shared" si="15"/>
        <v>6</v>
      </c>
      <c r="AG13" s="24">
        <f t="shared" si="15"/>
        <v>0</v>
      </c>
      <c r="AH13" s="24">
        <f t="shared" si="15"/>
        <v>12</v>
      </c>
      <c r="AI13" s="24">
        <f t="shared" si="15"/>
        <v>0</v>
      </c>
      <c r="AK13" s="24">
        <f>AK12*6</f>
        <v>18</v>
      </c>
      <c r="AL13" s="24">
        <f>AL12*6</f>
        <v>0</v>
      </c>
      <c r="AM13" s="24">
        <f>AM12*6</f>
        <v>12</v>
      </c>
      <c r="AN13" s="24">
        <f>AN12*6</f>
        <v>6</v>
      </c>
      <c r="AP13" s="24">
        <f>AP12*6</f>
        <v>0</v>
      </c>
      <c r="AQ13" s="24">
        <f>AQ12*6</f>
        <v>6</v>
      </c>
      <c r="AR13" s="24">
        <f>AR12*6</f>
        <v>6</v>
      </c>
      <c r="AS13" s="24">
        <f>AS12*6</f>
        <v>0</v>
      </c>
      <c r="AU13" s="24">
        <f>AU12*6</f>
        <v>0</v>
      </c>
      <c r="AV13" s="24">
        <f>AV12*6</f>
        <v>18</v>
      </c>
      <c r="AX13" s="24">
        <f>AX12*6</f>
        <v>12</v>
      </c>
      <c r="AY13" s="24">
        <f>AY12*6</f>
        <v>12</v>
      </c>
      <c r="AZ13" s="24">
        <f>AZ12*6</f>
        <v>6</v>
      </c>
      <c r="BD13" s="24">
        <f t="shared" ref="BD13:BO13" si="16">BD12*6</f>
        <v>6</v>
      </c>
      <c r="BE13" s="24">
        <f t="shared" si="16"/>
        <v>0</v>
      </c>
      <c r="BF13" s="24">
        <f t="shared" si="16"/>
        <v>18</v>
      </c>
      <c r="BG13" s="24">
        <f t="shared" si="16"/>
        <v>12</v>
      </c>
      <c r="BH13" s="24">
        <f t="shared" si="16"/>
        <v>18</v>
      </c>
      <c r="BI13" s="24">
        <f t="shared" si="16"/>
        <v>6</v>
      </c>
      <c r="BJ13" s="24">
        <f t="shared" si="16"/>
        <v>6</v>
      </c>
      <c r="BK13" s="24">
        <f t="shared" si="16"/>
        <v>12</v>
      </c>
      <c r="BL13" s="24">
        <f t="shared" si="16"/>
        <v>12</v>
      </c>
      <c r="BM13" s="24">
        <f t="shared" si="16"/>
        <v>18</v>
      </c>
      <c r="BN13" s="24">
        <f t="shared" si="16"/>
        <v>18</v>
      </c>
      <c r="BO13" s="24">
        <f t="shared" si="16"/>
        <v>12</v>
      </c>
      <c r="BR13" s="24">
        <f>BR12*6</f>
        <v>12</v>
      </c>
      <c r="BS13" s="24">
        <f t="shared" ref="BS13:BT13" si="17">BS12*6</f>
        <v>12</v>
      </c>
      <c r="BT13" s="24">
        <f t="shared" si="17"/>
        <v>12</v>
      </c>
      <c r="BV13" s="24">
        <f>BV12*6</f>
        <v>18</v>
      </c>
      <c r="BW13" s="24">
        <f t="shared" ref="BW13" si="18">BW12*6</f>
        <v>24</v>
      </c>
      <c r="BY13" s="24">
        <f>BY12*6</f>
        <v>6</v>
      </c>
      <c r="BZ13" s="24">
        <f t="shared" ref="BZ13:CA13" si="19">BZ12*6</f>
        <v>12</v>
      </c>
      <c r="CA13" s="24">
        <f t="shared" si="19"/>
        <v>0</v>
      </c>
      <c r="CF13" s="24">
        <f>CF12*6</f>
        <v>0</v>
      </c>
      <c r="CG13" s="24">
        <f>CG12*6</f>
        <v>24</v>
      </c>
      <c r="CH13" s="24">
        <f>CH12*6</f>
        <v>12</v>
      </c>
      <c r="CI13" s="24">
        <f>CI12*6</f>
        <v>36</v>
      </c>
      <c r="CJ13" s="24">
        <f>CJ12*6</f>
        <v>6</v>
      </c>
      <c r="CK13" s="3"/>
      <c r="CL13" s="24">
        <f>CL12*6</f>
        <v>18</v>
      </c>
      <c r="CM13" s="24">
        <f t="shared" ref="CM13:CN13" si="20">CM12*6</f>
        <v>18</v>
      </c>
      <c r="CN13" s="24">
        <f t="shared" si="20"/>
        <v>36</v>
      </c>
      <c r="CO13" s="3"/>
      <c r="CP13" s="24">
        <f>CP12*6</f>
        <v>12</v>
      </c>
      <c r="CQ13" s="24">
        <f t="shared" ref="CQ13:CR13" si="21">CQ12*6</f>
        <v>12</v>
      </c>
      <c r="CR13" s="24">
        <f t="shared" si="21"/>
        <v>12</v>
      </c>
      <c r="CS13" s="3"/>
      <c r="CT13" s="24">
        <f>CT12*6</f>
        <v>72</v>
      </c>
      <c r="CU13" s="24">
        <f>CU12*6</f>
        <v>42</v>
      </c>
      <c r="CV13" s="24">
        <f>CV12*6</f>
        <v>12</v>
      </c>
      <c r="CW13" s="24">
        <f>CW12*6</f>
        <v>12</v>
      </c>
      <c r="CY13" s="24">
        <f>CY12*6</f>
        <v>0</v>
      </c>
      <c r="CZ13" s="24">
        <f t="shared" ref="CZ13:DA13" si="22">CZ12*6</f>
        <v>6</v>
      </c>
      <c r="DA13" s="24">
        <f t="shared" si="22"/>
        <v>0</v>
      </c>
      <c r="DC13" s="24">
        <f>DC12*6</f>
        <v>18</v>
      </c>
      <c r="DD13" s="24">
        <f>DD12*6</f>
        <v>18</v>
      </c>
      <c r="DH13" s="24">
        <f>DH12*6</f>
        <v>12</v>
      </c>
      <c r="DI13" s="24">
        <f>DI12*6</f>
        <v>6</v>
      </c>
      <c r="DJ13" s="24">
        <f>DJ12*6</f>
        <v>12</v>
      </c>
      <c r="DK13" s="24">
        <f>DK12*6</f>
        <v>0</v>
      </c>
      <c r="DL13" s="24">
        <f>DL12*6</f>
        <v>0</v>
      </c>
      <c r="DN13" s="24">
        <f>DN12*6</f>
        <v>30</v>
      </c>
      <c r="DO13" s="24">
        <f>DO12*6</f>
        <v>30</v>
      </c>
      <c r="DQ13" s="24">
        <f>DQ12*6</f>
        <v>0</v>
      </c>
      <c r="DR13" s="24">
        <f>DR12*6</f>
        <v>6</v>
      </c>
      <c r="DS13" s="24">
        <f>DS12*6</f>
        <v>0</v>
      </c>
      <c r="DT13" s="24">
        <f>DT12*6</f>
        <v>0</v>
      </c>
      <c r="DV13" s="24">
        <f>DV12*6</f>
        <v>6</v>
      </c>
      <c r="DW13" s="24">
        <f>DW12*6</f>
        <v>12</v>
      </c>
      <c r="DX13" s="24">
        <f>DX12*6</f>
        <v>18</v>
      </c>
      <c r="DY13" s="24">
        <f>DY12*6</f>
        <v>0</v>
      </c>
      <c r="EA13" s="24">
        <f>EA12*6</f>
        <v>12</v>
      </c>
      <c r="EB13" s="24">
        <f>EB12*6</f>
        <v>6</v>
      </c>
      <c r="EC13" s="24">
        <f>EC12*6</f>
        <v>6</v>
      </c>
      <c r="ED13" s="24">
        <f>ED12*6</f>
        <v>0</v>
      </c>
      <c r="EF13" s="24">
        <f>EF12*6</f>
        <v>12</v>
      </c>
      <c r="EG13" s="24">
        <f t="shared" ref="EG13:EH13" si="23">EG12*6</f>
        <v>0</v>
      </c>
      <c r="EH13" s="24">
        <f t="shared" si="23"/>
        <v>6</v>
      </c>
      <c r="EJ13" s="24">
        <f>EJ12*6</f>
        <v>12</v>
      </c>
      <c r="EK13" s="24">
        <f t="shared" ref="EK13:EL13" si="24">EK12*6</f>
        <v>12</v>
      </c>
      <c r="EL13" s="24">
        <f t="shared" si="24"/>
        <v>0</v>
      </c>
      <c r="EN13" s="24">
        <f>EN12*6</f>
        <v>6</v>
      </c>
      <c r="EO13" s="24">
        <f>EO12*6</f>
        <v>6</v>
      </c>
      <c r="EP13" s="24">
        <f>EP12*6</f>
        <v>18</v>
      </c>
      <c r="EQ13" s="24">
        <f>EQ12*6</f>
        <v>6</v>
      </c>
      <c r="ES13" s="24">
        <f>ES12*6</f>
        <v>18</v>
      </c>
      <c r="ET13" s="24">
        <f>ET12*6</f>
        <v>12</v>
      </c>
      <c r="EX13" s="24">
        <f>EX12*6</f>
        <v>6</v>
      </c>
      <c r="EY13" s="24">
        <f>EY12*6</f>
        <v>0</v>
      </c>
      <c r="FA13" s="24">
        <f>FA12*6</f>
        <v>0</v>
      </c>
      <c r="FB13" s="24">
        <f t="shared" ref="FB13:FC13" si="25">FB12*6</f>
        <v>12</v>
      </c>
      <c r="FC13" s="24">
        <f t="shared" si="25"/>
        <v>12</v>
      </c>
      <c r="FE13" s="24">
        <f>FE12*6</f>
        <v>12</v>
      </c>
      <c r="FF13" s="24">
        <f>FF12*6</f>
        <v>12</v>
      </c>
    </row>
    <row r="14" spans="1:167" x14ac:dyDescent="0.35">
      <c r="A14" s="61" t="s">
        <v>10</v>
      </c>
      <c r="B14" s="24">
        <f t="shared" ref="B14:K14" si="26">SUM(B6:B11)</f>
        <v>10</v>
      </c>
      <c r="C14" s="10">
        <f t="shared" si="26"/>
        <v>0</v>
      </c>
      <c r="D14" s="10">
        <f t="shared" si="26"/>
        <v>7</v>
      </c>
      <c r="E14" s="10">
        <f t="shared" si="26"/>
        <v>6</v>
      </c>
      <c r="F14" s="10">
        <f t="shared" si="26"/>
        <v>6</v>
      </c>
      <c r="G14" s="10">
        <f t="shared" si="26"/>
        <v>9</v>
      </c>
      <c r="H14" s="10">
        <f t="shared" si="26"/>
        <v>3</v>
      </c>
      <c r="I14" s="10">
        <f t="shared" si="26"/>
        <v>13</v>
      </c>
      <c r="J14" s="10">
        <f t="shared" si="26"/>
        <v>18</v>
      </c>
      <c r="K14" s="10">
        <f t="shared" si="26"/>
        <v>19</v>
      </c>
      <c r="N14" s="24">
        <f t="shared" ref="N14:T14" si="27">SUM(N6:N11)</f>
        <v>16</v>
      </c>
      <c r="O14" s="10">
        <f t="shared" si="27"/>
        <v>2</v>
      </c>
      <c r="P14" s="10">
        <f t="shared" si="27"/>
        <v>1</v>
      </c>
      <c r="Q14" s="10">
        <f t="shared" si="27"/>
        <v>7</v>
      </c>
      <c r="R14" s="10">
        <f t="shared" si="27"/>
        <v>8</v>
      </c>
      <c r="S14" s="10">
        <f t="shared" si="27"/>
        <v>1</v>
      </c>
      <c r="T14" s="10">
        <f t="shared" si="27"/>
        <v>6</v>
      </c>
      <c r="V14" s="24">
        <f>SUM(V6:V11)</f>
        <v>12</v>
      </c>
      <c r="W14" s="10">
        <f>SUM(W6:W11)</f>
        <v>10</v>
      </c>
      <c r="X14" s="10">
        <f>SUM(X6:X11)</f>
        <v>10</v>
      </c>
      <c r="AB14" s="24">
        <f t="shared" ref="AB14:AI14" si="28">SUM(AB6:AB11)</f>
        <v>14</v>
      </c>
      <c r="AC14" s="10">
        <f t="shared" si="28"/>
        <v>4</v>
      </c>
      <c r="AD14" s="10">
        <f t="shared" si="28"/>
        <v>11</v>
      </c>
      <c r="AE14" s="10">
        <f t="shared" si="28"/>
        <v>2</v>
      </c>
      <c r="AF14" s="10">
        <f t="shared" si="28"/>
        <v>2</v>
      </c>
      <c r="AG14" s="10">
        <f t="shared" si="28"/>
        <v>1</v>
      </c>
      <c r="AH14" s="10">
        <f t="shared" si="28"/>
        <v>7</v>
      </c>
      <c r="AI14" s="10">
        <f t="shared" si="28"/>
        <v>0</v>
      </c>
      <c r="AK14" s="24">
        <f>SUM(AK6:AK11)</f>
        <v>10</v>
      </c>
      <c r="AL14" s="10">
        <f>SUM(AL6:AL11)</f>
        <v>7</v>
      </c>
      <c r="AM14" s="10">
        <f>SUM(AM6:AM11)</f>
        <v>0</v>
      </c>
      <c r="AN14" s="10">
        <f>SUM(AN6:AN11)</f>
        <v>3</v>
      </c>
      <c r="AP14" s="24">
        <f>SUM(AP6:AP11)</f>
        <v>6</v>
      </c>
      <c r="AQ14" s="10">
        <f>SUM(AQ6:AQ11)</f>
        <v>11</v>
      </c>
      <c r="AR14" s="10">
        <f>SUM(AR6:AR11)</f>
        <v>8</v>
      </c>
      <c r="AS14" s="10">
        <f>SUM(AS6:AS11)</f>
        <v>1</v>
      </c>
      <c r="AU14" s="24">
        <f>SUM(AU6:AU11)</f>
        <v>3</v>
      </c>
      <c r="AV14" s="10">
        <f>SUM(AV6:AV11)</f>
        <v>2</v>
      </c>
      <c r="AX14" s="24">
        <f>SUM(AX6:AX11)</f>
        <v>4</v>
      </c>
      <c r="AY14" s="10">
        <f>SUM(AY6:AY11)</f>
        <v>9</v>
      </c>
      <c r="AZ14" s="10">
        <f>SUM(AZ6:AZ11)</f>
        <v>3</v>
      </c>
      <c r="BD14" s="24">
        <f t="shared" ref="BD14:BO14" si="29">SUM(BD6:BD11)</f>
        <v>13</v>
      </c>
      <c r="BE14" s="10">
        <f t="shared" si="29"/>
        <v>5</v>
      </c>
      <c r="BF14" s="10">
        <f t="shared" si="29"/>
        <v>2</v>
      </c>
      <c r="BG14" s="10">
        <f t="shared" si="29"/>
        <v>1</v>
      </c>
      <c r="BH14" s="10">
        <f t="shared" si="29"/>
        <v>4</v>
      </c>
      <c r="BI14" s="10">
        <f t="shared" si="29"/>
        <v>6</v>
      </c>
      <c r="BJ14" s="10">
        <f t="shared" si="29"/>
        <v>6</v>
      </c>
      <c r="BK14" s="10">
        <f t="shared" si="29"/>
        <v>6</v>
      </c>
      <c r="BL14" s="10">
        <f t="shared" si="29"/>
        <v>3</v>
      </c>
      <c r="BM14" s="10">
        <f t="shared" si="29"/>
        <v>0</v>
      </c>
      <c r="BN14" s="10">
        <f t="shared" si="29"/>
        <v>9</v>
      </c>
      <c r="BO14" s="10">
        <f t="shared" si="29"/>
        <v>1</v>
      </c>
      <c r="BR14" s="24">
        <f>SUM(BR6:BR11)</f>
        <v>26</v>
      </c>
      <c r="BS14" s="10">
        <f>SUM(BS6:BS11)</f>
        <v>8</v>
      </c>
      <c r="BT14" s="10">
        <f>SUM(BT6:BT11)</f>
        <v>9</v>
      </c>
      <c r="BV14" s="24">
        <f>SUM(BV6:BV11)</f>
        <v>7</v>
      </c>
      <c r="BW14" s="10">
        <f>SUM(BW6:BW11)</f>
        <v>9</v>
      </c>
      <c r="BY14" s="24">
        <f>SUM(BY6:BY11)</f>
        <v>6</v>
      </c>
      <c r="BZ14" s="10">
        <f>SUM(BZ6:BZ11)</f>
        <v>8</v>
      </c>
      <c r="CA14" s="10">
        <f>SUM(CA6:CA11)</f>
        <v>5</v>
      </c>
      <c r="CF14" s="24">
        <f>SUM(CF6:CF11)</f>
        <v>7</v>
      </c>
      <c r="CG14" s="10">
        <f>SUM(CG6:CG11)</f>
        <v>6</v>
      </c>
      <c r="CH14" s="10">
        <f>SUM(CH6:CH11)</f>
        <v>0</v>
      </c>
      <c r="CI14" s="10">
        <f>SUM(CI6:CI11)</f>
        <v>16</v>
      </c>
      <c r="CJ14" s="10">
        <f>SUM(CJ6:CJ11)</f>
        <v>9</v>
      </c>
      <c r="CK14" s="3"/>
      <c r="CL14" s="24">
        <f>SUM(CL6:CL11)</f>
        <v>2</v>
      </c>
      <c r="CM14" s="10">
        <f>SUM(CM6:CM11)</f>
        <v>7</v>
      </c>
      <c r="CN14" s="10">
        <f>SUM(CN6:CN11)</f>
        <v>5</v>
      </c>
      <c r="CO14" s="3"/>
      <c r="CP14" s="24">
        <f>SUM(CP6:CP11)</f>
        <v>7</v>
      </c>
      <c r="CQ14" s="10">
        <f>SUM(CQ6:CQ11)</f>
        <v>9</v>
      </c>
      <c r="CR14" s="10">
        <f>SUM(CR6:CR11)</f>
        <v>9</v>
      </c>
      <c r="CS14" s="3"/>
      <c r="CT14" s="24">
        <f>SUM(CT6:CT11)</f>
        <v>7</v>
      </c>
      <c r="CU14" s="10">
        <f>SUM(CU6:CU11)</f>
        <v>2</v>
      </c>
      <c r="CV14" s="10">
        <f>SUM(CV6:CV11)</f>
        <v>14</v>
      </c>
      <c r="CW14" s="10">
        <f>SUM(CW6:CW11)</f>
        <v>2</v>
      </c>
      <c r="CY14" s="24">
        <f>SUM(CY6:CY11)</f>
        <v>10</v>
      </c>
      <c r="CZ14" s="10">
        <f>SUM(CZ6:CZ11)</f>
        <v>6</v>
      </c>
      <c r="DA14" s="10">
        <f>SUM(DA6:DA11)</f>
        <v>4</v>
      </c>
      <c r="DC14" s="24">
        <f>SUM(DC6:DC11)</f>
        <v>8</v>
      </c>
      <c r="DD14" s="10">
        <f>SUM(DD6:DD11)</f>
        <v>4</v>
      </c>
      <c r="DH14" s="24">
        <f>SUM(DH6:DH11)</f>
        <v>7</v>
      </c>
      <c r="DI14" s="10">
        <f>SUM(DI6:DI11)</f>
        <v>9</v>
      </c>
      <c r="DJ14" s="10">
        <f>SUM(DJ6:DJ11)</f>
        <v>6</v>
      </c>
      <c r="DK14" s="10">
        <f>SUM(DK6:DK11)</f>
        <v>2</v>
      </c>
      <c r="DL14" s="10">
        <f>SUM(DL6:DL11)</f>
        <v>0</v>
      </c>
      <c r="DN14" s="24">
        <f>SUM(DN6:DN11)</f>
        <v>16</v>
      </c>
      <c r="DO14" s="10">
        <f>SUM(DO6:DO11)</f>
        <v>2</v>
      </c>
      <c r="DQ14" s="24">
        <f>SUM(DQ6:DQ11)</f>
        <v>4</v>
      </c>
      <c r="DR14" s="10">
        <f>SUM(DR6:DR11)</f>
        <v>3</v>
      </c>
      <c r="DS14" s="10">
        <f>SUM(DS6:DS11)</f>
        <v>8</v>
      </c>
      <c r="DT14" s="10">
        <f>SUM(DT6:DT11)</f>
        <v>3</v>
      </c>
      <c r="DV14" s="24">
        <f>SUM(DV6:DV11)</f>
        <v>15</v>
      </c>
      <c r="DW14" s="10">
        <f>SUM(DW6:DW11)</f>
        <v>9</v>
      </c>
      <c r="DX14" s="10">
        <f>SUM(DX6:DX11)</f>
        <v>4</v>
      </c>
      <c r="DY14" s="10">
        <f>SUM(DY6:DY11)</f>
        <v>7</v>
      </c>
      <c r="EA14" s="24">
        <f>SUM(EA6:EA11)</f>
        <v>16</v>
      </c>
      <c r="EB14" s="10">
        <f>SUM(EB6:EB11)</f>
        <v>2</v>
      </c>
      <c r="EC14" s="10">
        <f>SUM(EC6:EC11)</f>
        <v>6</v>
      </c>
      <c r="ED14" s="10">
        <f>SUM(ED6:ED11)</f>
        <v>3</v>
      </c>
      <c r="EF14" s="24">
        <f>SUM(EF6:EF11)</f>
        <v>7</v>
      </c>
      <c r="EG14" s="10">
        <f>SUM(EG6:EG11)</f>
        <v>3</v>
      </c>
      <c r="EH14" s="10">
        <f>SUM(EH6:EH11)</f>
        <v>0</v>
      </c>
      <c r="EJ14" s="24">
        <f>SUM(EJ6:EJ11)</f>
        <v>0</v>
      </c>
      <c r="EK14" s="10">
        <f>SUM(EK6:EK11)</f>
        <v>0</v>
      </c>
      <c r="EL14" s="10">
        <f>SUM(EL6:EL11)</f>
        <v>16</v>
      </c>
      <c r="EN14" s="24">
        <f>SUM(EN6:EN11)</f>
        <v>8</v>
      </c>
      <c r="EO14" s="10">
        <f>SUM(EO6:EO11)</f>
        <v>6</v>
      </c>
      <c r="EP14" s="10">
        <f>SUM(EP6:EP11)</f>
        <v>0</v>
      </c>
      <c r="EQ14" s="10">
        <f>SUM(EQ6:EQ11)</f>
        <v>14</v>
      </c>
      <c r="ES14" s="24">
        <f>SUM(ES6:ES11)</f>
        <v>3</v>
      </c>
      <c r="ET14" s="10">
        <f>SUM(ET6:ET11)</f>
        <v>7</v>
      </c>
      <c r="EX14" s="24">
        <f>SUM(EX6:EX11)</f>
        <v>2</v>
      </c>
      <c r="EY14" s="10">
        <f>SUM(EY6:EY11)</f>
        <v>4</v>
      </c>
      <c r="FA14" s="24">
        <f>SUM(FA6:FA11)</f>
        <v>6</v>
      </c>
      <c r="FB14" s="10">
        <f>SUM(FB6:FB11)</f>
        <v>16</v>
      </c>
      <c r="FC14" s="10">
        <f>SUM(FC6:FC11)</f>
        <v>2</v>
      </c>
      <c r="FE14" s="24">
        <f>SUM(FE6:FE11)</f>
        <v>10</v>
      </c>
      <c r="FF14" s="10">
        <f>SUM(FF6:FF11)</f>
        <v>8</v>
      </c>
    </row>
    <row r="15" spans="1:167" ht="15" thickBot="1" x14ac:dyDescent="0.4">
      <c r="A15" s="63" t="s">
        <v>11</v>
      </c>
      <c r="B15" s="25">
        <f t="shared" ref="B15:K15" si="30">B13+B14</f>
        <v>46</v>
      </c>
      <c r="C15" s="11">
        <f t="shared" si="30"/>
        <v>30</v>
      </c>
      <c r="D15" s="11">
        <f t="shared" si="30"/>
        <v>19</v>
      </c>
      <c r="E15" s="11">
        <f t="shared" si="30"/>
        <v>30</v>
      </c>
      <c r="F15" s="11">
        <f t="shared" si="30"/>
        <v>36</v>
      </c>
      <c r="G15" s="11">
        <f t="shared" si="30"/>
        <v>33</v>
      </c>
      <c r="H15" s="11">
        <f t="shared" si="30"/>
        <v>21</v>
      </c>
      <c r="I15" s="11">
        <f t="shared" si="30"/>
        <v>31</v>
      </c>
      <c r="J15" s="11">
        <f t="shared" si="30"/>
        <v>54</v>
      </c>
      <c r="K15" s="11">
        <f t="shared" si="30"/>
        <v>37</v>
      </c>
      <c r="N15" s="25">
        <f t="shared" ref="N15:T15" si="31">N13+N14</f>
        <v>40</v>
      </c>
      <c r="O15" s="11">
        <f t="shared" si="31"/>
        <v>20</v>
      </c>
      <c r="P15" s="11">
        <f t="shared" si="31"/>
        <v>13</v>
      </c>
      <c r="Q15" s="11">
        <f t="shared" si="31"/>
        <v>7</v>
      </c>
      <c r="R15" s="11">
        <f t="shared" si="31"/>
        <v>8</v>
      </c>
      <c r="S15" s="11">
        <f t="shared" si="31"/>
        <v>1</v>
      </c>
      <c r="T15" s="11">
        <f t="shared" si="31"/>
        <v>6</v>
      </c>
      <c r="V15" s="25">
        <f t="shared" ref="V15:X15" si="32">V13+V14</f>
        <v>18</v>
      </c>
      <c r="W15" s="11">
        <f t="shared" si="32"/>
        <v>40</v>
      </c>
      <c r="X15" s="11">
        <f t="shared" si="32"/>
        <v>16</v>
      </c>
      <c r="AB15" s="25">
        <f t="shared" ref="AB15:AI15" si="33">AB13+AB14</f>
        <v>50</v>
      </c>
      <c r="AC15" s="11">
        <f t="shared" si="33"/>
        <v>28</v>
      </c>
      <c r="AD15" s="11">
        <f t="shared" si="33"/>
        <v>23</v>
      </c>
      <c r="AE15" s="11">
        <f t="shared" si="33"/>
        <v>14</v>
      </c>
      <c r="AF15" s="11">
        <f t="shared" si="33"/>
        <v>8</v>
      </c>
      <c r="AG15" s="11">
        <f t="shared" si="33"/>
        <v>1</v>
      </c>
      <c r="AH15" s="11">
        <f t="shared" si="33"/>
        <v>19</v>
      </c>
      <c r="AI15" s="11">
        <f t="shared" si="33"/>
        <v>0</v>
      </c>
      <c r="AK15" s="25">
        <f>AK13+AK14</f>
        <v>28</v>
      </c>
      <c r="AL15" s="11">
        <f>AL13+AL14</f>
        <v>7</v>
      </c>
      <c r="AM15" s="11">
        <f>AM13+AM14</f>
        <v>12</v>
      </c>
      <c r="AN15" s="11">
        <f>AN13+AN14</f>
        <v>9</v>
      </c>
      <c r="AP15" s="25">
        <f>AP13+AP14</f>
        <v>6</v>
      </c>
      <c r="AQ15" s="11">
        <f>AQ13+AQ14</f>
        <v>17</v>
      </c>
      <c r="AR15" s="11">
        <f>AR13+AR14</f>
        <v>14</v>
      </c>
      <c r="AS15" s="11">
        <f>AS13+AS14</f>
        <v>1</v>
      </c>
      <c r="AU15" s="25">
        <f>AU13+AU14</f>
        <v>3</v>
      </c>
      <c r="AV15" s="11">
        <f>AV13+AV14</f>
        <v>20</v>
      </c>
      <c r="AX15" s="25">
        <f>AX13+AX14</f>
        <v>16</v>
      </c>
      <c r="AY15" s="11">
        <f>AY13+AY14</f>
        <v>21</v>
      </c>
      <c r="AZ15" s="11">
        <f>AZ13+AZ14</f>
        <v>9</v>
      </c>
      <c r="BD15" s="25">
        <f t="shared" ref="BD15:BO15" si="34">BD13+BD14</f>
        <v>19</v>
      </c>
      <c r="BE15" s="11">
        <f t="shared" si="34"/>
        <v>5</v>
      </c>
      <c r="BF15" s="11">
        <f t="shared" si="34"/>
        <v>20</v>
      </c>
      <c r="BG15" s="11">
        <f t="shared" si="34"/>
        <v>13</v>
      </c>
      <c r="BH15" s="11">
        <f t="shared" si="34"/>
        <v>22</v>
      </c>
      <c r="BI15" s="11">
        <f t="shared" si="34"/>
        <v>12</v>
      </c>
      <c r="BJ15" s="11">
        <f t="shared" si="34"/>
        <v>12</v>
      </c>
      <c r="BK15" s="11">
        <f t="shared" si="34"/>
        <v>18</v>
      </c>
      <c r="BL15" s="11">
        <f t="shared" si="34"/>
        <v>15</v>
      </c>
      <c r="BM15" s="11">
        <f t="shared" si="34"/>
        <v>18</v>
      </c>
      <c r="BN15" s="11">
        <f t="shared" si="34"/>
        <v>27</v>
      </c>
      <c r="BO15" s="11">
        <f t="shared" si="34"/>
        <v>13</v>
      </c>
      <c r="BR15" s="25">
        <f t="shared" ref="BR15:BT15" si="35">BR13+BR14</f>
        <v>38</v>
      </c>
      <c r="BS15" s="11">
        <f t="shared" si="35"/>
        <v>20</v>
      </c>
      <c r="BT15" s="11">
        <f t="shared" si="35"/>
        <v>21</v>
      </c>
      <c r="BV15" s="25">
        <f t="shared" ref="BV15:BW15" si="36">BV13+BV14</f>
        <v>25</v>
      </c>
      <c r="BW15" s="11">
        <f t="shared" si="36"/>
        <v>33</v>
      </c>
      <c r="BY15" s="25">
        <f t="shared" ref="BY15:CA15" si="37">BY13+BY14</f>
        <v>12</v>
      </c>
      <c r="BZ15" s="11">
        <f t="shared" si="37"/>
        <v>20</v>
      </c>
      <c r="CA15" s="11">
        <f t="shared" si="37"/>
        <v>5</v>
      </c>
      <c r="CF15" s="25">
        <f>CF13+CF14</f>
        <v>7</v>
      </c>
      <c r="CG15" s="11">
        <f>CG13+CG14</f>
        <v>30</v>
      </c>
      <c r="CH15" s="11">
        <f>CH13+CH14</f>
        <v>12</v>
      </c>
      <c r="CI15" s="11">
        <f>CI13+CI14</f>
        <v>52</v>
      </c>
      <c r="CJ15" s="11">
        <f>CJ13+CJ14</f>
        <v>15</v>
      </c>
      <c r="CK15" s="3"/>
      <c r="CL15" s="25">
        <f t="shared" ref="CL15:CN15" si="38">CL13+CL14</f>
        <v>20</v>
      </c>
      <c r="CM15" s="11">
        <f t="shared" si="38"/>
        <v>25</v>
      </c>
      <c r="CN15" s="11">
        <f t="shared" si="38"/>
        <v>41</v>
      </c>
      <c r="CO15" s="3"/>
      <c r="CP15" s="25">
        <f t="shared" ref="CP15:CR15" si="39">CP13+CP14</f>
        <v>19</v>
      </c>
      <c r="CQ15" s="11">
        <f t="shared" si="39"/>
        <v>21</v>
      </c>
      <c r="CR15" s="11">
        <f t="shared" si="39"/>
        <v>21</v>
      </c>
      <c r="CS15" s="3"/>
      <c r="CT15" s="25">
        <f>CT13+CT14</f>
        <v>79</v>
      </c>
      <c r="CU15" s="11">
        <f>CU13+CU14</f>
        <v>44</v>
      </c>
      <c r="CV15" s="11">
        <f>CV13+CV14</f>
        <v>26</v>
      </c>
      <c r="CW15" s="11">
        <f>CW13+CW14</f>
        <v>14</v>
      </c>
      <c r="CY15" s="25">
        <f t="shared" ref="CY15:DA15" si="40">CY13+CY14</f>
        <v>10</v>
      </c>
      <c r="CZ15" s="11">
        <f t="shared" si="40"/>
        <v>12</v>
      </c>
      <c r="DA15" s="11">
        <f t="shared" si="40"/>
        <v>4</v>
      </c>
      <c r="DC15" s="25">
        <f>DC13+DC14</f>
        <v>26</v>
      </c>
      <c r="DD15" s="11">
        <f>DD13+DD14</f>
        <v>22</v>
      </c>
      <c r="DH15" s="25">
        <f>DH13+DH14</f>
        <v>19</v>
      </c>
      <c r="DI15" s="11">
        <f>DI13+DI14</f>
        <v>15</v>
      </c>
      <c r="DJ15" s="11">
        <f>DJ13+DJ14</f>
        <v>18</v>
      </c>
      <c r="DK15" s="11">
        <f>DK13+DK14</f>
        <v>2</v>
      </c>
      <c r="DL15" s="11">
        <f>DL13+DL14</f>
        <v>0</v>
      </c>
      <c r="DN15" s="25">
        <f>DN13+DN14</f>
        <v>46</v>
      </c>
      <c r="DO15" s="11">
        <f>DO13+DO14</f>
        <v>32</v>
      </c>
      <c r="DQ15" s="25">
        <f>DQ13+DQ14</f>
        <v>4</v>
      </c>
      <c r="DR15" s="11">
        <f>DR13+DR14</f>
        <v>9</v>
      </c>
      <c r="DS15" s="11">
        <f>DS13+DS14</f>
        <v>8</v>
      </c>
      <c r="DT15" s="11">
        <f>DT13+DT14</f>
        <v>3</v>
      </c>
      <c r="DV15" s="25">
        <f>DV13+DV14</f>
        <v>21</v>
      </c>
      <c r="DW15" s="11">
        <f>DW13+DW14</f>
        <v>21</v>
      </c>
      <c r="DX15" s="11">
        <f>DX13+DX14</f>
        <v>22</v>
      </c>
      <c r="DY15" s="11">
        <f>DY13+DY14</f>
        <v>7</v>
      </c>
      <c r="EA15" s="25">
        <f>EA13+EA14</f>
        <v>28</v>
      </c>
      <c r="EB15" s="11">
        <f>EB13+EB14</f>
        <v>8</v>
      </c>
      <c r="EC15" s="11">
        <f>EC13+EC14</f>
        <v>12</v>
      </c>
      <c r="ED15" s="11">
        <f>ED13+ED14</f>
        <v>3</v>
      </c>
      <c r="EF15" s="25">
        <f t="shared" ref="EF15:EH15" si="41">EF13+EF14</f>
        <v>19</v>
      </c>
      <c r="EG15" s="11">
        <f t="shared" si="41"/>
        <v>3</v>
      </c>
      <c r="EH15" s="11">
        <f t="shared" si="41"/>
        <v>6</v>
      </c>
      <c r="EJ15" s="25">
        <f t="shared" ref="EJ15:EL15" si="42">EJ13+EJ14</f>
        <v>12</v>
      </c>
      <c r="EK15" s="11">
        <f t="shared" si="42"/>
        <v>12</v>
      </c>
      <c r="EL15" s="11">
        <f t="shared" si="42"/>
        <v>16</v>
      </c>
      <c r="EN15" s="25">
        <f>EN13+EN14</f>
        <v>14</v>
      </c>
      <c r="EO15" s="11">
        <f>EO13+EO14</f>
        <v>12</v>
      </c>
      <c r="EP15" s="11">
        <f>EP13+EP14</f>
        <v>18</v>
      </c>
      <c r="EQ15" s="11">
        <f>EQ13+EQ14</f>
        <v>20</v>
      </c>
      <c r="ES15" s="25">
        <f>ES13+ES14</f>
        <v>21</v>
      </c>
      <c r="ET15" s="11">
        <f>ET13+ET14</f>
        <v>19</v>
      </c>
      <c r="EX15" s="25">
        <f>EX13+EX14</f>
        <v>8</v>
      </c>
      <c r="EY15" s="11">
        <f>EY13+EY14</f>
        <v>4</v>
      </c>
      <c r="FA15" s="25">
        <f t="shared" ref="FA15:FC15" si="43">FA13+FA14</f>
        <v>6</v>
      </c>
      <c r="FB15" s="11">
        <f t="shared" si="43"/>
        <v>28</v>
      </c>
      <c r="FC15" s="11">
        <f t="shared" si="43"/>
        <v>14</v>
      </c>
      <c r="FE15" s="25">
        <f>FE13+FE14</f>
        <v>22</v>
      </c>
      <c r="FF15" s="11">
        <f>FF13+FF14</f>
        <v>20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[1]Parteien!$D$1</f>
        <v>VOLT Luxembourg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0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1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2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SCHANNES Philippe</v>
      </c>
      <c r="B20" s="14">
        <v>8</v>
      </c>
      <c r="C20" s="6">
        <v>4</v>
      </c>
      <c r="D20" s="6">
        <v>2</v>
      </c>
      <c r="E20" s="6">
        <v>6</v>
      </c>
      <c r="F20" s="6">
        <v>7</v>
      </c>
      <c r="G20" s="6">
        <v>3</v>
      </c>
      <c r="H20" s="6">
        <v>3</v>
      </c>
      <c r="I20" s="6">
        <v>3</v>
      </c>
      <c r="J20" s="6">
        <v>3</v>
      </c>
      <c r="K20" s="12">
        <v>1</v>
      </c>
      <c r="N20" s="14">
        <v>1</v>
      </c>
      <c r="O20" s="6">
        <v>0</v>
      </c>
      <c r="P20" s="6">
        <v>0</v>
      </c>
      <c r="Q20" s="6">
        <v>0</v>
      </c>
      <c r="R20" s="6">
        <v>1</v>
      </c>
      <c r="S20" s="6">
        <v>4</v>
      </c>
      <c r="T20" s="6">
        <v>0</v>
      </c>
      <c r="U20" s="6">
        <v>0</v>
      </c>
      <c r="V20" s="6">
        <v>0</v>
      </c>
      <c r="W20" s="12">
        <v>0</v>
      </c>
      <c r="X20" s="12">
        <v>4</v>
      </c>
      <c r="Y20" s="12">
        <v>1</v>
      </c>
      <c r="AB20" s="14">
        <v>0</v>
      </c>
      <c r="AC20" s="6">
        <v>1</v>
      </c>
      <c r="AD20" s="6">
        <v>0</v>
      </c>
      <c r="AE20" s="6">
        <v>2</v>
      </c>
      <c r="AF20" s="6">
        <v>0</v>
      </c>
      <c r="AG20" s="12">
        <v>1</v>
      </c>
      <c r="AI20" s="112">
        <v>7</v>
      </c>
      <c r="AJ20" s="12">
        <v>0</v>
      </c>
      <c r="AK20" s="12">
        <v>0</v>
      </c>
      <c r="AP20" s="14">
        <v>4</v>
      </c>
      <c r="AQ20" s="6">
        <v>1</v>
      </c>
      <c r="AR20" s="6">
        <v>2</v>
      </c>
      <c r="AS20" s="6">
        <v>0</v>
      </c>
      <c r="AT20" s="6">
        <v>2</v>
      </c>
      <c r="AU20" s="6">
        <v>1</v>
      </c>
      <c r="AV20" s="12">
        <v>2</v>
      </c>
      <c r="AW20" s="12">
        <v>1</v>
      </c>
      <c r="AY20" s="112">
        <v>5</v>
      </c>
      <c r="AZ20" s="12">
        <v>0</v>
      </c>
      <c r="BA20" s="12">
        <v>1</v>
      </c>
      <c r="BB20" s="12">
        <v>3</v>
      </c>
      <c r="BD20" s="112">
        <v>2</v>
      </c>
      <c r="BE20" s="12">
        <v>4</v>
      </c>
      <c r="BF20" s="12">
        <v>2</v>
      </c>
      <c r="BG20" s="12">
        <v>1</v>
      </c>
      <c r="BH20" s="12">
        <v>0</v>
      </c>
      <c r="BI20" s="12">
        <v>1</v>
      </c>
      <c r="BR20" s="14">
        <v>0</v>
      </c>
      <c r="BS20" s="6">
        <v>1</v>
      </c>
      <c r="BT20" s="6">
        <v>3</v>
      </c>
      <c r="BU20" s="6">
        <v>0</v>
      </c>
      <c r="BV20" s="6">
        <v>1</v>
      </c>
      <c r="BW20" s="12">
        <v>5</v>
      </c>
      <c r="BX20" s="12">
        <v>3</v>
      </c>
      <c r="BY20" s="12">
        <v>0</v>
      </c>
      <c r="CA20" s="14">
        <v>3</v>
      </c>
      <c r="CB20" s="6">
        <v>1</v>
      </c>
      <c r="CC20" s="6">
        <v>2</v>
      </c>
      <c r="CE20" s="3"/>
      <c r="CF20" s="112">
        <v>5</v>
      </c>
      <c r="CG20" s="12">
        <v>2</v>
      </c>
      <c r="CH20" s="12">
        <v>0</v>
      </c>
      <c r="CI20" s="12">
        <v>2</v>
      </c>
      <c r="CJ20" s="12">
        <v>0</v>
      </c>
      <c r="CK20" s="12">
        <v>2</v>
      </c>
      <c r="CL20" s="3"/>
      <c r="CM20" s="14">
        <v>12</v>
      </c>
      <c r="CN20" s="6">
        <v>4</v>
      </c>
      <c r="CO20" s="12">
        <v>3</v>
      </c>
      <c r="CT20" s="112">
        <v>5</v>
      </c>
      <c r="CU20" s="12">
        <v>2</v>
      </c>
      <c r="CW20" s="112">
        <v>1</v>
      </c>
      <c r="CX20" s="12">
        <v>1</v>
      </c>
      <c r="CY20" s="12">
        <v>2</v>
      </c>
      <c r="CZ20" s="12">
        <v>3</v>
      </c>
      <c r="DA20" s="12">
        <v>1</v>
      </c>
      <c r="DB20" s="12">
        <v>1</v>
      </c>
      <c r="DC20" s="12">
        <v>0</v>
      </c>
      <c r="DE20" s="112">
        <v>1</v>
      </c>
      <c r="DF20" s="12">
        <v>3</v>
      </c>
      <c r="DH20" s="14">
        <v>1</v>
      </c>
      <c r="DI20" s="6">
        <v>3</v>
      </c>
      <c r="DJ20" s="12">
        <v>0</v>
      </c>
      <c r="DL20" s="14">
        <v>6</v>
      </c>
      <c r="DM20" s="6">
        <v>2</v>
      </c>
      <c r="DN20" s="6">
        <v>1</v>
      </c>
      <c r="DO20" s="6">
        <v>0</v>
      </c>
      <c r="DP20" s="6">
        <v>0</v>
      </c>
      <c r="DQ20" s="12">
        <v>2</v>
      </c>
      <c r="DR20" s="12">
        <v>1</v>
      </c>
      <c r="DS20" s="12">
        <v>0</v>
      </c>
      <c r="DV20" s="14">
        <v>9</v>
      </c>
      <c r="DW20" s="6">
        <v>0</v>
      </c>
      <c r="DX20" s="6">
        <v>1</v>
      </c>
      <c r="DY20" s="6">
        <v>2</v>
      </c>
      <c r="DZ20" s="6">
        <v>0</v>
      </c>
      <c r="EA20" s="12">
        <v>0</v>
      </c>
      <c r="EB20" s="12">
        <v>1</v>
      </c>
      <c r="EC20" s="28"/>
      <c r="ED20" s="14">
        <v>3</v>
      </c>
      <c r="EE20" s="6">
        <v>3</v>
      </c>
      <c r="EF20" s="6">
        <v>6</v>
      </c>
      <c r="EG20" s="6">
        <v>2</v>
      </c>
      <c r="EJ20" s="112">
        <v>4</v>
      </c>
      <c r="EK20" s="12">
        <v>0</v>
      </c>
      <c r="EM20" s="14">
        <v>2</v>
      </c>
      <c r="EN20" s="6">
        <v>2</v>
      </c>
      <c r="EO20" s="6">
        <v>1</v>
      </c>
      <c r="EP20" s="6">
        <v>2</v>
      </c>
    </row>
    <row r="21" spans="1:150" ht="15" thickBot="1" x14ac:dyDescent="0.4">
      <c r="A21" s="19" t="str">
        <f t="shared" si="55"/>
        <v>DAP Aurélie</v>
      </c>
      <c r="B21" s="15">
        <v>4</v>
      </c>
      <c r="C21" s="7">
        <v>5</v>
      </c>
      <c r="D21" s="7">
        <v>0</v>
      </c>
      <c r="E21" s="7">
        <v>2</v>
      </c>
      <c r="F21" s="7">
        <v>4</v>
      </c>
      <c r="G21" s="7">
        <v>0</v>
      </c>
      <c r="H21" s="7">
        <v>3</v>
      </c>
      <c r="I21" s="7">
        <v>4</v>
      </c>
      <c r="J21" s="7">
        <v>1</v>
      </c>
      <c r="K21" s="13">
        <v>0</v>
      </c>
      <c r="N21" s="15">
        <v>0</v>
      </c>
      <c r="O21" s="7">
        <v>0</v>
      </c>
      <c r="P21" s="7">
        <v>0</v>
      </c>
      <c r="Q21" s="7">
        <v>3</v>
      </c>
      <c r="R21" s="7">
        <v>2</v>
      </c>
      <c r="S21" s="7">
        <v>1</v>
      </c>
      <c r="T21" s="7">
        <v>0</v>
      </c>
      <c r="U21" s="7">
        <v>0</v>
      </c>
      <c r="V21" s="7">
        <v>0</v>
      </c>
      <c r="W21" s="13">
        <v>0</v>
      </c>
      <c r="X21" s="13">
        <v>0</v>
      </c>
      <c r="Y21" s="13">
        <v>0</v>
      </c>
      <c r="AB21" s="15">
        <v>0</v>
      </c>
      <c r="AC21" s="7">
        <v>2</v>
      </c>
      <c r="AD21" s="7">
        <v>0</v>
      </c>
      <c r="AE21" s="7">
        <v>4</v>
      </c>
      <c r="AF21" s="7">
        <v>0</v>
      </c>
      <c r="AG21" s="13">
        <v>1</v>
      </c>
      <c r="AI21" s="113">
        <v>1</v>
      </c>
      <c r="AJ21" s="13">
        <v>0</v>
      </c>
      <c r="AK21" s="13">
        <v>0</v>
      </c>
      <c r="AP21" s="15">
        <v>3</v>
      </c>
      <c r="AQ21" s="7">
        <v>1</v>
      </c>
      <c r="AR21" s="7">
        <v>4</v>
      </c>
      <c r="AS21" s="7">
        <v>0</v>
      </c>
      <c r="AT21" s="7">
        <v>0</v>
      </c>
      <c r="AU21" s="7">
        <v>0</v>
      </c>
      <c r="AV21" s="13">
        <v>0</v>
      </c>
      <c r="AW21" s="13">
        <v>0</v>
      </c>
      <c r="AY21" s="113">
        <v>1</v>
      </c>
      <c r="AZ21" s="13">
        <v>0</v>
      </c>
      <c r="BA21" s="13">
        <v>0</v>
      </c>
      <c r="BB21" s="13">
        <v>1</v>
      </c>
      <c r="BD21" s="113">
        <v>0</v>
      </c>
      <c r="BE21" s="13">
        <v>2</v>
      </c>
      <c r="BF21" s="13">
        <v>2</v>
      </c>
      <c r="BG21" s="13">
        <v>1</v>
      </c>
      <c r="BH21" s="13">
        <v>0</v>
      </c>
      <c r="BI21" s="13">
        <v>0</v>
      </c>
      <c r="BR21" s="15">
        <v>1</v>
      </c>
      <c r="BS21" s="7">
        <v>0</v>
      </c>
      <c r="BT21" s="7">
        <v>2</v>
      </c>
      <c r="BU21" s="7">
        <v>0</v>
      </c>
      <c r="BV21" s="7">
        <v>3</v>
      </c>
      <c r="BW21" s="13">
        <v>2</v>
      </c>
      <c r="BX21" s="13">
        <v>0</v>
      </c>
      <c r="BY21" s="13">
        <v>0</v>
      </c>
      <c r="CA21" s="15">
        <v>3</v>
      </c>
      <c r="CB21" s="7">
        <v>0</v>
      </c>
      <c r="CC21" s="7">
        <v>0</v>
      </c>
      <c r="CE21" s="20"/>
      <c r="CF21" s="113">
        <v>2</v>
      </c>
      <c r="CG21" s="13">
        <v>0</v>
      </c>
      <c r="CH21" s="13">
        <v>1</v>
      </c>
      <c r="CI21" s="13">
        <v>3</v>
      </c>
      <c r="CJ21" s="13">
        <v>1</v>
      </c>
      <c r="CK21" s="13">
        <v>2</v>
      </c>
      <c r="CL21" s="20"/>
      <c r="CM21" s="15">
        <v>4</v>
      </c>
      <c r="CN21" s="7">
        <v>2</v>
      </c>
      <c r="CO21" s="13">
        <v>4</v>
      </c>
      <c r="CT21" s="113">
        <v>0</v>
      </c>
      <c r="CU21" s="13">
        <v>2</v>
      </c>
      <c r="CW21" s="113">
        <v>1</v>
      </c>
      <c r="CX21" s="13">
        <v>0</v>
      </c>
      <c r="CY21" s="13">
        <v>0</v>
      </c>
      <c r="CZ21" s="13">
        <v>1</v>
      </c>
      <c r="DA21" s="13">
        <v>1</v>
      </c>
      <c r="DB21" s="13">
        <v>0</v>
      </c>
      <c r="DC21" s="13">
        <v>1</v>
      </c>
      <c r="DE21" s="113">
        <v>0</v>
      </c>
      <c r="DF21" s="13">
        <v>1</v>
      </c>
      <c r="DH21" s="15">
        <v>2</v>
      </c>
      <c r="DI21" s="7">
        <v>1</v>
      </c>
      <c r="DJ21" s="13">
        <v>0</v>
      </c>
      <c r="DL21" s="15">
        <v>2</v>
      </c>
      <c r="DM21" s="7">
        <v>0</v>
      </c>
      <c r="DN21" s="7">
        <v>1</v>
      </c>
      <c r="DO21" s="7">
        <v>0</v>
      </c>
      <c r="DP21" s="7">
        <v>0</v>
      </c>
      <c r="DQ21" s="13">
        <v>1</v>
      </c>
      <c r="DR21" s="13">
        <v>0</v>
      </c>
      <c r="DS21" s="13">
        <v>0</v>
      </c>
      <c r="DV21" s="15">
        <v>0</v>
      </c>
      <c r="DW21" s="7">
        <v>0</v>
      </c>
      <c r="DX21" s="7">
        <v>1</v>
      </c>
      <c r="DY21" s="7">
        <v>1</v>
      </c>
      <c r="DZ21" s="7">
        <v>0</v>
      </c>
      <c r="EA21" s="13">
        <v>0</v>
      </c>
      <c r="EB21" s="13">
        <v>0</v>
      </c>
      <c r="EC21" s="28"/>
      <c r="ED21" s="15">
        <v>1</v>
      </c>
      <c r="EE21" s="7">
        <v>1</v>
      </c>
      <c r="EF21" s="7">
        <v>4</v>
      </c>
      <c r="EG21" s="7">
        <v>0</v>
      </c>
      <c r="EJ21" s="113">
        <v>3</v>
      </c>
      <c r="EK21" s="13">
        <v>0</v>
      </c>
      <c r="EM21" s="15">
        <v>2</v>
      </c>
      <c r="EN21" s="7">
        <v>2</v>
      </c>
      <c r="EO21" s="7">
        <v>2</v>
      </c>
      <c r="EP21" s="7">
        <v>0</v>
      </c>
    </row>
    <row r="22" spans="1:150" ht="15" thickBot="1" x14ac:dyDescent="0.4">
      <c r="A22" s="19" t="str">
        <f t="shared" si="55"/>
        <v>JARONI Conny</v>
      </c>
      <c r="B22" s="15">
        <v>2</v>
      </c>
      <c r="C22" s="7">
        <v>0</v>
      </c>
      <c r="D22" s="7">
        <v>0</v>
      </c>
      <c r="E22" s="7">
        <v>3</v>
      </c>
      <c r="F22" s="7">
        <v>5</v>
      </c>
      <c r="G22" s="7">
        <v>2</v>
      </c>
      <c r="H22" s="7">
        <v>2</v>
      </c>
      <c r="I22" s="7">
        <v>8</v>
      </c>
      <c r="J22" s="7">
        <v>3</v>
      </c>
      <c r="K22" s="13">
        <v>0</v>
      </c>
      <c r="N22" s="15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13">
        <v>1</v>
      </c>
      <c r="X22" s="13">
        <v>0</v>
      </c>
      <c r="Y22" s="13">
        <v>0</v>
      </c>
      <c r="AB22" s="15">
        <v>1</v>
      </c>
      <c r="AC22" s="7">
        <v>6</v>
      </c>
      <c r="AD22" s="7">
        <v>0</v>
      </c>
      <c r="AE22" s="7">
        <v>1</v>
      </c>
      <c r="AF22" s="7">
        <v>0</v>
      </c>
      <c r="AG22" s="13">
        <v>1</v>
      </c>
      <c r="AI22" s="113">
        <v>0</v>
      </c>
      <c r="AJ22" s="13">
        <v>0</v>
      </c>
      <c r="AK22" s="13">
        <v>0</v>
      </c>
      <c r="AP22" s="15">
        <v>4</v>
      </c>
      <c r="AQ22" s="7">
        <v>2</v>
      </c>
      <c r="AR22" s="7">
        <v>2</v>
      </c>
      <c r="AS22" s="7">
        <v>0</v>
      </c>
      <c r="AT22" s="7">
        <v>0</v>
      </c>
      <c r="AU22" s="7">
        <v>0</v>
      </c>
      <c r="AV22" s="13">
        <v>1</v>
      </c>
      <c r="AW22" s="13">
        <v>0</v>
      </c>
      <c r="AY22" s="113">
        <v>0</v>
      </c>
      <c r="AZ22" s="13">
        <v>0</v>
      </c>
      <c r="BA22" s="13">
        <v>0</v>
      </c>
      <c r="BB22" s="13">
        <v>0</v>
      </c>
      <c r="BD22" s="113">
        <v>0</v>
      </c>
      <c r="BE22" s="13">
        <v>1</v>
      </c>
      <c r="BF22" s="13">
        <v>1</v>
      </c>
      <c r="BG22" s="13">
        <v>0</v>
      </c>
      <c r="BH22" s="13">
        <v>0</v>
      </c>
      <c r="BI22" s="13">
        <v>0</v>
      </c>
      <c r="BR22" s="15">
        <v>0</v>
      </c>
      <c r="BS22" s="7">
        <v>0</v>
      </c>
      <c r="BT22" s="7">
        <v>0</v>
      </c>
      <c r="BU22" s="7">
        <v>0</v>
      </c>
      <c r="BV22" s="7">
        <v>3</v>
      </c>
      <c r="BW22" s="13">
        <v>0</v>
      </c>
      <c r="BX22" s="13">
        <v>0</v>
      </c>
      <c r="BY22" s="13">
        <v>0</v>
      </c>
      <c r="CA22" s="15">
        <v>0</v>
      </c>
      <c r="CB22" s="7">
        <v>2</v>
      </c>
      <c r="CC22" s="7">
        <v>0</v>
      </c>
      <c r="CF22" s="113">
        <v>1</v>
      </c>
      <c r="CG22" s="13">
        <v>2</v>
      </c>
      <c r="CH22" s="13">
        <v>0</v>
      </c>
      <c r="CI22" s="13">
        <v>0</v>
      </c>
      <c r="CJ22" s="13">
        <v>0</v>
      </c>
      <c r="CK22" s="13">
        <v>1</v>
      </c>
      <c r="CM22" s="15">
        <v>1</v>
      </c>
      <c r="CN22" s="7">
        <v>0</v>
      </c>
      <c r="CO22" s="13">
        <v>2</v>
      </c>
      <c r="CT22" s="113">
        <v>0</v>
      </c>
      <c r="CU22" s="13">
        <v>2</v>
      </c>
      <c r="CW22" s="113">
        <v>1</v>
      </c>
      <c r="CX22" s="13">
        <v>0</v>
      </c>
      <c r="CY22" s="13">
        <v>0</v>
      </c>
      <c r="CZ22" s="13">
        <v>0</v>
      </c>
      <c r="DA22" s="13">
        <v>1</v>
      </c>
      <c r="DB22" s="13">
        <v>0</v>
      </c>
      <c r="DC22" s="13">
        <v>1</v>
      </c>
      <c r="DE22" s="113">
        <v>0</v>
      </c>
      <c r="DF22" s="13">
        <v>2</v>
      </c>
      <c r="DH22" s="15">
        <v>1</v>
      </c>
      <c r="DI22" s="7">
        <v>2</v>
      </c>
      <c r="DJ22" s="13">
        <v>0</v>
      </c>
      <c r="DL22" s="15">
        <v>2</v>
      </c>
      <c r="DM22" s="7">
        <v>0</v>
      </c>
      <c r="DN22" s="7">
        <v>1</v>
      </c>
      <c r="DO22" s="7">
        <v>0</v>
      </c>
      <c r="DP22" s="7">
        <v>0</v>
      </c>
      <c r="DQ22" s="13">
        <v>1</v>
      </c>
      <c r="DR22" s="13">
        <v>0</v>
      </c>
      <c r="DS22" s="13">
        <v>0</v>
      </c>
      <c r="DV22" s="15">
        <v>0</v>
      </c>
      <c r="DW22" s="7">
        <v>0</v>
      </c>
      <c r="DX22" s="7">
        <v>1</v>
      </c>
      <c r="DY22" s="7">
        <v>0</v>
      </c>
      <c r="DZ22" s="7">
        <v>0</v>
      </c>
      <c r="EA22" s="13">
        <v>0</v>
      </c>
      <c r="EB22" s="13">
        <v>0</v>
      </c>
      <c r="EC22" s="28"/>
      <c r="ED22" s="15">
        <v>1</v>
      </c>
      <c r="EE22" s="7">
        <v>1</v>
      </c>
      <c r="EF22" s="7">
        <v>1</v>
      </c>
      <c r="EG22" s="7">
        <v>0</v>
      </c>
      <c r="EJ22" s="113">
        <v>3</v>
      </c>
      <c r="EK22" s="13">
        <v>0</v>
      </c>
      <c r="EM22" s="15">
        <v>1</v>
      </c>
      <c r="EN22" s="7">
        <v>1</v>
      </c>
      <c r="EO22" s="7">
        <v>1</v>
      </c>
      <c r="EP22" s="7">
        <v>0</v>
      </c>
    </row>
    <row r="23" spans="1:150" ht="15" thickBot="1" x14ac:dyDescent="0.4">
      <c r="A23" s="19" t="str">
        <f t="shared" si="55"/>
        <v>MARWAHA Lara</v>
      </c>
      <c r="B23" s="15">
        <v>2</v>
      </c>
      <c r="C23" s="7">
        <v>3</v>
      </c>
      <c r="D23" s="7">
        <v>1</v>
      </c>
      <c r="E23" s="7">
        <v>1</v>
      </c>
      <c r="F23" s="7">
        <v>4</v>
      </c>
      <c r="G23" s="7">
        <v>0</v>
      </c>
      <c r="H23" s="7">
        <v>0</v>
      </c>
      <c r="I23" s="7">
        <v>1</v>
      </c>
      <c r="J23" s="7">
        <v>1</v>
      </c>
      <c r="K23" s="13">
        <v>1</v>
      </c>
      <c r="N23" s="15">
        <v>0</v>
      </c>
      <c r="O23" s="7">
        <v>0</v>
      </c>
      <c r="P23" s="7">
        <v>0</v>
      </c>
      <c r="Q23" s="7">
        <v>1</v>
      </c>
      <c r="R23" s="7">
        <v>0</v>
      </c>
      <c r="S23" s="7">
        <v>0</v>
      </c>
      <c r="T23" s="7">
        <v>0</v>
      </c>
      <c r="U23" s="7">
        <v>1</v>
      </c>
      <c r="V23" s="7">
        <v>0</v>
      </c>
      <c r="W23" s="13">
        <v>0</v>
      </c>
      <c r="X23" s="13">
        <v>0</v>
      </c>
      <c r="Y23" s="13">
        <v>0</v>
      </c>
      <c r="AB23" s="15">
        <v>2</v>
      </c>
      <c r="AC23" s="7">
        <v>2</v>
      </c>
      <c r="AD23" s="7">
        <v>0</v>
      </c>
      <c r="AE23" s="7">
        <v>0</v>
      </c>
      <c r="AF23" s="7">
        <v>0</v>
      </c>
      <c r="AG23" s="13">
        <v>1</v>
      </c>
      <c r="AI23" s="113">
        <v>0</v>
      </c>
      <c r="AJ23" s="13">
        <v>0</v>
      </c>
      <c r="AK23" s="13">
        <v>0</v>
      </c>
      <c r="AP23" s="15">
        <v>4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13">
        <v>0</v>
      </c>
      <c r="AW23" s="13">
        <v>3</v>
      </c>
      <c r="AY23" s="113">
        <v>1</v>
      </c>
      <c r="AZ23" s="13">
        <v>0</v>
      </c>
      <c r="BA23" s="13">
        <v>0</v>
      </c>
      <c r="BB23" s="13">
        <v>0</v>
      </c>
      <c r="BD23" s="113">
        <v>0</v>
      </c>
      <c r="BE23" s="13">
        <v>1</v>
      </c>
      <c r="BF23" s="13">
        <v>1</v>
      </c>
      <c r="BG23" s="13">
        <v>0</v>
      </c>
      <c r="BH23" s="13">
        <v>0</v>
      </c>
      <c r="BI23" s="13">
        <v>0</v>
      </c>
      <c r="BR23" s="15">
        <v>0</v>
      </c>
      <c r="BS23" s="7">
        <v>1</v>
      </c>
      <c r="BT23" s="7">
        <v>2</v>
      </c>
      <c r="BU23" s="7">
        <v>0</v>
      </c>
      <c r="BV23" s="7">
        <v>3</v>
      </c>
      <c r="BW23" s="13">
        <v>0</v>
      </c>
      <c r="BX23" s="13">
        <v>0</v>
      </c>
      <c r="BY23" s="13">
        <v>2</v>
      </c>
      <c r="CA23" s="15">
        <v>3</v>
      </c>
      <c r="CB23" s="7">
        <v>0</v>
      </c>
      <c r="CC23" s="7">
        <v>0</v>
      </c>
      <c r="CF23" s="113">
        <v>3</v>
      </c>
      <c r="CG23" s="13">
        <v>2</v>
      </c>
      <c r="CH23" s="13">
        <v>0</v>
      </c>
      <c r="CI23" s="13">
        <v>0</v>
      </c>
      <c r="CJ23" s="13">
        <v>0</v>
      </c>
      <c r="CK23" s="13">
        <v>1</v>
      </c>
      <c r="CM23" s="15">
        <v>4</v>
      </c>
      <c r="CN23" s="7">
        <v>0</v>
      </c>
      <c r="CO23" s="13">
        <v>2</v>
      </c>
      <c r="CT23" s="113">
        <v>0</v>
      </c>
      <c r="CU23" s="13">
        <v>2</v>
      </c>
      <c r="CW23" s="113">
        <v>2</v>
      </c>
      <c r="CX23" s="13">
        <v>3</v>
      </c>
      <c r="CY23" s="13">
        <v>0</v>
      </c>
      <c r="CZ23" s="13">
        <v>0</v>
      </c>
      <c r="DA23" s="13">
        <v>1</v>
      </c>
      <c r="DB23" s="13">
        <v>0</v>
      </c>
      <c r="DC23" s="13">
        <v>1</v>
      </c>
      <c r="DE23" s="113">
        <v>0</v>
      </c>
      <c r="DF23" s="13">
        <v>0</v>
      </c>
      <c r="DH23" s="15">
        <v>2</v>
      </c>
      <c r="DI23" s="7">
        <v>3</v>
      </c>
      <c r="DJ23" s="13">
        <v>0</v>
      </c>
      <c r="DL23" s="15">
        <v>0</v>
      </c>
      <c r="DM23" s="7">
        <v>0</v>
      </c>
      <c r="DN23" s="7">
        <v>1</v>
      </c>
      <c r="DO23" s="7">
        <v>0</v>
      </c>
      <c r="DP23" s="7">
        <v>0</v>
      </c>
      <c r="DQ23" s="13">
        <v>0</v>
      </c>
      <c r="DR23" s="13">
        <v>0</v>
      </c>
      <c r="DS23" s="13">
        <v>0</v>
      </c>
      <c r="DV23" s="15">
        <v>0</v>
      </c>
      <c r="DW23" s="7">
        <v>0</v>
      </c>
      <c r="DX23" s="7">
        <v>1</v>
      </c>
      <c r="DY23" s="7">
        <v>0</v>
      </c>
      <c r="DZ23" s="7">
        <v>0</v>
      </c>
      <c r="EA23" s="13">
        <v>0</v>
      </c>
      <c r="EB23" s="13">
        <v>0</v>
      </c>
      <c r="EC23" s="28"/>
      <c r="ED23" s="15">
        <v>1</v>
      </c>
      <c r="EE23" s="7">
        <v>0</v>
      </c>
      <c r="EF23" s="7">
        <v>2</v>
      </c>
      <c r="EG23" s="7">
        <v>1</v>
      </c>
      <c r="EJ23" s="113">
        <v>3</v>
      </c>
      <c r="EK23" s="13">
        <v>0</v>
      </c>
      <c r="EM23" s="15">
        <v>0</v>
      </c>
      <c r="EN23" s="7">
        <v>1</v>
      </c>
      <c r="EO23" s="7">
        <v>2</v>
      </c>
      <c r="EP23" s="7">
        <v>0</v>
      </c>
    </row>
    <row r="24" spans="1:150" ht="15" thickBot="1" x14ac:dyDescent="0.4">
      <c r="A24" s="19" t="str">
        <f t="shared" si="55"/>
        <v>SILVA Daniel</v>
      </c>
      <c r="B24" s="15">
        <v>2</v>
      </c>
      <c r="C24" s="7">
        <v>1</v>
      </c>
      <c r="D24" s="7">
        <v>2</v>
      </c>
      <c r="E24" s="7">
        <v>2</v>
      </c>
      <c r="F24" s="7">
        <v>1</v>
      </c>
      <c r="G24" s="7">
        <v>0</v>
      </c>
      <c r="H24" s="7">
        <v>0</v>
      </c>
      <c r="I24" s="7">
        <v>0</v>
      </c>
      <c r="J24" s="7">
        <v>2</v>
      </c>
      <c r="K24" s="13">
        <v>0</v>
      </c>
      <c r="N24" s="15">
        <v>0</v>
      </c>
      <c r="O24" s="7">
        <v>0</v>
      </c>
      <c r="P24" s="7">
        <v>0</v>
      </c>
      <c r="Q24" s="7">
        <v>1</v>
      </c>
      <c r="R24" s="7">
        <v>2</v>
      </c>
      <c r="S24" s="7">
        <v>2</v>
      </c>
      <c r="T24" s="7">
        <v>0</v>
      </c>
      <c r="U24" s="7">
        <v>2</v>
      </c>
      <c r="V24" s="7">
        <v>2</v>
      </c>
      <c r="W24" s="13">
        <v>0</v>
      </c>
      <c r="X24" s="13">
        <v>4</v>
      </c>
      <c r="Y24" s="13">
        <v>0</v>
      </c>
      <c r="AB24" s="15">
        <v>3</v>
      </c>
      <c r="AC24" s="7">
        <v>0</v>
      </c>
      <c r="AD24" s="7">
        <v>2</v>
      </c>
      <c r="AE24" s="7">
        <v>6</v>
      </c>
      <c r="AF24" s="7">
        <v>0</v>
      </c>
      <c r="AG24" s="13">
        <v>0</v>
      </c>
      <c r="AI24" s="113">
        <v>2</v>
      </c>
      <c r="AJ24" s="13">
        <v>2</v>
      </c>
      <c r="AK24" s="13">
        <v>1</v>
      </c>
      <c r="AP24" s="15">
        <v>1</v>
      </c>
      <c r="AQ24" s="7">
        <v>0</v>
      </c>
      <c r="AR24" s="7">
        <v>1</v>
      </c>
      <c r="AS24" s="7">
        <v>1</v>
      </c>
      <c r="AT24" s="7">
        <v>0</v>
      </c>
      <c r="AU24" s="7">
        <v>2</v>
      </c>
      <c r="AV24" s="13">
        <v>2</v>
      </c>
      <c r="AW24" s="13">
        <v>2</v>
      </c>
      <c r="AY24" s="113">
        <v>1</v>
      </c>
      <c r="AZ24" s="13">
        <v>0</v>
      </c>
      <c r="BA24" s="13">
        <v>1</v>
      </c>
      <c r="BB24" s="13">
        <v>0</v>
      </c>
      <c r="BD24" s="113">
        <v>2</v>
      </c>
      <c r="BE24" s="13">
        <v>0</v>
      </c>
      <c r="BF24" s="13">
        <v>0</v>
      </c>
      <c r="BG24" s="13">
        <v>2</v>
      </c>
      <c r="BH24" s="13">
        <v>0</v>
      </c>
      <c r="BI24" s="13">
        <v>0</v>
      </c>
      <c r="BR24" s="15">
        <v>1</v>
      </c>
      <c r="BS24" s="7">
        <v>1</v>
      </c>
      <c r="BT24" s="7">
        <v>0</v>
      </c>
      <c r="BU24" s="7">
        <v>0</v>
      </c>
      <c r="BV24" s="7">
        <v>0</v>
      </c>
      <c r="BW24" s="13">
        <v>2</v>
      </c>
      <c r="BX24" s="13">
        <v>0</v>
      </c>
      <c r="BY24" s="13">
        <v>0</v>
      </c>
      <c r="CA24" s="15">
        <v>1</v>
      </c>
      <c r="CB24" s="7">
        <v>3</v>
      </c>
      <c r="CC24" s="7">
        <v>0</v>
      </c>
      <c r="CF24" s="113">
        <v>3</v>
      </c>
      <c r="CG24" s="13">
        <v>2</v>
      </c>
      <c r="CH24" s="13">
        <v>0</v>
      </c>
      <c r="CI24" s="13">
        <v>1</v>
      </c>
      <c r="CJ24" s="13">
        <v>3</v>
      </c>
      <c r="CK24" s="13">
        <v>3</v>
      </c>
      <c r="CM24" s="15">
        <v>3</v>
      </c>
      <c r="CN24" s="7">
        <v>1</v>
      </c>
      <c r="CO24" s="13">
        <v>3</v>
      </c>
      <c r="CT24" s="113">
        <v>3</v>
      </c>
      <c r="CU24" s="13">
        <v>2</v>
      </c>
      <c r="CW24" s="113">
        <v>0</v>
      </c>
      <c r="CX24" s="13">
        <v>3</v>
      </c>
      <c r="CY24" s="13">
        <v>0</v>
      </c>
      <c r="CZ24" s="13">
        <v>1</v>
      </c>
      <c r="DA24" s="13">
        <v>1</v>
      </c>
      <c r="DB24" s="13">
        <v>1</v>
      </c>
      <c r="DC24" s="13">
        <v>0</v>
      </c>
      <c r="DE24" s="113">
        <v>1</v>
      </c>
      <c r="DF24" s="13">
        <v>5</v>
      </c>
      <c r="DH24" s="15">
        <v>2</v>
      </c>
      <c r="DI24" s="7">
        <v>1</v>
      </c>
      <c r="DJ24" s="13">
        <v>1</v>
      </c>
      <c r="DL24" s="15">
        <v>4</v>
      </c>
      <c r="DM24" s="7">
        <v>0</v>
      </c>
      <c r="DN24" s="7">
        <v>0</v>
      </c>
      <c r="DO24" s="7">
        <v>0</v>
      </c>
      <c r="DP24" s="7">
        <v>2</v>
      </c>
      <c r="DQ24" s="13">
        <v>0</v>
      </c>
      <c r="DR24" s="13">
        <v>0</v>
      </c>
      <c r="DS24" s="13">
        <v>0</v>
      </c>
      <c r="DV24" s="15">
        <v>2</v>
      </c>
      <c r="DW24" s="7">
        <v>0</v>
      </c>
      <c r="DX24" s="7">
        <v>1</v>
      </c>
      <c r="DY24" s="7">
        <v>3</v>
      </c>
      <c r="DZ24" s="7">
        <v>1</v>
      </c>
      <c r="EA24" s="13">
        <v>2</v>
      </c>
      <c r="EB24" s="13">
        <v>1</v>
      </c>
      <c r="EC24" s="28"/>
      <c r="ED24" s="15">
        <v>1</v>
      </c>
      <c r="EE24" s="7">
        <v>0</v>
      </c>
      <c r="EF24" s="7">
        <v>1</v>
      </c>
      <c r="EG24" s="7">
        <v>0</v>
      </c>
      <c r="EJ24" s="113">
        <v>5</v>
      </c>
      <c r="EK24" s="13">
        <v>0</v>
      </c>
      <c r="EM24" s="15">
        <v>0</v>
      </c>
      <c r="EN24" s="7">
        <v>1</v>
      </c>
      <c r="EO24" s="7">
        <v>0</v>
      </c>
      <c r="EP24" s="7">
        <v>0</v>
      </c>
    </row>
    <row r="25" spans="1:150" ht="15" thickBot="1" x14ac:dyDescent="0.4">
      <c r="A25" s="19" t="str">
        <f t="shared" si="55"/>
        <v>MOÏSE Samuel</v>
      </c>
      <c r="B25" s="15">
        <v>1</v>
      </c>
      <c r="C25" s="7">
        <v>0</v>
      </c>
      <c r="D25" s="7">
        <v>1</v>
      </c>
      <c r="E25" s="7">
        <v>1</v>
      </c>
      <c r="F25" s="7">
        <v>1</v>
      </c>
      <c r="G25" s="7">
        <v>2</v>
      </c>
      <c r="H25" s="7">
        <v>2</v>
      </c>
      <c r="I25" s="7">
        <v>0</v>
      </c>
      <c r="J25" s="7">
        <v>3</v>
      </c>
      <c r="K25" s="13">
        <v>0</v>
      </c>
      <c r="N25" s="15">
        <v>1</v>
      </c>
      <c r="O25" s="7">
        <v>0</v>
      </c>
      <c r="P25" s="7">
        <v>0</v>
      </c>
      <c r="Q25" s="7">
        <v>3</v>
      </c>
      <c r="R25" s="7">
        <v>1</v>
      </c>
      <c r="S25" s="7">
        <v>1</v>
      </c>
      <c r="T25" s="7">
        <v>0</v>
      </c>
      <c r="U25" s="7">
        <v>2</v>
      </c>
      <c r="V25" s="7">
        <v>0</v>
      </c>
      <c r="W25" s="13">
        <v>2</v>
      </c>
      <c r="X25" s="13">
        <v>2</v>
      </c>
      <c r="Y25" s="13">
        <v>0</v>
      </c>
      <c r="AB25" s="15">
        <v>0</v>
      </c>
      <c r="AC25" s="7">
        <v>2</v>
      </c>
      <c r="AD25" s="7">
        <v>0</v>
      </c>
      <c r="AE25" s="7">
        <v>0</v>
      </c>
      <c r="AF25" s="7">
        <v>0</v>
      </c>
      <c r="AG25" s="13">
        <v>0</v>
      </c>
      <c r="AI25" s="113">
        <v>0</v>
      </c>
      <c r="AJ25" s="13">
        <v>0</v>
      </c>
      <c r="AK25" s="13">
        <v>0</v>
      </c>
      <c r="AP25" s="15">
        <v>1</v>
      </c>
      <c r="AQ25" s="7">
        <v>0</v>
      </c>
      <c r="AR25" s="7">
        <v>0</v>
      </c>
      <c r="AS25" s="7">
        <v>1</v>
      </c>
      <c r="AT25" s="7">
        <v>0</v>
      </c>
      <c r="AU25" s="7">
        <v>0</v>
      </c>
      <c r="AV25" s="13">
        <v>2</v>
      </c>
      <c r="AW25" s="13">
        <v>0</v>
      </c>
      <c r="AY25" s="113">
        <v>0</v>
      </c>
      <c r="AZ25" s="13">
        <v>2</v>
      </c>
      <c r="BA25" s="13">
        <v>0</v>
      </c>
      <c r="BB25" s="13">
        <v>0</v>
      </c>
      <c r="BD25" s="113">
        <v>0</v>
      </c>
      <c r="BE25" s="13">
        <v>0</v>
      </c>
      <c r="BF25" s="13">
        <v>0</v>
      </c>
      <c r="BG25" s="13">
        <v>1</v>
      </c>
      <c r="BH25" s="13">
        <v>0</v>
      </c>
      <c r="BI25" s="13">
        <v>0</v>
      </c>
      <c r="BR25" s="15">
        <v>0</v>
      </c>
      <c r="BS25" s="7">
        <v>2</v>
      </c>
      <c r="BT25" s="7">
        <v>0</v>
      </c>
      <c r="BU25" s="7">
        <v>0</v>
      </c>
      <c r="BV25" s="7">
        <v>2</v>
      </c>
      <c r="BW25" s="13">
        <v>0</v>
      </c>
      <c r="BX25" s="13">
        <v>0</v>
      </c>
      <c r="BY25" s="13">
        <v>2</v>
      </c>
      <c r="CA25" s="15">
        <v>0</v>
      </c>
      <c r="CB25" s="7">
        <v>0</v>
      </c>
      <c r="CC25" s="7">
        <v>0</v>
      </c>
      <c r="CF25" s="113">
        <v>3</v>
      </c>
      <c r="CG25" s="13">
        <v>0</v>
      </c>
      <c r="CH25" s="13">
        <v>1</v>
      </c>
      <c r="CI25" s="13">
        <v>0</v>
      </c>
      <c r="CJ25" s="13">
        <v>0</v>
      </c>
      <c r="CK25" s="13">
        <v>1</v>
      </c>
      <c r="CM25" s="15">
        <v>2</v>
      </c>
      <c r="CN25" s="7">
        <v>0</v>
      </c>
      <c r="CO25" s="13">
        <v>0</v>
      </c>
      <c r="CT25" s="113">
        <v>4</v>
      </c>
      <c r="CU25" s="13">
        <v>0</v>
      </c>
      <c r="CW25" s="113">
        <v>1</v>
      </c>
      <c r="CX25" s="13">
        <v>0</v>
      </c>
      <c r="CY25" s="13">
        <v>0</v>
      </c>
      <c r="CZ25" s="13">
        <v>0</v>
      </c>
      <c r="DA25" s="13">
        <v>1</v>
      </c>
      <c r="DB25" s="13">
        <v>0</v>
      </c>
      <c r="DC25" s="13">
        <v>0</v>
      </c>
      <c r="DE25" s="113">
        <v>0</v>
      </c>
      <c r="DF25" s="13">
        <v>0</v>
      </c>
      <c r="DH25" s="15">
        <v>2</v>
      </c>
      <c r="DI25" s="7">
        <v>1</v>
      </c>
      <c r="DJ25" s="13">
        <v>0</v>
      </c>
      <c r="DL25" s="15">
        <v>0</v>
      </c>
      <c r="DM25" s="7">
        <v>0</v>
      </c>
      <c r="DN25" s="7">
        <v>2</v>
      </c>
      <c r="DO25" s="7">
        <v>0</v>
      </c>
      <c r="DP25" s="7">
        <v>0</v>
      </c>
      <c r="DQ25" s="13">
        <v>1</v>
      </c>
      <c r="DR25" s="13">
        <v>0</v>
      </c>
      <c r="DS25" s="13">
        <v>0</v>
      </c>
      <c r="DV25" s="15">
        <v>0</v>
      </c>
      <c r="DW25" s="7">
        <v>0</v>
      </c>
      <c r="DX25" s="7">
        <v>1</v>
      </c>
      <c r="DY25" s="7">
        <v>0</v>
      </c>
      <c r="DZ25" s="7">
        <v>1</v>
      </c>
      <c r="EA25" s="13">
        <v>0</v>
      </c>
      <c r="EB25" s="13">
        <v>1</v>
      </c>
      <c r="EC25" s="28"/>
      <c r="ED25" s="15">
        <v>1</v>
      </c>
      <c r="EE25" s="7">
        <v>0</v>
      </c>
      <c r="EF25" s="7">
        <v>0</v>
      </c>
      <c r="EG25" s="7">
        <v>0</v>
      </c>
      <c r="EJ25" s="113">
        <v>2</v>
      </c>
      <c r="EK25" s="13">
        <v>0</v>
      </c>
      <c r="EM25" s="15">
        <v>0</v>
      </c>
      <c r="EN25" s="7">
        <v>0</v>
      </c>
      <c r="EO25" s="7">
        <v>0</v>
      </c>
      <c r="EP25" s="7">
        <v>0</v>
      </c>
    </row>
    <row r="26" spans="1:150" x14ac:dyDescent="0.35">
      <c r="A26" s="62" t="s">
        <v>17</v>
      </c>
      <c r="B26" s="23">
        <v>4</v>
      </c>
      <c r="C26" s="9">
        <v>7</v>
      </c>
      <c r="D26" s="9">
        <v>4</v>
      </c>
      <c r="E26" s="9">
        <v>2</v>
      </c>
      <c r="F26" s="9">
        <v>6</v>
      </c>
      <c r="G26" s="9">
        <v>2</v>
      </c>
      <c r="H26" s="9">
        <v>2</v>
      </c>
      <c r="I26" s="9">
        <v>4</v>
      </c>
      <c r="J26" s="9">
        <v>4</v>
      </c>
      <c r="K26" s="9">
        <v>4</v>
      </c>
      <c r="N26" s="23">
        <v>1</v>
      </c>
      <c r="O26" s="9">
        <v>1</v>
      </c>
      <c r="P26" s="9">
        <v>1</v>
      </c>
      <c r="Q26" s="9">
        <v>1</v>
      </c>
      <c r="R26" s="9">
        <v>1</v>
      </c>
      <c r="S26" s="9">
        <v>3</v>
      </c>
      <c r="T26" s="9">
        <v>0</v>
      </c>
      <c r="U26" s="9">
        <v>1</v>
      </c>
      <c r="V26" s="9">
        <v>1</v>
      </c>
      <c r="W26" s="9">
        <v>4</v>
      </c>
      <c r="X26" s="9">
        <v>1</v>
      </c>
      <c r="Y26" s="9">
        <v>0</v>
      </c>
      <c r="AB26" s="23">
        <v>3</v>
      </c>
      <c r="AC26" s="9">
        <v>3</v>
      </c>
      <c r="AD26" s="9">
        <v>0</v>
      </c>
      <c r="AE26" s="9">
        <v>1</v>
      </c>
      <c r="AF26" s="9">
        <v>0</v>
      </c>
      <c r="AG26" s="9">
        <v>1</v>
      </c>
      <c r="AI26" s="23">
        <v>1</v>
      </c>
      <c r="AJ26" s="9">
        <v>0</v>
      </c>
      <c r="AK26" s="9">
        <v>0</v>
      </c>
      <c r="AP26" s="23">
        <v>3</v>
      </c>
      <c r="AQ26" s="9">
        <v>2</v>
      </c>
      <c r="AR26" s="9">
        <v>2</v>
      </c>
      <c r="AS26" s="9">
        <v>1</v>
      </c>
      <c r="AT26" s="9">
        <v>1</v>
      </c>
      <c r="AU26" s="9">
        <v>3</v>
      </c>
      <c r="AV26" s="9">
        <v>0</v>
      </c>
      <c r="AW26" s="9">
        <v>0</v>
      </c>
      <c r="AY26" s="23">
        <v>1</v>
      </c>
      <c r="AZ26" s="9">
        <v>1</v>
      </c>
      <c r="BA26" s="9">
        <v>2</v>
      </c>
      <c r="BB26" s="9">
        <v>1</v>
      </c>
      <c r="BD26" s="23">
        <v>2</v>
      </c>
      <c r="BE26" s="9">
        <v>3</v>
      </c>
      <c r="BF26" s="9">
        <v>0</v>
      </c>
      <c r="BG26" s="9">
        <v>0</v>
      </c>
      <c r="BH26" s="9">
        <v>1</v>
      </c>
      <c r="BI26" s="9">
        <v>3</v>
      </c>
      <c r="BR26" s="23">
        <v>1</v>
      </c>
      <c r="BS26" s="9">
        <v>2</v>
      </c>
      <c r="BT26" s="9">
        <v>0</v>
      </c>
      <c r="BU26" s="9">
        <v>0</v>
      </c>
      <c r="BV26" s="9">
        <v>1</v>
      </c>
      <c r="BW26" s="9">
        <v>2</v>
      </c>
      <c r="BX26" s="9">
        <v>1</v>
      </c>
      <c r="BY26" s="9">
        <v>2</v>
      </c>
      <c r="CA26" s="23">
        <v>1</v>
      </c>
      <c r="CB26" s="9">
        <v>2</v>
      </c>
      <c r="CC26" s="9">
        <v>1</v>
      </c>
      <c r="CF26" s="23">
        <v>1</v>
      </c>
      <c r="CG26" s="9">
        <v>1</v>
      </c>
      <c r="CH26" s="9">
        <v>0</v>
      </c>
      <c r="CI26" s="9">
        <v>1</v>
      </c>
      <c r="CJ26" s="9">
        <v>2</v>
      </c>
      <c r="CK26" s="9">
        <v>2</v>
      </c>
      <c r="CM26" s="23">
        <v>3</v>
      </c>
      <c r="CN26" s="9">
        <v>3</v>
      </c>
      <c r="CO26" s="9">
        <v>3</v>
      </c>
      <c r="CT26" s="23">
        <v>1</v>
      </c>
      <c r="CU26" s="9">
        <v>2</v>
      </c>
      <c r="CW26" s="23">
        <v>3</v>
      </c>
      <c r="CX26" s="9">
        <v>2</v>
      </c>
      <c r="CY26" s="9">
        <v>1</v>
      </c>
      <c r="CZ26" s="9">
        <v>2</v>
      </c>
      <c r="DA26" s="9">
        <v>0</v>
      </c>
      <c r="DB26" s="9">
        <v>0</v>
      </c>
      <c r="DC26" s="9">
        <v>5</v>
      </c>
      <c r="DE26" s="23">
        <v>3</v>
      </c>
      <c r="DF26" s="9">
        <v>5</v>
      </c>
      <c r="DH26" s="23">
        <v>1</v>
      </c>
      <c r="DI26" s="9">
        <v>5</v>
      </c>
      <c r="DJ26" s="9">
        <v>2</v>
      </c>
      <c r="DL26" s="23">
        <v>1</v>
      </c>
      <c r="DM26" s="9">
        <v>4</v>
      </c>
      <c r="DN26" s="9">
        <v>0</v>
      </c>
      <c r="DO26" s="9">
        <v>2</v>
      </c>
      <c r="DP26" s="9">
        <v>0</v>
      </c>
      <c r="DQ26" s="9">
        <v>0</v>
      </c>
      <c r="DR26" s="9">
        <v>4</v>
      </c>
      <c r="DS26" s="9">
        <v>3</v>
      </c>
      <c r="DV26" s="23">
        <v>3</v>
      </c>
      <c r="DW26" s="9">
        <v>3</v>
      </c>
      <c r="DX26" s="9">
        <v>2</v>
      </c>
      <c r="DY26" s="9">
        <v>3</v>
      </c>
      <c r="DZ26" s="9">
        <v>2</v>
      </c>
      <c r="EA26" s="9">
        <v>1</v>
      </c>
      <c r="EB26" s="9">
        <v>2</v>
      </c>
      <c r="EC26" s="5"/>
      <c r="ED26" s="23">
        <v>2</v>
      </c>
      <c r="EE26" s="9">
        <v>5</v>
      </c>
      <c r="EF26" s="9">
        <v>1</v>
      </c>
      <c r="EG26" s="9">
        <v>2</v>
      </c>
      <c r="EJ26" s="23">
        <v>4</v>
      </c>
      <c r="EK26" s="9">
        <v>0</v>
      </c>
      <c r="EM26" s="23">
        <v>0</v>
      </c>
      <c r="EN26" s="9">
        <v>0</v>
      </c>
      <c r="EO26" s="9">
        <v>1</v>
      </c>
      <c r="EP26" s="9">
        <v>1</v>
      </c>
    </row>
    <row r="27" spans="1:150" x14ac:dyDescent="0.35">
      <c r="A27" s="60" t="s">
        <v>9</v>
      </c>
      <c r="B27" s="24">
        <f>B26*6</f>
        <v>24</v>
      </c>
      <c r="C27" s="24">
        <f t="shared" ref="C27:K27" si="56">C26*6</f>
        <v>42</v>
      </c>
      <c r="D27" s="24">
        <f t="shared" si="56"/>
        <v>24</v>
      </c>
      <c r="E27" s="24">
        <f t="shared" si="56"/>
        <v>12</v>
      </c>
      <c r="F27" s="24">
        <f t="shared" si="56"/>
        <v>36</v>
      </c>
      <c r="G27" s="24">
        <f t="shared" si="56"/>
        <v>12</v>
      </c>
      <c r="H27" s="24">
        <f t="shared" si="56"/>
        <v>12</v>
      </c>
      <c r="I27" s="24">
        <f t="shared" si="56"/>
        <v>24</v>
      </c>
      <c r="J27" s="24">
        <f t="shared" si="56"/>
        <v>24</v>
      </c>
      <c r="K27" s="24">
        <f t="shared" si="56"/>
        <v>24</v>
      </c>
      <c r="N27" s="24">
        <f t="shared" ref="N27:Y27" si="57">N26*6</f>
        <v>6</v>
      </c>
      <c r="O27" s="24">
        <f t="shared" si="57"/>
        <v>6</v>
      </c>
      <c r="P27" s="24">
        <f t="shared" si="57"/>
        <v>6</v>
      </c>
      <c r="Q27" s="24">
        <f t="shared" si="57"/>
        <v>6</v>
      </c>
      <c r="R27" s="24">
        <f t="shared" si="57"/>
        <v>6</v>
      </c>
      <c r="S27" s="24">
        <f t="shared" si="57"/>
        <v>18</v>
      </c>
      <c r="T27" s="24">
        <f t="shared" si="57"/>
        <v>0</v>
      </c>
      <c r="U27" s="24">
        <f t="shared" si="57"/>
        <v>6</v>
      </c>
      <c r="V27" s="24">
        <f t="shared" si="57"/>
        <v>6</v>
      </c>
      <c r="W27" s="24">
        <f t="shared" si="57"/>
        <v>24</v>
      </c>
      <c r="X27" s="24">
        <f t="shared" si="57"/>
        <v>6</v>
      </c>
      <c r="Y27" s="24">
        <f t="shared" si="57"/>
        <v>0</v>
      </c>
      <c r="AB27" s="24">
        <f t="shared" ref="AB27:AG27" si="58">AB26*6</f>
        <v>18</v>
      </c>
      <c r="AC27" s="24">
        <f t="shared" si="58"/>
        <v>18</v>
      </c>
      <c r="AD27" s="24">
        <f t="shared" si="58"/>
        <v>0</v>
      </c>
      <c r="AE27" s="24">
        <f t="shared" si="58"/>
        <v>6</v>
      </c>
      <c r="AF27" s="24">
        <f t="shared" si="58"/>
        <v>0</v>
      </c>
      <c r="AG27" s="24">
        <f t="shared" si="58"/>
        <v>6</v>
      </c>
      <c r="AI27" s="24">
        <f>AI26*6</f>
        <v>6</v>
      </c>
      <c r="AJ27" s="24">
        <f>AJ26*6</f>
        <v>0</v>
      </c>
      <c r="AK27" s="24">
        <f>AK26*6</f>
        <v>0</v>
      </c>
      <c r="AP27" s="24">
        <f>AP26*6</f>
        <v>18</v>
      </c>
      <c r="AQ27" s="24">
        <f t="shared" ref="AQ27:AW27" si="59">AQ26*6</f>
        <v>12</v>
      </c>
      <c r="AR27" s="24">
        <f t="shared" si="59"/>
        <v>12</v>
      </c>
      <c r="AS27" s="24">
        <f t="shared" si="59"/>
        <v>6</v>
      </c>
      <c r="AT27" s="24">
        <f t="shared" si="59"/>
        <v>6</v>
      </c>
      <c r="AU27" s="24">
        <f t="shared" si="59"/>
        <v>18</v>
      </c>
      <c r="AV27" s="24">
        <f t="shared" si="59"/>
        <v>0</v>
      </c>
      <c r="AW27" s="24">
        <f t="shared" si="59"/>
        <v>0</v>
      </c>
      <c r="AY27" s="24">
        <f>AY26*6</f>
        <v>6</v>
      </c>
      <c r="AZ27" s="24">
        <f>AZ26*6</f>
        <v>6</v>
      </c>
      <c r="BA27" s="24">
        <f>BA26*6</f>
        <v>12</v>
      </c>
      <c r="BB27" s="24">
        <f>BB26*6</f>
        <v>6</v>
      </c>
      <c r="BD27" s="24">
        <f>BD26*6</f>
        <v>12</v>
      </c>
      <c r="BE27" s="24">
        <f>BE26*6</f>
        <v>18</v>
      </c>
      <c r="BF27" s="24">
        <f>BF26*6</f>
        <v>0</v>
      </c>
      <c r="BG27" s="24">
        <f>BG26*6</f>
        <v>0</v>
      </c>
      <c r="BH27" s="24">
        <f t="shared" ref="BH27:BI27" si="60">BH26*6</f>
        <v>6</v>
      </c>
      <c r="BI27" s="24">
        <f t="shared" si="60"/>
        <v>18</v>
      </c>
      <c r="BR27" s="24">
        <f t="shared" ref="BR27:BY27" si="61">BR26*6</f>
        <v>6</v>
      </c>
      <c r="BS27" s="24">
        <f t="shared" si="61"/>
        <v>12</v>
      </c>
      <c r="BT27" s="24">
        <f t="shared" si="61"/>
        <v>0</v>
      </c>
      <c r="BU27" s="24">
        <f t="shared" si="61"/>
        <v>0</v>
      </c>
      <c r="BV27" s="24">
        <f t="shared" si="61"/>
        <v>6</v>
      </c>
      <c r="BW27" s="24">
        <f t="shared" si="61"/>
        <v>12</v>
      </c>
      <c r="BX27" s="24">
        <f t="shared" si="61"/>
        <v>6</v>
      </c>
      <c r="BY27" s="24">
        <f t="shared" si="61"/>
        <v>12</v>
      </c>
      <c r="CA27" s="24">
        <f>CA26*6</f>
        <v>6</v>
      </c>
      <c r="CB27" s="24">
        <f t="shared" ref="CB27:CC27" si="62">CB26*6</f>
        <v>12</v>
      </c>
      <c r="CC27" s="24">
        <f t="shared" si="62"/>
        <v>6</v>
      </c>
      <c r="CF27" s="24">
        <f>CF26*6</f>
        <v>6</v>
      </c>
      <c r="CG27" s="24">
        <f>CG26*6</f>
        <v>6</v>
      </c>
      <c r="CH27" s="24">
        <f>CH26*6</f>
        <v>0</v>
      </c>
      <c r="CI27" s="24">
        <f>CI26*6</f>
        <v>6</v>
      </c>
      <c r="CJ27" s="24">
        <f t="shared" ref="CJ27:CK27" si="63">CJ26*6</f>
        <v>12</v>
      </c>
      <c r="CK27" s="24">
        <f t="shared" si="63"/>
        <v>12</v>
      </c>
      <c r="CM27" s="24">
        <f>CM26*6</f>
        <v>18</v>
      </c>
      <c r="CN27" s="24">
        <f t="shared" ref="CN27:CO27" si="64">CN26*6</f>
        <v>18</v>
      </c>
      <c r="CO27" s="24">
        <f t="shared" si="64"/>
        <v>18</v>
      </c>
      <c r="CT27" s="24">
        <f>CT26*6</f>
        <v>6</v>
      </c>
      <c r="CU27" s="24">
        <f>CU26*6</f>
        <v>12</v>
      </c>
      <c r="CW27" s="24">
        <f>CW26*6</f>
        <v>18</v>
      </c>
      <c r="CX27" s="24">
        <f>CX26*6</f>
        <v>12</v>
      </c>
      <c r="CY27" s="24">
        <f>CY26*6</f>
        <v>6</v>
      </c>
      <c r="CZ27" s="24">
        <f>CZ26*6</f>
        <v>12</v>
      </c>
      <c r="DA27" s="24">
        <f t="shared" ref="DA27:DC27" si="65">DA26*6</f>
        <v>0</v>
      </c>
      <c r="DB27" s="24">
        <f t="shared" si="65"/>
        <v>0</v>
      </c>
      <c r="DC27" s="24">
        <f t="shared" si="65"/>
        <v>30</v>
      </c>
      <c r="DE27" s="24">
        <f>DE26*6</f>
        <v>18</v>
      </c>
      <c r="DF27" s="24">
        <f>DF26*6</f>
        <v>30</v>
      </c>
      <c r="DH27" s="24">
        <f>DH26*6</f>
        <v>6</v>
      </c>
      <c r="DI27" s="24">
        <f t="shared" ref="DI27:DJ27" si="66">DI26*6</f>
        <v>30</v>
      </c>
      <c r="DJ27" s="24">
        <f t="shared" si="66"/>
        <v>12</v>
      </c>
      <c r="DL27" s="24">
        <f t="shared" ref="DL27:DS27" si="67">DL26*6</f>
        <v>6</v>
      </c>
      <c r="DM27" s="24">
        <f t="shared" si="67"/>
        <v>24</v>
      </c>
      <c r="DN27" s="24">
        <f t="shared" si="67"/>
        <v>0</v>
      </c>
      <c r="DO27" s="24">
        <f t="shared" si="67"/>
        <v>12</v>
      </c>
      <c r="DP27" s="24">
        <f t="shared" si="67"/>
        <v>0</v>
      </c>
      <c r="DQ27" s="24">
        <f t="shared" si="67"/>
        <v>0</v>
      </c>
      <c r="DR27" s="24">
        <f t="shared" si="67"/>
        <v>24</v>
      </c>
      <c r="DS27" s="24">
        <f t="shared" si="67"/>
        <v>18</v>
      </c>
      <c r="DV27" s="24">
        <f t="shared" ref="DV27:EB27" si="68">DV26*6</f>
        <v>18</v>
      </c>
      <c r="DW27" s="24">
        <f t="shared" si="68"/>
        <v>18</v>
      </c>
      <c r="DX27" s="24">
        <f t="shared" si="68"/>
        <v>12</v>
      </c>
      <c r="DY27" s="24">
        <f t="shared" si="68"/>
        <v>18</v>
      </c>
      <c r="DZ27" s="24">
        <f t="shared" si="68"/>
        <v>12</v>
      </c>
      <c r="EA27" s="24">
        <f t="shared" si="68"/>
        <v>6</v>
      </c>
      <c r="EB27" s="24">
        <f t="shared" si="68"/>
        <v>12</v>
      </c>
      <c r="EC27" s="5"/>
      <c r="ED27" s="24">
        <f>ED26*6</f>
        <v>12</v>
      </c>
      <c r="EE27" s="24">
        <f>EE26*6</f>
        <v>30</v>
      </c>
      <c r="EF27" s="24">
        <f>EF26*6</f>
        <v>6</v>
      </c>
      <c r="EG27" s="24">
        <f>EG26*6</f>
        <v>12</v>
      </c>
      <c r="EJ27" s="24">
        <f>EJ26*6</f>
        <v>24</v>
      </c>
      <c r="EK27" s="24">
        <f>EK26*6</f>
        <v>0</v>
      </c>
      <c r="EM27" s="24">
        <f>EM26*6</f>
        <v>0</v>
      </c>
      <c r="EN27" s="24">
        <f>EN26*6</f>
        <v>0</v>
      </c>
      <c r="EO27" s="24">
        <f>EO26*6</f>
        <v>6</v>
      </c>
      <c r="EP27" s="24">
        <f>EP26*6</f>
        <v>6</v>
      </c>
    </row>
    <row r="28" spans="1:150" x14ac:dyDescent="0.35">
      <c r="A28" s="61" t="s">
        <v>10</v>
      </c>
      <c r="B28" s="24">
        <f t="shared" ref="B28:K28" si="69">SUM(B20:B25)</f>
        <v>19</v>
      </c>
      <c r="C28" s="10">
        <f t="shared" si="69"/>
        <v>13</v>
      </c>
      <c r="D28" s="10">
        <f t="shared" si="69"/>
        <v>6</v>
      </c>
      <c r="E28" s="10">
        <f t="shared" si="69"/>
        <v>15</v>
      </c>
      <c r="F28" s="10">
        <f t="shared" si="69"/>
        <v>22</v>
      </c>
      <c r="G28" s="10">
        <f t="shared" si="69"/>
        <v>7</v>
      </c>
      <c r="H28" s="10">
        <f t="shared" si="69"/>
        <v>10</v>
      </c>
      <c r="I28" s="10">
        <f t="shared" si="69"/>
        <v>16</v>
      </c>
      <c r="J28" s="10">
        <f t="shared" si="69"/>
        <v>13</v>
      </c>
      <c r="K28" s="10">
        <f t="shared" si="69"/>
        <v>2</v>
      </c>
      <c r="N28" s="24">
        <f t="shared" ref="N28:Y28" si="70">SUM(N20:N25)</f>
        <v>2</v>
      </c>
      <c r="O28" s="10">
        <f t="shared" si="70"/>
        <v>0</v>
      </c>
      <c r="P28" s="10">
        <f t="shared" si="70"/>
        <v>0</v>
      </c>
      <c r="Q28" s="10">
        <f t="shared" si="70"/>
        <v>8</v>
      </c>
      <c r="R28" s="10">
        <f t="shared" si="70"/>
        <v>6</v>
      </c>
      <c r="S28" s="10">
        <f t="shared" si="70"/>
        <v>8</v>
      </c>
      <c r="T28" s="10">
        <f t="shared" si="70"/>
        <v>0</v>
      </c>
      <c r="U28" s="10">
        <f t="shared" si="70"/>
        <v>5</v>
      </c>
      <c r="V28" s="10">
        <f t="shared" si="70"/>
        <v>2</v>
      </c>
      <c r="W28" s="10">
        <f t="shared" si="70"/>
        <v>3</v>
      </c>
      <c r="X28" s="10">
        <f t="shared" si="70"/>
        <v>10</v>
      </c>
      <c r="Y28" s="10">
        <f t="shared" si="70"/>
        <v>1</v>
      </c>
      <c r="AB28" s="24">
        <f t="shared" ref="AB28:AG28" si="71">SUM(AB20:AB25)</f>
        <v>6</v>
      </c>
      <c r="AC28" s="10">
        <f t="shared" si="71"/>
        <v>13</v>
      </c>
      <c r="AD28" s="10">
        <f t="shared" si="71"/>
        <v>2</v>
      </c>
      <c r="AE28" s="10">
        <f t="shared" si="71"/>
        <v>13</v>
      </c>
      <c r="AF28" s="10">
        <f t="shared" si="71"/>
        <v>0</v>
      </c>
      <c r="AG28" s="10">
        <f t="shared" si="71"/>
        <v>4</v>
      </c>
      <c r="AI28" s="24">
        <f>SUM(AI20:AI25)</f>
        <v>10</v>
      </c>
      <c r="AJ28" s="10">
        <f>SUM(AJ20:AJ25)</f>
        <v>2</v>
      </c>
      <c r="AK28" s="10">
        <f>SUM(AK20:AK25)</f>
        <v>1</v>
      </c>
      <c r="AP28" s="24">
        <f t="shared" ref="AP28:AW28" si="72">SUM(AP20:AP25)</f>
        <v>17</v>
      </c>
      <c r="AQ28" s="10">
        <f t="shared" si="72"/>
        <v>4</v>
      </c>
      <c r="AR28" s="10">
        <f t="shared" si="72"/>
        <v>9</v>
      </c>
      <c r="AS28" s="10">
        <f t="shared" si="72"/>
        <v>2</v>
      </c>
      <c r="AT28" s="10">
        <f t="shared" si="72"/>
        <v>2</v>
      </c>
      <c r="AU28" s="10">
        <f t="shared" si="72"/>
        <v>3</v>
      </c>
      <c r="AV28" s="10">
        <f t="shared" si="72"/>
        <v>7</v>
      </c>
      <c r="AW28" s="10">
        <f t="shared" si="72"/>
        <v>6</v>
      </c>
      <c r="AY28" s="24">
        <f>SUM(AY20:AY25)</f>
        <v>8</v>
      </c>
      <c r="AZ28" s="10">
        <f>SUM(AZ20:AZ25)</f>
        <v>2</v>
      </c>
      <c r="BA28" s="10">
        <f>SUM(BA20:BA25)</f>
        <v>2</v>
      </c>
      <c r="BB28" s="10">
        <f>SUM(BB20:BB25)</f>
        <v>4</v>
      </c>
      <c r="BD28" s="24">
        <f>SUM(BD20:BD25)</f>
        <v>4</v>
      </c>
      <c r="BE28" s="10">
        <f>SUM(BE20:BE25)</f>
        <v>8</v>
      </c>
      <c r="BF28" s="10">
        <f>SUM(BF20:BF25)</f>
        <v>6</v>
      </c>
      <c r="BG28" s="10">
        <f>SUM(BG20:BG25)</f>
        <v>5</v>
      </c>
      <c r="BH28" s="10">
        <f t="shared" ref="BH28:BI28" si="73">SUM(BH20:BH25)</f>
        <v>0</v>
      </c>
      <c r="BI28" s="10">
        <f t="shared" si="73"/>
        <v>1</v>
      </c>
      <c r="BR28" s="24">
        <f t="shared" ref="BR28:BY28" si="74">SUM(BR20:BR25)</f>
        <v>2</v>
      </c>
      <c r="BS28" s="10">
        <f t="shared" si="74"/>
        <v>5</v>
      </c>
      <c r="BT28" s="10">
        <f t="shared" si="74"/>
        <v>7</v>
      </c>
      <c r="BU28" s="10">
        <f t="shared" si="74"/>
        <v>0</v>
      </c>
      <c r="BV28" s="10">
        <f t="shared" si="74"/>
        <v>12</v>
      </c>
      <c r="BW28" s="10">
        <f t="shared" si="74"/>
        <v>9</v>
      </c>
      <c r="BX28" s="10">
        <f t="shared" si="74"/>
        <v>3</v>
      </c>
      <c r="BY28" s="10">
        <f t="shared" si="74"/>
        <v>4</v>
      </c>
      <c r="CA28" s="24">
        <f>SUM(CA20:CA25)</f>
        <v>10</v>
      </c>
      <c r="CB28" s="10">
        <f>SUM(CB20:CB25)</f>
        <v>6</v>
      </c>
      <c r="CC28" s="10">
        <f>SUM(CC20:CC25)</f>
        <v>2</v>
      </c>
      <c r="CF28" s="24">
        <f>SUM(CF20:CF25)</f>
        <v>17</v>
      </c>
      <c r="CG28" s="10">
        <f>SUM(CG20:CG25)</f>
        <v>8</v>
      </c>
      <c r="CH28" s="10">
        <f>SUM(CH20:CH25)</f>
        <v>2</v>
      </c>
      <c r="CI28" s="10">
        <f>SUM(CI20:CI25)</f>
        <v>6</v>
      </c>
      <c r="CJ28" s="10">
        <f t="shared" ref="CJ28:CK28" si="75">SUM(CJ20:CJ25)</f>
        <v>4</v>
      </c>
      <c r="CK28" s="10">
        <f t="shared" si="75"/>
        <v>10</v>
      </c>
      <c r="CM28" s="24">
        <f>SUM(CM20:CM25)</f>
        <v>26</v>
      </c>
      <c r="CN28" s="10">
        <f>SUM(CN20:CN25)</f>
        <v>7</v>
      </c>
      <c r="CO28" s="10">
        <f>SUM(CO20:CO25)</f>
        <v>14</v>
      </c>
      <c r="CT28" s="24">
        <f>SUM(CT20:CT25)</f>
        <v>12</v>
      </c>
      <c r="CU28" s="10">
        <f>SUM(CU20:CU25)</f>
        <v>10</v>
      </c>
      <c r="CW28" s="24">
        <f>SUM(CW20:CW25)</f>
        <v>6</v>
      </c>
      <c r="CX28" s="10">
        <f>SUM(CX20:CX25)</f>
        <v>7</v>
      </c>
      <c r="CY28" s="10">
        <f>SUM(CY20:CY25)</f>
        <v>2</v>
      </c>
      <c r="CZ28" s="10">
        <f>SUM(CZ20:CZ25)</f>
        <v>5</v>
      </c>
      <c r="DA28" s="10">
        <f t="shared" ref="DA28:DC28" si="76">SUM(DA20:DA25)</f>
        <v>6</v>
      </c>
      <c r="DB28" s="10">
        <f t="shared" si="76"/>
        <v>2</v>
      </c>
      <c r="DC28" s="10">
        <f t="shared" si="76"/>
        <v>3</v>
      </c>
      <c r="DE28" s="24">
        <f>SUM(DE20:DE25)</f>
        <v>2</v>
      </c>
      <c r="DF28" s="10">
        <f>SUM(DF20:DF25)</f>
        <v>11</v>
      </c>
      <c r="DH28" s="24">
        <f>SUM(DH20:DH25)</f>
        <v>10</v>
      </c>
      <c r="DI28" s="10">
        <f>SUM(DI20:DI25)</f>
        <v>11</v>
      </c>
      <c r="DJ28" s="10">
        <f>SUM(DJ20:DJ25)</f>
        <v>1</v>
      </c>
      <c r="DL28" s="24">
        <f t="shared" ref="DL28:DS28" si="77">SUM(DL20:DL25)</f>
        <v>14</v>
      </c>
      <c r="DM28" s="10">
        <f t="shared" si="77"/>
        <v>2</v>
      </c>
      <c r="DN28" s="10">
        <f t="shared" si="77"/>
        <v>6</v>
      </c>
      <c r="DO28" s="10">
        <f t="shared" si="77"/>
        <v>0</v>
      </c>
      <c r="DP28" s="10">
        <f t="shared" si="77"/>
        <v>2</v>
      </c>
      <c r="DQ28" s="10">
        <f t="shared" si="77"/>
        <v>5</v>
      </c>
      <c r="DR28" s="10">
        <f t="shared" si="77"/>
        <v>1</v>
      </c>
      <c r="DS28" s="10">
        <f t="shared" si="77"/>
        <v>0</v>
      </c>
      <c r="DV28" s="24">
        <f t="shared" ref="DV28:EB28" si="78">SUM(DV20:DV25)</f>
        <v>11</v>
      </c>
      <c r="DW28" s="10">
        <f t="shared" si="78"/>
        <v>0</v>
      </c>
      <c r="DX28" s="10">
        <f t="shared" si="78"/>
        <v>6</v>
      </c>
      <c r="DY28" s="10">
        <f t="shared" si="78"/>
        <v>6</v>
      </c>
      <c r="DZ28" s="10">
        <f t="shared" si="78"/>
        <v>2</v>
      </c>
      <c r="EA28" s="10">
        <f t="shared" si="78"/>
        <v>2</v>
      </c>
      <c r="EB28" s="10">
        <f t="shared" si="78"/>
        <v>3</v>
      </c>
      <c r="EC28" s="5"/>
      <c r="ED28" s="24">
        <f>SUM(ED20:ED25)</f>
        <v>8</v>
      </c>
      <c r="EE28" s="10">
        <f>SUM(EE20:EE25)</f>
        <v>5</v>
      </c>
      <c r="EF28" s="10">
        <f>SUM(EF20:EF25)</f>
        <v>14</v>
      </c>
      <c r="EG28" s="10">
        <f>SUM(EG20:EG25)</f>
        <v>3</v>
      </c>
      <c r="EJ28" s="24">
        <f>SUM(EJ20:EJ25)</f>
        <v>20</v>
      </c>
      <c r="EK28" s="10">
        <f>SUM(EK20:EK25)</f>
        <v>0</v>
      </c>
      <c r="EM28" s="24">
        <f>SUM(EM20:EM25)</f>
        <v>5</v>
      </c>
      <c r="EN28" s="10">
        <f>SUM(EN20:EN25)</f>
        <v>7</v>
      </c>
      <c r="EO28" s="10">
        <f>SUM(EO20:EO25)</f>
        <v>6</v>
      </c>
      <c r="EP28" s="10">
        <f>SUM(EP20:EP25)</f>
        <v>2</v>
      </c>
    </row>
    <row r="29" spans="1:150" ht="15" thickBot="1" x14ac:dyDescent="0.4">
      <c r="A29" s="63" t="s">
        <v>11</v>
      </c>
      <c r="B29" s="25">
        <f t="shared" ref="B29:K29" si="79">B27+B28</f>
        <v>43</v>
      </c>
      <c r="C29" s="11">
        <f t="shared" si="79"/>
        <v>55</v>
      </c>
      <c r="D29" s="11">
        <f t="shared" si="79"/>
        <v>30</v>
      </c>
      <c r="E29" s="11">
        <f t="shared" si="79"/>
        <v>27</v>
      </c>
      <c r="F29" s="11">
        <f t="shared" si="79"/>
        <v>58</v>
      </c>
      <c r="G29" s="11">
        <f t="shared" si="79"/>
        <v>19</v>
      </c>
      <c r="H29" s="11">
        <f t="shared" si="79"/>
        <v>22</v>
      </c>
      <c r="I29" s="11">
        <f t="shared" si="79"/>
        <v>40</v>
      </c>
      <c r="J29" s="11">
        <f t="shared" si="79"/>
        <v>37</v>
      </c>
      <c r="K29" s="11">
        <f t="shared" si="79"/>
        <v>26</v>
      </c>
      <c r="N29" s="25">
        <f t="shared" ref="N29:Y29" si="80">N27+N28</f>
        <v>8</v>
      </c>
      <c r="O29" s="11">
        <f t="shared" si="80"/>
        <v>6</v>
      </c>
      <c r="P29" s="11">
        <f t="shared" si="80"/>
        <v>6</v>
      </c>
      <c r="Q29" s="11">
        <f t="shared" si="80"/>
        <v>14</v>
      </c>
      <c r="R29" s="11">
        <f t="shared" si="80"/>
        <v>12</v>
      </c>
      <c r="S29" s="11">
        <f t="shared" si="80"/>
        <v>26</v>
      </c>
      <c r="T29" s="11">
        <f t="shared" si="80"/>
        <v>0</v>
      </c>
      <c r="U29" s="11">
        <f t="shared" si="80"/>
        <v>11</v>
      </c>
      <c r="V29" s="11">
        <f t="shared" si="80"/>
        <v>8</v>
      </c>
      <c r="W29" s="11">
        <f t="shared" si="80"/>
        <v>27</v>
      </c>
      <c r="X29" s="11">
        <f t="shared" si="80"/>
        <v>16</v>
      </c>
      <c r="Y29" s="11">
        <f t="shared" si="80"/>
        <v>1</v>
      </c>
      <c r="AB29" s="25">
        <f t="shared" ref="AB29:AG29" si="81">AB27+AB28</f>
        <v>24</v>
      </c>
      <c r="AC29" s="11">
        <f t="shared" si="81"/>
        <v>31</v>
      </c>
      <c r="AD29" s="11">
        <f t="shared" si="81"/>
        <v>2</v>
      </c>
      <c r="AE29" s="11">
        <f t="shared" si="81"/>
        <v>19</v>
      </c>
      <c r="AF29" s="11">
        <f t="shared" si="81"/>
        <v>0</v>
      </c>
      <c r="AG29" s="11">
        <f t="shared" si="81"/>
        <v>10</v>
      </c>
      <c r="AI29" s="25">
        <f>AI27+AI28</f>
        <v>16</v>
      </c>
      <c r="AJ29" s="11">
        <f>AJ27+AJ28</f>
        <v>2</v>
      </c>
      <c r="AK29" s="11">
        <f>AK27+AK28</f>
        <v>1</v>
      </c>
      <c r="AP29" s="25">
        <f t="shared" ref="AP29:AW29" si="82">AP27+AP28</f>
        <v>35</v>
      </c>
      <c r="AQ29" s="11">
        <f t="shared" si="82"/>
        <v>16</v>
      </c>
      <c r="AR29" s="11">
        <f t="shared" si="82"/>
        <v>21</v>
      </c>
      <c r="AS29" s="11">
        <f t="shared" si="82"/>
        <v>8</v>
      </c>
      <c r="AT29" s="11">
        <f t="shared" si="82"/>
        <v>8</v>
      </c>
      <c r="AU29" s="11">
        <f t="shared" si="82"/>
        <v>21</v>
      </c>
      <c r="AV29" s="11">
        <f t="shared" si="82"/>
        <v>7</v>
      </c>
      <c r="AW29" s="11">
        <f t="shared" si="82"/>
        <v>6</v>
      </c>
      <c r="AY29" s="25">
        <f>AY27+AY28</f>
        <v>14</v>
      </c>
      <c r="AZ29" s="11">
        <f>AZ27+AZ28</f>
        <v>8</v>
      </c>
      <c r="BA29" s="11">
        <f>BA27+BA28</f>
        <v>14</v>
      </c>
      <c r="BB29" s="11">
        <f>BB27+BB28</f>
        <v>10</v>
      </c>
      <c r="BD29" s="25">
        <f>BD27+BD28</f>
        <v>16</v>
      </c>
      <c r="BE29" s="11">
        <f>BE27+BE28</f>
        <v>26</v>
      </c>
      <c r="BF29" s="11">
        <f>BF27+BF28</f>
        <v>6</v>
      </c>
      <c r="BG29" s="11">
        <f>BG27+BG28</f>
        <v>5</v>
      </c>
      <c r="BH29" s="11">
        <f t="shared" ref="BH29:BI29" si="83">BH27+BH28</f>
        <v>6</v>
      </c>
      <c r="BI29" s="11">
        <f t="shared" si="83"/>
        <v>19</v>
      </c>
      <c r="BR29" s="25">
        <f t="shared" ref="BR29:BY29" si="84">BR27+BR28</f>
        <v>8</v>
      </c>
      <c r="BS29" s="11">
        <f t="shared" si="84"/>
        <v>17</v>
      </c>
      <c r="BT29" s="11">
        <f t="shared" si="84"/>
        <v>7</v>
      </c>
      <c r="BU29" s="11">
        <f t="shared" si="84"/>
        <v>0</v>
      </c>
      <c r="BV29" s="11">
        <f t="shared" si="84"/>
        <v>18</v>
      </c>
      <c r="BW29" s="11">
        <f t="shared" si="84"/>
        <v>21</v>
      </c>
      <c r="BX29" s="11">
        <f t="shared" si="84"/>
        <v>9</v>
      </c>
      <c r="BY29" s="11">
        <f t="shared" si="84"/>
        <v>16</v>
      </c>
      <c r="CA29" s="25">
        <f t="shared" ref="CA29:CC29" si="85">CA27+CA28</f>
        <v>16</v>
      </c>
      <c r="CB29" s="11">
        <f t="shared" si="85"/>
        <v>18</v>
      </c>
      <c r="CC29" s="11">
        <f t="shared" si="85"/>
        <v>8</v>
      </c>
      <c r="CF29" s="25">
        <f>CF27+CF28</f>
        <v>23</v>
      </c>
      <c r="CG29" s="11">
        <f>CG27+CG28</f>
        <v>14</v>
      </c>
      <c r="CH29" s="11">
        <f>CH27+CH28</f>
        <v>2</v>
      </c>
      <c r="CI29" s="11">
        <f>CI27+CI28</f>
        <v>12</v>
      </c>
      <c r="CJ29" s="11">
        <f t="shared" ref="CJ29:CK29" si="86">CJ27+CJ28</f>
        <v>16</v>
      </c>
      <c r="CK29" s="11">
        <f t="shared" si="86"/>
        <v>22</v>
      </c>
      <c r="CM29" s="25">
        <f t="shared" ref="CM29:CO29" si="87">CM27+CM28</f>
        <v>44</v>
      </c>
      <c r="CN29" s="11">
        <f t="shared" si="87"/>
        <v>25</v>
      </c>
      <c r="CO29" s="11">
        <f t="shared" si="87"/>
        <v>32</v>
      </c>
      <c r="CT29" s="25">
        <f>CT27+CT28</f>
        <v>18</v>
      </c>
      <c r="CU29" s="11">
        <f>CU27+CU28</f>
        <v>22</v>
      </c>
      <c r="CW29" s="25">
        <f>CW27+CW28</f>
        <v>24</v>
      </c>
      <c r="CX29" s="11">
        <f>CX27+CX28</f>
        <v>19</v>
      </c>
      <c r="CY29" s="11">
        <f>CY27+CY28</f>
        <v>8</v>
      </c>
      <c r="CZ29" s="11">
        <f>CZ27+CZ28</f>
        <v>17</v>
      </c>
      <c r="DA29" s="11">
        <f t="shared" ref="DA29:DC29" si="88">DA27+DA28</f>
        <v>6</v>
      </c>
      <c r="DB29" s="11">
        <f t="shared" si="88"/>
        <v>2</v>
      </c>
      <c r="DC29" s="11">
        <f t="shared" si="88"/>
        <v>33</v>
      </c>
      <c r="DE29" s="25">
        <f>DE27+DE28</f>
        <v>20</v>
      </c>
      <c r="DF29" s="11">
        <f>DF27+DF28</f>
        <v>41</v>
      </c>
      <c r="DH29" s="25">
        <f t="shared" ref="DH29:DJ29" si="89">DH27+DH28</f>
        <v>16</v>
      </c>
      <c r="DI29" s="11">
        <f t="shared" si="89"/>
        <v>41</v>
      </c>
      <c r="DJ29" s="11">
        <f t="shared" si="89"/>
        <v>13</v>
      </c>
      <c r="DL29" s="25">
        <f t="shared" ref="DL29:DS29" si="90">DL27+DL28</f>
        <v>20</v>
      </c>
      <c r="DM29" s="11">
        <f t="shared" si="90"/>
        <v>26</v>
      </c>
      <c r="DN29" s="11">
        <f t="shared" si="90"/>
        <v>6</v>
      </c>
      <c r="DO29" s="11">
        <f t="shared" si="90"/>
        <v>12</v>
      </c>
      <c r="DP29" s="11">
        <f t="shared" si="90"/>
        <v>2</v>
      </c>
      <c r="DQ29" s="11">
        <f t="shared" si="90"/>
        <v>5</v>
      </c>
      <c r="DR29" s="11">
        <f t="shared" si="90"/>
        <v>25</v>
      </c>
      <c r="DS29" s="11">
        <f t="shared" si="90"/>
        <v>18</v>
      </c>
      <c r="DV29" s="25">
        <f t="shared" ref="DV29:EB29" si="91">DV27+DV28</f>
        <v>29</v>
      </c>
      <c r="DW29" s="11">
        <f t="shared" si="91"/>
        <v>18</v>
      </c>
      <c r="DX29" s="11">
        <f t="shared" si="91"/>
        <v>18</v>
      </c>
      <c r="DY29" s="11">
        <f t="shared" si="91"/>
        <v>24</v>
      </c>
      <c r="DZ29" s="11">
        <f t="shared" si="91"/>
        <v>14</v>
      </c>
      <c r="EA29" s="11">
        <f t="shared" si="91"/>
        <v>8</v>
      </c>
      <c r="EB29" s="11">
        <f t="shared" si="91"/>
        <v>15</v>
      </c>
      <c r="EC29" s="5"/>
      <c r="ED29" s="25">
        <f>ED27+ED28</f>
        <v>20</v>
      </c>
      <c r="EE29" s="11">
        <f>EE27+EE28</f>
        <v>35</v>
      </c>
      <c r="EF29" s="11">
        <f>EF27+EF28</f>
        <v>20</v>
      </c>
      <c r="EG29" s="11">
        <f>EG27+EG28</f>
        <v>15</v>
      </c>
      <c r="EJ29" s="25">
        <f>EJ27+EJ28</f>
        <v>44</v>
      </c>
      <c r="EK29" s="11">
        <f>EK27+EK28</f>
        <v>0</v>
      </c>
      <c r="EM29" s="25">
        <f>EM27+EM28</f>
        <v>5</v>
      </c>
      <c r="EN29" s="11">
        <f>EN27+EN28</f>
        <v>7</v>
      </c>
      <c r="EO29" s="11">
        <f>EO27+EO28</f>
        <v>12</v>
      </c>
      <c r="EP29" s="11">
        <f>EP27+EP28</f>
        <v>8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VOLT Luxembourg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SCHANNES Philippe</v>
      </c>
      <c r="B34" s="14">
        <v>3</v>
      </c>
      <c r="C34" s="6">
        <v>1</v>
      </c>
      <c r="D34" s="6">
        <v>1</v>
      </c>
      <c r="E34" s="6">
        <v>6</v>
      </c>
      <c r="F34" s="6">
        <v>4</v>
      </c>
      <c r="G34" s="6">
        <v>2</v>
      </c>
      <c r="H34" s="6">
        <v>2</v>
      </c>
      <c r="I34" s="6">
        <v>0</v>
      </c>
      <c r="J34" s="6">
        <v>2</v>
      </c>
      <c r="K34" s="12">
        <v>5</v>
      </c>
      <c r="N34" s="112">
        <v>0</v>
      </c>
      <c r="O34" s="12">
        <v>0</v>
      </c>
      <c r="P34" s="12">
        <v>0</v>
      </c>
      <c r="Q34" s="12">
        <v>0</v>
      </c>
      <c r="S34" s="14">
        <v>0</v>
      </c>
      <c r="T34" s="6">
        <v>1</v>
      </c>
      <c r="U34" s="6">
        <v>1</v>
      </c>
      <c r="V34" s="6">
        <v>0</v>
      </c>
      <c r="W34" s="6">
        <v>3</v>
      </c>
      <c r="X34" s="12">
        <v>2</v>
      </c>
      <c r="AB34" s="14">
        <v>0</v>
      </c>
      <c r="AC34" s="6">
        <v>2</v>
      </c>
      <c r="AD34" s="6">
        <v>3</v>
      </c>
      <c r="AE34" s="6">
        <v>0</v>
      </c>
      <c r="AF34" s="6">
        <v>0</v>
      </c>
      <c r="AG34" s="6">
        <v>0</v>
      </c>
      <c r="AH34" s="12">
        <v>2</v>
      </c>
      <c r="AP34" s="14">
        <v>4</v>
      </c>
      <c r="AQ34" s="6">
        <v>1</v>
      </c>
      <c r="AR34" s="6">
        <v>9</v>
      </c>
      <c r="AS34" s="6">
        <v>2</v>
      </c>
      <c r="AT34" s="6">
        <v>4</v>
      </c>
      <c r="AU34" s="6">
        <v>3</v>
      </c>
      <c r="AV34" s="6">
        <v>1</v>
      </c>
      <c r="AW34" s="6">
        <v>0</v>
      </c>
      <c r="AX34" s="6">
        <v>0</v>
      </c>
      <c r="AY34" s="12">
        <v>2</v>
      </c>
      <c r="BA34" s="112">
        <v>2</v>
      </c>
      <c r="BB34" s="12">
        <v>2</v>
      </c>
      <c r="BD34" s="14">
        <v>2</v>
      </c>
      <c r="BE34" s="6">
        <v>0</v>
      </c>
      <c r="BF34" s="6">
        <v>0</v>
      </c>
      <c r="BG34" s="6">
        <v>2</v>
      </c>
      <c r="BH34" s="6">
        <v>1</v>
      </c>
      <c r="BI34" s="6">
        <v>0</v>
      </c>
      <c r="BJ34" s="6">
        <v>3</v>
      </c>
      <c r="BK34" s="6">
        <v>1</v>
      </c>
      <c r="BL34" s="6">
        <v>2</v>
      </c>
      <c r="BM34" s="12">
        <v>2</v>
      </c>
      <c r="BR34" s="14">
        <v>0</v>
      </c>
      <c r="BS34" s="6">
        <v>1</v>
      </c>
      <c r="BT34" s="6">
        <v>1</v>
      </c>
      <c r="BU34" s="6">
        <v>4</v>
      </c>
      <c r="BV34" s="6">
        <v>4</v>
      </c>
      <c r="BW34" s="12">
        <v>1</v>
      </c>
      <c r="BX34" s="12">
        <v>0</v>
      </c>
      <c r="CF34" s="14">
        <v>9</v>
      </c>
      <c r="CG34" s="6">
        <v>6</v>
      </c>
      <c r="CH34" s="6">
        <v>11</v>
      </c>
      <c r="CI34" s="6">
        <v>3</v>
      </c>
      <c r="CJ34" s="6">
        <v>2</v>
      </c>
      <c r="CK34" s="6">
        <v>4</v>
      </c>
      <c r="CL34" s="6">
        <v>2</v>
      </c>
      <c r="CM34" s="6">
        <v>1</v>
      </c>
      <c r="CN34" s="6">
        <v>0</v>
      </c>
      <c r="CO34" s="12">
        <v>0</v>
      </c>
      <c r="CP34" s="12">
        <v>2</v>
      </c>
      <c r="CQ34" s="12">
        <v>4</v>
      </c>
      <c r="CR34" s="12">
        <v>2</v>
      </c>
      <c r="CT34" s="14">
        <v>1</v>
      </c>
      <c r="CU34" s="6">
        <v>2</v>
      </c>
      <c r="CV34" s="6">
        <v>6</v>
      </c>
      <c r="CW34" s="6">
        <v>3</v>
      </c>
      <c r="CY34" s="112">
        <v>4</v>
      </c>
      <c r="CZ34" s="12">
        <v>0</v>
      </c>
      <c r="DA34" s="12">
        <v>1</v>
      </c>
      <c r="DB34" s="12">
        <v>0</v>
      </c>
      <c r="DC34" s="12">
        <v>4</v>
      </c>
      <c r="DD34" s="12">
        <v>0</v>
      </c>
      <c r="DH34" s="14">
        <v>0</v>
      </c>
      <c r="DI34" s="6">
        <v>0</v>
      </c>
      <c r="DJ34" s="6">
        <v>4</v>
      </c>
      <c r="DK34" s="6">
        <v>0</v>
      </c>
      <c r="DM34" s="112">
        <v>3</v>
      </c>
      <c r="DO34" s="14">
        <v>1</v>
      </c>
      <c r="DP34" s="6">
        <v>2</v>
      </c>
      <c r="DQ34" s="12">
        <v>2</v>
      </c>
      <c r="DS34" s="112">
        <v>0</v>
      </c>
      <c r="DT34" s="12">
        <v>2</v>
      </c>
      <c r="DV34" s="14">
        <v>1</v>
      </c>
      <c r="DW34" s="6">
        <v>4</v>
      </c>
      <c r="DX34" s="6">
        <v>0</v>
      </c>
      <c r="DY34" s="6">
        <v>0</v>
      </c>
      <c r="DZ34" s="6">
        <v>0</v>
      </c>
      <c r="EA34" s="6">
        <v>2</v>
      </c>
      <c r="EB34" s="6">
        <v>0</v>
      </c>
      <c r="EC34" s="6">
        <v>2</v>
      </c>
      <c r="ED34" s="6">
        <v>5</v>
      </c>
      <c r="EE34" s="12">
        <v>0</v>
      </c>
      <c r="EJ34" s="14">
        <v>0</v>
      </c>
      <c r="EK34" s="6">
        <v>0</v>
      </c>
      <c r="EL34" s="6">
        <v>2</v>
      </c>
      <c r="EM34" s="6">
        <v>1</v>
      </c>
      <c r="EN34" s="6">
        <v>5</v>
      </c>
      <c r="EO34" s="12">
        <v>0</v>
      </c>
      <c r="EP34" s="12">
        <v>3</v>
      </c>
      <c r="EQ34" s="12">
        <v>3</v>
      </c>
      <c r="ES34" s="112">
        <v>2</v>
      </c>
      <c r="ET34" s="12">
        <v>0</v>
      </c>
    </row>
    <row r="35" spans="1:150" ht="15" thickBot="1" x14ac:dyDescent="0.4">
      <c r="A35" s="19" t="str">
        <f t="shared" si="101"/>
        <v>DAP Aurélie</v>
      </c>
      <c r="B35" s="15">
        <v>4</v>
      </c>
      <c r="C35" s="7">
        <v>2</v>
      </c>
      <c r="D35" s="7">
        <v>0</v>
      </c>
      <c r="E35" s="7">
        <v>5</v>
      </c>
      <c r="F35" s="7">
        <v>1</v>
      </c>
      <c r="G35" s="7">
        <v>0</v>
      </c>
      <c r="H35" s="7">
        <v>2</v>
      </c>
      <c r="I35" s="7">
        <v>1</v>
      </c>
      <c r="J35" s="7">
        <v>4</v>
      </c>
      <c r="K35" s="13">
        <v>4</v>
      </c>
      <c r="N35" s="113">
        <v>0</v>
      </c>
      <c r="O35" s="13">
        <v>4</v>
      </c>
      <c r="P35" s="13">
        <v>0</v>
      </c>
      <c r="Q35" s="13">
        <v>1</v>
      </c>
      <c r="S35" s="15">
        <v>1</v>
      </c>
      <c r="T35" s="7">
        <v>2</v>
      </c>
      <c r="U35" s="7">
        <v>1</v>
      </c>
      <c r="V35" s="7">
        <v>0</v>
      </c>
      <c r="W35" s="7">
        <v>1</v>
      </c>
      <c r="X35" s="13">
        <v>0</v>
      </c>
      <c r="AB35" s="15">
        <v>0</v>
      </c>
      <c r="AC35" s="7">
        <v>1</v>
      </c>
      <c r="AD35" s="7">
        <v>0</v>
      </c>
      <c r="AE35" s="7">
        <v>0</v>
      </c>
      <c r="AF35" s="7">
        <v>0</v>
      </c>
      <c r="AG35" s="7">
        <v>0</v>
      </c>
      <c r="AH35" s="13">
        <v>0</v>
      </c>
      <c r="AP35" s="15">
        <v>1</v>
      </c>
      <c r="AQ35" s="7">
        <v>3</v>
      </c>
      <c r="AR35" s="7">
        <v>0</v>
      </c>
      <c r="AS35" s="7">
        <v>1</v>
      </c>
      <c r="AT35" s="7">
        <v>1</v>
      </c>
      <c r="AU35" s="7">
        <v>3</v>
      </c>
      <c r="AV35" s="7">
        <v>3</v>
      </c>
      <c r="AW35" s="7">
        <v>0</v>
      </c>
      <c r="AX35" s="7">
        <v>0</v>
      </c>
      <c r="AY35" s="13">
        <v>2</v>
      </c>
      <c r="BA35" s="113">
        <v>1</v>
      </c>
      <c r="BB35" s="13">
        <v>0</v>
      </c>
      <c r="BD35" s="15">
        <v>0</v>
      </c>
      <c r="BE35" s="7">
        <v>0</v>
      </c>
      <c r="BF35" s="7">
        <v>1</v>
      </c>
      <c r="BG35" s="7">
        <v>0</v>
      </c>
      <c r="BH35" s="7">
        <v>1</v>
      </c>
      <c r="BI35" s="7">
        <v>0</v>
      </c>
      <c r="BJ35" s="7">
        <v>0</v>
      </c>
      <c r="BK35" s="7">
        <v>5</v>
      </c>
      <c r="BL35" s="7">
        <v>1</v>
      </c>
      <c r="BM35" s="13">
        <v>0</v>
      </c>
      <c r="BR35" s="15">
        <v>2</v>
      </c>
      <c r="BS35" s="7">
        <v>0</v>
      </c>
      <c r="BT35" s="7">
        <v>0</v>
      </c>
      <c r="BU35" s="7">
        <v>0</v>
      </c>
      <c r="BV35" s="7">
        <v>1</v>
      </c>
      <c r="BW35" s="13">
        <v>1</v>
      </c>
      <c r="BX35" s="13">
        <v>0</v>
      </c>
      <c r="CF35" s="15">
        <v>3</v>
      </c>
      <c r="CG35" s="7">
        <v>1</v>
      </c>
      <c r="CH35" s="7">
        <v>6</v>
      </c>
      <c r="CI35" s="7">
        <v>2</v>
      </c>
      <c r="CJ35" s="7">
        <v>0</v>
      </c>
      <c r="CK35" s="7">
        <v>2</v>
      </c>
      <c r="CL35" s="7">
        <v>3</v>
      </c>
      <c r="CM35" s="7">
        <v>1</v>
      </c>
      <c r="CN35" s="7">
        <v>0</v>
      </c>
      <c r="CO35" s="13">
        <v>0</v>
      </c>
      <c r="CP35" s="13">
        <v>0</v>
      </c>
      <c r="CQ35" s="13">
        <v>3</v>
      </c>
      <c r="CR35" s="13">
        <v>1</v>
      </c>
      <c r="CT35" s="15">
        <v>1</v>
      </c>
      <c r="CU35" s="7">
        <v>0</v>
      </c>
      <c r="CV35" s="7">
        <v>5</v>
      </c>
      <c r="CW35" s="7">
        <v>0</v>
      </c>
      <c r="CY35" s="113">
        <v>2</v>
      </c>
      <c r="CZ35" s="13">
        <v>0</v>
      </c>
      <c r="DA35" s="13">
        <v>1</v>
      </c>
      <c r="DB35" s="13">
        <v>1</v>
      </c>
      <c r="DC35" s="13">
        <v>2</v>
      </c>
      <c r="DD35" s="13">
        <v>0</v>
      </c>
      <c r="DH35" s="15">
        <v>1</v>
      </c>
      <c r="DI35" s="7">
        <v>1</v>
      </c>
      <c r="DJ35" s="7">
        <v>0</v>
      </c>
      <c r="DK35" s="7">
        <v>0</v>
      </c>
      <c r="DM35" s="113">
        <v>0</v>
      </c>
      <c r="DO35" s="15">
        <v>0</v>
      </c>
      <c r="DP35" s="7">
        <v>3</v>
      </c>
      <c r="DQ35" s="13">
        <v>0</v>
      </c>
      <c r="DS35" s="113">
        <v>0</v>
      </c>
      <c r="DT35" s="13">
        <v>0</v>
      </c>
      <c r="DV35" s="15">
        <v>1</v>
      </c>
      <c r="DW35" s="7">
        <v>0</v>
      </c>
      <c r="DX35" s="7">
        <v>0</v>
      </c>
      <c r="DY35" s="7">
        <v>0</v>
      </c>
      <c r="DZ35" s="7">
        <v>4</v>
      </c>
      <c r="EA35" s="7">
        <v>1</v>
      </c>
      <c r="EB35" s="7">
        <v>0</v>
      </c>
      <c r="EC35" s="7">
        <v>1</v>
      </c>
      <c r="ED35" s="7">
        <v>1</v>
      </c>
      <c r="EE35" s="13">
        <v>2</v>
      </c>
      <c r="EJ35" s="15">
        <v>0</v>
      </c>
      <c r="EK35" s="7">
        <v>1</v>
      </c>
      <c r="EL35" s="7">
        <v>0</v>
      </c>
      <c r="EM35" s="7">
        <v>0</v>
      </c>
      <c r="EN35" s="7">
        <v>0</v>
      </c>
      <c r="EO35" s="13">
        <v>0</v>
      </c>
      <c r="EP35" s="13">
        <v>0</v>
      </c>
      <c r="EQ35" s="13">
        <v>0</v>
      </c>
      <c r="ES35" s="113">
        <v>0</v>
      </c>
      <c r="ET35" s="13">
        <v>0</v>
      </c>
    </row>
    <row r="36" spans="1:150" ht="15" thickBot="1" x14ac:dyDescent="0.4">
      <c r="A36" s="19" t="str">
        <f t="shared" si="101"/>
        <v>JARONI Conny</v>
      </c>
      <c r="B36" s="15">
        <v>1</v>
      </c>
      <c r="C36" s="7">
        <v>0</v>
      </c>
      <c r="D36" s="7">
        <v>0</v>
      </c>
      <c r="E36" s="7">
        <v>2</v>
      </c>
      <c r="F36" s="7">
        <v>0</v>
      </c>
      <c r="G36" s="7">
        <v>1</v>
      </c>
      <c r="H36" s="7">
        <v>0</v>
      </c>
      <c r="I36" s="7">
        <v>1</v>
      </c>
      <c r="J36" s="7">
        <v>0</v>
      </c>
      <c r="K36" s="13">
        <v>3</v>
      </c>
      <c r="N36" s="113">
        <v>0</v>
      </c>
      <c r="O36" s="13">
        <v>0</v>
      </c>
      <c r="P36" s="13">
        <v>1</v>
      </c>
      <c r="Q36" s="13">
        <v>0</v>
      </c>
      <c r="S36" s="15">
        <v>1</v>
      </c>
      <c r="T36" s="7">
        <v>2</v>
      </c>
      <c r="U36" s="7">
        <v>0</v>
      </c>
      <c r="V36" s="7">
        <v>0</v>
      </c>
      <c r="W36" s="7">
        <v>0</v>
      </c>
      <c r="X36" s="13">
        <v>0</v>
      </c>
      <c r="AB36" s="15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13">
        <v>0</v>
      </c>
      <c r="AP36" s="15">
        <v>0</v>
      </c>
      <c r="AQ36" s="7">
        <v>0</v>
      </c>
      <c r="AR36" s="7">
        <v>0</v>
      </c>
      <c r="AS36" s="7">
        <v>1</v>
      </c>
      <c r="AT36" s="7">
        <v>1</v>
      </c>
      <c r="AU36" s="7">
        <v>0</v>
      </c>
      <c r="AV36" s="7">
        <v>0</v>
      </c>
      <c r="AW36" s="7">
        <v>1</v>
      </c>
      <c r="AX36" s="7">
        <v>0</v>
      </c>
      <c r="AY36" s="13">
        <v>1</v>
      </c>
      <c r="BA36" s="113">
        <v>0</v>
      </c>
      <c r="BB36" s="13">
        <v>0</v>
      </c>
      <c r="BD36" s="15">
        <v>2</v>
      </c>
      <c r="BE36" s="7">
        <v>0</v>
      </c>
      <c r="BF36" s="7">
        <v>0</v>
      </c>
      <c r="BG36" s="7">
        <v>3</v>
      </c>
      <c r="BH36" s="7">
        <v>5</v>
      </c>
      <c r="BI36" s="7">
        <v>2</v>
      </c>
      <c r="BJ36" s="7">
        <v>0</v>
      </c>
      <c r="BK36" s="7">
        <v>1</v>
      </c>
      <c r="BL36" s="7">
        <v>1</v>
      </c>
      <c r="BM36" s="13">
        <v>0</v>
      </c>
      <c r="BR36" s="15">
        <v>0</v>
      </c>
      <c r="BS36" s="7">
        <v>0</v>
      </c>
      <c r="BT36" s="7">
        <v>0</v>
      </c>
      <c r="BU36" s="7">
        <v>1</v>
      </c>
      <c r="BV36" s="7">
        <v>2</v>
      </c>
      <c r="BW36" s="13">
        <v>1</v>
      </c>
      <c r="BX36" s="13">
        <v>0</v>
      </c>
      <c r="CF36" s="15">
        <v>2</v>
      </c>
      <c r="CG36" s="7">
        <v>0</v>
      </c>
      <c r="CH36" s="7">
        <v>1</v>
      </c>
      <c r="CI36" s="7">
        <v>0</v>
      </c>
      <c r="CJ36" s="7">
        <v>1</v>
      </c>
      <c r="CK36" s="7">
        <v>1</v>
      </c>
      <c r="CL36" s="7">
        <v>3</v>
      </c>
      <c r="CM36" s="7">
        <v>1</v>
      </c>
      <c r="CN36" s="7">
        <v>0</v>
      </c>
      <c r="CO36" s="13">
        <v>0</v>
      </c>
      <c r="CP36" s="13">
        <v>0</v>
      </c>
      <c r="CQ36" s="13">
        <v>1</v>
      </c>
      <c r="CR36" s="13">
        <v>1</v>
      </c>
      <c r="CT36" s="15">
        <v>1</v>
      </c>
      <c r="CU36" s="7">
        <v>0</v>
      </c>
      <c r="CV36" s="7">
        <v>2</v>
      </c>
      <c r="CW36" s="7">
        <v>0</v>
      </c>
      <c r="CY36" s="113">
        <v>0</v>
      </c>
      <c r="CZ36" s="13">
        <v>0</v>
      </c>
      <c r="DA36" s="13">
        <v>2</v>
      </c>
      <c r="DB36" s="13">
        <v>0</v>
      </c>
      <c r="DC36" s="13">
        <v>0</v>
      </c>
      <c r="DD36" s="13">
        <v>0</v>
      </c>
      <c r="DH36" s="15">
        <v>1</v>
      </c>
      <c r="DI36" s="7">
        <v>1</v>
      </c>
      <c r="DJ36" s="7">
        <v>0</v>
      </c>
      <c r="DK36" s="7">
        <v>0</v>
      </c>
      <c r="DM36" s="113">
        <v>1</v>
      </c>
      <c r="DO36" s="15">
        <v>0</v>
      </c>
      <c r="DP36" s="7">
        <v>0</v>
      </c>
      <c r="DQ36" s="13">
        <v>0</v>
      </c>
      <c r="DS36" s="113">
        <v>0</v>
      </c>
      <c r="DT36" s="13">
        <v>0</v>
      </c>
      <c r="DV36" s="15">
        <v>0</v>
      </c>
      <c r="DW36" s="7">
        <v>2</v>
      </c>
      <c r="DX36" s="7">
        <v>1</v>
      </c>
      <c r="DY36" s="7">
        <v>0</v>
      </c>
      <c r="DZ36" s="7">
        <v>0</v>
      </c>
      <c r="EA36" s="7">
        <v>0</v>
      </c>
      <c r="EB36" s="7">
        <v>0</v>
      </c>
      <c r="EC36" s="7">
        <v>0</v>
      </c>
      <c r="ED36" s="7">
        <v>0</v>
      </c>
      <c r="EE36" s="13">
        <v>0</v>
      </c>
      <c r="EJ36" s="15">
        <v>0</v>
      </c>
      <c r="EK36" s="7">
        <v>1</v>
      </c>
      <c r="EL36" s="7">
        <v>0</v>
      </c>
      <c r="EM36" s="7">
        <v>1</v>
      </c>
      <c r="EN36" s="7">
        <v>2</v>
      </c>
      <c r="EO36" s="13">
        <v>0</v>
      </c>
      <c r="EP36" s="13">
        <v>0</v>
      </c>
      <c r="EQ36" s="13">
        <v>0</v>
      </c>
      <c r="ES36" s="113">
        <v>1</v>
      </c>
      <c r="ET36" s="13">
        <v>0</v>
      </c>
    </row>
    <row r="37" spans="1:150" ht="15" thickBot="1" x14ac:dyDescent="0.4">
      <c r="A37" s="19" t="str">
        <f t="shared" si="101"/>
        <v>MARWAHA Lara</v>
      </c>
      <c r="B37" s="15">
        <v>2</v>
      </c>
      <c r="C37" s="7">
        <v>0</v>
      </c>
      <c r="D37" s="7">
        <v>0</v>
      </c>
      <c r="E37" s="7">
        <v>0</v>
      </c>
      <c r="F37" s="7">
        <v>1</v>
      </c>
      <c r="G37" s="7">
        <v>1</v>
      </c>
      <c r="H37" s="7">
        <v>0</v>
      </c>
      <c r="I37" s="7">
        <v>1</v>
      </c>
      <c r="J37" s="7">
        <v>1</v>
      </c>
      <c r="K37" s="13">
        <v>5</v>
      </c>
      <c r="N37" s="113">
        <v>0</v>
      </c>
      <c r="O37" s="13">
        <v>0</v>
      </c>
      <c r="P37" s="13">
        <v>1</v>
      </c>
      <c r="Q37" s="13">
        <v>1</v>
      </c>
      <c r="S37" s="15">
        <v>2</v>
      </c>
      <c r="T37" s="7">
        <v>1</v>
      </c>
      <c r="U37" s="7">
        <v>0</v>
      </c>
      <c r="V37" s="7">
        <v>0</v>
      </c>
      <c r="W37" s="7">
        <v>0</v>
      </c>
      <c r="X37" s="13">
        <v>0</v>
      </c>
      <c r="AB37" s="15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13">
        <v>0</v>
      </c>
      <c r="AP37" s="15">
        <v>0</v>
      </c>
      <c r="AQ37" s="7">
        <v>0</v>
      </c>
      <c r="AR37" s="7">
        <v>0</v>
      </c>
      <c r="AS37" s="7">
        <v>0</v>
      </c>
      <c r="AT37" s="7">
        <v>1</v>
      </c>
      <c r="AU37" s="7">
        <v>0</v>
      </c>
      <c r="AV37" s="7">
        <v>1</v>
      </c>
      <c r="AW37" s="7">
        <v>0</v>
      </c>
      <c r="AX37" s="7">
        <v>0</v>
      </c>
      <c r="AY37" s="13">
        <v>2</v>
      </c>
      <c r="BA37" s="113">
        <v>1</v>
      </c>
      <c r="BB37" s="13">
        <v>0</v>
      </c>
      <c r="BD37" s="15">
        <v>0</v>
      </c>
      <c r="BE37" s="7">
        <v>0</v>
      </c>
      <c r="BF37" s="7">
        <v>0</v>
      </c>
      <c r="BG37" s="7">
        <v>0</v>
      </c>
      <c r="BH37" s="7">
        <v>1</v>
      </c>
      <c r="BI37" s="7">
        <v>0</v>
      </c>
      <c r="BJ37" s="7">
        <v>0</v>
      </c>
      <c r="BK37" s="7">
        <v>2</v>
      </c>
      <c r="BL37" s="7">
        <v>0</v>
      </c>
      <c r="BM37" s="13">
        <v>1</v>
      </c>
      <c r="BR37" s="15">
        <v>0</v>
      </c>
      <c r="BS37" s="7">
        <v>0</v>
      </c>
      <c r="BT37" s="7">
        <v>0</v>
      </c>
      <c r="BU37" s="7">
        <v>0</v>
      </c>
      <c r="BV37" s="7">
        <v>0</v>
      </c>
      <c r="BW37" s="13">
        <v>0</v>
      </c>
      <c r="BX37" s="13">
        <v>1</v>
      </c>
      <c r="CF37" s="15">
        <v>1</v>
      </c>
      <c r="CG37" s="7">
        <v>1</v>
      </c>
      <c r="CH37" s="7">
        <v>1</v>
      </c>
      <c r="CI37" s="7">
        <v>0</v>
      </c>
      <c r="CJ37" s="7">
        <v>0</v>
      </c>
      <c r="CK37" s="7">
        <v>1</v>
      </c>
      <c r="CL37" s="7">
        <v>2</v>
      </c>
      <c r="CM37" s="7">
        <v>1</v>
      </c>
      <c r="CN37" s="7">
        <v>0</v>
      </c>
      <c r="CO37" s="13">
        <v>1</v>
      </c>
      <c r="CP37" s="13">
        <v>0</v>
      </c>
      <c r="CQ37" s="13">
        <v>1</v>
      </c>
      <c r="CR37" s="13">
        <v>0</v>
      </c>
      <c r="CT37" s="15">
        <v>2</v>
      </c>
      <c r="CU37" s="7">
        <v>1</v>
      </c>
      <c r="CV37" s="7">
        <v>0</v>
      </c>
      <c r="CW37" s="7">
        <v>0</v>
      </c>
      <c r="CY37" s="113">
        <v>0</v>
      </c>
      <c r="CZ37" s="13">
        <v>0</v>
      </c>
      <c r="DA37" s="13">
        <v>1</v>
      </c>
      <c r="DB37" s="13">
        <v>0</v>
      </c>
      <c r="DC37" s="13">
        <v>0</v>
      </c>
      <c r="DD37" s="13">
        <v>1</v>
      </c>
      <c r="DH37" s="15">
        <v>0</v>
      </c>
      <c r="DI37" s="7">
        <v>1</v>
      </c>
      <c r="DJ37" s="7">
        <v>0</v>
      </c>
      <c r="DK37" s="7">
        <v>0</v>
      </c>
      <c r="DM37" s="113">
        <v>1</v>
      </c>
      <c r="DO37" s="15">
        <v>0</v>
      </c>
      <c r="DP37" s="7">
        <v>1</v>
      </c>
      <c r="DQ37" s="13">
        <v>0</v>
      </c>
      <c r="DS37" s="113">
        <v>0</v>
      </c>
      <c r="DT37" s="13">
        <v>0</v>
      </c>
      <c r="DV37" s="15">
        <v>0</v>
      </c>
      <c r="DW37" s="7">
        <v>2</v>
      </c>
      <c r="DX37" s="7">
        <v>0</v>
      </c>
      <c r="DY37" s="7">
        <v>0</v>
      </c>
      <c r="DZ37" s="7">
        <v>0</v>
      </c>
      <c r="EA37" s="7">
        <v>0</v>
      </c>
      <c r="EB37" s="7">
        <v>0</v>
      </c>
      <c r="EC37" s="7">
        <v>1</v>
      </c>
      <c r="ED37" s="7">
        <v>0</v>
      </c>
      <c r="EE37" s="13">
        <v>2</v>
      </c>
      <c r="EJ37" s="15">
        <v>2</v>
      </c>
      <c r="EK37" s="7">
        <v>1</v>
      </c>
      <c r="EL37" s="7">
        <v>0</v>
      </c>
      <c r="EM37" s="7">
        <v>0</v>
      </c>
      <c r="EN37" s="7">
        <v>0</v>
      </c>
      <c r="EO37" s="13">
        <v>0</v>
      </c>
      <c r="EP37" s="13">
        <v>0</v>
      </c>
      <c r="EQ37" s="13">
        <v>0</v>
      </c>
      <c r="ES37" s="113">
        <v>0</v>
      </c>
      <c r="ET37" s="13">
        <v>0</v>
      </c>
    </row>
    <row r="38" spans="1:150" ht="15" thickBot="1" x14ac:dyDescent="0.4">
      <c r="A38" s="19" t="str">
        <f t="shared" si="101"/>
        <v>SILVA Daniel</v>
      </c>
      <c r="B38" s="15">
        <v>1</v>
      </c>
      <c r="C38" s="7">
        <v>5</v>
      </c>
      <c r="D38" s="7">
        <v>0</v>
      </c>
      <c r="E38" s="7">
        <v>2</v>
      </c>
      <c r="F38" s="7">
        <v>0</v>
      </c>
      <c r="G38" s="7">
        <v>2</v>
      </c>
      <c r="H38" s="7">
        <v>3</v>
      </c>
      <c r="I38" s="7">
        <v>2</v>
      </c>
      <c r="J38" s="7">
        <v>2</v>
      </c>
      <c r="K38" s="13">
        <v>5</v>
      </c>
      <c r="N38" s="113">
        <v>0</v>
      </c>
      <c r="O38" s="13">
        <v>0</v>
      </c>
      <c r="P38" s="13">
        <v>0</v>
      </c>
      <c r="Q38" s="13">
        <v>0</v>
      </c>
      <c r="S38" s="15">
        <v>4</v>
      </c>
      <c r="T38" s="7">
        <v>2</v>
      </c>
      <c r="U38" s="7">
        <v>0</v>
      </c>
      <c r="V38" s="7">
        <v>1</v>
      </c>
      <c r="W38" s="7">
        <v>3</v>
      </c>
      <c r="X38" s="13">
        <v>1</v>
      </c>
      <c r="AB38" s="15">
        <v>0</v>
      </c>
      <c r="AC38" s="7">
        <v>0</v>
      </c>
      <c r="AD38" s="7">
        <v>0</v>
      </c>
      <c r="AE38" s="7">
        <v>0</v>
      </c>
      <c r="AF38" s="7">
        <v>2</v>
      </c>
      <c r="AG38" s="7">
        <v>0</v>
      </c>
      <c r="AH38" s="13">
        <v>0</v>
      </c>
      <c r="AP38" s="15">
        <v>3</v>
      </c>
      <c r="AQ38" s="7">
        <v>0</v>
      </c>
      <c r="AR38" s="7">
        <v>0</v>
      </c>
      <c r="AS38" s="7">
        <v>3</v>
      </c>
      <c r="AT38" s="7">
        <v>1</v>
      </c>
      <c r="AU38" s="7">
        <v>5</v>
      </c>
      <c r="AV38" s="7">
        <v>0</v>
      </c>
      <c r="AW38" s="7">
        <v>3</v>
      </c>
      <c r="AX38" s="7">
        <v>1</v>
      </c>
      <c r="AY38" s="13">
        <v>2</v>
      </c>
      <c r="BA38" s="113">
        <v>0</v>
      </c>
      <c r="BB38" s="13">
        <v>0</v>
      </c>
      <c r="BD38" s="15">
        <v>2</v>
      </c>
      <c r="BE38" s="7">
        <v>0</v>
      </c>
      <c r="BF38" s="7">
        <v>0</v>
      </c>
      <c r="BG38" s="7">
        <v>1</v>
      </c>
      <c r="BH38" s="7">
        <v>2</v>
      </c>
      <c r="BI38" s="7">
        <v>2</v>
      </c>
      <c r="BJ38" s="7">
        <v>1</v>
      </c>
      <c r="BK38" s="7">
        <v>2</v>
      </c>
      <c r="BL38" s="7">
        <v>3</v>
      </c>
      <c r="BM38" s="13">
        <v>3</v>
      </c>
      <c r="BR38" s="15">
        <v>2</v>
      </c>
      <c r="BS38" s="7">
        <v>1</v>
      </c>
      <c r="BT38" s="7">
        <v>0</v>
      </c>
      <c r="BU38" s="7">
        <v>1</v>
      </c>
      <c r="BV38" s="7">
        <v>1</v>
      </c>
      <c r="BW38" s="13">
        <v>0</v>
      </c>
      <c r="BX38" s="13">
        <v>0</v>
      </c>
      <c r="CF38" s="15">
        <v>0</v>
      </c>
      <c r="CG38" s="7">
        <v>1</v>
      </c>
      <c r="CH38" s="7">
        <v>1</v>
      </c>
      <c r="CI38" s="7">
        <v>1</v>
      </c>
      <c r="CJ38" s="7">
        <v>0</v>
      </c>
      <c r="CK38" s="7">
        <v>2</v>
      </c>
      <c r="CL38" s="7">
        <v>1</v>
      </c>
      <c r="CM38" s="7">
        <v>3</v>
      </c>
      <c r="CN38" s="7">
        <v>0</v>
      </c>
      <c r="CO38" s="13">
        <v>2</v>
      </c>
      <c r="CP38" s="13">
        <v>0</v>
      </c>
      <c r="CQ38" s="13">
        <v>5</v>
      </c>
      <c r="CR38" s="13">
        <v>0</v>
      </c>
      <c r="CT38" s="15">
        <v>1</v>
      </c>
      <c r="CU38" s="7">
        <v>4</v>
      </c>
      <c r="CV38" s="7">
        <v>1</v>
      </c>
      <c r="CW38" s="7">
        <v>0</v>
      </c>
      <c r="CY38" s="113">
        <v>1</v>
      </c>
      <c r="CZ38" s="13">
        <v>1</v>
      </c>
      <c r="DA38" s="13">
        <v>0</v>
      </c>
      <c r="DB38" s="13">
        <v>0</v>
      </c>
      <c r="DC38" s="13">
        <v>1</v>
      </c>
      <c r="DD38" s="13">
        <v>2</v>
      </c>
      <c r="DH38" s="15">
        <v>2</v>
      </c>
      <c r="DI38" s="7">
        <v>0</v>
      </c>
      <c r="DJ38" s="7">
        <v>0</v>
      </c>
      <c r="DK38" s="7">
        <v>0</v>
      </c>
      <c r="DM38" s="113">
        <v>2</v>
      </c>
      <c r="DO38" s="15">
        <v>0</v>
      </c>
      <c r="DP38" s="7">
        <v>0</v>
      </c>
      <c r="DQ38" s="13">
        <v>0</v>
      </c>
      <c r="DS38" s="113">
        <v>1</v>
      </c>
      <c r="DT38" s="13">
        <v>2</v>
      </c>
      <c r="DV38" s="15">
        <v>6</v>
      </c>
      <c r="DW38" s="7">
        <v>1</v>
      </c>
      <c r="DX38" s="7">
        <v>1</v>
      </c>
      <c r="DY38" s="7">
        <v>0</v>
      </c>
      <c r="DZ38" s="7">
        <v>0</v>
      </c>
      <c r="EA38" s="7">
        <v>2</v>
      </c>
      <c r="EB38" s="7">
        <v>0</v>
      </c>
      <c r="EC38" s="7">
        <v>0</v>
      </c>
      <c r="ED38" s="7">
        <v>2</v>
      </c>
      <c r="EE38" s="13">
        <v>2</v>
      </c>
      <c r="EJ38" s="15">
        <v>1</v>
      </c>
      <c r="EK38" s="7">
        <v>1</v>
      </c>
      <c r="EL38" s="7">
        <v>0</v>
      </c>
      <c r="EM38" s="7">
        <v>0</v>
      </c>
      <c r="EN38" s="7">
        <v>5</v>
      </c>
      <c r="EO38" s="13">
        <v>0</v>
      </c>
      <c r="EP38" s="13">
        <v>0</v>
      </c>
      <c r="EQ38" s="13">
        <v>4</v>
      </c>
      <c r="ES38" s="113">
        <v>3</v>
      </c>
      <c r="ET38" s="13">
        <v>0</v>
      </c>
    </row>
    <row r="39" spans="1:150" ht="15" thickBot="1" x14ac:dyDescent="0.4">
      <c r="A39" s="19" t="str">
        <f t="shared" si="101"/>
        <v>MOÏSE Samuel</v>
      </c>
      <c r="B39" s="15">
        <v>1</v>
      </c>
      <c r="C39" s="7">
        <v>1</v>
      </c>
      <c r="D39" s="7">
        <v>0</v>
      </c>
      <c r="E39" s="7">
        <v>0</v>
      </c>
      <c r="F39" s="7">
        <v>1</v>
      </c>
      <c r="G39" s="7">
        <v>0</v>
      </c>
      <c r="H39" s="7">
        <v>2</v>
      </c>
      <c r="I39" s="7">
        <v>1</v>
      </c>
      <c r="J39" s="7">
        <v>1</v>
      </c>
      <c r="K39" s="13">
        <v>3</v>
      </c>
      <c r="N39" s="113">
        <v>0</v>
      </c>
      <c r="O39" s="13">
        <v>0</v>
      </c>
      <c r="P39" s="13">
        <v>0</v>
      </c>
      <c r="Q39" s="13">
        <v>0</v>
      </c>
      <c r="S39" s="15">
        <v>2</v>
      </c>
      <c r="T39" s="7">
        <v>0</v>
      </c>
      <c r="U39" s="7">
        <v>0</v>
      </c>
      <c r="V39" s="7">
        <v>0</v>
      </c>
      <c r="W39" s="7">
        <v>0</v>
      </c>
      <c r="X39" s="13">
        <v>0</v>
      </c>
      <c r="AB39" s="15">
        <v>0</v>
      </c>
      <c r="AC39" s="7">
        <v>1</v>
      </c>
      <c r="AD39" s="7">
        <v>0</v>
      </c>
      <c r="AE39" s="7">
        <v>0</v>
      </c>
      <c r="AF39" s="7">
        <v>0</v>
      </c>
      <c r="AG39" s="7">
        <v>0</v>
      </c>
      <c r="AH39" s="13">
        <v>0</v>
      </c>
      <c r="AP39" s="15">
        <v>0</v>
      </c>
      <c r="AQ39" s="7">
        <v>0</v>
      </c>
      <c r="AR39" s="7">
        <v>0</v>
      </c>
      <c r="AS39" s="7">
        <v>0</v>
      </c>
      <c r="AT39" s="7">
        <v>1</v>
      </c>
      <c r="AU39" s="7">
        <v>2</v>
      </c>
      <c r="AV39" s="7">
        <v>0</v>
      </c>
      <c r="AW39" s="7">
        <v>0</v>
      </c>
      <c r="AX39" s="7">
        <v>0</v>
      </c>
      <c r="AY39" s="13">
        <v>2</v>
      </c>
      <c r="BA39" s="113">
        <v>1</v>
      </c>
      <c r="BB39" s="13">
        <v>0</v>
      </c>
      <c r="BD39" s="15">
        <v>2</v>
      </c>
      <c r="BE39" s="7">
        <v>0</v>
      </c>
      <c r="BF39" s="7">
        <v>0</v>
      </c>
      <c r="BG39" s="7">
        <v>0</v>
      </c>
      <c r="BH39" s="7">
        <v>1</v>
      </c>
      <c r="BI39" s="7">
        <v>0</v>
      </c>
      <c r="BJ39" s="7">
        <v>0</v>
      </c>
      <c r="BK39" s="7">
        <v>1</v>
      </c>
      <c r="BL39" s="7">
        <v>2</v>
      </c>
      <c r="BM39" s="13">
        <v>0</v>
      </c>
      <c r="BR39" s="15">
        <v>0</v>
      </c>
      <c r="BS39" s="7">
        <v>0</v>
      </c>
      <c r="BT39" s="7">
        <v>0</v>
      </c>
      <c r="BU39" s="7">
        <v>0</v>
      </c>
      <c r="BV39" s="7">
        <v>0</v>
      </c>
      <c r="BW39" s="13">
        <v>0</v>
      </c>
      <c r="BX39" s="13">
        <v>0</v>
      </c>
      <c r="CF39" s="15">
        <v>2</v>
      </c>
      <c r="CG39" s="7">
        <v>0</v>
      </c>
      <c r="CH39" s="7">
        <v>1</v>
      </c>
      <c r="CI39" s="7">
        <v>0</v>
      </c>
      <c r="CJ39" s="7">
        <v>0</v>
      </c>
      <c r="CK39" s="7">
        <v>2</v>
      </c>
      <c r="CL39" s="7">
        <v>0</v>
      </c>
      <c r="CM39" s="7">
        <v>0</v>
      </c>
      <c r="CN39" s="7">
        <v>0</v>
      </c>
      <c r="CO39" s="13">
        <v>2</v>
      </c>
      <c r="CP39" s="13">
        <v>0</v>
      </c>
      <c r="CQ39" s="13">
        <v>0</v>
      </c>
      <c r="CR39" s="13">
        <v>0</v>
      </c>
      <c r="CT39" s="15">
        <v>1</v>
      </c>
      <c r="CU39" s="7">
        <v>1</v>
      </c>
      <c r="CV39" s="7">
        <v>0</v>
      </c>
      <c r="CW39" s="7">
        <v>0</v>
      </c>
      <c r="CY39" s="113">
        <v>0</v>
      </c>
      <c r="CZ39" s="13">
        <v>0</v>
      </c>
      <c r="DA39" s="13">
        <v>3</v>
      </c>
      <c r="DB39" s="13">
        <v>0</v>
      </c>
      <c r="DC39" s="13">
        <v>0</v>
      </c>
      <c r="DD39" s="13">
        <v>0</v>
      </c>
      <c r="DH39" s="15">
        <v>1</v>
      </c>
      <c r="DI39" s="7">
        <v>1</v>
      </c>
      <c r="DJ39" s="7">
        <v>0</v>
      </c>
      <c r="DK39" s="7">
        <v>0</v>
      </c>
      <c r="DM39" s="113">
        <v>1</v>
      </c>
      <c r="DO39" s="15">
        <v>0</v>
      </c>
      <c r="DP39" s="7">
        <v>0</v>
      </c>
      <c r="DQ39" s="13">
        <v>0</v>
      </c>
      <c r="DS39" s="113">
        <v>0</v>
      </c>
      <c r="DT39" s="13">
        <v>0</v>
      </c>
      <c r="DV39" s="15">
        <v>1</v>
      </c>
      <c r="DW39" s="7">
        <v>1</v>
      </c>
      <c r="DX39" s="7">
        <v>2</v>
      </c>
      <c r="DY39" s="7">
        <v>0</v>
      </c>
      <c r="DZ39" s="7">
        <v>0</v>
      </c>
      <c r="EA39" s="7">
        <v>2</v>
      </c>
      <c r="EB39" s="7">
        <v>0</v>
      </c>
      <c r="EC39" s="7">
        <v>1</v>
      </c>
      <c r="ED39" s="7">
        <v>2</v>
      </c>
      <c r="EE39" s="13">
        <v>0</v>
      </c>
      <c r="EJ39" s="15">
        <v>0</v>
      </c>
      <c r="EK39" s="7">
        <v>1</v>
      </c>
      <c r="EL39" s="7">
        <v>0</v>
      </c>
      <c r="EM39" s="7">
        <v>0</v>
      </c>
      <c r="EN39" s="7">
        <v>2</v>
      </c>
      <c r="EO39" s="13">
        <v>0</v>
      </c>
      <c r="EP39" s="13">
        <v>0</v>
      </c>
      <c r="EQ39" s="13">
        <v>0</v>
      </c>
      <c r="ES39" s="113">
        <v>0</v>
      </c>
      <c r="ET39" s="13">
        <v>0</v>
      </c>
    </row>
    <row r="40" spans="1:150" x14ac:dyDescent="0.35">
      <c r="A40" s="62" t="s">
        <v>17</v>
      </c>
      <c r="B40" s="23">
        <v>3</v>
      </c>
      <c r="C40" s="9">
        <v>5</v>
      </c>
      <c r="D40" s="9">
        <v>4</v>
      </c>
      <c r="E40" s="9">
        <v>2</v>
      </c>
      <c r="F40" s="9">
        <v>0</v>
      </c>
      <c r="G40" s="9">
        <v>4</v>
      </c>
      <c r="H40" s="9">
        <v>2</v>
      </c>
      <c r="I40" s="9">
        <v>6</v>
      </c>
      <c r="J40" s="9">
        <v>5</v>
      </c>
      <c r="K40" s="9">
        <v>4</v>
      </c>
      <c r="N40" s="23">
        <v>0</v>
      </c>
      <c r="O40" s="9">
        <v>0</v>
      </c>
      <c r="P40" s="9">
        <v>0</v>
      </c>
      <c r="Q40" s="9">
        <v>1</v>
      </c>
      <c r="S40" s="23">
        <v>6</v>
      </c>
      <c r="T40" s="9">
        <v>1</v>
      </c>
      <c r="U40" s="9">
        <v>2</v>
      </c>
      <c r="V40" s="9">
        <v>1</v>
      </c>
      <c r="W40" s="9">
        <v>0</v>
      </c>
      <c r="X40" s="9">
        <v>1</v>
      </c>
      <c r="AB40" s="23">
        <v>1</v>
      </c>
      <c r="AC40" s="9">
        <v>1</v>
      </c>
      <c r="AD40" s="9">
        <v>1</v>
      </c>
      <c r="AE40" s="9">
        <v>1</v>
      </c>
      <c r="AF40" s="9">
        <v>0</v>
      </c>
      <c r="AG40" s="9">
        <v>3</v>
      </c>
      <c r="AH40" s="9">
        <v>5</v>
      </c>
      <c r="AP40" s="23">
        <v>0</v>
      </c>
      <c r="AQ40" s="9">
        <v>2</v>
      </c>
      <c r="AR40" s="9">
        <v>0</v>
      </c>
      <c r="AS40" s="9">
        <v>0</v>
      </c>
      <c r="AT40" s="9">
        <v>2</v>
      </c>
      <c r="AU40" s="9">
        <v>1</v>
      </c>
      <c r="AV40" s="9">
        <v>2</v>
      </c>
      <c r="AW40" s="9">
        <v>3</v>
      </c>
      <c r="AX40" s="9">
        <v>2</v>
      </c>
      <c r="AY40" s="9">
        <v>2</v>
      </c>
      <c r="BA40" s="23">
        <v>1</v>
      </c>
      <c r="BB40" s="9">
        <v>2</v>
      </c>
      <c r="BD40" s="23">
        <v>8</v>
      </c>
      <c r="BE40" s="9">
        <v>0</v>
      </c>
      <c r="BF40" s="9">
        <v>0</v>
      </c>
      <c r="BG40" s="9">
        <v>0</v>
      </c>
      <c r="BH40" s="9">
        <v>0</v>
      </c>
      <c r="BI40" s="9">
        <v>2</v>
      </c>
      <c r="BJ40" s="9">
        <v>5</v>
      </c>
      <c r="BK40" s="9">
        <v>3</v>
      </c>
      <c r="BL40" s="9">
        <v>4</v>
      </c>
      <c r="BM40" s="9">
        <v>2</v>
      </c>
      <c r="BR40" s="23">
        <v>5</v>
      </c>
      <c r="BS40" s="9">
        <v>1</v>
      </c>
      <c r="BT40" s="9">
        <v>1</v>
      </c>
      <c r="BU40" s="9">
        <v>0</v>
      </c>
      <c r="BV40" s="9">
        <v>5</v>
      </c>
      <c r="BW40" s="9">
        <v>2</v>
      </c>
      <c r="BX40" s="9">
        <v>1</v>
      </c>
      <c r="CF40" s="23">
        <v>4</v>
      </c>
      <c r="CG40" s="9">
        <v>4</v>
      </c>
      <c r="CH40" s="9">
        <v>4</v>
      </c>
      <c r="CI40" s="9">
        <v>1</v>
      </c>
      <c r="CJ40" s="9">
        <v>3</v>
      </c>
      <c r="CK40" s="9">
        <v>4</v>
      </c>
      <c r="CL40" s="9">
        <v>3</v>
      </c>
      <c r="CM40" s="9">
        <v>0</v>
      </c>
      <c r="CN40" s="9">
        <v>0</v>
      </c>
      <c r="CO40" s="9">
        <v>0</v>
      </c>
      <c r="CP40" s="9">
        <v>8</v>
      </c>
      <c r="CQ40" s="9">
        <v>5</v>
      </c>
      <c r="CR40" s="9">
        <v>3</v>
      </c>
      <c r="CT40" s="23">
        <v>5</v>
      </c>
      <c r="CU40" s="9">
        <v>3</v>
      </c>
      <c r="CV40" s="9">
        <v>3</v>
      </c>
      <c r="CW40" s="9">
        <v>0</v>
      </c>
      <c r="CY40" s="23">
        <v>2</v>
      </c>
      <c r="CZ40" s="9">
        <v>0</v>
      </c>
      <c r="DA40" s="9">
        <v>3</v>
      </c>
      <c r="DB40" s="9">
        <v>3</v>
      </c>
      <c r="DC40" s="9">
        <v>1</v>
      </c>
      <c r="DD40" s="9">
        <v>2</v>
      </c>
      <c r="DH40" s="23">
        <v>3</v>
      </c>
      <c r="DI40" s="9">
        <v>2</v>
      </c>
      <c r="DJ40" s="9">
        <v>0</v>
      </c>
      <c r="DK40" s="9">
        <v>1</v>
      </c>
      <c r="DM40" s="23">
        <v>3</v>
      </c>
      <c r="DO40" s="23">
        <v>1</v>
      </c>
      <c r="DP40" s="9">
        <v>1</v>
      </c>
      <c r="DQ40" s="9">
        <v>1</v>
      </c>
      <c r="DS40" s="23">
        <v>3</v>
      </c>
      <c r="DT40" s="9">
        <v>2</v>
      </c>
      <c r="DV40" s="23">
        <v>5</v>
      </c>
      <c r="DW40" s="9">
        <v>3</v>
      </c>
      <c r="DX40" s="9">
        <v>3</v>
      </c>
      <c r="DY40" s="9">
        <v>0</v>
      </c>
      <c r="DZ40" s="9">
        <v>0</v>
      </c>
      <c r="EA40" s="9">
        <v>1</v>
      </c>
      <c r="EB40" s="9">
        <v>2</v>
      </c>
      <c r="EC40" s="9">
        <v>0</v>
      </c>
      <c r="ED40" s="9">
        <v>1</v>
      </c>
      <c r="EE40" s="9">
        <v>0</v>
      </c>
      <c r="EJ40" s="23">
        <v>3</v>
      </c>
      <c r="EK40" s="9">
        <v>3</v>
      </c>
      <c r="EL40" s="9">
        <v>0</v>
      </c>
      <c r="EM40" s="9">
        <v>0</v>
      </c>
      <c r="EN40" s="9">
        <v>2</v>
      </c>
      <c r="EO40" s="9">
        <v>2</v>
      </c>
      <c r="EP40" s="9">
        <v>0</v>
      </c>
      <c r="EQ40" s="9">
        <v>3</v>
      </c>
      <c r="ES40" s="23">
        <v>2</v>
      </c>
      <c r="ET40" s="9">
        <v>1</v>
      </c>
    </row>
    <row r="41" spans="1:150" x14ac:dyDescent="0.35">
      <c r="A41" s="60" t="s">
        <v>9</v>
      </c>
      <c r="B41" s="24">
        <f>B40*6</f>
        <v>18</v>
      </c>
      <c r="C41" s="24">
        <f t="shared" ref="C41:K41" si="102">C40*6</f>
        <v>30</v>
      </c>
      <c r="D41" s="24">
        <f t="shared" si="102"/>
        <v>24</v>
      </c>
      <c r="E41" s="24">
        <f t="shared" si="102"/>
        <v>12</v>
      </c>
      <c r="F41" s="24">
        <f t="shared" si="102"/>
        <v>0</v>
      </c>
      <c r="G41" s="24">
        <f t="shared" si="102"/>
        <v>24</v>
      </c>
      <c r="H41" s="24">
        <f t="shared" si="102"/>
        <v>12</v>
      </c>
      <c r="I41" s="24">
        <f t="shared" si="102"/>
        <v>36</v>
      </c>
      <c r="J41" s="24">
        <f t="shared" si="102"/>
        <v>30</v>
      </c>
      <c r="K41" s="24">
        <f t="shared" si="102"/>
        <v>24</v>
      </c>
      <c r="N41" s="24">
        <f>N40*6</f>
        <v>0</v>
      </c>
      <c r="O41" s="24">
        <f>O40*6</f>
        <v>0</v>
      </c>
      <c r="P41" s="24">
        <f>P40*6</f>
        <v>0</v>
      </c>
      <c r="Q41" s="24">
        <f>Q40*6</f>
        <v>6</v>
      </c>
      <c r="S41" s="24">
        <f t="shared" ref="S41:X41" si="103">S40*6</f>
        <v>36</v>
      </c>
      <c r="T41" s="24">
        <f t="shared" si="103"/>
        <v>6</v>
      </c>
      <c r="U41" s="24">
        <f t="shared" si="103"/>
        <v>12</v>
      </c>
      <c r="V41" s="24">
        <f t="shared" si="103"/>
        <v>6</v>
      </c>
      <c r="W41" s="24">
        <f t="shared" si="103"/>
        <v>0</v>
      </c>
      <c r="X41" s="24">
        <f t="shared" si="103"/>
        <v>6</v>
      </c>
      <c r="AB41" s="24">
        <f>AB40*6</f>
        <v>6</v>
      </c>
      <c r="AC41" s="24">
        <f t="shared" ref="AC41:AH41" si="104">AC40*6</f>
        <v>6</v>
      </c>
      <c r="AD41" s="24">
        <f t="shared" si="104"/>
        <v>6</v>
      </c>
      <c r="AE41" s="24">
        <f t="shared" si="104"/>
        <v>6</v>
      </c>
      <c r="AF41" s="24">
        <f t="shared" si="104"/>
        <v>0</v>
      </c>
      <c r="AG41" s="24">
        <f t="shared" si="104"/>
        <v>18</v>
      </c>
      <c r="AH41" s="24">
        <f t="shared" si="104"/>
        <v>30</v>
      </c>
      <c r="AP41" s="24">
        <f t="shared" ref="AP41:AY41" si="105">AP40*6</f>
        <v>0</v>
      </c>
      <c r="AQ41" s="24">
        <f t="shared" si="105"/>
        <v>12</v>
      </c>
      <c r="AR41" s="24">
        <f t="shared" si="105"/>
        <v>0</v>
      </c>
      <c r="AS41" s="24">
        <f t="shared" si="105"/>
        <v>0</v>
      </c>
      <c r="AT41" s="24">
        <f t="shared" si="105"/>
        <v>12</v>
      </c>
      <c r="AU41" s="24">
        <f t="shared" si="105"/>
        <v>6</v>
      </c>
      <c r="AV41" s="24">
        <f t="shared" si="105"/>
        <v>12</v>
      </c>
      <c r="AW41" s="24">
        <f t="shared" si="105"/>
        <v>18</v>
      </c>
      <c r="AX41" s="24">
        <f t="shared" si="105"/>
        <v>12</v>
      </c>
      <c r="AY41" s="24">
        <f t="shared" si="105"/>
        <v>12</v>
      </c>
      <c r="BA41" s="24">
        <f>BA40*6</f>
        <v>6</v>
      </c>
      <c r="BB41" s="24">
        <f>BB40*6</f>
        <v>12</v>
      </c>
      <c r="BD41" s="24">
        <f>BD40*6</f>
        <v>48</v>
      </c>
      <c r="BE41" s="24">
        <f t="shared" ref="BE41:BM41" si="106">BE40*6</f>
        <v>0</v>
      </c>
      <c r="BF41" s="24">
        <f t="shared" si="106"/>
        <v>0</v>
      </c>
      <c r="BG41" s="24">
        <f t="shared" si="106"/>
        <v>0</v>
      </c>
      <c r="BH41" s="24">
        <f t="shared" si="106"/>
        <v>0</v>
      </c>
      <c r="BI41" s="24">
        <f t="shared" si="106"/>
        <v>12</v>
      </c>
      <c r="BJ41" s="24">
        <f t="shared" si="106"/>
        <v>30</v>
      </c>
      <c r="BK41" s="24">
        <f t="shared" si="106"/>
        <v>18</v>
      </c>
      <c r="BL41" s="24">
        <f t="shared" si="106"/>
        <v>24</v>
      </c>
      <c r="BM41" s="24">
        <f t="shared" si="106"/>
        <v>12</v>
      </c>
      <c r="BR41" s="24">
        <f t="shared" ref="BR41:BX41" si="107">BR40*6</f>
        <v>30</v>
      </c>
      <c r="BS41" s="24">
        <f t="shared" si="107"/>
        <v>6</v>
      </c>
      <c r="BT41" s="24">
        <f t="shared" si="107"/>
        <v>6</v>
      </c>
      <c r="BU41" s="24">
        <f t="shared" si="107"/>
        <v>0</v>
      </c>
      <c r="BV41" s="24">
        <f t="shared" si="107"/>
        <v>30</v>
      </c>
      <c r="BW41" s="24">
        <f t="shared" si="107"/>
        <v>12</v>
      </c>
      <c r="BX41" s="24">
        <f t="shared" si="107"/>
        <v>6</v>
      </c>
      <c r="CF41" s="24">
        <f t="shared" ref="CF41:CR41" si="108">CF40*6</f>
        <v>24</v>
      </c>
      <c r="CG41" s="24">
        <f t="shared" si="108"/>
        <v>24</v>
      </c>
      <c r="CH41" s="24">
        <f t="shared" si="108"/>
        <v>24</v>
      </c>
      <c r="CI41" s="24">
        <f t="shared" si="108"/>
        <v>6</v>
      </c>
      <c r="CJ41" s="24">
        <f t="shared" si="108"/>
        <v>18</v>
      </c>
      <c r="CK41" s="24">
        <f t="shared" si="108"/>
        <v>24</v>
      </c>
      <c r="CL41" s="24">
        <f t="shared" si="108"/>
        <v>18</v>
      </c>
      <c r="CM41" s="24">
        <f t="shared" si="108"/>
        <v>0</v>
      </c>
      <c r="CN41" s="24">
        <f t="shared" si="108"/>
        <v>0</v>
      </c>
      <c r="CO41" s="24">
        <f t="shared" si="108"/>
        <v>0</v>
      </c>
      <c r="CP41" s="24">
        <f t="shared" si="108"/>
        <v>48</v>
      </c>
      <c r="CQ41" s="24">
        <f t="shared" si="108"/>
        <v>30</v>
      </c>
      <c r="CR41" s="24">
        <f t="shared" si="108"/>
        <v>18</v>
      </c>
      <c r="CT41" s="24">
        <f>CT40*6</f>
        <v>30</v>
      </c>
      <c r="CU41" s="24">
        <f>CU40*6</f>
        <v>18</v>
      </c>
      <c r="CV41" s="24">
        <f>CV40*6</f>
        <v>18</v>
      </c>
      <c r="CW41" s="24">
        <f>CW40*6</f>
        <v>0</v>
      </c>
      <c r="CY41" s="24">
        <f>CY40*6</f>
        <v>12</v>
      </c>
      <c r="CZ41" s="24">
        <f>CZ40*6</f>
        <v>0</v>
      </c>
      <c r="DA41" s="24">
        <f>DA40*6</f>
        <v>18</v>
      </c>
      <c r="DB41" s="24">
        <f>DB40*6</f>
        <v>18</v>
      </c>
      <c r="DC41" s="24">
        <f t="shared" ref="DC41:DD41" si="109">DC40*6</f>
        <v>6</v>
      </c>
      <c r="DD41" s="24">
        <f t="shared" si="109"/>
        <v>12</v>
      </c>
      <c r="DH41" s="24">
        <f>DH40*6</f>
        <v>18</v>
      </c>
      <c r="DI41" s="24">
        <f>DI40*6</f>
        <v>12</v>
      </c>
      <c r="DJ41" s="24">
        <f>DJ40*6</f>
        <v>0</v>
      </c>
      <c r="DK41" s="24">
        <f>DK40*6</f>
        <v>6</v>
      </c>
      <c r="DM41" s="24">
        <f>DM40*6</f>
        <v>18</v>
      </c>
      <c r="DO41" s="24">
        <f>DO40*6</f>
        <v>6</v>
      </c>
      <c r="DP41" s="24">
        <f t="shared" ref="DP41:DQ41" si="110">DP40*6</f>
        <v>6</v>
      </c>
      <c r="DQ41" s="24">
        <f t="shared" si="110"/>
        <v>6</v>
      </c>
      <c r="DS41" s="24">
        <f>DS40*6</f>
        <v>18</v>
      </c>
      <c r="DT41" s="24">
        <f>DT40*6</f>
        <v>12</v>
      </c>
      <c r="DV41" s="24">
        <f>DV40*6</f>
        <v>30</v>
      </c>
      <c r="DW41" s="24">
        <f t="shared" ref="DW41:EE41" si="111">DW40*6</f>
        <v>18</v>
      </c>
      <c r="DX41" s="24">
        <f t="shared" si="111"/>
        <v>18</v>
      </c>
      <c r="DY41" s="24">
        <f t="shared" si="111"/>
        <v>0</v>
      </c>
      <c r="DZ41" s="24">
        <f t="shared" si="111"/>
        <v>0</v>
      </c>
      <c r="EA41" s="24">
        <f t="shared" si="111"/>
        <v>6</v>
      </c>
      <c r="EB41" s="24">
        <f t="shared" si="111"/>
        <v>12</v>
      </c>
      <c r="EC41" s="24">
        <f t="shared" si="111"/>
        <v>0</v>
      </c>
      <c r="ED41" s="24">
        <f t="shared" si="111"/>
        <v>6</v>
      </c>
      <c r="EE41" s="24">
        <f t="shared" si="111"/>
        <v>0</v>
      </c>
      <c r="EJ41" s="24">
        <f t="shared" ref="EJ41:EQ41" si="112">EJ40*6</f>
        <v>18</v>
      </c>
      <c r="EK41" s="24">
        <f t="shared" si="112"/>
        <v>18</v>
      </c>
      <c r="EL41" s="24">
        <f t="shared" si="112"/>
        <v>0</v>
      </c>
      <c r="EM41" s="24">
        <f t="shared" si="112"/>
        <v>0</v>
      </c>
      <c r="EN41" s="24">
        <f t="shared" si="112"/>
        <v>12</v>
      </c>
      <c r="EO41" s="24">
        <f t="shared" si="112"/>
        <v>12</v>
      </c>
      <c r="EP41" s="24">
        <f t="shared" si="112"/>
        <v>0</v>
      </c>
      <c r="EQ41" s="24">
        <f t="shared" si="112"/>
        <v>18</v>
      </c>
      <c r="ES41" s="24">
        <f>ES40*6</f>
        <v>12</v>
      </c>
      <c r="ET41" s="24">
        <f>ET40*6</f>
        <v>6</v>
      </c>
    </row>
    <row r="42" spans="1:150" x14ac:dyDescent="0.35">
      <c r="A42" s="61" t="s">
        <v>10</v>
      </c>
      <c r="B42" s="24">
        <f t="shared" ref="B42:K42" si="113">SUM(B34:B39)</f>
        <v>12</v>
      </c>
      <c r="C42" s="10">
        <f t="shared" si="113"/>
        <v>9</v>
      </c>
      <c r="D42" s="10">
        <f t="shared" si="113"/>
        <v>1</v>
      </c>
      <c r="E42" s="10">
        <f t="shared" si="113"/>
        <v>15</v>
      </c>
      <c r="F42" s="10">
        <f t="shared" si="113"/>
        <v>7</v>
      </c>
      <c r="G42" s="10">
        <f t="shared" si="113"/>
        <v>6</v>
      </c>
      <c r="H42" s="10">
        <f t="shared" si="113"/>
        <v>9</v>
      </c>
      <c r="I42" s="10">
        <f t="shared" si="113"/>
        <v>6</v>
      </c>
      <c r="J42" s="10">
        <f t="shared" si="113"/>
        <v>10</v>
      </c>
      <c r="K42" s="10">
        <f t="shared" si="113"/>
        <v>25</v>
      </c>
      <c r="N42" s="24">
        <f>SUM(N34:N39)</f>
        <v>0</v>
      </c>
      <c r="O42" s="10">
        <f>SUM(O34:O39)</f>
        <v>4</v>
      </c>
      <c r="P42" s="10">
        <f>SUM(P34:P39)</f>
        <v>2</v>
      </c>
      <c r="Q42" s="10">
        <f>SUM(Q34:Q39)</f>
        <v>2</v>
      </c>
      <c r="S42" s="24">
        <f t="shared" ref="S42:X42" si="114">SUM(S34:S39)</f>
        <v>10</v>
      </c>
      <c r="T42" s="10">
        <f t="shared" si="114"/>
        <v>8</v>
      </c>
      <c r="U42" s="10">
        <f t="shared" si="114"/>
        <v>2</v>
      </c>
      <c r="V42" s="10">
        <f t="shared" si="114"/>
        <v>1</v>
      </c>
      <c r="W42" s="10">
        <f t="shared" si="114"/>
        <v>7</v>
      </c>
      <c r="X42" s="10">
        <f t="shared" si="114"/>
        <v>3</v>
      </c>
      <c r="AB42" s="24">
        <f t="shared" ref="AB42:AH42" si="115">SUM(AB34:AB39)</f>
        <v>0</v>
      </c>
      <c r="AC42" s="10">
        <f t="shared" si="115"/>
        <v>4</v>
      </c>
      <c r="AD42" s="10">
        <f t="shared" si="115"/>
        <v>3</v>
      </c>
      <c r="AE42" s="10">
        <f t="shared" si="115"/>
        <v>0</v>
      </c>
      <c r="AF42" s="10">
        <f t="shared" si="115"/>
        <v>2</v>
      </c>
      <c r="AG42" s="10">
        <f t="shared" si="115"/>
        <v>0</v>
      </c>
      <c r="AH42" s="10">
        <f t="shared" si="115"/>
        <v>2</v>
      </c>
      <c r="AP42" s="24">
        <f t="shared" ref="AP42:AY42" si="116">SUM(AP34:AP39)</f>
        <v>8</v>
      </c>
      <c r="AQ42" s="10">
        <f t="shared" si="116"/>
        <v>4</v>
      </c>
      <c r="AR42" s="10">
        <f t="shared" si="116"/>
        <v>9</v>
      </c>
      <c r="AS42" s="10">
        <f t="shared" si="116"/>
        <v>7</v>
      </c>
      <c r="AT42" s="10">
        <f t="shared" si="116"/>
        <v>9</v>
      </c>
      <c r="AU42" s="10">
        <f t="shared" si="116"/>
        <v>13</v>
      </c>
      <c r="AV42" s="10">
        <f t="shared" si="116"/>
        <v>5</v>
      </c>
      <c r="AW42" s="10">
        <f t="shared" si="116"/>
        <v>4</v>
      </c>
      <c r="AX42" s="10">
        <f t="shared" si="116"/>
        <v>1</v>
      </c>
      <c r="AY42" s="10">
        <f t="shared" si="116"/>
        <v>11</v>
      </c>
      <c r="BA42" s="24">
        <f>SUM(BA34:BA39)</f>
        <v>5</v>
      </c>
      <c r="BB42" s="10">
        <f>SUM(BB34:BB39)</f>
        <v>2</v>
      </c>
      <c r="BD42" s="24">
        <f t="shared" ref="BD42:BM42" si="117">SUM(BD34:BD39)</f>
        <v>8</v>
      </c>
      <c r="BE42" s="10">
        <f t="shared" si="117"/>
        <v>0</v>
      </c>
      <c r="BF42" s="10">
        <f t="shared" si="117"/>
        <v>1</v>
      </c>
      <c r="BG42" s="10">
        <f t="shared" si="117"/>
        <v>6</v>
      </c>
      <c r="BH42" s="10">
        <f t="shared" si="117"/>
        <v>11</v>
      </c>
      <c r="BI42" s="10">
        <f t="shared" si="117"/>
        <v>4</v>
      </c>
      <c r="BJ42" s="10">
        <f t="shared" si="117"/>
        <v>4</v>
      </c>
      <c r="BK42" s="10">
        <f t="shared" si="117"/>
        <v>12</v>
      </c>
      <c r="BL42" s="10">
        <f t="shared" si="117"/>
        <v>9</v>
      </c>
      <c r="BM42" s="10">
        <f t="shared" si="117"/>
        <v>6</v>
      </c>
      <c r="BR42" s="24">
        <f t="shared" ref="BR42:BX42" si="118">SUM(BR34:BR39)</f>
        <v>4</v>
      </c>
      <c r="BS42" s="10">
        <f t="shared" si="118"/>
        <v>2</v>
      </c>
      <c r="BT42" s="10">
        <f t="shared" si="118"/>
        <v>1</v>
      </c>
      <c r="BU42" s="10">
        <f t="shared" si="118"/>
        <v>6</v>
      </c>
      <c r="BV42" s="10">
        <f t="shared" si="118"/>
        <v>8</v>
      </c>
      <c r="BW42" s="10">
        <f t="shared" si="118"/>
        <v>3</v>
      </c>
      <c r="BX42" s="10">
        <f t="shared" si="118"/>
        <v>1</v>
      </c>
      <c r="CF42" s="24">
        <f t="shared" ref="CF42:CR42" si="119">SUM(CF34:CF39)</f>
        <v>17</v>
      </c>
      <c r="CG42" s="10">
        <f t="shared" si="119"/>
        <v>9</v>
      </c>
      <c r="CH42" s="10">
        <f t="shared" si="119"/>
        <v>21</v>
      </c>
      <c r="CI42" s="10">
        <f t="shared" si="119"/>
        <v>6</v>
      </c>
      <c r="CJ42" s="10">
        <f t="shared" si="119"/>
        <v>3</v>
      </c>
      <c r="CK42" s="10">
        <f t="shared" si="119"/>
        <v>12</v>
      </c>
      <c r="CL42" s="10">
        <f t="shared" si="119"/>
        <v>11</v>
      </c>
      <c r="CM42" s="10">
        <f t="shared" si="119"/>
        <v>7</v>
      </c>
      <c r="CN42" s="10">
        <f t="shared" si="119"/>
        <v>0</v>
      </c>
      <c r="CO42" s="10">
        <f t="shared" si="119"/>
        <v>5</v>
      </c>
      <c r="CP42" s="10">
        <f t="shared" si="119"/>
        <v>2</v>
      </c>
      <c r="CQ42" s="10">
        <f t="shared" si="119"/>
        <v>14</v>
      </c>
      <c r="CR42" s="10">
        <f t="shared" si="119"/>
        <v>4</v>
      </c>
      <c r="CT42" s="24">
        <f>SUM(CT34:CT39)</f>
        <v>7</v>
      </c>
      <c r="CU42" s="10">
        <f>SUM(CU34:CU39)</f>
        <v>8</v>
      </c>
      <c r="CV42" s="10">
        <f>SUM(CV34:CV39)</f>
        <v>14</v>
      </c>
      <c r="CW42" s="10">
        <f>SUM(CW34:CW39)</f>
        <v>3</v>
      </c>
      <c r="CY42" s="24">
        <f>SUM(CY34:CY39)</f>
        <v>7</v>
      </c>
      <c r="CZ42" s="10">
        <f>SUM(CZ34:CZ39)</f>
        <v>1</v>
      </c>
      <c r="DA42" s="10">
        <f>SUM(DA34:DA39)</f>
        <v>8</v>
      </c>
      <c r="DB42" s="10">
        <f>SUM(DB34:DB39)</f>
        <v>1</v>
      </c>
      <c r="DC42" s="10">
        <f t="shared" ref="DC42:DD42" si="120">SUM(DC34:DC39)</f>
        <v>7</v>
      </c>
      <c r="DD42" s="10">
        <f t="shared" si="120"/>
        <v>3</v>
      </c>
      <c r="DH42" s="24">
        <f>SUM(DH34:DH39)</f>
        <v>5</v>
      </c>
      <c r="DI42" s="10">
        <f>SUM(DI34:DI39)</f>
        <v>4</v>
      </c>
      <c r="DJ42" s="10">
        <f>SUM(DJ34:DJ39)</f>
        <v>4</v>
      </c>
      <c r="DK42" s="10">
        <f>SUM(DK34:DK39)</f>
        <v>0</v>
      </c>
      <c r="DM42" s="24">
        <f>SUM(DM34:DM39)</f>
        <v>8</v>
      </c>
      <c r="DO42" s="24">
        <f>SUM(DO34:DO39)</f>
        <v>1</v>
      </c>
      <c r="DP42" s="10">
        <f>SUM(DP34:DP39)</f>
        <v>6</v>
      </c>
      <c r="DQ42" s="10">
        <f>SUM(DQ34:DQ39)</f>
        <v>2</v>
      </c>
      <c r="DS42" s="24">
        <f>SUM(DS34:DS39)</f>
        <v>1</v>
      </c>
      <c r="DT42" s="10">
        <f>SUM(DT34:DT39)</f>
        <v>4</v>
      </c>
      <c r="DV42" s="24">
        <f t="shared" ref="DV42:EE42" si="121">SUM(DV34:DV39)</f>
        <v>9</v>
      </c>
      <c r="DW42" s="10">
        <f t="shared" si="121"/>
        <v>10</v>
      </c>
      <c r="DX42" s="10">
        <f t="shared" si="121"/>
        <v>4</v>
      </c>
      <c r="DY42" s="10">
        <f t="shared" si="121"/>
        <v>0</v>
      </c>
      <c r="DZ42" s="10">
        <f t="shared" si="121"/>
        <v>4</v>
      </c>
      <c r="EA42" s="10">
        <f t="shared" si="121"/>
        <v>7</v>
      </c>
      <c r="EB42" s="10">
        <f t="shared" si="121"/>
        <v>0</v>
      </c>
      <c r="EC42" s="10">
        <f t="shared" si="121"/>
        <v>5</v>
      </c>
      <c r="ED42" s="10">
        <f t="shared" si="121"/>
        <v>10</v>
      </c>
      <c r="EE42" s="10">
        <f t="shared" si="121"/>
        <v>6</v>
      </c>
      <c r="EJ42" s="24">
        <f t="shared" ref="EJ42:EQ42" si="122">SUM(EJ34:EJ39)</f>
        <v>3</v>
      </c>
      <c r="EK42" s="10">
        <f t="shared" si="122"/>
        <v>5</v>
      </c>
      <c r="EL42" s="10">
        <f t="shared" si="122"/>
        <v>2</v>
      </c>
      <c r="EM42" s="10">
        <f t="shared" si="122"/>
        <v>2</v>
      </c>
      <c r="EN42" s="10">
        <f t="shared" si="122"/>
        <v>14</v>
      </c>
      <c r="EO42" s="10">
        <f t="shared" si="122"/>
        <v>0</v>
      </c>
      <c r="EP42" s="10">
        <f t="shared" si="122"/>
        <v>3</v>
      </c>
      <c r="EQ42" s="10">
        <f t="shared" si="122"/>
        <v>7</v>
      </c>
      <c r="ES42" s="24">
        <f>SUM(ES34:ES39)</f>
        <v>6</v>
      </c>
      <c r="ET42" s="10">
        <f>SUM(ET34:ET39)</f>
        <v>0</v>
      </c>
    </row>
    <row r="43" spans="1:150" ht="15" thickBot="1" x14ac:dyDescent="0.4">
      <c r="A43" s="63" t="s">
        <v>11</v>
      </c>
      <c r="B43" s="25">
        <f t="shared" ref="B43:K43" si="123">B41+B42</f>
        <v>30</v>
      </c>
      <c r="C43" s="11">
        <f t="shared" si="123"/>
        <v>39</v>
      </c>
      <c r="D43" s="11">
        <f t="shared" si="123"/>
        <v>25</v>
      </c>
      <c r="E43" s="11">
        <f t="shared" si="123"/>
        <v>27</v>
      </c>
      <c r="F43" s="11">
        <f t="shared" si="123"/>
        <v>7</v>
      </c>
      <c r="G43" s="11">
        <f t="shared" si="123"/>
        <v>30</v>
      </c>
      <c r="H43" s="11">
        <f t="shared" si="123"/>
        <v>21</v>
      </c>
      <c r="I43" s="11">
        <f t="shared" si="123"/>
        <v>42</v>
      </c>
      <c r="J43" s="11">
        <f t="shared" si="123"/>
        <v>40</v>
      </c>
      <c r="K43" s="11">
        <f t="shared" si="123"/>
        <v>49</v>
      </c>
      <c r="N43" s="25">
        <f>N41+N42</f>
        <v>0</v>
      </c>
      <c r="O43" s="11">
        <f>O41+O42</f>
        <v>4</v>
      </c>
      <c r="P43" s="11">
        <f>P41+P42</f>
        <v>2</v>
      </c>
      <c r="Q43" s="11">
        <f>Q41+Q42</f>
        <v>8</v>
      </c>
      <c r="S43" s="25">
        <f t="shared" ref="S43:X43" si="124">S41+S42</f>
        <v>46</v>
      </c>
      <c r="T43" s="11">
        <f t="shared" si="124"/>
        <v>14</v>
      </c>
      <c r="U43" s="11">
        <f t="shared" si="124"/>
        <v>14</v>
      </c>
      <c r="V43" s="11">
        <f t="shared" si="124"/>
        <v>7</v>
      </c>
      <c r="W43" s="11">
        <f t="shared" si="124"/>
        <v>7</v>
      </c>
      <c r="X43" s="11">
        <f t="shared" si="124"/>
        <v>9</v>
      </c>
      <c r="AB43" s="25">
        <f t="shared" ref="AB43:AH43" si="125">AB41+AB42</f>
        <v>6</v>
      </c>
      <c r="AC43" s="11">
        <f t="shared" si="125"/>
        <v>10</v>
      </c>
      <c r="AD43" s="11">
        <f t="shared" si="125"/>
        <v>9</v>
      </c>
      <c r="AE43" s="11">
        <f t="shared" si="125"/>
        <v>6</v>
      </c>
      <c r="AF43" s="11">
        <f t="shared" si="125"/>
        <v>2</v>
      </c>
      <c r="AG43" s="11">
        <f t="shared" si="125"/>
        <v>18</v>
      </c>
      <c r="AH43" s="11">
        <f t="shared" si="125"/>
        <v>32</v>
      </c>
      <c r="AP43" s="25">
        <f t="shared" ref="AP43:AY43" si="126">AP41+AP42</f>
        <v>8</v>
      </c>
      <c r="AQ43" s="11">
        <f t="shared" si="126"/>
        <v>16</v>
      </c>
      <c r="AR43" s="11">
        <f t="shared" si="126"/>
        <v>9</v>
      </c>
      <c r="AS43" s="11">
        <f t="shared" si="126"/>
        <v>7</v>
      </c>
      <c r="AT43" s="11">
        <f t="shared" si="126"/>
        <v>21</v>
      </c>
      <c r="AU43" s="11">
        <f t="shared" si="126"/>
        <v>19</v>
      </c>
      <c r="AV43" s="11">
        <f t="shared" si="126"/>
        <v>17</v>
      </c>
      <c r="AW43" s="11">
        <f t="shared" si="126"/>
        <v>22</v>
      </c>
      <c r="AX43" s="11">
        <f t="shared" si="126"/>
        <v>13</v>
      </c>
      <c r="AY43" s="11">
        <f t="shared" si="126"/>
        <v>23</v>
      </c>
      <c r="BA43" s="25">
        <f>BA41+BA42</f>
        <v>11</v>
      </c>
      <c r="BB43" s="11">
        <f>BB41+BB42</f>
        <v>14</v>
      </c>
      <c r="BD43" s="25">
        <f t="shared" ref="BD43:BM43" si="127">BD41+BD42</f>
        <v>56</v>
      </c>
      <c r="BE43" s="11">
        <f t="shared" si="127"/>
        <v>0</v>
      </c>
      <c r="BF43" s="11">
        <f t="shared" si="127"/>
        <v>1</v>
      </c>
      <c r="BG43" s="11">
        <f t="shared" si="127"/>
        <v>6</v>
      </c>
      <c r="BH43" s="11">
        <f t="shared" si="127"/>
        <v>11</v>
      </c>
      <c r="BI43" s="11">
        <f t="shared" si="127"/>
        <v>16</v>
      </c>
      <c r="BJ43" s="11">
        <f t="shared" si="127"/>
        <v>34</v>
      </c>
      <c r="BK43" s="11">
        <f t="shared" si="127"/>
        <v>30</v>
      </c>
      <c r="BL43" s="11">
        <f t="shared" si="127"/>
        <v>33</v>
      </c>
      <c r="BM43" s="11">
        <f t="shared" si="127"/>
        <v>18</v>
      </c>
      <c r="BR43" s="25">
        <f t="shared" ref="BR43:BX43" si="128">BR41+BR42</f>
        <v>34</v>
      </c>
      <c r="BS43" s="11">
        <f t="shared" si="128"/>
        <v>8</v>
      </c>
      <c r="BT43" s="11">
        <f t="shared" si="128"/>
        <v>7</v>
      </c>
      <c r="BU43" s="11">
        <f t="shared" si="128"/>
        <v>6</v>
      </c>
      <c r="BV43" s="11">
        <f t="shared" si="128"/>
        <v>38</v>
      </c>
      <c r="BW43" s="11">
        <f t="shared" si="128"/>
        <v>15</v>
      </c>
      <c r="BX43" s="11">
        <f t="shared" si="128"/>
        <v>7</v>
      </c>
      <c r="CF43" s="25">
        <f t="shared" ref="CF43:CR43" si="129">CF41+CF42</f>
        <v>41</v>
      </c>
      <c r="CG43" s="11">
        <f t="shared" si="129"/>
        <v>33</v>
      </c>
      <c r="CH43" s="11">
        <f t="shared" si="129"/>
        <v>45</v>
      </c>
      <c r="CI43" s="11">
        <f t="shared" si="129"/>
        <v>12</v>
      </c>
      <c r="CJ43" s="11">
        <f t="shared" si="129"/>
        <v>21</v>
      </c>
      <c r="CK43" s="11">
        <f t="shared" si="129"/>
        <v>36</v>
      </c>
      <c r="CL43" s="11">
        <f t="shared" si="129"/>
        <v>29</v>
      </c>
      <c r="CM43" s="11">
        <f t="shared" si="129"/>
        <v>7</v>
      </c>
      <c r="CN43" s="11">
        <f t="shared" si="129"/>
        <v>0</v>
      </c>
      <c r="CO43" s="11">
        <f t="shared" si="129"/>
        <v>5</v>
      </c>
      <c r="CP43" s="11">
        <f t="shared" si="129"/>
        <v>50</v>
      </c>
      <c r="CQ43" s="11">
        <f t="shared" si="129"/>
        <v>44</v>
      </c>
      <c r="CR43" s="11">
        <f t="shared" si="129"/>
        <v>22</v>
      </c>
      <c r="CT43" s="25">
        <f>CT41+CT42</f>
        <v>37</v>
      </c>
      <c r="CU43" s="11">
        <f>CU41+CU42</f>
        <v>26</v>
      </c>
      <c r="CV43" s="11">
        <f>CV41+CV42</f>
        <v>32</v>
      </c>
      <c r="CW43" s="11">
        <f>CW41+CW42</f>
        <v>3</v>
      </c>
      <c r="CY43" s="25">
        <f>CY41+CY42</f>
        <v>19</v>
      </c>
      <c r="CZ43" s="11">
        <f>CZ41+CZ42</f>
        <v>1</v>
      </c>
      <c r="DA43" s="11">
        <f>DA41+DA42</f>
        <v>26</v>
      </c>
      <c r="DB43" s="11">
        <f>DB41+DB42</f>
        <v>19</v>
      </c>
      <c r="DC43" s="11">
        <f t="shared" ref="DC43:DD43" si="130">DC41+DC42</f>
        <v>13</v>
      </c>
      <c r="DD43" s="11">
        <f t="shared" si="130"/>
        <v>15</v>
      </c>
      <c r="DH43" s="25">
        <f>DH41+DH42</f>
        <v>23</v>
      </c>
      <c r="DI43" s="11">
        <f>DI41+DI42</f>
        <v>16</v>
      </c>
      <c r="DJ43" s="11">
        <f>DJ41+DJ42</f>
        <v>4</v>
      </c>
      <c r="DK43" s="11">
        <f>DK41+DK42</f>
        <v>6</v>
      </c>
      <c r="DM43" s="25">
        <f>DM41+DM42</f>
        <v>26</v>
      </c>
      <c r="DO43" s="25">
        <f t="shared" ref="DO43:DQ43" si="131">DO41+DO42</f>
        <v>7</v>
      </c>
      <c r="DP43" s="11">
        <f t="shared" si="131"/>
        <v>12</v>
      </c>
      <c r="DQ43" s="11">
        <f t="shared" si="131"/>
        <v>8</v>
      </c>
      <c r="DS43" s="25">
        <f>DS41+DS42</f>
        <v>19</v>
      </c>
      <c r="DT43" s="11">
        <f>DT41+DT42</f>
        <v>16</v>
      </c>
      <c r="DV43" s="25">
        <f t="shared" ref="DV43:EE43" si="132">DV41+DV42</f>
        <v>39</v>
      </c>
      <c r="DW43" s="11">
        <f t="shared" si="132"/>
        <v>28</v>
      </c>
      <c r="DX43" s="11">
        <f t="shared" si="132"/>
        <v>22</v>
      </c>
      <c r="DY43" s="11">
        <f t="shared" si="132"/>
        <v>0</v>
      </c>
      <c r="DZ43" s="11">
        <f t="shared" si="132"/>
        <v>4</v>
      </c>
      <c r="EA43" s="11">
        <f t="shared" si="132"/>
        <v>13</v>
      </c>
      <c r="EB43" s="11">
        <f t="shared" si="132"/>
        <v>12</v>
      </c>
      <c r="EC43" s="11">
        <f t="shared" si="132"/>
        <v>5</v>
      </c>
      <c r="ED43" s="11">
        <f t="shared" si="132"/>
        <v>16</v>
      </c>
      <c r="EE43" s="11">
        <f t="shared" si="132"/>
        <v>6</v>
      </c>
      <c r="EJ43" s="25">
        <f t="shared" ref="EJ43:EQ43" si="133">EJ41+EJ42</f>
        <v>21</v>
      </c>
      <c r="EK43" s="11">
        <f t="shared" si="133"/>
        <v>23</v>
      </c>
      <c r="EL43" s="11">
        <f t="shared" si="133"/>
        <v>2</v>
      </c>
      <c r="EM43" s="11">
        <f t="shared" si="133"/>
        <v>2</v>
      </c>
      <c r="EN43" s="11">
        <f t="shared" si="133"/>
        <v>26</v>
      </c>
      <c r="EO43" s="11">
        <f t="shared" si="133"/>
        <v>12</v>
      </c>
      <c r="EP43" s="11">
        <f t="shared" si="133"/>
        <v>3</v>
      </c>
      <c r="EQ43" s="11">
        <f t="shared" si="133"/>
        <v>25</v>
      </c>
      <c r="ES43" s="25">
        <f>ES41+ES42</f>
        <v>18</v>
      </c>
      <c r="ET43" s="11">
        <f>ET41+ET42</f>
        <v>6</v>
      </c>
    </row>
    <row r="44" spans="1:150" ht="24" thickBot="1" x14ac:dyDescent="0.6">
      <c r="A44" s="224" t="s">
        <v>144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N44" s="218" t="s">
        <v>151</v>
      </c>
      <c r="O44" s="218"/>
      <c r="P44" s="218"/>
      <c r="Q44" s="218"/>
      <c r="R44" s="218"/>
      <c r="S44" s="218"/>
      <c r="T44" s="218"/>
      <c r="U44" s="218"/>
      <c r="V44" s="218"/>
      <c r="X44" s="218" t="s">
        <v>152</v>
      </c>
      <c r="Y44" s="218"/>
      <c r="Z44" s="218"/>
      <c r="AP44" s="217" t="s">
        <v>197</v>
      </c>
      <c r="AQ44" s="217"/>
      <c r="AR44" s="217"/>
      <c r="AT44" s="217" t="s">
        <v>199</v>
      </c>
      <c r="AU44" s="217"/>
      <c r="AW44" s="218" t="s">
        <v>200</v>
      </c>
      <c r="AX44" s="218"/>
      <c r="AY44" s="218"/>
      <c r="AZ44" s="218"/>
      <c r="BD44" s="218" t="s">
        <v>158</v>
      </c>
      <c r="BE44" s="218"/>
      <c r="BF44" s="218"/>
      <c r="BG44" s="218"/>
      <c r="BH44" s="218"/>
      <c r="BI44" s="218"/>
      <c r="BJ44" s="218"/>
      <c r="BK44" s="218"/>
      <c r="BL44" s="218"/>
      <c r="BM44" s="218"/>
      <c r="BR44" s="217" t="s">
        <v>177</v>
      </c>
      <c r="BS44" s="217"/>
      <c r="BT44" s="217"/>
      <c r="BU44" s="217"/>
      <c r="CF44" s="217" t="s">
        <v>184</v>
      </c>
      <c r="CG44" s="217"/>
      <c r="CH44" s="217"/>
      <c r="CI44" s="217"/>
      <c r="CJ44" s="217"/>
      <c r="CK44" s="217"/>
      <c r="CM44" s="217" t="s">
        <v>185</v>
      </c>
      <c r="CN44" s="217"/>
      <c r="CO44" s="217"/>
      <c r="CP44" s="217"/>
      <c r="CQ44" s="217"/>
      <c r="CR44" s="217"/>
      <c r="CT44" s="217" t="s">
        <v>37</v>
      </c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V44" s="217" t="s">
        <v>228</v>
      </c>
      <c r="DW44" s="217"/>
    </row>
    <row r="45" spans="1:150" ht="15" customHeight="1" x14ac:dyDescent="0.35">
      <c r="A45" s="221" t="str">
        <f t="shared" ref="A45:A57" si="134">A31</f>
        <v>VOLT Luxembourg</v>
      </c>
      <c r="B45" s="210">
        <v>32</v>
      </c>
      <c r="C45" s="210">
        <v>33</v>
      </c>
      <c r="D45" s="210">
        <v>34</v>
      </c>
      <c r="E45" s="210">
        <v>35</v>
      </c>
      <c r="F45" s="210">
        <v>36</v>
      </c>
      <c r="G45" s="210">
        <v>37</v>
      </c>
      <c r="H45" s="210">
        <v>38</v>
      </c>
      <c r="I45" s="210">
        <v>39</v>
      </c>
      <c r="J45" s="210">
        <v>40</v>
      </c>
      <c r="K45" s="213">
        <v>41</v>
      </c>
      <c r="N45" s="210">
        <v>1</v>
      </c>
      <c r="O45" s="210">
        <f>N45+1</f>
        <v>2</v>
      </c>
      <c r="P45" s="210">
        <f>O45+1</f>
        <v>3</v>
      </c>
      <c r="Q45" s="210">
        <f>P45+1</f>
        <v>4</v>
      </c>
      <c r="R45" s="210">
        <f>Q45+1</f>
        <v>5</v>
      </c>
      <c r="S45" s="213">
        <f>R45+1</f>
        <v>6</v>
      </c>
      <c r="T45" s="213">
        <f t="shared" ref="T45:V45" si="135">S45+1</f>
        <v>7</v>
      </c>
      <c r="U45" s="213">
        <f t="shared" si="135"/>
        <v>8</v>
      </c>
      <c r="V45" s="213">
        <f t="shared" si="135"/>
        <v>9</v>
      </c>
      <c r="X45" s="210">
        <v>1</v>
      </c>
      <c r="Y45" s="210">
        <f>X45+1</f>
        <v>2</v>
      </c>
      <c r="Z45" s="213">
        <f t="shared" ref="Z45" si="136">Y45+1</f>
        <v>3</v>
      </c>
      <c r="AP45" s="213">
        <v>1</v>
      </c>
      <c r="AQ45" s="213">
        <f>AP45+1</f>
        <v>2</v>
      </c>
      <c r="AR45" s="213">
        <f>AQ45+1</f>
        <v>3</v>
      </c>
      <c r="AT45" s="213">
        <v>1</v>
      </c>
      <c r="AU45" s="213">
        <f>AT45+1</f>
        <v>2</v>
      </c>
      <c r="AW45" s="213">
        <v>1</v>
      </c>
      <c r="AX45" s="213">
        <f>AW45+1</f>
        <v>2</v>
      </c>
      <c r="AY45" s="213">
        <f>AX45+1</f>
        <v>3</v>
      </c>
      <c r="AZ45" s="213">
        <f>AY45+1</f>
        <v>4</v>
      </c>
      <c r="BD45" s="210">
        <v>11</v>
      </c>
      <c r="BE45" s="210">
        <f>BD45+1</f>
        <v>12</v>
      </c>
      <c r="BF45" s="210">
        <f t="shared" ref="BF45:BM45" si="137">BE45+1</f>
        <v>13</v>
      </c>
      <c r="BG45" s="210">
        <f t="shared" si="137"/>
        <v>14</v>
      </c>
      <c r="BH45" s="210">
        <f t="shared" si="137"/>
        <v>15</v>
      </c>
      <c r="BI45" s="210">
        <f t="shared" si="137"/>
        <v>16</v>
      </c>
      <c r="BJ45" s="210">
        <f t="shared" si="137"/>
        <v>17</v>
      </c>
      <c r="BK45" s="210">
        <f t="shared" si="137"/>
        <v>18</v>
      </c>
      <c r="BL45" s="210">
        <f t="shared" si="137"/>
        <v>19</v>
      </c>
      <c r="BM45" s="213">
        <f t="shared" si="137"/>
        <v>20</v>
      </c>
      <c r="BR45" s="210">
        <v>1</v>
      </c>
      <c r="BS45" s="210">
        <f>BR45+1</f>
        <v>2</v>
      </c>
      <c r="BT45" s="210">
        <f t="shared" ref="BT45:BU45" si="138">BS45+1</f>
        <v>3</v>
      </c>
      <c r="BU45" s="213">
        <f t="shared" si="138"/>
        <v>4</v>
      </c>
      <c r="CF45" s="213">
        <v>1</v>
      </c>
      <c r="CG45" s="213">
        <f>CF45+1</f>
        <v>2</v>
      </c>
      <c r="CH45" s="213">
        <f>CG45+1</f>
        <v>3</v>
      </c>
      <c r="CI45" s="213">
        <f>CH45+1</f>
        <v>4</v>
      </c>
      <c r="CJ45" s="213">
        <f t="shared" ref="CJ45:CK45" si="139">CI45+1</f>
        <v>5</v>
      </c>
      <c r="CK45" s="213">
        <f t="shared" si="139"/>
        <v>6</v>
      </c>
      <c r="CM45" s="213">
        <v>1</v>
      </c>
      <c r="CN45" s="213">
        <f>CM45+1</f>
        <v>2</v>
      </c>
      <c r="CO45" s="213">
        <f>CN45+1</f>
        <v>3</v>
      </c>
      <c r="CP45" s="213">
        <f>CO45+1</f>
        <v>4</v>
      </c>
      <c r="CQ45" s="213">
        <f t="shared" ref="CQ45:CR45" si="140">CP45+1</f>
        <v>5</v>
      </c>
      <c r="CR45" s="213">
        <f t="shared" si="140"/>
        <v>6</v>
      </c>
      <c r="CT45" s="210">
        <v>1</v>
      </c>
      <c r="CU45" s="210">
        <f t="shared" ref="CU45:DF45" si="141">CT45+1</f>
        <v>2</v>
      </c>
      <c r="CV45" s="210">
        <f t="shared" si="141"/>
        <v>3</v>
      </c>
      <c r="CW45" s="210">
        <f t="shared" si="141"/>
        <v>4</v>
      </c>
      <c r="CX45" s="210">
        <f t="shared" si="141"/>
        <v>5</v>
      </c>
      <c r="CY45" s="210">
        <f t="shared" si="141"/>
        <v>6</v>
      </c>
      <c r="CZ45" s="210">
        <f t="shared" si="141"/>
        <v>7</v>
      </c>
      <c r="DA45" s="210">
        <f t="shared" si="141"/>
        <v>8</v>
      </c>
      <c r="DB45" s="210">
        <f t="shared" si="141"/>
        <v>9</v>
      </c>
      <c r="DC45" s="210">
        <f t="shared" si="141"/>
        <v>10</v>
      </c>
      <c r="DD45" s="210">
        <f t="shared" si="141"/>
        <v>11</v>
      </c>
      <c r="DE45" s="210">
        <f t="shared" si="141"/>
        <v>12</v>
      </c>
      <c r="DF45" s="210">
        <f t="shared" si="141"/>
        <v>13</v>
      </c>
      <c r="DV45" s="213">
        <v>1</v>
      </c>
      <c r="DW45" s="213">
        <f>DV45+1</f>
        <v>2</v>
      </c>
    </row>
    <row r="46" spans="1:150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4"/>
      <c r="T46" s="214"/>
      <c r="U46" s="214"/>
      <c r="V46" s="214"/>
      <c r="X46" s="211"/>
      <c r="Y46" s="211"/>
      <c r="Z46" s="214"/>
      <c r="AP46" s="214"/>
      <c r="AQ46" s="214"/>
      <c r="AR46" s="214"/>
      <c r="AT46" s="214"/>
      <c r="AU46" s="214"/>
      <c r="AW46" s="214"/>
      <c r="AX46" s="214"/>
      <c r="AY46" s="214"/>
      <c r="A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  <c r="BR46" s="211"/>
      <c r="BS46" s="211"/>
      <c r="BT46" s="211"/>
      <c r="BU46" s="214"/>
      <c r="CF46" s="214"/>
      <c r="CG46" s="214"/>
      <c r="CH46" s="214"/>
      <c r="CI46" s="214"/>
      <c r="CJ46" s="214"/>
      <c r="CK46" s="214"/>
      <c r="CM46" s="214"/>
      <c r="CN46" s="214"/>
      <c r="CO46" s="214"/>
      <c r="CP46" s="214"/>
      <c r="CQ46" s="214"/>
      <c r="CR46" s="214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V46" s="214"/>
      <c r="DW46" s="214"/>
    </row>
    <row r="47" spans="1:150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5"/>
      <c r="T47" s="215"/>
      <c r="U47" s="215"/>
      <c r="V47" s="215"/>
      <c r="X47" s="212"/>
      <c r="Y47" s="212"/>
      <c r="Z47" s="215"/>
      <c r="AP47" s="215"/>
      <c r="AQ47" s="215"/>
      <c r="AR47" s="215"/>
      <c r="AT47" s="215"/>
      <c r="AU47" s="215"/>
      <c r="AW47" s="215"/>
      <c r="AX47" s="215"/>
      <c r="AY47" s="215"/>
      <c r="A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  <c r="BR47" s="212"/>
      <c r="BS47" s="212"/>
      <c r="BT47" s="212"/>
      <c r="BU47" s="215"/>
      <c r="CF47" s="215"/>
      <c r="CG47" s="215"/>
      <c r="CH47" s="215"/>
      <c r="CI47" s="215"/>
      <c r="CJ47" s="215"/>
      <c r="CK47" s="215"/>
      <c r="CM47" s="215"/>
      <c r="CN47" s="215"/>
      <c r="CO47" s="215"/>
      <c r="CP47" s="215"/>
      <c r="CQ47" s="215"/>
      <c r="CR47" s="215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V47" s="215"/>
      <c r="DW47" s="215"/>
    </row>
    <row r="48" spans="1:150" ht="15" thickBot="1" x14ac:dyDescent="0.4">
      <c r="A48" s="19" t="str">
        <f t="shared" si="134"/>
        <v>SCHANNES Philippe</v>
      </c>
      <c r="B48" s="14">
        <v>0</v>
      </c>
      <c r="C48" s="6">
        <v>7</v>
      </c>
      <c r="D48" s="6">
        <v>0</v>
      </c>
      <c r="E48" s="6">
        <v>4</v>
      </c>
      <c r="F48" s="6">
        <v>3</v>
      </c>
      <c r="G48" s="6">
        <v>3</v>
      </c>
      <c r="H48" s="6">
        <v>3</v>
      </c>
      <c r="I48" s="6">
        <v>7</v>
      </c>
      <c r="J48" s="6">
        <v>4</v>
      </c>
      <c r="K48" s="12">
        <v>0</v>
      </c>
      <c r="N48" s="14">
        <v>0</v>
      </c>
      <c r="O48" s="6">
        <v>16</v>
      </c>
      <c r="P48" s="6">
        <v>2</v>
      </c>
      <c r="Q48" s="6">
        <v>0</v>
      </c>
      <c r="R48" s="6">
        <v>3</v>
      </c>
      <c r="S48" s="12">
        <v>0</v>
      </c>
      <c r="T48" s="12">
        <v>1</v>
      </c>
      <c r="U48" s="12">
        <v>2</v>
      </c>
      <c r="V48" s="12">
        <v>3</v>
      </c>
      <c r="X48" s="14">
        <v>0</v>
      </c>
      <c r="Y48" s="6">
        <v>3</v>
      </c>
      <c r="Z48" s="12">
        <v>2</v>
      </c>
      <c r="AP48" s="112">
        <v>1</v>
      </c>
      <c r="AQ48" s="12">
        <v>3</v>
      </c>
      <c r="AR48" s="12">
        <v>1</v>
      </c>
      <c r="AT48" s="112">
        <v>2</v>
      </c>
      <c r="AU48" s="12">
        <v>8</v>
      </c>
      <c r="AW48" s="112">
        <v>4</v>
      </c>
      <c r="AX48" s="12">
        <v>4</v>
      </c>
      <c r="AY48" s="12">
        <v>0</v>
      </c>
      <c r="AZ48" s="12">
        <v>0</v>
      </c>
      <c r="BD48" s="14">
        <v>3</v>
      </c>
      <c r="BE48" s="6">
        <v>6</v>
      </c>
      <c r="BF48" s="6">
        <v>1</v>
      </c>
      <c r="BG48" s="6">
        <v>0</v>
      </c>
      <c r="BH48" s="6">
        <v>1</v>
      </c>
      <c r="BI48" s="6">
        <v>0</v>
      </c>
      <c r="BJ48" s="6">
        <v>0</v>
      </c>
      <c r="BK48" s="6">
        <v>1</v>
      </c>
      <c r="BL48" s="6">
        <v>4</v>
      </c>
      <c r="BM48" s="12">
        <v>1</v>
      </c>
      <c r="BR48" s="14">
        <v>2</v>
      </c>
      <c r="BS48" s="6">
        <v>2</v>
      </c>
      <c r="BT48" s="6">
        <v>3</v>
      </c>
      <c r="BU48" s="12">
        <v>0</v>
      </c>
      <c r="CF48" s="112">
        <v>4</v>
      </c>
      <c r="CG48" s="12">
        <v>5</v>
      </c>
      <c r="CH48" s="12">
        <v>3</v>
      </c>
      <c r="CI48" s="12">
        <v>5</v>
      </c>
      <c r="CJ48" s="12">
        <v>3</v>
      </c>
      <c r="CK48" s="12">
        <v>0</v>
      </c>
      <c r="CM48" s="112">
        <v>4</v>
      </c>
      <c r="CN48" s="12">
        <v>3</v>
      </c>
      <c r="CO48" s="12">
        <v>1</v>
      </c>
      <c r="CP48" s="12">
        <v>7</v>
      </c>
      <c r="CQ48" s="12">
        <v>0</v>
      </c>
      <c r="CR48" s="12">
        <v>4</v>
      </c>
      <c r="CT48" s="14">
        <v>4</v>
      </c>
      <c r="CU48" s="6">
        <v>2</v>
      </c>
      <c r="CV48" s="6">
        <v>6</v>
      </c>
      <c r="CW48" s="6">
        <v>7</v>
      </c>
      <c r="CX48" s="6">
        <v>1</v>
      </c>
      <c r="CY48" s="6">
        <v>0</v>
      </c>
      <c r="CZ48" s="6">
        <v>0</v>
      </c>
      <c r="DA48" s="6">
        <v>0</v>
      </c>
      <c r="DB48" s="6">
        <v>0</v>
      </c>
      <c r="DC48" s="12">
        <v>6</v>
      </c>
      <c r="DD48" s="12">
        <v>3</v>
      </c>
      <c r="DE48" s="12">
        <v>0</v>
      </c>
      <c r="DF48" s="12">
        <v>2</v>
      </c>
      <c r="DV48" s="112">
        <v>2</v>
      </c>
      <c r="DW48" s="12">
        <v>5</v>
      </c>
    </row>
    <row r="49" spans="1:127" ht="15" thickBot="1" x14ac:dyDescent="0.4">
      <c r="A49" s="19" t="str">
        <f t="shared" si="134"/>
        <v>DAP Aurélie</v>
      </c>
      <c r="B49" s="15">
        <v>2</v>
      </c>
      <c r="C49" s="7">
        <v>2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4</v>
      </c>
      <c r="J49" s="7">
        <v>4</v>
      </c>
      <c r="K49" s="13">
        <v>0</v>
      </c>
      <c r="N49" s="15">
        <v>0</v>
      </c>
      <c r="O49" s="7">
        <v>6</v>
      </c>
      <c r="P49" s="7">
        <v>1</v>
      </c>
      <c r="Q49" s="7">
        <v>0</v>
      </c>
      <c r="R49" s="7">
        <v>1</v>
      </c>
      <c r="S49" s="13">
        <v>0</v>
      </c>
      <c r="T49" s="13">
        <v>0</v>
      </c>
      <c r="U49" s="13">
        <v>2</v>
      </c>
      <c r="V49" s="13">
        <v>0</v>
      </c>
      <c r="X49" s="15">
        <v>1</v>
      </c>
      <c r="Y49" s="7">
        <v>4</v>
      </c>
      <c r="Z49" s="13">
        <v>1</v>
      </c>
      <c r="AP49" s="113">
        <v>4</v>
      </c>
      <c r="AQ49" s="13">
        <v>1</v>
      </c>
      <c r="AR49" s="13">
        <v>3</v>
      </c>
      <c r="AT49" s="113">
        <v>3</v>
      </c>
      <c r="AU49" s="13">
        <v>0</v>
      </c>
      <c r="AW49" s="113">
        <v>2</v>
      </c>
      <c r="AX49" s="13">
        <v>0</v>
      </c>
      <c r="AY49" s="13">
        <v>3</v>
      </c>
      <c r="AZ49" s="13">
        <v>2</v>
      </c>
      <c r="BD49" s="15">
        <v>1</v>
      </c>
      <c r="BE49" s="7">
        <v>3</v>
      </c>
      <c r="BF49" s="7">
        <v>4</v>
      </c>
      <c r="BG49" s="7">
        <v>0</v>
      </c>
      <c r="BH49" s="7">
        <v>1</v>
      </c>
      <c r="BI49" s="7">
        <v>1</v>
      </c>
      <c r="BJ49" s="7">
        <v>0</v>
      </c>
      <c r="BK49" s="7">
        <v>2</v>
      </c>
      <c r="BL49" s="7">
        <v>0</v>
      </c>
      <c r="BM49" s="13">
        <v>0</v>
      </c>
      <c r="BR49" s="15">
        <v>4</v>
      </c>
      <c r="BS49" s="7">
        <v>2</v>
      </c>
      <c r="BT49" s="7">
        <v>0</v>
      </c>
      <c r="BU49" s="13">
        <v>1</v>
      </c>
      <c r="CF49" s="113">
        <v>3</v>
      </c>
      <c r="CG49" s="13">
        <v>2</v>
      </c>
      <c r="CH49" s="13">
        <v>3</v>
      </c>
      <c r="CI49" s="13">
        <v>0</v>
      </c>
      <c r="CJ49" s="13">
        <v>2</v>
      </c>
      <c r="CK49" s="13">
        <v>1</v>
      </c>
      <c r="CM49" s="113">
        <v>1</v>
      </c>
      <c r="CN49" s="13">
        <v>1</v>
      </c>
      <c r="CO49" s="13">
        <v>0</v>
      </c>
      <c r="CP49" s="13">
        <v>0</v>
      </c>
      <c r="CQ49" s="13">
        <v>2</v>
      </c>
      <c r="CR49" s="13">
        <v>2</v>
      </c>
      <c r="CT49" s="15">
        <v>1</v>
      </c>
      <c r="CU49" s="7">
        <v>1</v>
      </c>
      <c r="CV49" s="7">
        <v>3</v>
      </c>
      <c r="CW49" s="7">
        <v>1</v>
      </c>
      <c r="CX49" s="7">
        <v>1</v>
      </c>
      <c r="CY49" s="7">
        <v>0</v>
      </c>
      <c r="CZ49" s="7">
        <v>0</v>
      </c>
      <c r="DA49" s="7">
        <v>0</v>
      </c>
      <c r="DB49" s="7">
        <v>3</v>
      </c>
      <c r="DC49" s="13">
        <v>0</v>
      </c>
      <c r="DD49" s="13">
        <v>4</v>
      </c>
      <c r="DE49" s="13">
        <v>0</v>
      </c>
      <c r="DF49" s="13">
        <v>0</v>
      </c>
      <c r="DV49" s="113">
        <v>0</v>
      </c>
      <c r="DW49" s="13">
        <v>3</v>
      </c>
    </row>
    <row r="50" spans="1:127" ht="15" thickBot="1" x14ac:dyDescent="0.4">
      <c r="A50" s="19" t="str">
        <f t="shared" si="134"/>
        <v>JARONI Conny</v>
      </c>
      <c r="B50" s="15">
        <v>2</v>
      </c>
      <c r="C50" s="7">
        <v>3</v>
      </c>
      <c r="D50" s="7">
        <v>0</v>
      </c>
      <c r="E50" s="7">
        <v>0</v>
      </c>
      <c r="F50" s="7">
        <v>0</v>
      </c>
      <c r="G50" s="7">
        <v>3</v>
      </c>
      <c r="H50" s="7">
        <v>2</v>
      </c>
      <c r="I50" s="7">
        <v>0</v>
      </c>
      <c r="J50" s="7">
        <v>2</v>
      </c>
      <c r="K50" s="13">
        <v>0</v>
      </c>
      <c r="N50" s="15">
        <v>0</v>
      </c>
      <c r="O50" s="7">
        <v>2</v>
      </c>
      <c r="P50" s="7">
        <v>1</v>
      </c>
      <c r="Q50" s="7">
        <v>1</v>
      </c>
      <c r="R50" s="7">
        <v>0</v>
      </c>
      <c r="S50" s="13">
        <v>0</v>
      </c>
      <c r="T50" s="13">
        <v>0</v>
      </c>
      <c r="U50" s="13">
        <v>1</v>
      </c>
      <c r="V50" s="13">
        <v>0</v>
      </c>
      <c r="X50" s="15">
        <v>0</v>
      </c>
      <c r="Y50" s="7">
        <v>0</v>
      </c>
      <c r="Z50" s="13">
        <v>1</v>
      </c>
      <c r="AP50" s="113">
        <v>0</v>
      </c>
      <c r="AQ50" s="13">
        <v>0</v>
      </c>
      <c r="AR50" s="13">
        <v>2</v>
      </c>
      <c r="AT50" s="113">
        <v>1</v>
      </c>
      <c r="AU50" s="13">
        <v>1</v>
      </c>
      <c r="AW50" s="113">
        <v>1</v>
      </c>
      <c r="AX50" s="13">
        <v>0</v>
      </c>
      <c r="AY50" s="13">
        <v>0</v>
      </c>
      <c r="AZ50" s="13">
        <v>0</v>
      </c>
      <c r="BD50" s="15">
        <v>1</v>
      </c>
      <c r="BE50" s="7">
        <v>0</v>
      </c>
      <c r="BF50" s="7">
        <v>3</v>
      </c>
      <c r="BG50" s="7">
        <v>2</v>
      </c>
      <c r="BH50" s="7">
        <v>1</v>
      </c>
      <c r="BI50" s="7">
        <v>0</v>
      </c>
      <c r="BJ50" s="7">
        <v>0</v>
      </c>
      <c r="BK50" s="7">
        <v>2</v>
      </c>
      <c r="BL50" s="7">
        <v>0</v>
      </c>
      <c r="BM50" s="13">
        <v>1</v>
      </c>
      <c r="BR50" s="15">
        <v>4</v>
      </c>
      <c r="BS50" s="7">
        <v>4</v>
      </c>
      <c r="BT50" s="7">
        <v>0</v>
      </c>
      <c r="BU50" s="13">
        <v>0</v>
      </c>
      <c r="CF50" s="113">
        <v>1</v>
      </c>
      <c r="CG50" s="13">
        <v>1</v>
      </c>
      <c r="CH50" s="13">
        <v>1</v>
      </c>
      <c r="CI50" s="13">
        <v>0</v>
      </c>
      <c r="CJ50" s="13">
        <v>2</v>
      </c>
      <c r="CK50" s="13">
        <v>1</v>
      </c>
      <c r="CM50" s="113">
        <v>2</v>
      </c>
      <c r="CN50" s="13">
        <v>0</v>
      </c>
      <c r="CO50" s="13">
        <v>1</v>
      </c>
      <c r="CP50" s="13">
        <v>0</v>
      </c>
      <c r="CQ50" s="13">
        <v>0</v>
      </c>
      <c r="CR50" s="13">
        <v>4</v>
      </c>
      <c r="CT50" s="15">
        <v>0</v>
      </c>
      <c r="CU50" s="7">
        <v>5</v>
      </c>
      <c r="CV50" s="7">
        <v>8</v>
      </c>
      <c r="CW50" s="7">
        <v>3</v>
      </c>
      <c r="CX50" s="7">
        <v>1</v>
      </c>
      <c r="CY50" s="7">
        <v>0</v>
      </c>
      <c r="CZ50" s="7">
        <v>1</v>
      </c>
      <c r="DA50" s="7">
        <v>0</v>
      </c>
      <c r="DB50" s="7">
        <v>1</v>
      </c>
      <c r="DC50" s="13">
        <v>2</v>
      </c>
      <c r="DD50" s="13">
        <v>2</v>
      </c>
      <c r="DE50" s="13">
        <v>0</v>
      </c>
      <c r="DF50" s="13">
        <v>0</v>
      </c>
      <c r="DV50" s="113">
        <v>0</v>
      </c>
      <c r="DW50" s="13">
        <v>1</v>
      </c>
    </row>
    <row r="51" spans="1:127" ht="15" thickBot="1" x14ac:dyDescent="0.4">
      <c r="A51" s="19" t="str">
        <f t="shared" si="134"/>
        <v>MARWAHA Lara</v>
      </c>
      <c r="B51" s="15">
        <v>2</v>
      </c>
      <c r="C51" s="7">
        <v>1</v>
      </c>
      <c r="D51" s="7">
        <v>3</v>
      </c>
      <c r="E51" s="7">
        <v>3</v>
      </c>
      <c r="F51" s="7">
        <v>0</v>
      </c>
      <c r="G51" s="7">
        <v>0</v>
      </c>
      <c r="H51" s="7">
        <v>0</v>
      </c>
      <c r="I51" s="7">
        <v>3</v>
      </c>
      <c r="J51" s="7">
        <v>1</v>
      </c>
      <c r="K51" s="13">
        <v>0</v>
      </c>
      <c r="N51" s="15">
        <v>1</v>
      </c>
      <c r="O51" s="7">
        <v>3</v>
      </c>
      <c r="P51" s="7">
        <v>0</v>
      </c>
      <c r="Q51" s="7">
        <v>1</v>
      </c>
      <c r="R51" s="7">
        <v>0</v>
      </c>
      <c r="S51" s="13">
        <v>0</v>
      </c>
      <c r="T51" s="13">
        <v>0</v>
      </c>
      <c r="U51" s="13">
        <v>0</v>
      </c>
      <c r="V51" s="13">
        <v>0</v>
      </c>
      <c r="X51" s="15">
        <v>1</v>
      </c>
      <c r="Y51" s="7">
        <v>0</v>
      </c>
      <c r="Z51" s="13">
        <v>0</v>
      </c>
      <c r="AP51" s="113">
        <v>0</v>
      </c>
      <c r="AQ51" s="13">
        <v>1</v>
      </c>
      <c r="AR51" s="13">
        <v>2</v>
      </c>
      <c r="AT51" s="113">
        <v>0</v>
      </c>
      <c r="AU51" s="13">
        <v>0</v>
      </c>
      <c r="AW51" s="113">
        <v>2</v>
      </c>
      <c r="AX51" s="13">
        <v>1</v>
      </c>
      <c r="AY51" s="13">
        <v>2</v>
      </c>
      <c r="AZ51" s="13">
        <v>0</v>
      </c>
      <c r="BD51" s="15">
        <v>1</v>
      </c>
      <c r="BE51" s="7">
        <v>0</v>
      </c>
      <c r="BF51" s="7">
        <v>3</v>
      </c>
      <c r="BG51" s="7">
        <v>1</v>
      </c>
      <c r="BH51" s="7">
        <v>1</v>
      </c>
      <c r="BI51" s="7">
        <v>0</v>
      </c>
      <c r="BJ51" s="7">
        <v>0</v>
      </c>
      <c r="BK51" s="7">
        <v>3</v>
      </c>
      <c r="BL51" s="7">
        <v>1</v>
      </c>
      <c r="BM51" s="13">
        <v>0</v>
      </c>
      <c r="BR51" s="15">
        <v>5</v>
      </c>
      <c r="BS51" s="7">
        <v>2</v>
      </c>
      <c r="BT51" s="7">
        <v>1</v>
      </c>
      <c r="BU51" s="13">
        <v>1</v>
      </c>
      <c r="CF51" s="113">
        <v>0</v>
      </c>
      <c r="CG51" s="13">
        <v>4</v>
      </c>
      <c r="CH51" s="13">
        <v>4</v>
      </c>
      <c r="CI51" s="13">
        <v>0</v>
      </c>
      <c r="CJ51" s="13">
        <v>2</v>
      </c>
      <c r="CK51" s="13">
        <v>0</v>
      </c>
      <c r="CM51" s="113">
        <v>2</v>
      </c>
      <c r="CN51" s="13">
        <v>2</v>
      </c>
      <c r="CO51" s="13">
        <v>0</v>
      </c>
      <c r="CP51" s="13">
        <v>0</v>
      </c>
      <c r="CQ51" s="13">
        <v>0</v>
      </c>
      <c r="CR51" s="13">
        <v>0</v>
      </c>
      <c r="CT51" s="15">
        <v>0</v>
      </c>
      <c r="CU51" s="7">
        <v>2</v>
      </c>
      <c r="CV51" s="7">
        <v>2</v>
      </c>
      <c r="CW51" s="7">
        <v>1</v>
      </c>
      <c r="CX51" s="7">
        <v>0</v>
      </c>
      <c r="CY51" s="7">
        <v>0</v>
      </c>
      <c r="CZ51" s="7">
        <v>1</v>
      </c>
      <c r="DA51" s="7">
        <v>1</v>
      </c>
      <c r="DB51" s="7">
        <v>0</v>
      </c>
      <c r="DC51" s="13">
        <v>0</v>
      </c>
      <c r="DD51" s="13">
        <v>1</v>
      </c>
      <c r="DE51" s="13">
        <v>0</v>
      </c>
      <c r="DF51" s="13">
        <v>0</v>
      </c>
      <c r="DV51" s="113">
        <v>0</v>
      </c>
      <c r="DW51" s="13">
        <v>1</v>
      </c>
    </row>
    <row r="52" spans="1:127" ht="15" thickBot="1" x14ac:dyDescent="0.4">
      <c r="A52" s="19" t="str">
        <f t="shared" si="134"/>
        <v>SILVA Daniel</v>
      </c>
      <c r="B52" s="15">
        <v>6</v>
      </c>
      <c r="C52" s="7">
        <v>8</v>
      </c>
      <c r="D52" s="7">
        <v>2</v>
      </c>
      <c r="E52" s="7">
        <v>0</v>
      </c>
      <c r="F52" s="7">
        <v>1</v>
      </c>
      <c r="G52" s="7">
        <v>2</v>
      </c>
      <c r="H52" s="7">
        <v>1</v>
      </c>
      <c r="I52" s="7">
        <v>1</v>
      </c>
      <c r="J52" s="7">
        <v>1</v>
      </c>
      <c r="K52" s="13">
        <v>0</v>
      </c>
      <c r="N52" s="15">
        <v>1</v>
      </c>
      <c r="O52" s="7">
        <v>0</v>
      </c>
      <c r="P52" s="7">
        <v>0</v>
      </c>
      <c r="Q52" s="7">
        <v>0</v>
      </c>
      <c r="R52" s="7">
        <v>0</v>
      </c>
      <c r="S52" s="13">
        <v>0</v>
      </c>
      <c r="T52" s="13">
        <v>0</v>
      </c>
      <c r="U52" s="13">
        <v>0</v>
      </c>
      <c r="V52" s="13">
        <v>0</v>
      </c>
      <c r="X52" s="15">
        <v>1</v>
      </c>
      <c r="Y52" s="7">
        <v>1</v>
      </c>
      <c r="Z52" s="13">
        <v>0</v>
      </c>
      <c r="AP52" s="113">
        <v>4</v>
      </c>
      <c r="AQ52" s="13">
        <v>2</v>
      </c>
      <c r="AR52" s="13">
        <v>1</v>
      </c>
      <c r="AT52" s="113">
        <v>3</v>
      </c>
      <c r="AU52" s="13">
        <v>0</v>
      </c>
      <c r="AW52" s="113">
        <v>3</v>
      </c>
      <c r="AX52" s="13">
        <v>2</v>
      </c>
      <c r="AY52" s="13">
        <v>0</v>
      </c>
      <c r="AZ52" s="13">
        <v>3</v>
      </c>
      <c r="BD52" s="15">
        <v>3</v>
      </c>
      <c r="BE52" s="7">
        <v>1</v>
      </c>
      <c r="BF52" s="7">
        <v>5</v>
      </c>
      <c r="BG52" s="7">
        <v>1</v>
      </c>
      <c r="BH52" s="7">
        <v>3</v>
      </c>
      <c r="BI52" s="7">
        <v>0</v>
      </c>
      <c r="BJ52" s="7">
        <v>1</v>
      </c>
      <c r="BK52" s="7">
        <v>1</v>
      </c>
      <c r="BL52" s="7">
        <v>3</v>
      </c>
      <c r="BM52" s="13">
        <v>2</v>
      </c>
      <c r="BR52" s="15">
        <v>3</v>
      </c>
      <c r="BS52" s="7">
        <v>1</v>
      </c>
      <c r="BT52" s="7">
        <v>0</v>
      </c>
      <c r="BU52" s="13">
        <v>0</v>
      </c>
      <c r="CF52" s="113">
        <v>10</v>
      </c>
      <c r="CG52" s="13">
        <v>2</v>
      </c>
      <c r="CH52" s="13">
        <v>1</v>
      </c>
      <c r="CI52" s="13">
        <v>2</v>
      </c>
      <c r="CJ52" s="13">
        <v>1</v>
      </c>
      <c r="CK52" s="13">
        <v>2</v>
      </c>
      <c r="CM52" s="113">
        <v>0</v>
      </c>
      <c r="CN52" s="13">
        <v>2</v>
      </c>
      <c r="CO52" s="13">
        <v>1</v>
      </c>
      <c r="CP52" s="13">
        <v>1</v>
      </c>
      <c r="CQ52" s="13">
        <v>0</v>
      </c>
      <c r="CR52" s="13">
        <v>3</v>
      </c>
      <c r="CT52" s="15">
        <v>0</v>
      </c>
      <c r="CU52" s="7">
        <v>3</v>
      </c>
      <c r="CV52" s="7">
        <v>6</v>
      </c>
      <c r="CW52" s="7">
        <v>8</v>
      </c>
      <c r="CX52" s="7">
        <v>1</v>
      </c>
      <c r="CY52" s="7">
        <v>0</v>
      </c>
      <c r="CZ52" s="7">
        <v>0</v>
      </c>
      <c r="DA52" s="7">
        <v>0</v>
      </c>
      <c r="DB52" s="7">
        <v>0</v>
      </c>
      <c r="DC52" s="13">
        <v>0</v>
      </c>
      <c r="DD52" s="13">
        <v>4</v>
      </c>
      <c r="DE52" s="13">
        <v>2</v>
      </c>
      <c r="DF52" s="13">
        <v>0</v>
      </c>
      <c r="DV52" s="113">
        <v>1</v>
      </c>
      <c r="DW52" s="13">
        <v>2</v>
      </c>
    </row>
    <row r="53" spans="1:127" ht="15" thickBot="1" x14ac:dyDescent="0.4">
      <c r="A53" s="19" t="str">
        <f t="shared" si="134"/>
        <v>MOÏSE Samuel</v>
      </c>
      <c r="B53" s="15">
        <v>4</v>
      </c>
      <c r="C53" s="7">
        <v>3</v>
      </c>
      <c r="D53" s="7">
        <v>0</v>
      </c>
      <c r="E53" s="7">
        <v>1</v>
      </c>
      <c r="F53" s="7">
        <v>0</v>
      </c>
      <c r="G53" s="7">
        <v>1</v>
      </c>
      <c r="H53" s="7">
        <v>2</v>
      </c>
      <c r="I53" s="7">
        <v>1</v>
      </c>
      <c r="J53" s="7">
        <v>1</v>
      </c>
      <c r="K53" s="13">
        <v>0</v>
      </c>
      <c r="N53" s="15">
        <v>0</v>
      </c>
      <c r="O53" s="7">
        <v>0</v>
      </c>
      <c r="P53" s="7">
        <v>0</v>
      </c>
      <c r="Q53" s="7">
        <v>0</v>
      </c>
      <c r="R53" s="7">
        <v>0</v>
      </c>
      <c r="S53" s="13">
        <v>0</v>
      </c>
      <c r="T53" s="13">
        <v>0</v>
      </c>
      <c r="U53" s="13">
        <v>0</v>
      </c>
      <c r="V53" s="13">
        <v>1</v>
      </c>
      <c r="X53" s="15">
        <v>1</v>
      </c>
      <c r="Y53" s="7">
        <v>1</v>
      </c>
      <c r="Z53" s="13">
        <v>0</v>
      </c>
      <c r="AP53" s="113">
        <v>3</v>
      </c>
      <c r="AQ53" s="13">
        <v>0</v>
      </c>
      <c r="AR53" s="13">
        <v>0</v>
      </c>
      <c r="AT53" s="113">
        <v>3</v>
      </c>
      <c r="AU53" s="13">
        <v>0</v>
      </c>
      <c r="AW53" s="113">
        <v>0</v>
      </c>
      <c r="AX53" s="13">
        <v>0</v>
      </c>
      <c r="AY53" s="13">
        <v>0</v>
      </c>
      <c r="AZ53" s="13">
        <v>0</v>
      </c>
      <c r="BD53" s="15">
        <v>1</v>
      </c>
      <c r="BE53" s="7">
        <v>0</v>
      </c>
      <c r="BF53" s="7">
        <v>1</v>
      </c>
      <c r="BG53" s="7">
        <v>2</v>
      </c>
      <c r="BH53" s="7">
        <v>0</v>
      </c>
      <c r="BI53" s="7">
        <v>0</v>
      </c>
      <c r="BJ53" s="7">
        <v>3</v>
      </c>
      <c r="BK53" s="7">
        <v>1</v>
      </c>
      <c r="BL53" s="7">
        <v>1</v>
      </c>
      <c r="BM53" s="13">
        <v>0</v>
      </c>
      <c r="BR53" s="16">
        <v>5</v>
      </c>
      <c r="BS53" s="17">
        <v>1</v>
      </c>
      <c r="BT53" s="17">
        <v>0</v>
      </c>
      <c r="BU53" s="18">
        <v>0</v>
      </c>
      <c r="CF53" s="113">
        <v>3</v>
      </c>
      <c r="CG53" s="13">
        <v>5</v>
      </c>
      <c r="CH53" s="13">
        <v>1</v>
      </c>
      <c r="CI53" s="13">
        <v>0</v>
      </c>
      <c r="CJ53" s="13">
        <v>1</v>
      </c>
      <c r="CK53" s="13">
        <v>2</v>
      </c>
      <c r="CM53" s="113">
        <v>0</v>
      </c>
      <c r="CN53" s="13">
        <v>0</v>
      </c>
      <c r="CO53" s="13">
        <v>0</v>
      </c>
      <c r="CP53" s="13">
        <v>0</v>
      </c>
      <c r="CQ53" s="13">
        <v>1</v>
      </c>
      <c r="CR53" s="13">
        <v>2</v>
      </c>
      <c r="CT53" s="15">
        <v>0</v>
      </c>
      <c r="CU53" s="7">
        <v>0</v>
      </c>
      <c r="CV53" s="7">
        <v>4</v>
      </c>
      <c r="CW53" s="7">
        <v>0</v>
      </c>
      <c r="CX53" s="7">
        <v>0</v>
      </c>
      <c r="CY53" s="7">
        <v>0</v>
      </c>
      <c r="CZ53" s="7">
        <v>1</v>
      </c>
      <c r="DA53" s="7">
        <v>0</v>
      </c>
      <c r="DB53" s="7">
        <v>1</v>
      </c>
      <c r="DC53" s="13">
        <v>0</v>
      </c>
      <c r="DD53" s="13">
        <v>0</v>
      </c>
      <c r="DE53" s="13">
        <v>0</v>
      </c>
      <c r="DF53" s="13">
        <v>0</v>
      </c>
      <c r="DV53" s="113">
        <v>0</v>
      </c>
      <c r="DW53" s="13">
        <v>0</v>
      </c>
    </row>
    <row r="54" spans="1:127" x14ac:dyDescent="0.35">
      <c r="A54" s="62" t="str">
        <f t="shared" si="134"/>
        <v>Suffrages par Liste</v>
      </c>
      <c r="B54" s="23">
        <v>8</v>
      </c>
      <c r="C54" s="9">
        <v>4</v>
      </c>
      <c r="D54" s="9">
        <v>2</v>
      </c>
      <c r="E54" s="9">
        <v>4</v>
      </c>
      <c r="F54" s="9">
        <v>2</v>
      </c>
      <c r="G54" s="9">
        <v>3</v>
      </c>
      <c r="H54" s="9">
        <v>0</v>
      </c>
      <c r="I54" s="9">
        <v>2</v>
      </c>
      <c r="J54" s="9">
        <v>4</v>
      </c>
      <c r="K54" s="9">
        <v>1</v>
      </c>
      <c r="N54" s="23">
        <v>3</v>
      </c>
      <c r="O54" s="9">
        <v>2</v>
      </c>
      <c r="P54" s="9">
        <v>0</v>
      </c>
      <c r="Q54" s="9">
        <v>2</v>
      </c>
      <c r="R54" s="9">
        <v>2</v>
      </c>
      <c r="S54" s="9">
        <v>4</v>
      </c>
      <c r="T54" s="9">
        <v>0</v>
      </c>
      <c r="U54" s="9">
        <v>1</v>
      </c>
      <c r="V54" s="9">
        <v>2</v>
      </c>
      <c r="X54" s="23">
        <v>1</v>
      </c>
      <c r="Y54" s="9">
        <v>2</v>
      </c>
      <c r="Z54" s="9">
        <v>0</v>
      </c>
      <c r="AP54" s="23">
        <v>6</v>
      </c>
      <c r="AQ54" s="9">
        <v>4</v>
      </c>
      <c r="AR54" s="9">
        <v>0</v>
      </c>
      <c r="AT54" s="23">
        <v>1</v>
      </c>
      <c r="AU54" s="9">
        <v>2</v>
      </c>
      <c r="AW54" s="23">
        <v>1</v>
      </c>
      <c r="AX54" s="9">
        <v>3</v>
      </c>
      <c r="AY54" s="9">
        <v>1</v>
      </c>
      <c r="AZ54" s="9">
        <v>0</v>
      </c>
      <c r="BD54" s="23">
        <v>0</v>
      </c>
      <c r="BE54" s="9">
        <v>3</v>
      </c>
      <c r="BF54" s="9">
        <v>2</v>
      </c>
      <c r="BG54" s="9">
        <v>2</v>
      </c>
      <c r="BH54" s="9">
        <v>1</v>
      </c>
      <c r="BI54" s="9">
        <v>1</v>
      </c>
      <c r="BJ54" s="9">
        <v>2</v>
      </c>
      <c r="BK54" s="9">
        <v>0</v>
      </c>
      <c r="BL54" s="9">
        <v>1</v>
      </c>
      <c r="BM54" s="9">
        <v>1</v>
      </c>
      <c r="BR54" s="23">
        <v>2</v>
      </c>
      <c r="BS54" s="9">
        <v>2</v>
      </c>
      <c r="BT54" s="9">
        <v>1</v>
      </c>
      <c r="BU54" s="9">
        <v>0</v>
      </c>
      <c r="CF54" s="23">
        <v>2</v>
      </c>
      <c r="CG54" s="9">
        <v>2</v>
      </c>
      <c r="CH54" s="9">
        <v>5</v>
      </c>
      <c r="CI54" s="9">
        <v>1</v>
      </c>
      <c r="CJ54" s="9">
        <v>1</v>
      </c>
      <c r="CK54" s="9">
        <v>4</v>
      </c>
      <c r="CM54" s="23">
        <v>3</v>
      </c>
      <c r="CN54" s="9">
        <v>1</v>
      </c>
      <c r="CO54" s="9">
        <v>0</v>
      </c>
      <c r="CP54" s="9">
        <v>2</v>
      </c>
      <c r="CQ54" s="9">
        <v>1</v>
      </c>
      <c r="CR54" s="9">
        <v>0</v>
      </c>
      <c r="CT54" s="23">
        <v>1</v>
      </c>
      <c r="CU54" s="9">
        <v>3</v>
      </c>
      <c r="CV54" s="9">
        <v>4</v>
      </c>
      <c r="CW54" s="9">
        <v>0</v>
      </c>
      <c r="CX54" s="9">
        <v>0</v>
      </c>
      <c r="CY54" s="9">
        <v>1</v>
      </c>
      <c r="CZ54" s="9">
        <v>2</v>
      </c>
      <c r="DA54" s="9">
        <v>2</v>
      </c>
      <c r="DB54" s="9">
        <v>1</v>
      </c>
      <c r="DC54" s="9">
        <v>0</v>
      </c>
      <c r="DD54" s="9">
        <v>0</v>
      </c>
      <c r="DE54" s="9">
        <v>3</v>
      </c>
      <c r="DF54" s="9">
        <v>3</v>
      </c>
      <c r="DV54" s="23">
        <v>1</v>
      </c>
      <c r="DW54" s="9">
        <v>2</v>
      </c>
    </row>
    <row r="55" spans="1:127" x14ac:dyDescent="0.35">
      <c r="A55" s="60" t="str">
        <f t="shared" si="134"/>
        <v>Total suffrages de liste :</v>
      </c>
      <c r="B55" s="24">
        <f>B54*6</f>
        <v>48</v>
      </c>
      <c r="C55" s="24">
        <f t="shared" ref="C55:K55" si="142">C54*6</f>
        <v>24</v>
      </c>
      <c r="D55" s="24">
        <f t="shared" si="142"/>
        <v>12</v>
      </c>
      <c r="E55" s="24">
        <f t="shared" si="142"/>
        <v>24</v>
      </c>
      <c r="F55" s="24">
        <f t="shared" si="142"/>
        <v>12</v>
      </c>
      <c r="G55" s="24">
        <f t="shared" si="142"/>
        <v>18</v>
      </c>
      <c r="H55" s="24">
        <f t="shared" si="142"/>
        <v>0</v>
      </c>
      <c r="I55" s="24">
        <f t="shared" si="142"/>
        <v>12</v>
      </c>
      <c r="J55" s="24">
        <f t="shared" si="142"/>
        <v>24</v>
      </c>
      <c r="K55" s="24">
        <f t="shared" si="142"/>
        <v>6</v>
      </c>
      <c r="N55" s="24">
        <f t="shared" ref="N55:V55" si="143">N54*6</f>
        <v>18</v>
      </c>
      <c r="O55" s="24">
        <f t="shared" si="143"/>
        <v>12</v>
      </c>
      <c r="P55" s="24">
        <f t="shared" si="143"/>
        <v>0</v>
      </c>
      <c r="Q55" s="24">
        <f t="shared" si="143"/>
        <v>12</v>
      </c>
      <c r="R55" s="24">
        <f t="shared" si="143"/>
        <v>12</v>
      </c>
      <c r="S55" s="24">
        <f t="shared" si="143"/>
        <v>24</v>
      </c>
      <c r="T55" s="24">
        <f t="shared" si="143"/>
        <v>0</v>
      </c>
      <c r="U55" s="24">
        <f t="shared" si="143"/>
        <v>6</v>
      </c>
      <c r="V55" s="24">
        <f t="shared" si="143"/>
        <v>12</v>
      </c>
      <c r="X55" s="24">
        <f>X54*6</f>
        <v>6</v>
      </c>
      <c r="Y55" s="24">
        <f t="shared" ref="Y55:Z55" si="144">Y54*6</f>
        <v>12</v>
      </c>
      <c r="Z55" s="24">
        <f t="shared" si="144"/>
        <v>0</v>
      </c>
      <c r="AP55" s="24">
        <f>AP54*6</f>
        <v>36</v>
      </c>
      <c r="AQ55" s="24">
        <f>AQ54*6</f>
        <v>24</v>
      </c>
      <c r="AR55" s="24">
        <f>AR54*6</f>
        <v>0</v>
      </c>
      <c r="AT55" s="24">
        <f>AT54*6</f>
        <v>6</v>
      </c>
      <c r="AU55" s="24">
        <f>AU54*6</f>
        <v>12</v>
      </c>
      <c r="AW55" s="24">
        <f>AW54*6</f>
        <v>6</v>
      </c>
      <c r="AX55" s="24">
        <f>AX54*6</f>
        <v>18</v>
      </c>
      <c r="AY55" s="24">
        <f>AY54*6</f>
        <v>6</v>
      </c>
      <c r="AZ55" s="24">
        <f>AZ54*6</f>
        <v>0</v>
      </c>
      <c r="BD55" s="24">
        <f>BD54*6</f>
        <v>0</v>
      </c>
      <c r="BE55" s="24">
        <f t="shared" ref="BE55:BM55" si="145">BE54*6</f>
        <v>18</v>
      </c>
      <c r="BF55" s="24">
        <f t="shared" si="145"/>
        <v>12</v>
      </c>
      <c r="BG55" s="24">
        <f t="shared" si="145"/>
        <v>12</v>
      </c>
      <c r="BH55" s="24">
        <f t="shared" si="145"/>
        <v>6</v>
      </c>
      <c r="BI55" s="24">
        <f t="shared" si="145"/>
        <v>6</v>
      </c>
      <c r="BJ55" s="24">
        <f t="shared" si="145"/>
        <v>12</v>
      </c>
      <c r="BK55" s="24">
        <f t="shared" si="145"/>
        <v>0</v>
      </c>
      <c r="BL55" s="24">
        <f t="shared" si="145"/>
        <v>6</v>
      </c>
      <c r="BM55" s="24">
        <f t="shared" si="145"/>
        <v>6</v>
      </c>
      <c r="BR55" s="24">
        <f>BR54*6</f>
        <v>12</v>
      </c>
      <c r="BS55" s="24">
        <f t="shared" ref="BS55:BU55" si="146">BS54*6</f>
        <v>12</v>
      </c>
      <c r="BT55" s="24">
        <f t="shared" si="146"/>
        <v>6</v>
      </c>
      <c r="BU55" s="24">
        <f t="shared" si="146"/>
        <v>0</v>
      </c>
      <c r="CF55" s="24">
        <f>CF54*6</f>
        <v>12</v>
      </c>
      <c r="CG55" s="24">
        <f>CG54*6</f>
        <v>12</v>
      </c>
      <c r="CH55" s="24">
        <f>CH54*6</f>
        <v>30</v>
      </c>
      <c r="CI55" s="24">
        <f>CI54*6</f>
        <v>6</v>
      </c>
      <c r="CJ55" s="24">
        <f t="shared" ref="CJ55:CK55" si="147">CJ54*6</f>
        <v>6</v>
      </c>
      <c r="CK55" s="24">
        <f t="shared" si="147"/>
        <v>24</v>
      </c>
      <c r="CM55" s="24">
        <f>CM54*6</f>
        <v>18</v>
      </c>
      <c r="CN55" s="24">
        <f>CN54*6</f>
        <v>6</v>
      </c>
      <c r="CO55" s="24">
        <f>CO54*6</f>
        <v>0</v>
      </c>
      <c r="CP55" s="24">
        <f>CP54*6</f>
        <v>12</v>
      </c>
      <c r="CQ55" s="24">
        <f t="shared" ref="CQ55:CR55" si="148">CQ54*6</f>
        <v>6</v>
      </c>
      <c r="CR55" s="24">
        <f t="shared" si="148"/>
        <v>0</v>
      </c>
      <c r="CT55" s="24">
        <f t="shared" ref="CT55:DF55" si="149">CT54*6</f>
        <v>6</v>
      </c>
      <c r="CU55" s="24">
        <f t="shared" si="149"/>
        <v>18</v>
      </c>
      <c r="CV55" s="24">
        <f t="shared" si="149"/>
        <v>24</v>
      </c>
      <c r="CW55" s="24">
        <f t="shared" si="149"/>
        <v>0</v>
      </c>
      <c r="CX55" s="24">
        <f t="shared" si="149"/>
        <v>0</v>
      </c>
      <c r="CY55" s="24">
        <f t="shared" si="149"/>
        <v>6</v>
      </c>
      <c r="CZ55" s="24">
        <f t="shared" si="149"/>
        <v>12</v>
      </c>
      <c r="DA55" s="24">
        <f t="shared" si="149"/>
        <v>12</v>
      </c>
      <c r="DB55" s="24">
        <f t="shared" si="149"/>
        <v>6</v>
      </c>
      <c r="DC55" s="24">
        <f t="shared" si="149"/>
        <v>0</v>
      </c>
      <c r="DD55" s="24">
        <f t="shared" si="149"/>
        <v>0</v>
      </c>
      <c r="DE55" s="24">
        <f t="shared" si="149"/>
        <v>18</v>
      </c>
      <c r="DF55" s="24">
        <f t="shared" si="149"/>
        <v>18</v>
      </c>
      <c r="DV55" s="24">
        <f>DV54*6</f>
        <v>6</v>
      </c>
      <c r="DW55" s="24">
        <f>DW54*6</f>
        <v>12</v>
      </c>
    </row>
    <row r="56" spans="1:127" x14ac:dyDescent="0.35">
      <c r="A56" s="61" t="str">
        <f t="shared" si="134"/>
        <v>Total suffrages nominatifs :</v>
      </c>
      <c r="B56" s="24">
        <f t="shared" ref="B56:K56" si="150">SUM(B48:B53)</f>
        <v>16</v>
      </c>
      <c r="C56" s="10">
        <f t="shared" si="150"/>
        <v>24</v>
      </c>
      <c r="D56" s="10">
        <f t="shared" si="150"/>
        <v>5</v>
      </c>
      <c r="E56" s="10">
        <f t="shared" si="150"/>
        <v>8</v>
      </c>
      <c r="F56" s="10">
        <f t="shared" si="150"/>
        <v>4</v>
      </c>
      <c r="G56" s="10">
        <f t="shared" si="150"/>
        <v>9</v>
      </c>
      <c r="H56" s="10">
        <f t="shared" si="150"/>
        <v>8</v>
      </c>
      <c r="I56" s="10">
        <f t="shared" si="150"/>
        <v>16</v>
      </c>
      <c r="J56" s="10">
        <f t="shared" si="150"/>
        <v>13</v>
      </c>
      <c r="K56" s="10">
        <f t="shared" si="150"/>
        <v>0</v>
      </c>
      <c r="N56" s="24">
        <f t="shared" ref="N56:V56" si="151">SUM(N48:N53)</f>
        <v>2</v>
      </c>
      <c r="O56" s="10">
        <f t="shared" si="151"/>
        <v>27</v>
      </c>
      <c r="P56" s="10">
        <f t="shared" si="151"/>
        <v>4</v>
      </c>
      <c r="Q56" s="10">
        <f t="shared" si="151"/>
        <v>2</v>
      </c>
      <c r="R56" s="10">
        <f t="shared" si="151"/>
        <v>4</v>
      </c>
      <c r="S56" s="10">
        <f t="shared" si="151"/>
        <v>0</v>
      </c>
      <c r="T56" s="10">
        <f t="shared" si="151"/>
        <v>1</v>
      </c>
      <c r="U56" s="10">
        <f t="shared" si="151"/>
        <v>5</v>
      </c>
      <c r="V56" s="10">
        <f t="shared" si="151"/>
        <v>4</v>
      </c>
      <c r="X56" s="24">
        <f>SUM(X48:X53)</f>
        <v>4</v>
      </c>
      <c r="Y56" s="10">
        <f>SUM(Y48:Y53)</f>
        <v>9</v>
      </c>
      <c r="Z56" s="10">
        <f>SUM(Z48:Z53)</f>
        <v>4</v>
      </c>
      <c r="AP56" s="24">
        <f>SUM(AP48:AP53)</f>
        <v>12</v>
      </c>
      <c r="AQ56" s="10">
        <f>SUM(AQ48:AQ53)</f>
        <v>7</v>
      </c>
      <c r="AR56" s="10">
        <f>SUM(AR48:AR53)</f>
        <v>9</v>
      </c>
      <c r="AT56" s="24">
        <f>SUM(AT48:AT53)</f>
        <v>12</v>
      </c>
      <c r="AU56" s="10">
        <f>SUM(AU48:AU53)</f>
        <v>9</v>
      </c>
      <c r="AW56" s="24">
        <f>SUM(AW48:AW53)</f>
        <v>12</v>
      </c>
      <c r="AX56" s="10">
        <f>SUM(AX48:AX53)</f>
        <v>7</v>
      </c>
      <c r="AY56" s="10">
        <f>SUM(AY48:AY53)</f>
        <v>5</v>
      </c>
      <c r="AZ56" s="10">
        <f>SUM(AZ48:AZ53)</f>
        <v>5</v>
      </c>
      <c r="BD56" s="24">
        <f t="shared" ref="BD56:BM56" si="152">SUM(BD48:BD53)</f>
        <v>10</v>
      </c>
      <c r="BE56" s="10">
        <f t="shared" si="152"/>
        <v>10</v>
      </c>
      <c r="BF56" s="10">
        <f t="shared" si="152"/>
        <v>17</v>
      </c>
      <c r="BG56" s="10">
        <f t="shared" si="152"/>
        <v>6</v>
      </c>
      <c r="BH56" s="10">
        <f t="shared" si="152"/>
        <v>7</v>
      </c>
      <c r="BI56" s="10">
        <f t="shared" si="152"/>
        <v>1</v>
      </c>
      <c r="BJ56" s="10">
        <f t="shared" si="152"/>
        <v>4</v>
      </c>
      <c r="BK56" s="10">
        <f t="shared" si="152"/>
        <v>10</v>
      </c>
      <c r="BL56" s="10">
        <f t="shared" si="152"/>
        <v>9</v>
      </c>
      <c r="BM56" s="10">
        <f t="shared" si="152"/>
        <v>4</v>
      </c>
      <c r="BR56" s="24">
        <f>SUM(BR48:BR53)</f>
        <v>23</v>
      </c>
      <c r="BS56" s="10">
        <f>SUM(BS48:BS53)</f>
        <v>12</v>
      </c>
      <c r="BT56" s="10">
        <f>SUM(BT48:BT53)</f>
        <v>4</v>
      </c>
      <c r="BU56" s="10">
        <f>SUM(BU48:BU53)</f>
        <v>2</v>
      </c>
      <c r="CF56" s="24">
        <f>SUM(CF48:CF53)</f>
        <v>21</v>
      </c>
      <c r="CG56" s="10">
        <f>SUM(CG48:CG53)</f>
        <v>19</v>
      </c>
      <c r="CH56" s="10">
        <f>SUM(CH48:CH53)</f>
        <v>13</v>
      </c>
      <c r="CI56" s="10">
        <f>SUM(CI48:CI53)</f>
        <v>7</v>
      </c>
      <c r="CJ56" s="10">
        <f t="shared" ref="CJ56:CK56" si="153">SUM(CJ48:CJ53)</f>
        <v>11</v>
      </c>
      <c r="CK56" s="10">
        <f t="shared" si="153"/>
        <v>6</v>
      </c>
      <c r="CM56" s="24">
        <f>SUM(CM48:CM53)</f>
        <v>9</v>
      </c>
      <c r="CN56" s="10">
        <f>SUM(CN48:CN53)</f>
        <v>8</v>
      </c>
      <c r="CO56" s="10">
        <f>SUM(CO48:CO53)</f>
        <v>3</v>
      </c>
      <c r="CP56" s="10">
        <f>SUM(CP48:CP53)</f>
        <v>8</v>
      </c>
      <c r="CQ56" s="10">
        <f t="shared" ref="CQ56:CR56" si="154">SUM(CQ48:CQ53)</f>
        <v>3</v>
      </c>
      <c r="CR56" s="10">
        <f t="shared" si="154"/>
        <v>15</v>
      </c>
      <c r="CT56" s="24">
        <f t="shared" ref="CT56:DF56" si="155">SUM(CT48:CT53)</f>
        <v>5</v>
      </c>
      <c r="CU56" s="10">
        <f t="shared" si="155"/>
        <v>13</v>
      </c>
      <c r="CV56" s="10">
        <f t="shared" si="155"/>
        <v>29</v>
      </c>
      <c r="CW56" s="10">
        <f t="shared" si="155"/>
        <v>20</v>
      </c>
      <c r="CX56" s="10">
        <f t="shared" si="155"/>
        <v>4</v>
      </c>
      <c r="CY56" s="10">
        <f t="shared" si="155"/>
        <v>0</v>
      </c>
      <c r="CZ56" s="10">
        <f t="shared" si="155"/>
        <v>3</v>
      </c>
      <c r="DA56" s="10">
        <f t="shared" si="155"/>
        <v>1</v>
      </c>
      <c r="DB56" s="10">
        <f t="shared" si="155"/>
        <v>5</v>
      </c>
      <c r="DC56" s="10">
        <f t="shared" si="155"/>
        <v>8</v>
      </c>
      <c r="DD56" s="10">
        <f t="shared" si="155"/>
        <v>14</v>
      </c>
      <c r="DE56" s="10">
        <f t="shared" si="155"/>
        <v>2</v>
      </c>
      <c r="DF56" s="10">
        <f t="shared" si="155"/>
        <v>2</v>
      </c>
      <c r="DV56" s="24">
        <f>SUM(DV48:DV53)</f>
        <v>3</v>
      </c>
      <c r="DW56" s="10">
        <f>SUM(DW48:DW53)</f>
        <v>12</v>
      </c>
    </row>
    <row r="57" spans="1:127" ht="15" thickBot="1" x14ac:dyDescent="0.4">
      <c r="A57" s="63" t="str">
        <f t="shared" si="134"/>
        <v>Total général :</v>
      </c>
      <c r="B57" s="25">
        <f t="shared" ref="B57:K57" si="156">B55+B56</f>
        <v>64</v>
      </c>
      <c r="C57" s="11">
        <f t="shared" si="156"/>
        <v>48</v>
      </c>
      <c r="D57" s="11">
        <f t="shared" si="156"/>
        <v>17</v>
      </c>
      <c r="E57" s="11">
        <f t="shared" si="156"/>
        <v>32</v>
      </c>
      <c r="F57" s="11">
        <f t="shared" si="156"/>
        <v>16</v>
      </c>
      <c r="G57" s="11">
        <f t="shared" si="156"/>
        <v>27</v>
      </c>
      <c r="H57" s="11">
        <f t="shared" si="156"/>
        <v>8</v>
      </c>
      <c r="I57" s="11">
        <f t="shared" si="156"/>
        <v>28</v>
      </c>
      <c r="J57" s="11">
        <f t="shared" si="156"/>
        <v>37</v>
      </c>
      <c r="K57" s="11">
        <f t="shared" si="156"/>
        <v>6</v>
      </c>
      <c r="N57" s="25">
        <f t="shared" ref="N57:V57" si="157">N55+N56</f>
        <v>20</v>
      </c>
      <c r="O57" s="11">
        <f t="shared" si="157"/>
        <v>39</v>
      </c>
      <c r="P57" s="11">
        <f t="shared" si="157"/>
        <v>4</v>
      </c>
      <c r="Q57" s="11">
        <f t="shared" si="157"/>
        <v>14</v>
      </c>
      <c r="R57" s="11">
        <f t="shared" si="157"/>
        <v>16</v>
      </c>
      <c r="S57" s="11">
        <f t="shared" si="157"/>
        <v>24</v>
      </c>
      <c r="T57" s="11">
        <f t="shared" si="157"/>
        <v>1</v>
      </c>
      <c r="U57" s="11">
        <f t="shared" si="157"/>
        <v>11</v>
      </c>
      <c r="V57" s="11">
        <f t="shared" si="157"/>
        <v>16</v>
      </c>
      <c r="X57" s="25">
        <f t="shared" ref="X57:Z57" si="158">X55+X56</f>
        <v>10</v>
      </c>
      <c r="Y57" s="11">
        <f t="shared" si="158"/>
        <v>21</v>
      </c>
      <c r="Z57" s="11">
        <f t="shared" si="158"/>
        <v>4</v>
      </c>
      <c r="AP57" s="25">
        <f>AP55+AP56</f>
        <v>48</v>
      </c>
      <c r="AQ57" s="11">
        <f>AQ55+AQ56</f>
        <v>31</v>
      </c>
      <c r="AR57" s="11">
        <f>AR55+AR56</f>
        <v>9</v>
      </c>
      <c r="AT57" s="25">
        <f>AT55+AT56</f>
        <v>18</v>
      </c>
      <c r="AU57" s="11">
        <f>AU55+AU56</f>
        <v>21</v>
      </c>
      <c r="AW57" s="25">
        <f>AW55+AW56</f>
        <v>18</v>
      </c>
      <c r="AX57" s="11">
        <f>AX55+AX56</f>
        <v>25</v>
      </c>
      <c r="AY57" s="11">
        <f>AY55+AY56</f>
        <v>11</v>
      </c>
      <c r="AZ57" s="11">
        <f>AZ55+AZ56</f>
        <v>5</v>
      </c>
      <c r="BD57" s="25">
        <f t="shared" ref="BD57:BM57" si="159">BD55+BD56</f>
        <v>10</v>
      </c>
      <c r="BE57" s="11">
        <f t="shared" si="159"/>
        <v>28</v>
      </c>
      <c r="BF57" s="11">
        <f t="shared" si="159"/>
        <v>29</v>
      </c>
      <c r="BG57" s="11">
        <f t="shared" si="159"/>
        <v>18</v>
      </c>
      <c r="BH57" s="11">
        <f t="shared" si="159"/>
        <v>13</v>
      </c>
      <c r="BI57" s="11">
        <f t="shared" si="159"/>
        <v>7</v>
      </c>
      <c r="BJ57" s="11">
        <f t="shared" si="159"/>
        <v>16</v>
      </c>
      <c r="BK57" s="11">
        <f t="shared" si="159"/>
        <v>10</v>
      </c>
      <c r="BL57" s="11">
        <f t="shared" si="159"/>
        <v>15</v>
      </c>
      <c r="BM57" s="11">
        <f t="shared" si="159"/>
        <v>10</v>
      </c>
      <c r="BR57" s="25">
        <f t="shared" ref="BR57:BU57" si="160">BR55+BR56</f>
        <v>35</v>
      </c>
      <c r="BS57" s="11">
        <f t="shared" si="160"/>
        <v>24</v>
      </c>
      <c r="BT57" s="11">
        <f t="shared" si="160"/>
        <v>10</v>
      </c>
      <c r="BU57" s="11">
        <f t="shared" si="160"/>
        <v>2</v>
      </c>
      <c r="CF57" s="25">
        <f>CF55+CF56</f>
        <v>33</v>
      </c>
      <c r="CG57" s="11">
        <f>CG55+CG56</f>
        <v>31</v>
      </c>
      <c r="CH57" s="11">
        <f>CH55+CH56</f>
        <v>43</v>
      </c>
      <c r="CI57" s="11">
        <f>CI55+CI56</f>
        <v>13</v>
      </c>
      <c r="CJ57" s="11">
        <f t="shared" ref="CJ57:CK57" si="161">CJ55+CJ56</f>
        <v>17</v>
      </c>
      <c r="CK57" s="11">
        <f t="shared" si="161"/>
        <v>30</v>
      </c>
      <c r="CM57" s="25">
        <f>CM55+CM56</f>
        <v>27</v>
      </c>
      <c r="CN57" s="11">
        <f>CN55+CN56</f>
        <v>14</v>
      </c>
      <c r="CO57" s="11">
        <f>CO55+CO56</f>
        <v>3</v>
      </c>
      <c r="CP57" s="11">
        <f>CP55+CP56</f>
        <v>20</v>
      </c>
      <c r="CQ57" s="11">
        <f t="shared" ref="CQ57:CR57" si="162">CQ55+CQ56</f>
        <v>9</v>
      </c>
      <c r="CR57" s="11">
        <f t="shared" si="162"/>
        <v>15</v>
      </c>
      <c r="CT57" s="25">
        <f t="shared" ref="CT57:DF57" si="163">CT55+CT56</f>
        <v>11</v>
      </c>
      <c r="CU57" s="11">
        <f t="shared" si="163"/>
        <v>31</v>
      </c>
      <c r="CV57" s="11">
        <f t="shared" si="163"/>
        <v>53</v>
      </c>
      <c r="CW57" s="11">
        <f t="shared" si="163"/>
        <v>20</v>
      </c>
      <c r="CX57" s="11">
        <f t="shared" si="163"/>
        <v>4</v>
      </c>
      <c r="CY57" s="11">
        <f t="shared" si="163"/>
        <v>6</v>
      </c>
      <c r="CZ57" s="11">
        <f t="shared" si="163"/>
        <v>15</v>
      </c>
      <c r="DA57" s="11">
        <f t="shared" si="163"/>
        <v>13</v>
      </c>
      <c r="DB57" s="11">
        <f t="shared" si="163"/>
        <v>11</v>
      </c>
      <c r="DC57" s="11">
        <f t="shared" si="163"/>
        <v>8</v>
      </c>
      <c r="DD57" s="11">
        <f t="shared" si="163"/>
        <v>14</v>
      </c>
      <c r="DE57" s="11">
        <f t="shared" si="163"/>
        <v>20</v>
      </c>
      <c r="DF57" s="11">
        <f t="shared" si="163"/>
        <v>20</v>
      </c>
      <c r="DV57" s="25">
        <f>DV55+DV56</f>
        <v>9</v>
      </c>
      <c r="DW57" s="11">
        <f>DW55+DW56</f>
        <v>24</v>
      </c>
    </row>
    <row r="58" spans="1:127" ht="40.5" customHeight="1" x14ac:dyDescent="0.35">
      <c r="A58" s="180"/>
      <c r="B58" s="5"/>
      <c r="C58" s="5"/>
      <c r="D58" s="5"/>
      <c r="E58" s="5"/>
      <c r="F58" s="5"/>
      <c r="G58" s="5"/>
      <c r="H58" s="5"/>
      <c r="I58" s="5"/>
      <c r="J58" s="5"/>
      <c r="K58" s="5"/>
      <c r="N58" s="5"/>
      <c r="O58" s="5"/>
      <c r="P58" s="5"/>
      <c r="Q58" s="5"/>
      <c r="R58" s="5"/>
      <c r="S58" s="5"/>
      <c r="T58" s="5"/>
      <c r="U58" s="5"/>
      <c r="V58" s="5"/>
      <c r="X58" s="5"/>
      <c r="Y58" s="5"/>
      <c r="Z58" s="5"/>
      <c r="AP58" s="5"/>
      <c r="AQ58" s="5"/>
      <c r="AR58" s="5"/>
      <c r="AT58" s="5"/>
      <c r="AU58" s="5"/>
      <c r="AW58" s="5"/>
      <c r="AX58" s="5"/>
      <c r="AY58" s="5"/>
      <c r="AZ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R58" s="5"/>
      <c r="BS58" s="5"/>
      <c r="BT58" s="5"/>
      <c r="BU58" s="5"/>
      <c r="CF58" s="5"/>
      <c r="CG58" s="5"/>
      <c r="CH58" s="5"/>
      <c r="CI58" s="5"/>
      <c r="CJ58" s="5"/>
      <c r="CK58" s="5"/>
      <c r="CM58" s="5"/>
      <c r="CN58" s="5"/>
      <c r="CO58" s="5"/>
      <c r="CP58" s="5"/>
      <c r="CQ58" s="5"/>
      <c r="CR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V58" s="5"/>
      <c r="DW58" s="5"/>
    </row>
    <row r="59" spans="1:127" ht="24" thickBot="1" x14ac:dyDescent="0.6">
      <c r="A59" s="241" t="s">
        <v>144</v>
      </c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N59" s="218" t="s">
        <v>153</v>
      </c>
      <c r="O59" s="218"/>
      <c r="P59" s="218"/>
      <c r="Q59" s="218"/>
      <c r="R59" s="218"/>
      <c r="S59" s="111"/>
      <c r="BD59" s="218" t="s">
        <v>158</v>
      </c>
      <c r="BE59" s="218"/>
      <c r="BF59" s="218"/>
      <c r="BG59" s="218"/>
      <c r="BH59" s="218"/>
      <c r="BI59" s="218"/>
      <c r="BJ59" s="218"/>
      <c r="BK59" s="218"/>
      <c r="BL59" s="218"/>
      <c r="BM59" s="218"/>
      <c r="CT59" s="218" t="s">
        <v>38</v>
      </c>
      <c r="CU59" s="218"/>
      <c r="CV59" s="218"/>
    </row>
    <row r="60" spans="1:127" ht="15" customHeight="1" x14ac:dyDescent="0.35">
      <c r="A60" s="221" t="str">
        <f>A45</f>
        <v>VOLT Luxembourg</v>
      </c>
      <c r="B60" s="210">
        <v>42</v>
      </c>
      <c r="C60" s="210">
        <f>B60+1</f>
        <v>43</v>
      </c>
      <c r="D60" s="210">
        <f t="shared" ref="D60:K60" si="164">C60+1</f>
        <v>44</v>
      </c>
      <c r="E60" s="210">
        <f t="shared" si="164"/>
        <v>45</v>
      </c>
      <c r="F60" s="210">
        <f t="shared" si="164"/>
        <v>46</v>
      </c>
      <c r="G60" s="210">
        <f t="shared" si="164"/>
        <v>47</v>
      </c>
      <c r="H60" s="210">
        <f t="shared" si="164"/>
        <v>48</v>
      </c>
      <c r="I60" s="210">
        <f t="shared" si="164"/>
        <v>49</v>
      </c>
      <c r="J60" s="210">
        <f t="shared" si="164"/>
        <v>50</v>
      </c>
      <c r="K60" s="213">
        <f t="shared" si="164"/>
        <v>51</v>
      </c>
      <c r="N60" s="213">
        <v>1</v>
      </c>
      <c r="O60" s="213">
        <f>N60+1</f>
        <v>2</v>
      </c>
      <c r="P60" s="213">
        <f>O60+1</f>
        <v>3</v>
      </c>
      <c r="Q60" s="213">
        <f>P60+1</f>
        <v>4</v>
      </c>
      <c r="R60" s="213">
        <f>Q60+1</f>
        <v>5</v>
      </c>
      <c r="BD60" s="210">
        <v>21</v>
      </c>
      <c r="BE60" s="210">
        <f>BD60+1</f>
        <v>22</v>
      </c>
      <c r="BF60" s="210">
        <f t="shared" ref="BF60:BM60" si="165">BE60+1</f>
        <v>23</v>
      </c>
      <c r="BG60" s="210">
        <f t="shared" si="165"/>
        <v>24</v>
      </c>
      <c r="BH60" s="210">
        <f t="shared" si="165"/>
        <v>25</v>
      </c>
      <c r="BI60" s="210">
        <f t="shared" si="165"/>
        <v>26</v>
      </c>
      <c r="BJ60" s="210">
        <f t="shared" si="165"/>
        <v>27</v>
      </c>
      <c r="BK60" s="210">
        <f t="shared" si="165"/>
        <v>28</v>
      </c>
      <c r="BL60" s="210">
        <f t="shared" si="165"/>
        <v>29</v>
      </c>
      <c r="BM60" s="213">
        <f t="shared" si="165"/>
        <v>30</v>
      </c>
      <c r="CT60" s="210">
        <v>1</v>
      </c>
      <c r="CU60" s="210">
        <f>CT60+1</f>
        <v>2</v>
      </c>
      <c r="CV60" s="210">
        <f t="shared" ref="CV60" si="166">CU60+1</f>
        <v>3</v>
      </c>
    </row>
    <row r="61" spans="1:127" x14ac:dyDescent="0.35">
      <c r="A61" s="222"/>
      <c r="B61" s="211"/>
      <c r="C61" s="211"/>
      <c r="D61" s="211"/>
      <c r="E61" s="211"/>
      <c r="F61" s="211"/>
      <c r="G61" s="211"/>
      <c r="H61" s="211"/>
      <c r="I61" s="211"/>
      <c r="J61" s="211"/>
      <c r="K61" s="214"/>
      <c r="N61" s="214"/>
      <c r="O61" s="214"/>
      <c r="P61" s="214"/>
      <c r="Q61" s="214"/>
      <c r="R61" s="214"/>
      <c r="BD61" s="211"/>
      <c r="BE61" s="211"/>
      <c r="BF61" s="211"/>
      <c r="BG61" s="211"/>
      <c r="BH61" s="211"/>
      <c r="BI61" s="211"/>
      <c r="BJ61" s="211"/>
      <c r="BK61" s="211"/>
      <c r="BL61" s="211"/>
      <c r="BM61" s="214"/>
      <c r="CT61" s="211"/>
      <c r="CU61" s="211"/>
      <c r="CV61" s="211"/>
    </row>
    <row r="62" spans="1:127" ht="15" thickBot="1" x14ac:dyDescent="0.4">
      <c r="A62" s="223"/>
      <c r="B62" s="212"/>
      <c r="C62" s="212"/>
      <c r="D62" s="212"/>
      <c r="E62" s="212"/>
      <c r="F62" s="212"/>
      <c r="G62" s="212"/>
      <c r="H62" s="212"/>
      <c r="I62" s="212"/>
      <c r="J62" s="212"/>
      <c r="K62" s="215"/>
      <c r="N62" s="215"/>
      <c r="O62" s="215"/>
      <c r="P62" s="215"/>
      <c r="Q62" s="215"/>
      <c r="R62" s="215"/>
      <c r="BD62" s="212"/>
      <c r="BE62" s="212"/>
      <c r="BF62" s="212"/>
      <c r="BG62" s="212"/>
      <c r="BH62" s="212"/>
      <c r="BI62" s="212"/>
      <c r="BJ62" s="212"/>
      <c r="BK62" s="212"/>
      <c r="BL62" s="212"/>
      <c r="BM62" s="215"/>
      <c r="CT62" s="212"/>
      <c r="CU62" s="212"/>
      <c r="CV62" s="212"/>
    </row>
    <row r="63" spans="1:127" ht="15" thickBot="1" x14ac:dyDescent="0.4">
      <c r="A63" s="19" t="str">
        <f t="shared" ref="A63:A68" si="167">A48</f>
        <v>SCHANNES Philippe</v>
      </c>
      <c r="B63" s="14">
        <v>2</v>
      </c>
      <c r="C63" s="6">
        <v>9</v>
      </c>
      <c r="D63" s="6">
        <v>3</v>
      </c>
      <c r="E63" s="6">
        <v>1</v>
      </c>
      <c r="F63" s="6">
        <v>0</v>
      </c>
      <c r="G63" s="6">
        <v>4</v>
      </c>
      <c r="H63" s="6">
        <v>0</v>
      </c>
      <c r="I63" s="6">
        <v>4</v>
      </c>
      <c r="J63" s="6">
        <v>9</v>
      </c>
      <c r="K63" s="12">
        <v>3</v>
      </c>
      <c r="N63" s="14">
        <v>8</v>
      </c>
      <c r="O63" s="6">
        <v>1</v>
      </c>
      <c r="P63" s="6">
        <v>5</v>
      </c>
      <c r="Q63" s="6">
        <v>1</v>
      </c>
      <c r="R63" s="12">
        <v>0</v>
      </c>
      <c r="BD63" s="14">
        <v>0</v>
      </c>
      <c r="BE63" s="6">
        <v>0</v>
      </c>
      <c r="BF63" s="6">
        <v>0</v>
      </c>
      <c r="BG63" s="6">
        <v>0</v>
      </c>
      <c r="BH63" s="6">
        <v>0</v>
      </c>
      <c r="BI63" s="6">
        <v>1</v>
      </c>
      <c r="BJ63" s="6">
        <v>0</v>
      </c>
      <c r="BK63" s="6">
        <v>3</v>
      </c>
      <c r="BL63" s="6">
        <v>0</v>
      </c>
      <c r="BM63" s="12">
        <v>0</v>
      </c>
      <c r="CT63" s="14">
        <v>4</v>
      </c>
      <c r="CU63" s="6">
        <v>2</v>
      </c>
      <c r="CV63" s="6">
        <v>2</v>
      </c>
    </row>
    <row r="64" spans="1:127" ht="15" thickBot="1" x14ac:dyDescent="0.4">
      <c r="A64" s="19" t="str">
        <f t="shared" si="167"/>
        <v>DAP Aurélie</v>
      </c>
      <c r="B64" s="15">
        <v>2</v>
      </c>
      <c r="C64" s="7">
        <v>3</v>
      </c>
      <c r="D64" s="7">
        <v>2</v>
      </c>
      <c r="E64" s="7">
        <v>0</v>
      </c>
      <c r="F64" s="7">
        <v>2</v>
      </c>
      <c r="G64" s="7">
        <v>3</v>
      </c>
      <c r="H64" s="7">
        <v>0</v>
      </c>
      <c r="I64" s="7">
        <v>3</v>
      </c>
      <c r="J64" s="7">
        <v>2</v>
      </c>
      <c r="K64" s="13">
        <v>2</v>
      </c>
      <c r="N64" s="15">
        <v>6</v>
      </c>
      <c r="O64" s="7">
        <v>1</v>
      </c>
      <c r="P64" s="7">
        <v>1</v>
      </c>
      <c r="Q64" s="7">
        <v>3</v>
      </c>
      <c r="R64" s="13">
        <v>0</v>
      </c>
      <c r="BD64" s="15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1</v>
      </c>
      <c r="BL64" s="7">
        <v>1</v>
      </c>
      <c r="BM64" s="13">
        <v>0</v>
      </c>
      <c r="CT64" s="15">
        <v>5</v>
      </c>
      <c r="CU64" s="7">
        <v>0</v>
      </c>
      <c r="CV64" s="7">
        <v>1</v>
      </c>
    </row>
    <row r="65" spans="1:100" ht="15" thickBot="1" x14ac:dyDescent="0.4">
      <c r="A65" s="19" t="str">
        <f t="shared" si="167"/>
        <v>JARONI Conny</v>
      </c>
      <c r="B65" s="15">
        <v>0</v>
      </c>
      <c r="C65" s="7">
        <v>1</v>
      </c>
      <c r="D65" s="7">
        <v>2</v>
      </c>
      <c r="E65" s="7">
        <v>0</v>
      </c>
      <c r="F65" s="7">
        <v>0</v>
      </c>
      <c r="G65" s="7">
        <v>2</v>
      </c>
      <c r="H65" s="7">
        <v>1</v>
      </c>
      <c r="I65" s="7">
        <v>5</v>
      </c>
      <c r="J65" s="7">
        <v>0</v>
      </c>
      <c r="K65" s="13">
        <v>1</v>
      </c>
      <c r="N65" s="15">
        <v>3</v>
      </c>
      <c r="O65" s="7">
        <v>1</v>
      </c>
      <c r="P65" s="7">
        <v>0</v>
      </c>
      <c r="Q65" s="7">
        <v>1</v>
      </c>
      <c r="R65" s="13">
        <v>0</v>
      </c>
      <c r="BD65" s="15">
        <v>1</v>
      </c>
      <c r="BE65" s="7">
        <v>0</v>
      </c>
      <c r="BF65" s="7">
        <v>0</v>
      </c>
      <c r="BG65" s="7">
        <v>3</v>
      </c>
      <c r="BH65" s="7">
        <v>2</v>
      </c>
      <c r="BI65" s="7">
        <v>0</v>
      </c>
      <c r="BJ65" s="7">
        <v>0</v>
      </c>
      <c r="BK65" s="7">
        <v>2</v>
      </c>
      <c r="BL65" s="7">
        <v>0</v>
      </c>
      <c r="BM65" s="13">
        <v>0</v>
      </c>
      <c r="CT65" s="15">
        <v>1</v>
      </c>
      <c r="CU65" s="7">
        <v>0</v>
      </c>
      <c r="CV65" s="7">
        <v>5</v>
      </c>
    </row>
    <row r="66" spans="1:100" ht="15" thickBot="1" x14ac:dyDescent="0.4">
      <c r="A66" s="19" t="str">
        <f t="shared" si="167"/>
        <v>MARWAHA Lara</v>
      </c>
      <c r="B66" s="15">
        <v>0</v>
      </c>
      <c r="C66" s="7">
        <v>1</v>
      </c>
      <c r="D66" s="7">
        <v>0</v>
      </c>
      <c r="E66" s="7">
        <v>0</v>
      </c>
      <c r="F66" s="7">
        <v>1</v>
      </c>
      <c r="G66" s="7">
        <v>1</v>
      </c>
      <c r="H66" s="7">
        <v>0</v>
      </c>
      <c r="I66" s="7">
        <v>0</v>
      </c>
      <c r="J66" s="7">
        <v>1</v>
      </c>
      <c r="K66" s="13">
        <v>0</v>
      </c>
      <c r="N66" s="15">
        <v>8</v>
      </c>
      <c r="O66" s="7">
        <v>0</v>
      </c>
      <c r="P66" s="7">
        <v>0</v>
      </c>
      <c r="Q66" s="7">
        <v>2</v>
      </c>
      <c r="R66" s="13">
        <v>0</v>
      </c>
      <c r="BD66" s="15">
        <v>1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1</v>
      </c>
      <c r="BM66" s="13">
        <v>0</v>
      </c>
      <c r="CT66" s="15">
        <v>2</v>
      </c>
      <c r="CU66" s="7">
        <v>0</v>
      </c>
      <c r="CV66" s="7">
        <v>3</v>
      </c>
    </row>
    <row r="67" spans="1:100" ht="15" thickBot="1" x14ac:dyDescent="0.4">
      <c r="A67" s="19" t="str">
        <f t="shared" si="167"/>
        <v>SILVA Daniel</v>
      </c>
      <c r="B67" s="15">
        <v>1</v>
      </c>
      <c r="C67" s="7">
        <v>2</v>
      </c>
      <c r="D67" s="7">
        <v>1</v>
      </c>
      <c r="E67" s="7">
        <v>0</v>
      </c>
      <c r="F67" s="7">
        <v>0</v>
      </c>
      <c r="G67" s="7">
        <v>1</v>
      </c>
      <c r="H67" s="7">
        <v>0</v>
      </c>
      <c r="I67" s="7">
        <v>2</v>
      </c>
      <c r="J67" s="7">
        <v>5</v>
      </c>
      <c r="K67" s="13">
        <v>1</v>
      </c>
      <c r="N67" s="15">
        <v>8</v>
      </c>
      <c r="O67" s="7">
        <v>2</v>
      </c>
      <c r="P67" s="7">
        <v>2</v>
      </c>
      <c r="Q67" s="7">
        <v>0</v>
      </c>
      <c r="R67" s="13">
        <v>1</v>
      </c>
      <c r="BD67" s="15">
        <v>0</v>
      </c>
      <c r="BE67" s="7">
        <v>0</v>
      </c>
      <c r="BF67" s="7">
        <v>0</v>
      </c>
      <c r="BG67" s="7">
        <v>2</v>
      </c>
      <c r="BH67" s="7">
        <v>0</v>
      </c>
      <c r="BI67" s="7">
        <v>1</v>
      </c>
      <c r="BJ67" s="7">
        <v>2</v>
      </c>
      <c r="BK67" s="7">
        <v>2</v>
      </c>
      <c r="BL67" s="7">
        <v>0</v>
      </c>
      <c r="BM67" s="13">
        <v>1</v>
      </c>
      <c r="CT67" s="15">
        <v>1</v>
      </c>
      <c r="CU67" s="7">
        <v>0</v>
      </c>
      <c r="CV67" s="7">
        <v>0</v>
      </c>
    </row>
    <row r="68" spans="1:100" ht="15" thickBot="1" x14ac:dyDescent="0.4">
      <c r="A68" s="19" t="str">
        <f t="shared" si="167"/>
        <v>MOÏSE Samuel</v>
      </c>
      <c r="B68" s="15">
        <v>0</v>
      </c>
      <c r="C68" s="7">
        <v>1</v>
      </c>
      <c r="D68" s="7">
        <v>0</v>
      </c>
      <c r="E68" s="7">
        <v>0</v>
      </c>
      <c r="F68" s="7">
        <v>0</v>
      </c>
      <c r="G68" s="7">
        <v>0</v>
      </c>
      <c r="H68" s="7">
        <v>1</v>
      </c>
      <c r="I68" s="7">
        <v>4</v>
      </c>
      <c r="J68" s="7">
        <v>0</v>
      </c>
      <c r="K68" s="13">
        <v>0</v>
      </c>
      <c r="N68" s="15">
        <v>6</v>
      </c>
      <c r="O68" s="7">
        <v>0</v>
      </c>
      <c r="P68" s="7">
        <v>0</v>
      </c>
      <c r="Q68" s="7">
        <v>0</v>
      </c>
      <c r="R68" s="13">
        <v>0</v>
      </c>
      <c r="BD68" s="15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13">
        <v>1</v>
      </c>
      <c r="CT68" s="15">
        <v>1</v>
      </c>
      <c r="CU68" s="7">
        <v>0</v>
      </c>
      <c r="CV68" s="7">
        <v>4</v>
      </c>
    </row>
    <row r="69" spans="1:100" x14ac:dyDescent="0.35">
      <c r="A69" s="62" t="s">
        <v>17</v>
      </c>
      <c r="B69" s="23">
        <v>6</v>
      </c>
      <c r="C69" s="9">
        <v>0</v>
      </c>
      <c r="D69" s="9">
        <v>2</v>
      </c>
      <c r="E69" s="9">
        <v>2</v>
      </c>
      <c r="F69" s="9">
        <v>2</v>
      </c>
      <c r="G69" s="9">
        <v>0</v>
      </c>
      <c r="H69" s="9">
        <v>4</v>
      </c>
      <c r="I69" s="9">
        <v>6</v>
      </c>
      <c r="J69" s="9">
        <v>2</v>
      </c>
      <c r="K69" s="9">
        <v>2</v>
      </c>
      <c r="N69" s="23">
        <v>1</v>
      </c>
      <c r="O69" s="9">
        <v>1</v>
      </c>
      <c r="P69" s="9">
        <v>0</v>
      </c>
      <c r="Q69" s="9">
        <v>0</v>
      </c>
      <c r="R69" s="9">
        <v>1</v>
      </c>
      <c r="BD69" s="23">
        <v>2</v>
      </c>
      <c r="BE69" s="9">
        <v>3</v>
      </c>
      <c r="BF69" s="9">
        <v>1</v>
      </c>
      <c r="BG69" s="9">
        <v>3</v>
      </c>
      <c r="BH69" s="9">
        <v>0</v>
      </c>
      <c r="BI69" s="9">
        <v>3</v>
      </c>
      <c r="BJ69" s="9">
        <v>3</v>
      </c>
      <c r="BK69" s="9">
        <v>3</v>
      </c>
      <c r="BL69" s="9">
        <v>2</v>
      </c>
      <c r="BM69" s="9">
        <v>0</v>
      </c>
      <c r="CT69" s="23">
        <v>10</v>
      </c>
      <c r="CU69" s="9">
        <v>2</v>
      </c>
      <c r="CV69" s="9">
        <v>1</v>
      </c>
    </row>
    <row r="70" spans="1:100" x14ac:dyDescent="0.35">
      <c r="A70" s="60" t="s">
        <v>9</v>
      </c>
      <c r="B70" s="24">
        <f>B69*6</f>
        <v>36</v>
      </c>
      <c r="C70" s="24">
        <f t="shared" ref="C70:K70" si="168">C69*6</f>
        <v>0</v>
      </c>
      <c r="D70" s="24">
        <f t="shared" si="168"/>
        <v>12</v>
      </c>
      <c r="E70" s="24">
        <f t="shared" si="168"/>
        <v>12</v>
      </c>
      <c r="F70" s="24">
        <f t="shared" si="168"/>
        <v>12</v>
      </c>
      <c r="G70" s="24">
        <f t="shared" si="168"/>
        <v>0</v>
      </c>
      <c r="H70" s="24">
        <f t="shared" si="168"/>
        <v>24</v>
      </c>
      <c r="I70" s="24">
        <f t="shared" si="168"/>
        <v>36</v>
      </c>
      <c r="J70" s="24">
        <f t="shared" si="168"/>
        <v>12</v>
      </c>
      <c r="K70" s="24">
        <f t="shared" si="168"/>
        <v>12</v>
      </c>
      <c r="N70" s="24">
        <f>N69*6</f>
        <v>6</v>
      </c>
      <c r="O70" s="24">
        <f>O69*6</f>
        <v>6</v>
      </c>
      <c r="P70" s="24">
        <f>P69*6</f>
        <v>0</v>
      </c>
      <c r="Q70" s="24">
        <f>Q69*6</f>
        <v>0</v>
      </c>
      <c r="R70" s="24">
        <f>R69*6</f>
        <v>6</v>
      </c>
      <c r="BD70" s="24">
        <f>BD69*6</f>
        <v>12</v>
      </c>
      <c r="BE70" s="24">
        <f t="shared" ref="BE70:BM70" si="169">BE69*6</f>
        <v>18</v>
      </c>
      <c r="BF70" s="24">
        <f t="shared" si="169"/>
        <v>6</v>
      </c>
      <c r="BG70" s="24">
        <f t="shared" si="169"/>
        <v>18</v>
      </c>
      <c r="BH70" s="24">
        <f t="shared" si="169"/>
        <v>0</v>
      </c>
      <c r="BI70" s="24">
        <f t="shared" si="169"/>
        <v>18</v>
      </c>
      <c r="BJ70" s="24">
        <f t="shared" si="169"/>
        <v>18</v>
      </c>
      <c r="BK70" s="24">
        <f t="shared" si="169"/>
        <v>18</v>
      </c>
      <c r="BL70" s="24">
        <f t="shared" si="169"/>
        <v>12</v>
      </c>
      <c r="BM70" s="24">
        <f t="shared" si="169"/>
        <v>0</v>
      </c>
      <c r="CT70" s="24">
        <f>CT69*6</f>
        <v>60</v>
      </c>
      <c r="CU70" s="24">
        <f t="shared" ref="CU70:CV70" si="170">CU69*6</f>
        <v>12</v>
      </c>
      <c r="CV70" s="24">
        <f t="shared" si="170"/>
        <v>6</v>
      </c>
    </row>
    <row r="71" spans="1:100" x14ac:dyDescent="0.35">
      <c r="A71" s="61" t="s">
        <v>10</v>
      </c>
      <c r="B71" s="24">
        <f t="shared" ref="B71:K71" si="171">SUM(B63:B68)</f>
        <v>5</v>
      </c>
      <c r="C71" s="10">
        <f t="shared" si="171"/>
        <v>17</v>
      </c>
      <c r="D71" s="10">
        <f t="shared" si="171"/>
        <v>8</v>
      </c>
      <c r="E71" s="10">
        <f t="shared" si="171"/>
        <v>1</v>
      </c>
      <c r="F71" s="10">
        <f t="shared" si="171"/>
        <v>3</v>
      </c>
      <c r="G71" s="10">
        <f t="shared" si="171"/>
        <v>11</v>
      </c>
      <c r="H71" s="10">
        <f t="shared" si="171"/>
        <v>2</v>
      </c>
      <c r="I71" s="10">
        <f t="shared" si="171"/>
        <v>18</v>
      </c>
      <c r="J71" s="10">
        <f t="shared" si="171"/>
        <v>17</v>
      </c>
      <c r="K71" s="10">
        <f t="shared" si="171"/>
        <v>7</v>
      </c>
      <c r="N71" s="24">
        <f>SUM(N63:N68)</f>
        <v>39</v>
      </c>
      <c r="O71" s="10">
        <f>SUM(O63:O68)</f>
        <v>5</v>
      </c>
      <c r="P71" s="10">
        <f>SUM(P63:P68)</f>
        <v>8</v>
      </c>
      <c r="Q71" s="10">
        <f>SUM(Q63:Q68)</f>
        <v>7</v>
      </c>
      <c r="R71" s="10">
        <f>SUM(R63:R68)</f>
        <v>1</v>
      </c>
      <c r="BD71" s="24">
        <f t="shared" ref="BD71:BM71" si="172">SUM(BD63:BD68)</f>
        <v>2</v>
      </c>
      <c r="BE71" s="10">
        <f t="shared" si="172"/>
        <v>0</v>
      </c>
      <c r="BF71" s="10">
        <f t="shared" si="172"/>
        <v>0</v>
      </c>
      <c r="BG71" s="10">
        <f t="shared" si="172"/>
        <v>5</v>
      </c>
      <c r="BH71" s="10">
        <f t="shared" si="172"/>
        <v>2</v>
      </c>
      <c r="BI71" s="10">
        <f t="shared" si="172"/>
        <v>2</v>
      </c>
      <c r="BJ71" s="10">
        <f t="shared" si="172"/>
        <v>2</v>
      </c>
      <c r="BK71" s="10">
        <f t="shared" si="172"/>
        <v>8</v>
      </c>
      <c r="BL71" s="10">
        <f t="shared" si="172"/>
        <v>2</v>
      </c>
      <c r="BM71" s="10">
        <f t="shared" si="172"/>
        <v>2</v>
      </c>
      <c r="CT71" s="24">
        <f>SUM(CT63:CT68)</f>
        <v>14</v>
      </c>
      <c r="CU71" s="10">
        <f>SUM(CU63:CU68)</f>
        <v>2</v>
      </c>
      <c r="CV71" s="10">
        <f>SUM(CV63:CV68)</f>
        <v>15</v>
      </c>
    </row>
    <row r="72" spans="1:100" ht="15" thickBot="1" x14ac:dyDescent="0.4">
      <c r="A72" s="63" t="s">
        <v>11</v>
      </c>
      <c r="B72" s="25">
        <f t="shared" ref="B72:K72" si="173">B70+B71</f>
        <v>41</v>
      </c>
      <c r="C72" s="11">
        <f t="shared" si="173"/>
        <v>17</v>
      </c>
      <c r="D72" s="11">
        <f t="shared" si="173"/>
        <v>20</v>
      </c>
      <c r="E72" s="11">
        <f t="shared" si="173"/>
        <v>13</v>
      </c>
      <c r="F72" s="11">
        <f t="shared" si="173"/>
        <v>15</v>
      </c>
      <c r="G72" s="11">
        <f t="shared" si="173"/>
        <v>11</v>
      </c>
      <c r="H72" s="11">
        <f t="shared" si="173"/>
        <v>26</v>
      </c>
      <c r="I72" s="11">
        <f t="shared" si="173"/>
        <v>54</v>
      </c>
      <c r="J72" s="11">
        <f t="shared" si="173"/>
        <v>29</v>
      </c>
      <c r="K72" s="11">
        <f t="shared" si="173"/>
        <v>19</v>
      </c>
      <c r="N72" s="25">
        <f>N70+N71</f>
        <v>45</v>
      </c>
      <c r="O72" s="11">
        <f>O70+O71</f>
        <v>11</v>
      </c>
      <c r="P72" s="11">
        <f>P70+P71</f>
        <v>8</v>
      </c>
      <c r="Q72" s="11">
        <f>Q70+Q71</f>
        <v>7</v>
      </c>
      <c r="R72" s="11">
        <f>R70+R71</f>
        <v>7</v>
      </c>
      <c r="BD72" s="25">
        <f t="shared" ref="BD72:BM72" si="174">BD70+BD71</f>
        <v>14</v>
      </c>
      <c r="BE72" s="11">
        <f t="shared" si="174"/>
        <v>18</v>
      </c>
      <c r="BF72" s="11">
        <f t="shared" si="174"/>
        <v>6</v>
      </c>
      <c r="BG72" s="11">
        <f t="shared" si="174"/>
        <v>23</v>
      </c>
      <c r="BH72" s="11">
        <f t="shared" si="174"/>
        <v>2</v>
      </c>
      <c r="BI72" s="11">
        <f t="shared" si="174"/>
        <v>20</v>
      </c>
      <c r="BJ72" s="11">
        <f t="shared" si="174"/>
        <v>20</v>
      </c>
      <c r="BK72" s="11">
        <f t="shared" si="174"/>
        <v>26</v>
      </c>
      <c r="BL72" s="11">
        <f t="shared" si="174"/>
        <v>14</v>
      </c>
      <c r="BM72" s="11">
        <f t="shared" si="174"/>
        <v>2</v>
      </c>
      <c r="CT72" s="25">
        <f t="shared" ref="CT72:CV72" si="175">CT70+CT71</f>
        <v>74</v>
      </c>
      <c r="CU72" s="11">
        <f t="shared" si="175"/>
        <v>14</v>
      </c>
      <c r="CV72" s="11">
        <f t="shared" si="175"/>
        <v>21</v>
      </c>
    </row>
    <row r="73" spans="1:100" ht="24" thickBot="1" x14ac:dyDescent="0.6">
      <c r="A73" s="225" t="s">
        <v>144</v>
      </c>
      <c r="B73" s="225"/>
      <c r="C73" s="225"/>
      <c r="D73" s="225"/>
      <c r="E73" s="225"/>
      <c r="F73" s="225"/>
      <c r="G73" s="225"/>
      <c r="H73" s="225"/>
      <c r="I73" s="225"/>
      <c r="J73" s="225"/>
      <c r="K73" s="225"/>
      <c r="N73" s="217" t="s">
        <v>154</v>
      </c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BD73" s="218" t="s">
        <v>159</v>
      </c>
      <c r="BE73" s="218"/>
      <c r="BF73" s="218"/>
      <c r="BG73" s="218"/>
      <c r="BH73" s="218"/>
      <c r="BI73" s="218"/>
      <c r="BJ73" s="218"/>
      <c r="BK73" s="218"/>
      <c r="BL73" s="218"/>
      <c r="BM73" s="218"/>
    </row>
    <row r="74" spans="1:100" ht="15" customHeight="1" x14ac:dyDescent="0.35">
      <c r="A74" s="221" t="str">
        <f t="shared" ref="A74:A86" si="176">A60</f>
        <v>VOLT Luxembourg</v>
      </c>
      <c r="B74" s="210">
        <f>52</f>
        <v>52</v>
      </c>
      <c r="C74" s="210">
        <f>B74+1</f>
        <v>53</v>
      </c>
      <c r="D74" s="210">
        <f t="shared" ref="D74:K74" si="177">C74+1</f>
        <v>54</v>
      </c>
      <c r="E74" s="210">
        <f t="shared" si="177"/>
        <v>55</v>
      </c>
      <c r="F74" s="210">
        <f t="shared" si="177"/>
        <v>56</v>
      </c>
      <c r="G74" s="210">
        <f t="shared" si="177"/>
        <v>57</v>
      </c>
      <c r="H74" s="210">
        <f t="shared" si="177"/>
        <v>58</v>
      </c>
      <c r="I74" s="210">
        <f t="shared" si="177"/>
        <v>59</v>
      </c>
      <c r="J74" s="210">
        <f t="shared" si="177"/>
        <v>60</v>
      </c>
      <c r="K74" s="213">
        <f t="shared" si="177"/>
        <v>61</v>
      </c>
      <c r="N74" s="210">
        <v>1</v>
      </c>
      <c r="O74" s="210">
        <f t="shared" ref="O74:Z74" si="178">N74+1</f>
        <v>2</v>
      </c>
      <c r="P74" s="210">
        <f t="shared" si="178"/>
        <v>3</v>
      </c>
      <c r="Q74" s="210">
        <f t="shared" si="178"/>
        <v>4</v>
      </c>
      <c r="R74" s="210">
        <f t="shared" si="178"/>
        <v>5</v>
      </c>
      <c r="S74" s="210">
        <f t="shared" si="178"/>
        <v>6</v>
      </c>
      <c r="T74" s="210">
        <f t="shared" si="178"/>
        <v>7</v>
      </c>
      <c r="U74" s="210">
        <f t="shared" si="178"/>
        <v>8</v>
      </c>
      <c r="V74" s="210">
        <f t="shared" si="178"/>
        <v>9</v>
      </c>
      <c r="W74" s="210">
        <f t="shared" si="178"/>
        <v>10</v>
      </c>
      <c r="X74" s="210">
        <f t="shared" si="178"/>
        <v>11</v>
      </c>
      <c r="Y74" s="213">
        <f t="shared" si="178"/>
        <v>12</v>
      </c>
      <c r="Z74" s="213">
        <f t="shared" si="178"/>
        <v>13</v>
      </c>
      <c r="BD74" s="210">
        <v>1</v>
      </c>
      <c r="BE74" s="210">
        <f>BD74+1</f>
        <v>2</v>
      </c>
      <c r="BF74" s="210">
        <f t="shared" ref="BF74:BM74" si="179">BE74+1</f>
        <v>3</v>
      </c>
      <c r="BG74" s="210">
        <f t="shared" si="179"/>
        <v>4</v>
      </c>
      <c r="BH74" s="210">
        <f t="shared" si="179"/>
        <v>5</v>
      </c>
      <c r="BI74" s="210">
        <f t="shared" si="179"/>
        <v>6</v>
      </c>
      <c r="BJ74" s="210">
        <f t="shared" si="179"/>
        <v>7</v>
      </c>
      <c r="BK74" s="210">
        <f t="shared" si="179"/>
        <v>8</v>
      </c>
      <c r="BL74" s="210">
        <f t="shared" si="179"/>
        <v>9</v>
      </c>
      <c r="BM74" s="213">
        <f t="shared" si="179"/>
        <v>10</v>
      </c>
    </row>
    <row r="75" spans="1:100" x14ac:dyDescent="0.35">
      <c r="A75" s="222"/>
      <c r="B75" s="211"/>
      <c r="C75" s="211"/>
      <c r="D75" s="211"/>
      <c r="E75" s="211"/>
      <c r="F75" s="211"/>
      <c r="G75" s="211"/>
      <c r="H75" s="211"/>
      <c r="I75" s="211"/>
      <c r="J75" s="211"/>
      <c r="K75" s="214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4"/>
      <c r="Z75" s="214"/>
      <c r="BD75" s="211"/>
      <c r="BE75" s="211"/>
      <c r="BF75" s="211"/>
      <c r="BG75" s="211"/>
      <c r="BH75" s="211"/>
      <c r="BI75" s="211"/>
      <c r="BJ75" s="211"/>
      <c r="BK75" s="211"/>
      <c r="BL75" s="211"/>
      <c r="BM75" s="214"/>
    </row>
    <row r="76" spans="1:100" ht="15" thickBot="1" x14ac:dyDescent="0.4">
      <c r="A76" s="223"/>
      <c r="B76" s="212"/>
      <c r="C76" s="212"/>
      <c r="D76" s="212"/>
      <c r="E76" s="212"/>
      <c r="F76" s="212"/>
      <c r="G76" s="212"/>
      <c r="H76" s="212"/>
      <c r="I76" s="212"/>
      <c r="J76" s="212"/>
      <c r="K76" s="215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5"/>
      <c r="Z76" s="215"/>
      <c r="BD76" s="212"/>
      <c r="BE76" s="212"/>
      <c r="BF76" s="212"/>
      <c r="BG76" s="212"/>
      <c r="BH76" s="212"/>
      <c r="BI76" s="212"/>
      <c r="BJ76" s="212"/>
      <c r="BK76" s="212"/>
      <c r="BL76" s="212"/>
      <c r="BM76" s="215"/>
    </row>
    <row r="77" spans="1:100" ht="15" thickBot="1" x14ac:dyDescent="0.4">
      <c r="A77" s="19" t="str">
        <f t="shared" si="176"/>
        <v>SCHANNES Philippe</v>
      </c>
      <c r="B77" s="14">
        <v>4</v>
      </c>
      <c r="C77" s="6">
        <v>3</v>
      </c>
      <c r="D77" s="6">
        <v>2</v>
      </c>
      <c r="E77" s="6">
        <v>5</v>
      </c>
      <c r="F77" s="6">
        <v>3</v>
      </c>
      <c r="G77" s="6">
        <v>7</v>
      </c>
      <c r="H77" s="6">
        <v>3</v>
      </c>
      <c r="I77" s="6">
        <v>0</v>
      </c>
      <c r="J77" s="6">
        <v>7</v>
      </c>
      <c r="K77" s="12">
        <v>2</v>
      </c>
      <c r="N77" s="14">
        <v>2</v>
      </c>
      <c r="O77" s="6">
        <v>0</v>
      </c>
      <c r="P77" s="6">
        <v>4</v>
      </c>
      <c r="Q77" s="6">
        <v>1</v>
      </c>
      <c r="R77" s="6">
        <v>7</v>
      </c>
      <c r="S77" s="6">
        <v>1</v>
      </c>
      <c r="T77" s="6">
        <v>1</v>
      </c>
      <c r="U77" s="6">
        <v>10</v>
      </c>
      <c r="V77" s="6">
        <v>7</v>
      </c>
      <c r="W77" s="12">
        <v>2</v>
      </c>
      <c r="X77" s="12">
        <v>2</v>
      </c>
      <c r="Y77" s="12">
        <v>4</v>
      </c>
      <c r="Z77" s="12">
        <v>0</v>
      </c>
      <c r="BD77" s="14">
        <v>2</v>
      </c>
      <c r="BE77" s="6">
        <v>2</v>
      </c>
      <c r="BF77" s="6">
        <v>0</v>
      </c>
      <c r="BG77" s="6">
        <v>0</v>
      </c>
      <c r="BH77" s="6">
        <v>2</v>
      </c>
      <c r="BI77" s="6">
        <v>0</v>
      </c>
      <c r="BJ77" s="6">
        <v>2</v>
      </c>
      <c r="BK77" s="6">
        <v>0</v>
      </c>
      <c r="BL77" s="6">
        <v>0</v>
      </c>
      <c r="BM77" s="12">
        <v>0</v>
      </c>
    </row>
    <row r="78" spans="1:100" ht="15" thickBot="1" x14ac:dyDescent="0.4">
      <c r="A78" s="19" t="str">
        <f t="shared" si="176"/>
        <v>DAP Aurélie</v>
      </c>
      <c r="B78" s="15">
        <v>4</v>
      </c>
      <c r="C78" s="7">
        <v>1</v>
      </c>
      <c r="D78" s="7">
        <v>0</v>
      </c>
      <c r="E78" s="7">
        <v>2</v>
      </c>
      <c r="F78" s="7">
        <v>1</v>
      </c>
      <c r="G78" s="7">
        <v>3</v>
      </c>
      <c r="H78" s="7">
        <v>1</v>
      </c>
      <c r="I78" s="7">
        <v>1</v>
      </c>
      <c r="J78" s="7">
        <v>2</v>
      </c>
      <c r="K78" s="13">
        <v>3</v>
      </c>
      <c r="N78" s="15">
        <v>3</v>
      </c>
      <c r="O78" s="7">
        <v>2</v>
      </c>
      <c r="P78" s="7">
        <v>2</v>
      </c>
      <c r="Q78" s="7">
        <v>2</v>
      </c>
      <c r="R78" s="7">
        <v>2</v>
      </c>
      <c r="S78" s="7">
        <v>3</v>
      </c>
      <c r="T78" s="7">
        <v>2</v>
      </c>
      <c r="U78" s="7">
        <v>10</v>
      </c>
      <c r="V78" s="7">
        <v>1</v>
      </c>
      <c r="W78" s="13">
        <v>3</v>
      </c>
      <c r="X78" s="13">
        <v>3</v>
      </c>
      <c r="Y78" s="13">
        <v>3</v>
      </c>
      <c r="Z78" s="13">
        <v>0</v>
      </c>
      <c r="BD78" s="15">
        <v>0</v>
      </c>
      <c r="BE78" s="7">
        <v>1</v>
      </c>
      <c r="BF78" s="7">
        <v>2</v>
      </c>
      <c r="BG78" s="7">
        <v>0</v>
      </c>
      <c r="BH78" s="7">
        <v>2</v>
      </c>
      <c r="BI78" s="7">
        <v>0</v>
      </c>
      <c r="BJ78" s="7">
        <v>1</v>
      </c>
      <c r="BK78" s="7">
        <v>0</v>
      </c>
      <c r="BL78" s="7">
        <v>0</v>
      </c>
      <c r="BM78" s="13">
        <v>0</v>
      </c>
    </row>
    <row r="79" spans="1:100" ht="15" thickBot="1" x14ac:dyDescent="0.4">
      <c r="A79" s="19" t="str">
        <f t="shared" si="176"/>
        <v>JARONI Conny</v>
      </c>
      <c r="B79" s="15">
        <v>1</v>
      </c>
      <c r="C79" s="7">
        <v>3</v>
      </c>
      <c r="D79" s="7">
        <v>2</v>
      </c>
      <c r="E79" s="7">
        <v>1</v>
      </c>
      <c r="F79" s="7">
        <v>1</v>
      </c>
      <c r="G79" s="7">
        <v>2</v>
      </c>
      <c r="H79" s="7">
        <v>2</v>
      </c>
      <c r="I79" s="7">
        <v>0</v>
      </c>
      <c r="J79" s="7">
        <v>1</v>
      </c>
      <c r="K79" s="13">
        <v>0</v>
      </c>
      <c r="N79" s="15">
        <v>0</v>
      </c>
      <c r="O79" s="7">
        <v>0</v>
      </c>
      <c r="P79" s="7">
        <v>3</v>
      </c>
      <c r="Q79" s="7">
        <v>1</v>
      </c>
      <c r="R79" s="7">
        <v>1</v>
      </c>
      <c r="S79" s="7">
        <v>2</v>
      </c>
      <c r="T79" s="7">
        <v>0</v>
      </c>
      <c r="U79" s="7">
        <v>0</v>
      </c>
      <c r="V79" s="7">
        <v>0</v>
      </c>
      <c r="W79" s="13">
        <v>0</v>
      </c>
      <c r="X79" s="13">
        <v>1</v>
      </c>
      <c r="Y79" s="13">
        <v>1</v>
      </c>
      <c r="Z79" s="13">
        <v>0</v>
      </c>
      <c r="BD79" s="15">
        <v>0</v>
      </c>
      <c r="BE79" s="7">
        <v>0</v>
      </c>
      <c r="BF79" s="7">
        <v>0</v>
      </c>
      <c r="BG79" s="7">
        <v>0</v>
      </c>
      <c r="BH79" s="7">
        <v>2</v>
      </c>
      <c r="BI79" s="7">
        <v>0</v>
      </c>
      <c r="BJ79" s="7">
        <v>0</v>
      </c>
      <c r="BK79" s="7">
        <v>0</v>
      </c>
      <c r="BL79" s="7">
        <v>1</v>
      </c>
      <c r="BM79" s="13">
        <v>0</v>
      </c>
    </row>
    <row r="80" spans="1:100" ht="15" thickBot="1" x14ac:dyDescent="0.4">
      <c r="A80" s="19" t="str">
        <f t="shared" si="176"/>
        <v>MARWAHA Lara</v>
      </c>
      <c r="B80" s="15">
        <v>1</v>
      </c>
      <c r="C80" s="7">
        <v>1</v>
      </c>
      <c r="D80" s="7">
        <v>0</v>
      </c>
      <c r="E80" s="7">
        <v>0</v>
      </c>
      <c r="F80" s="7">
        <v>1</v>
      </c>
      <c r="G80" s="7">
        <v>2</v>
      </c>
      <c r="H80" s="7">
        <v>4</v>
      </c>
      <c r="I80" s="7">
        <v>1</v>
      </c>
      <c r="J80" s="7">
        <v>1</v>
      </c>
      <c r="K80" s="13">
        <v>1</v>
      </c>
      <c r="N80" s="15">
        <v>0</v>
      </c>
      <c r="O80" s="7">
        <v>0</v>
      </c>
      <c r="P80" s="7">
        <v>0</v>
      </c>
      <c r="Q80" s="7">
        <v>2</v>
      </c>
      <c r="R80" s="7">
        <v>3</v>
      </c>
      <c r="S80" s="7">
        <v>0</v>
      </c>
      <c r="T80" s="7">
        <v>4</v>
      </c>
      <c r="U80" s="7">
        <v>0</v>
      </c>
      <c r="V80" s="7">
        <v>0</v>
      </c>
      <c r="W80" s="13">
        <v>0</v>
      </c>
      <c r="X80" s="13">
        <v>0</v>
      </c>
      <c r="Y80" s="13">
        <v>0</v>
      </c>
      <c r="Z80" s="13">
        <v>0</v>
      </c>
      <c r="BD80" s="15">
        <v>0</v>
      </c>
      <c r="BE80" s="7">
        <v>0</v>
      </c>
      <c r="BF80" s="7">
        <v>2</v>
      </c>
      <c r="BG80" s="7">
        <v>0</v>
      </c>
      <c r="BH80" s="7">
        <v>1</v>
      </c>
      <c r="BI80" s="7">
        <v>2</v>
      </c>
      <c r="BJ80" s="7">
        <v>1</v>
      </c>
      <c r="BK80" s="7">
        <v>0</v>
      </c>
      <c r="BL80" s="7">
        <v>0</v>
      </c>
      <c r="BM80" s="13">
        <v>0</v>
      </c>
    </row>
    <row r="81" spans="1:65" ht="15" thickBot="1" x14ac:dyDescent="0.4">
      <c r="A81" s="19" t="str">
        <f t="shared" si="176"/>
        <v>SILVA Daniel</v>
      </c>
      <c r="B81" s="15">
        <v>2</v>
      </c>
      <c r="C81" s="7">
        <v>1</v>
      </c>
      <c r="D81" s="7">
        <v>0</v>
      </c>
      <c r="E81" s="7">
        <v>2</v>
      </c>
      <c r="F81" s="7">
        <v>0</v>
      </c>
      <c r="G81" s="7">
        <v>7</v>
      </c>
      <c r="H81" s="7">
        <v>2</v>
      </c>
      <c r="I81" s="7">
        <v>0</v>
      </c>
      <c r="J81" s="7">
        <v>1</v>
      </c>
      <c r="K81" s="13">
        <v>0</v>
      </c>
      <c r="N81" s="15">
        <v>0</v>
      </c>
      <c r="O81" s="7">
        <v>0</v>
      </c>
      <c r="P81" s="7">
        <v>1</v>
      </c>
      <c r="Q81" s="7">
        <v>1</v>
      </c>
      <c r="R81" s="7">
        <v>0</v>
      </c>
      <c r="S81" s="7">
        <v>4</v>
      </c>
      <c r="T81" s="7">
        <v>1</v>
      </c>
      <c r="U81" s="7">
        <v>2</v>
      </c>
      <c r="V81" s="7">
        <v>0</v>
      </c>
      <c r="W81" s="13">
        <v>0</v>
      </c>
      <c r="X81" s="13">
        <v>1</v>
      </c>
      <c r="Y81" s="13">
        <v>1</v>
      </c>
      <c r="Z81" s="13">
        <v>0</v>
      </c>
      <c r="BD81" s="15">
        <v>1</v>
      </c>
      <c r="BE81" s="7">
        <v>1</v>
      </c>
      <c r="BF81" s="7">
        <v>2</v>
      </c>
      <c r="BG81" s="7">
        <v>1</v>
      </c>
      <c r="BH81" s="7">
        <v>2</v>
      </c>
      <c r="BI81" s="7">
        <v>2</v>
      </c>
      <c r="BJ81" s="7">
        <v>0</v>
      </c>
      <c r="BK81" s="7">
        <v>0</v>
      </c>
      <c r="BL81" s="7">
        <v>0</v>
      </c>
      <c r="BM81" s="13">
        <v>0</v>
      </c>
    </row>
    <row r="82" spans="1:65" ht="15" thickBot="1" x14ac:dyDescent="0.4">
      <c r="A82" s="19" t="str">
        <f t="shared" si="176"/>
        <v>MOÏSE Samuel</v>
      </c>
      <c r="B82" s="15">
        <v>0</v>
      </c>
      <c r="C82" s="7">
        <v>1</v>
      </c>
      <c r="D82" s="7">
        <v>2</v>
      </c>
      <c r="E82" s="7">
        <v>1</v>
      </c>
      <c r="F82" s="7">
        <v>1</v>
      </c>
      <c r="G82" s="7">
        <v>2</v>
      </c>
      <c r="H82" s="7">
        <v>0</v>
      </c>
      <c r="I82" s="7">
        <v>2</v>
      </c>
      <c r="J82" s="7">
        <v>2</v>
      </c>
      <c r="K82" s="13">
        <v>0</v>
      </c>
      <c r="N82" s="15">
        <v>0</v>
      </c>
      <c r="O82" s="7">
        <v>0</v>
      </c>
      <c r="P82" s="7">
        <v>3</v>
      </c>
      <c r="Q82" s="7">
        <v>0</v>
      </c>
      <c r="R82" s="7">
        <v>0</v>
      </c>
      <c r="S82" s="7">
        <v>1</v>
      </c>
      <c r="T82" s="7">
        <v>0</v>
      </c>
      <c r="U82" s="7">
        <v>1</v>
      </c>
      <c r="V82" s="7">
        <v>0</v>
      </c>
      <c r="W82" s="13">
        <v>0</v>
      </c>
      <c r="X82" s="13">
        <v>0</v>
      </c>
      <c r="Y82" s="13">
        <v>1</v>
      </c>
      <c r="Z82" s="13">
        <v>0</v>
      </c>
      <c r="BD82" s="15">
        <v>0</v>
      </c>
      <c r="BE82" s="7">
        <v>0</v>
      </c>
      <c r="BF82" s="7">
        <v>0</v>
      </c>
      <c r="BG82" s="7">
        <v>0</v>
      </c>
      <c r="BH82" s="7">
        <v>1</v>
      </c>
      <c r="BI82" s="7">
        <v>0</v>
      </c>
      <c r="BJ82" s="7">
        <v>1</v>
      </c>
      <c r="BK82" s="7">
        <v>0</v>
      </c>
      <c r="BL82" s="7">
        <v>0</v>
      </c>
      <c r="BM82" s="13">
        <v>0</v>
      </c>
    </row>
    <row r="83" spans="1:65" x14ac:dyDescent="0.35">
      <c r="A83" s="62" t="str">
        <f t="shared" si="176"/>
        <v>Suffrages par Liste</v>
      </c>
      <c r="B83" s="23">
        <v>1</v>
      </c>
      <c r="C83" s="9">
        <v>1</v>
      </c>
      <c r="D83" s="9">
        <v>1</v>
      </c>
      <c r="E83" s="9">
        <v>3</v>
      </c>
      <c r="F83" s="9">
        <v>0</v>
      </c>
      <c r="G83" s="9">
        <v>2</v>
      </c>
      <c r="H83" s="9">
        <v>2</v>
      </c>
      <c r="I83" s="9">
        <v>5</v>
      </c>
      <c r="J83" s="9">
        <v>5</v>
      </c>
      <c r="K83" s="9">
        <v>4</v>
      </c>
      <c r="N83" s="23">
        <v>2</v>
      </c>
      <c r="O83" s="9">
        <v>3</v>
      </c>
      <c r="P83" s="9">
        <v>2</v>
      </c>
      <c r="Q83" s="9">
        <v>4</v>
      </c>
      <c r="R83" s="9">
        <v>5</v>
      </c>
      <c r="S83" s="9">
        <v>2</v>
      </c>
      <c r="T83" s="9">
        <v>0</v>
      </c>
      <c r="U83" s="9">
        <v>4</v>
      </c>
      <c r="V83" s="9">
        <v>5</v>
      </c>
      <c r="W83" s="9">
        <v>1</v>
      </c>
      <c r="X83" s="9">
        <v>2</v>
      </c>
      <c r="Y83" s="9">
        <v>0</v>
      </c>
      <c r="Z83" s="9">
        <v>2</v>
      </c>
      <c r="BD83" s="23">
        <v>7</v>
      </c>
      <c r="BE83" s="9">
        <v>3</v>
      </c>
      <c r="BF83" s="9">
        <v>3</v>
      </c>
      <c r="BG83" s="9">
        <v>1</v>
      </c>
      <c r="BH83" s="9">
        <v>0</v>
      </c>
      <c r="BI83" s="9">
        <v>1</v>
      </c>
      <c r="BJ83" s="9">
        <v>5</v>
      </c>
      <c r="BK83" s="9">
        <v>1</v>
      </c>
      <c r="BL83" s="9">
        <v>1</v>
      </c>
      <c r="BM83" s="9">
        <v>3</v>
      </c>
    </row>
    <row r="84" spans="1:65" x14ac:dyDescent="0.35">
      <c r="A84" s="60" t="str">
        <f t="shared" si="176"/>
        <v>Total suffrages de liste :</v>
      </c>
      <c r="B84" s="24">
        <f>B83*6</f>
        <v>6</v>
      </c>
      <c r="C84" s="24">
        <f t="shared" ref="C84:K84" si="180">C83*6</f>
        <v>6</v>
      </c>
      <c r="D84" s="24">
        <f t="shared" si="180"/>
        <v>6</v>
      </c>
      <c r="E84" s="24">
        <f t="shared" si="180"/>
        <v>18</v>
      </c>
      <c r="F84" s="24">
        <f t="shared" si="180"/>
        <v>0</v>
      </c>
      <c r="G84" s="24">
        <f t="shared" si="180"/>
        <v>12</v>
      </c>
      <c r="H84" s="24">
        <f t="shared" si="180"/>
        <v>12</v>
      </c>
      <c r="I84" s="24">
        <f t="shared" si="180"/>
        <v>30</v>
      </c>
      <c r="J84" s="24">
        <f t="shared" si="180"/>
        <v>30</v>
      </c>
      <c r="K84" s="24">
        <f t="shared" si="180"/>
        <v>24</v>
      </c>
      <c r="N84" s="24">
        <f t="shared" ref="N84:Z84" si="181">N83*6</f>
        <v>12</v>
      </c>
      <c r="O84" s="24">
        <f t="shared" si="181"/>
        <v>18</v>
      </c>
      <c r="P84" s="24">
        <f t="shared" si="181"/>
        <v>12</v>
      </c>
      <c r="Q84" s="24">
        <f t="shared" si="181"/>
        <v>24</v>
      </c>
      <c r="R84" s="24">
        <f t="shared" si="181"/>
        <v>30</v>
      </c>
      <c r="S84" s="24">
        <f t="shared" si="181"/>
        <v>12</v>
      </c>
      <c r="T84" s="24">
        <f t="shared" si="181"/>
        <v>0</v>
      </c>
      <c r="U84" s="24">
        <f t="shared" si="181"/>
        <v>24</v>
      </c>
      <c r="V84" s="24">
        <f t="shared" si="181"/>
        <v>30</v>
      </c>
      <c r="W84" s="24">
        <f t="shared" si="181"/>
        <v>6</v>
      </c>
      <c r="X84" s="24">
        <f t="shared" si="181"/>
        <v>12</v>
      </c>
      <c r="Y84" s="24">
        <f t="shared" si="181"/>
        <v>0</v>
      </c>
      <c r="Z84" s="24">
        <f t="shared" si="181"/>
        <v>12</v>
      </c>
      <c r="BD84" s="24">
        <f>BD83*6</f>
        <v>42</v>
      </c>
      <c r="BE84" s="24">
        <f t="shared" ref="BE84:BM84" si="182">BE83*6</f>
        <v>18</v>
      </c>
      <c r="BF84" s="24">
        <f t="shared" si="182"/>
        <v>18</v>
      </c>
      <c r="BG84" s="24">
        <f t="shared" si="182"/>
        <v>6</v>
      </c>
      <c r="BH84" s="24">
        <f t="shared" si="182"/>
        <v>0</v>
      </c>
      <c r="BI84" s="24">
        <f t="shared" si="182"/>
        <v>6</v>
      </c>
      <c r="BJ84" s="24">
        <f t="shared" si="182"/>
        <v>30</v>
      </c>
      <c r="BK84" s="24">
        <f t="shared" si="182"/>
        <v>6</v>
      </c>
      <c r="BL84" s="24">
        <f t="shared" si="182"/>
        <v>6</v>
      </c>
      <c r="BM84" s="24">
        <f t="shared" si="182"/>
        <v>18</v>
      </c>
    </row>
    <row r="85" spans="1:65" x14ac:dyDescent="0.35">
      <c r="A85" s="61" t="str">
        <f t="shared" si="176"/>
        <v>Total suffrages nominatifs :</v>
      </c>
      <c r="B85" s="24">
        <f t="shared" ref="B85:K85" si="183">SUM(B77:B82)</f>
        <v>12</v>
      </c>
      <c r="C85" s="10">
        <f t="shared" si="183"/>
        <v>10</v>
      </c>
      <c r="D85" s="10">
        <f t="shared" si="183"/>
        <v>6</v>
      </c>
      <c r="E85" s="10">
        <f t="shared" si="183"/>
        <v>11</v>
      </c>
      <c r="F85" s="10">
        <f t="shared" si="183"/>
        <v>7</v>
      </c>
      <c r="G85" s="10">
        <f t="shared" si="183"/>
        <v>23</v>
      </c>
      <c r="H85" s="10">
        <f t="shared" si="183"/>
        <v>12</v>
      </c>
      <c r="I85" s="10">
        <f t="shared" si="183"/>
        <v>4</v>
      </c>
      <c r="J85" s="10">
        <f t="shared" si="183"/>
        <v>14</v>
      </c>
      <c r="K85" s="10">
        <f t="shared" si="183"/>
        <v>6</v>
      </c>
      <c r="N85" s="24">
        <f t="shared" ref="N85:Z85" si="184">SUM(N77:N82)</f>
        <v>5</v>
      </c>
      <c r="O85" s="10">
        <f t="shared" si="184"/>
        <v>2</v>
      </c>
      <c r="P85" s="10">
        <f t="shared" si="184"/>
        <v>13</v>
      </c>
      <c r="Q85" s="10">
        <f t="shared" si="184"/>
        <v>7</v>
      </c>
      <c r="R85" s="10">
        <f t="shared" si="184"/>
        <v>13</v>
      </c>
      <c r="S85" s="10">
        <f t="shared" si="184"/>
        <v>11</v>
      </c>
      <c r="T85" s="10">
        <f t="shared" si="184"/>
        <v>8</v>
      </c>
      <c r="U85" s="10">
        <f t="shared" si="184"/>
        <v>23</v>
      </c>
      <c r="V85" s="10">
        <f t="shared" si="184"/>
        <v>8</v>
      </c>
      <c r="W85" s="10">
        <f t="shared" si="184"/>
        <v>5</v>
      </c>
      <c r="X85" s="10">
        <f t="shared" si="184"/>
        <v>7</v>
      </c>
      <c r="Y85" s="10">
        <f t="shared" si="184"/>
        <v>10</v>
      </c>
      <c r="Z85" s="10">
        <f t="shared" si="184"/>
        <v>0</v>
      </c>
      <c r="BD85" s="24">
        <f t="shared" ref="BD85:BM85" si="185">SUM(BD77:BD82)</f>
        <v>3</v>
      </c>
      <c r="BE85" s="10">
        <f t="shared" si="185"/>
        <v>4</v>
      </c>
      <c r="BF85" s="10">
        <f t="shared" si="185"/>
        <v>6</v>
      </c>
      <c r="BG85" s="10">
        <f t="shared" si="185"/>
        <v>1</v>
      </c>
      <c r="BH85" s="10">
        <f t="shared" si="185"/>
        <v>10</v>
      </c>
      <c r="BI85" s="10">
        <f t="shared" si="185"/>
        <v>4</v>
      </c>
      <c r="BJ85" s="10">
        <f t="shared" si="185"/>
        <v>5</v>
      </c>
      <c r="BK85" s="10">
        <f t="shared" si="185"/>
        <v>0</v>
      </c>
      <c r="BL85" s="10">
        <f t="shared" si="185"/>
        <v>1</v>
      </c>
      <c r="BM85" s="10">
        <f t="shared" si="185"/>
        <v>0</v>
      </c>
    </row>
    <row r="86" spans="1:65" ht="15" thickBot="1" x14ac:dyDescent="0.4">
      <c r="A86" s="63" t="str">
        <f t="shared" si="176"/>
        <v>Total général :</v>
      </c>
      <c r="B86" s="25">
        <f t="shared" ref="B86:K86" si="186">B84+B85</f>
        <v>18</v>
      </c>
      <c r="C86" s="11">
        <f t="shared" si="186"/>
        <v>16</v>
      </c>
      <c r="D86" s="11">
        <f t="shared" si="186"/>
        <v>12</v>
      </c>
      <c r="E86" s="11">
        <f t="shared" si="186"/>
        <v>29</v>
      </c>
      <c r="F86" s="11">
        <f t="shared" si="186"/>
        <v>7</v>
      </c>
      <c r="G86" s="11">
        <f t="shared" si="186"/>
        <v>35</v>
      </c>
      <c r="H86" s="11">
        <f t="shared" si="186"/>
        <v>24</v>
      </c>
      <c r="I86" s="11">
        <f t="shared" si="186"/>
        <v>34</v>
      </c>
      <c r="J86" s="11">
        <f t="shared" si="186"/>
        <v>44</v>
      </c>
      <c r="K86" s="11">
        <f t="shared" si="186"/>
        <v>30</v>
      </c>
      <c r="N86" s="25">
        <f t="shared" ref="N86:Z86" si="187">N84+N85</f>
        <v>17</v>
      </c>
      <c r="O86" s="11">
        <f t="shared" si="187"/>
        <v>20</v>
      </c>
      <c r="P86" s="11">
        <f t="shared" si="187"/>
        <v>25</v>
      </c>
      <c r="Q86" s="11">
        <f t="shared" si="187"/>
        <v>31</v>
      </c>
      <c r="R86" s="11">
        <f t="shared" si="187"/>
        <v>43</v>
      </c>
      <c r="S86" s="11">
        <f t="shared" si="187"/>
        <v>23</v>
      </c>
      <c r="T86" s="11">
        <f t="shared" si="187"/>
        <v>8</v>
      </c>
      <c r="U86" s="11">
        <f t="shared" si="187"/>
        <v>47</v>
      </c>
      <c r="V86" s="11">
        <f t="shared" si="187"/>
        <v>38</v>
      </c>
      <c r="W86" s="11">
        <f t="shared" si="187"/>
        <v>11</v>
      </c>
      <c r="X86" s="11">
        <f t="shared" si="187"/>
        <v>19</v>
      </c>
      <c r="Y86" s="11">
        <f t="shared" si="187"/>
        <v>10</v>
      </c>
      <c r="Z86" s="11">
        <f t="shared" si="187"/>
        <v>12</v>
      </c>
      <c r="BD86" s="25">
        <f t="shared" ref="BD86:BM86" si="188">BD84+BD85</f>
        <v>45</v>
      </c>
      <c r="BE86" s="11">
        <f t="shared" si="188"/>
        <v>22</v>
      </c>
      <c r="BF86" s="11">
        <f t="shared" si="188"/>
        <v>24</v>
      </c>
      <c r="BG86" s="11">
        <f t="shared" si="188"/>
        <v>7</v>
      </c>
      <c r="BH86" s="11">
        <f t="shared" si="188"/>
        <v>10</v>
      </c>
      <c r="BI86" s="11">
        <f t="shared" si="188"/>
        <v>10</v>
      </c>
      <c r="BJ86" s="11">
        <f t="shared" si="188"/>
        <v>35</v>
      </c>
      <c r="BK86" s="11">
        <f t="shared" si="188"/>
        <v>6</v>
      </c>
      <c r="BL86" s="11">
        <f t="shared" si="188"/>
        <v>7</v>
      </c>
      <c r="BM86" s="11">
        <f t="shared" si="188"/>
        <v>18</v>
      </c>
    </row>
    <row r="87" spans="1:65" ht="36" customHeight="1" x14ac:dyDescent="0.35">
      <c r="A87" s="180"/>
      <c r="B87" s="5"/>
      <c r="C87" s="5"/>
      <c r="D87" s="5"/>
      <c r="E87" s="5"/>
      <c r="F87" s="5"/>
      <c r="G87" s="5"/>
      <c r="H87" s="5"/>
      <c r="I87" s="5"/>
      <c r="J87" s="5"/>
      <c r="K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BD87" s="5"/>
      <c r="BE87" s="5"/>
      <c r="BF87" s="5"/>
      <c r="BG87" s="5"/>
      <c r="BH87" s="5"/>
      <c r="BI87" s="5"/>
      <c r="BJ87" s="5"/>
      <c r="BK87" s="5"/>
      <c r="BL87" s="5"/>
      <c r="BM87" s="5"/>
    </row>
    <row r="88" spans="1:65" ht="24" thickBot="1" x14ac:dyDescent="0.6">
      <c r="A88" s="241" t="s">
        <v>144</v>
      </c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N88" s="218" t="s">
        <v>155</v>
      </c>
      <c r="O88" s="218"/>
      <c r="P88" s="218"/>
      <c r="Q88" s="218"/>
      <c r="R88" s="218"/>
      <c r="S88" s="218"/>
      <c r="T88" s="218"/>
      <c r="U88" s="218"/>
      <c r="V88" s="218"/>
      <c r="BD88" s="218" t="s">
        <v>159</v>
      </c>
      <c r="BE88" s="218"/>
      <c r="BF88" s="218"/>
      <c r="BG88" s="218"/>
      <c r="BH88" s="218"/>
      <c r="BI88" s="218"/>
      <c r="BJ88" s="218"/>
      <c r="BK88" s="218"/>
      <c r="BL88" s="218"/>
      <c r="BM88" s="218"/>
    </row>
    <row r="89" spans="1:65" ht="15" customHeight="1" x14ac:dyDescent="0.35">
      <c r="A89" s="221" t="str">
        <f>A74</f>
        <v>VOLT Luxembourg</v>
      </c>
      <c r="B89" s="210">
        <v>62</v>
      </c>
      <c r="C89" s="210">
        <f>B89+1</f>
        <v>63</v>
      </c>
      <c r="D89" s="210">
        <f t="shared" ref="D89:K89" si="189">C89+1</f>
        <v>64</v>
      </c>
      <c r="E89" s="210">
        <f t="shared" si="189"/>
        <v>65</v>
      </c>
      <c r="F89" s="210">
        <f t="shared" si="189"/>
        <v>66</v>
      </c>
      <c r="G89" s="210">
        <f t="shared" si="189"/>
        <v>67</v>
      </c>
      <c r="H89" s="210">
        <f t="shared" si="189"/>
        <v>68</v>
      </c>
      <c r="I89" s="210">
        <f t="shared" si="189"/>
        <v>69</v>
      </c>
      <c r="J89" s="210">
        <f t="shared" si="189"/>
        <v>70</v>
      </c>
      <c r="K89" s="213">
        <f t="shared" si="189"/>
        <v>71</v>
      </c>
      <c r="N89" s="210">
        <v>1</v>
      </c>
      <c r="O89" s="210">
        <f>N89+1</f>
        <v>2</v>
      </c>
      <c r="P89" s="210">
        <f>O89+1</f>
        <v>3</v>
      </c>
      <c r="Q89" s="210">
        <f>P89+1</f>
        <v>4</v>
      </c>
      <c r="R89" s="210">
        <f>Q89+1</f>
        <v>5</v>
      </c>
      <c r="S89" s="213">
        <f>R89+1</f>
        <v>6</v>
      </c>
      <c r="T89" s="213">
        <f t="shared" ref="T89:V89" si="190">S89+1</f>
        <v>7</v>
      </c>
      <c r="U89" s="213">
        <f t="shared" si="190"/>
        <v>8</v>
      </c>
      <c r="V89" s="213">
        <f t="shared" si="190"/>
        <v>9</v>
      </c>
      <c r="BD89" s="210">
        <v>11</v>
      </c>
      <c r="BE89" s="210">
        <f>BD89+1</f>
        <v>12</v>
      </c>
      <c r="BF89" s="210">
        <f t="shared" ref="BF89:BM89" si="191">BE89+1</f>
        <v>13</v>
      </c>
      <c r="BG89" s="210">
        <f t="shared" si="191"/>
        <v>14</v>
      </c>
      <c r="BH89" s="210">
        <f t="shared" si="191"/>
        <v>15</v>
      </c>
      <c r="BI89" s="210">
        <f t="shared" si="191"/>
        <v>16</v>
      </c>
      <c r="BJ89" s="210">
        <f t="shared" si="191"/>
        <v>17</v>
      </c>
      <c r="BK89" s="210">
        <f t="shared" si="191"/>
        <v>18</v>
      </c>
      <c r="BL89" s="210">
        <f t="shared" si="191"/>
        <v>19</v>
      </c>
      <c r="BM89" s="213">
        <f t="shared" si="191"/>
        <v>20</v>
      </c>
    </row>
    <row r="90" spans="1:65" x14ac:dyDescent="0.35">
      <c r="A90" s="222"/>
      <c r="B90" s="211"/>
      <c r="C90" s="211"/>
      <c r="D90" s="211"/>
      <c r="E90" s="211"/>
      <c r="F90" s="211"/>
      <c r="G90" s="211"/>
      <c r="H90" s="211"/>
      <c r="I90" s="211"/>
      <c r="J90" s="211"/>
      <c r="K90" s="214"/>
      <c r="N90" s="211"/>
      <c r="O90" s="211"/>
      <c r="P90" s="211"/>
      <c r="Q90" s="211"/>
      <c r="R90" s="211"/>
      <c r="S90" s="214"/>
      <c r="T90" s="214"/>
      <c r="U90" s="214"/>
      <c r="V90" s="214"/>
      <c r="BD90" s="211"/>
      <c r="BE90" s="211"/>
      <c r="BF90" s="211"/>
      <c r="BG90" s="211"/>
      <c r="BH90" s="211"/>
      <c r="BI90" s="211"/>
      <c r="BJ90" s="211"/>
      <c r="BK90" s="211"/>
      <c r="BL90" s="211"/>
      <c r="BM90" s="214"/>
    </row>
    <row r="91" spans="1:65" ht="15" thickBot="1" x14ac:dyDescent="0.4">
      <c r="A91" s="223"/>
      <c r="B91" s="212"/>
      <c r="C91" s="212"/>
      <c r="D91" s="212"/>
      <c r="E91" s="212"/>
      <c r="F91" s="212"/>
      <c r="G91" s="212"/>
      <c r="H91" s="212"/>
      <c r="I91" s="212"/>
      <c r="J91" s="212"/>
      <c r="K91" s="215"/>
      <c r="N91" s="212"/>
      <c r="O91" s="212"/>
      <c r="P91" s="212"/>
      <c r="Q91" s="212"/>
      <c r="R91" s="212"/>
      <c r="S91" s="215"/>
      <c r="T91" s="215"/>
      <c r="U91" s="215"/>
      <c r="V91" s="215"/>
      <c r="BD91" s="212"/>
      <c r="BE91" s="212"/>
      <c r="BF91" s="212"/>
      <c r="BG91" s="212"/>
      <c r="BH91" s="212"/>
      <c r="BI91" s="212"/>
      <c r="BJ91" s="212"/>
      <c r="BK91" s="212"/>
      <c r="BL91" s="212"/>
      <c r="BM91" s="215"/>
    </row>
    <row r="92" spans="1:65" ht="15" thickBot="1" x14ac:dyDescent="0.4">
      <c r="A92" s="19" t="str">
        <f t="shared" ref="A92:A97" si="192">A77</f>
        <v>SCHANNES Philippe</v>
      </c>
      <c r="B92" s="14">
        <v>4</v>
      </c>
      <c r="C92" s="6">
        <v>4</v>
      </c>
      <c r="D92" s="6">
        <v>10</v>
      </c>
      <c r="E92" s="6">
        <v>5</v>
      </c>
      <c r="F92" s="6">
        <v>2</v>
      </c>
      <c r="G92" s="6">
        <v>1</v>
      </c>
      <c r="H92" s="6">
        <v>3</v>
      </c>
      <c r="I92" s="6">
        <v>4</v>
      </c>
      <c r="J92" s="6">
        <v>6</v>
      </c>
      <c r="K92" s="12">
        <v>7</v>
      </c>
      <c r="N92" s="14">
        <v>7</v>
      </c>
      <c r="O92" s="6">
        <v>3</v>
      </c>
      <c r="P92" s="6">
        <v>4</v>
      </c>
      <c r="Q92" s="6">
        <v>1</v>
      </c>
      <c r="R92" s="6">
        <v>7</v>
      </c>
      <c r="S92" s="12">
        <v>2</v>
      </c>
      <c r="T92" s="12">
        <v>4</v>
      </c>
      <c r="U92" s="12">
        <v>0</v>
      </c>
      <c r="V92" s="12">
        <v>1</v>
      </c>
      <c r="BD92" s="14">
        <v>0</v>
      </c>
      <c r="BE92" s="6">
        <v>3</v>
      </c>
      <c r="BF92" s="6">
        <v>1</v>
      </c>
      <c r="BG92" s="6">
        <v>1</v>
      </c>
      <c r="BH92" s="6">
        <v>0</v>
      </c>
      <c r="BI92" s="6">
        <v>0</v>
      </c>
      <c r="BJ92" s="6">
        <v>0</v>
      </c>
      <c r="BK92" s="6">
        <v>1</v>
      </c>
      <c r="BL92" s="6">
        <v>3</v>
      </c>
      <c r="BM92" s="12">
        <v>1</v>
      </c>
    </row>
    <row r="93" spans="1:65" ht="15" thickBot="1" x14ac:dyDescent="0.4">
      <c r="A93" s="19" t="str">
        <f t="shared" si="192"/>
        <v>DAP Aurélie</v>
      </c>
      <c r="B93" s="15">
        <v>4</v>
      </c>
      <c r="C93" s="7">
        <v>5</v>
      </c>
      <c r="D93" s="7">
        <v>4</v>
      </c>
      <c r="E93" s="7">
        <v>1</v>
      </c>
      <c r="F93" s="7">
        <v>0</v>
      </c>
      <c r="G93" s="7">
        <v>0</v>
      </c>
      <c r="H93" s="7">
        <v>8</v>
      </c>
      <c r="I93" s="7">
        <v>3</v>
      </c>
      <c r="J93" s="7">
        <v>3</v>
      </c>
      <c r="K93" s="13">
        <v>1</v>
      </c>
      <c r="N93" s="15">
        <v>4</v>
      </c>
      <c r="O93" s="7">
        <v>4</v>
      </c>
      <c r="P93" s="7">
        <v>0</v>
      </c>
      <c r="Q93" s="7">
        <v>1</v>
      </c>
      <c r="R93" s="7">
        <v>0</v>
      </c>
      <c r="S93" s="13">
        <v>0</v>
      </c>
      <c r="T93" s="13">
        <v>1</v>
      </c>
      <c r="U93" s="13">
        <v>0</v>
      </c>
      <c r="V93" s="13">
        <v>1</v>
      </c>
      <c r="BD93" s="15">
        <v>0</v>
      </c>
      <c r="BE93" s="7">
        <v>1</v>
      </c>
      <c r="BF93" s="7">
        <v>1</v>
      </c>
      <c r="BG93" s="7">
        <v>0</v>
      </c>
      <c r="BH93" s="7">
        <v>1</v>
      </c>
      <c r="BI93" s="7">
        <v>0</v>
      </c>
      <c r="BJ93" s="7">
        <v>0</v>
      </c>
      <c r="BK93" s="7">
        <v>1</v>
      </c>
      <c r="BL93" s="7">
        <v>2</v>
      </c>
      <c r="BM93" s="13">
        <v>1</v>
      </c>
    </row>
    <row r="94" spans="1:65" ht="15" thickBot="1" x14ac:dyDescent="0.4">
      <c r="A94" s="19" t="str">
        <f t="shared" si="192"/>
        <v>JARONI Conny</v>
      </c>
      <c r="B94" s="15">
        <v>2</v>
      </c>
      <c r="C94" s="7">
        <v>2</v>
      </c>
      <c r="D94" s="7">
        <v>0</v>
      </c>
      <c r="E94" s="7">
        <v>1</v>
      </c>
      <c r="F94" s="7">
        <v>0</v>
      </c>
      <c r="G94" s="7">
        <v>0</v>
      </c>
      <c r="H94" s="7">
        <v>3</v>
      </c>
      <c r="I94" s="7">
        <v>1</v>
      </c>
      <c r="J94" s="7">
        <v>1</v>
      </c>
      <c r="K94" s="13">
        <v>3</v>
      </c>
      <c r="N94" s="15">
        <v>0</v>
      </c>
      <c r="O94" s="7">
        <v>2</v>
      </c>
      <c r="P94" s="7">
        <v>1</v>
      </c>
      <c r="Q94" s="7">
        <v>2</v>
      </c>
      <c r="R94" s="7">
        <v>1</v>
      </c>
      <c r="S94" s="13">
        <v>0</v>
      </c>
      <c r="T94" s="13">
        <v>0</v>
      </c>
      <c r="U94" s="13">
        <v>0</v>
      </c>
      <c r="V94" s="13">
        <v>2</v>
      </c>
      <c r="BD94" s="15">
        <v>0</v>
      </c>
      <c r="BE94" s="7">
        <v>0</v>
      </c>
      <c r="BF94" s="7">
        <v>1</v>
      </c>
      <c r="BG94" s="7">
        <v>0</v>
      </c>
      <c r="BH94" s="7">
        <v>0</v>
      </c>
      <c r="BI94" s="7">
        <v>1</v>
      </c>
      <c r="BJ94" s="7">
        <v>2</v>
      </c>
      <c r="BK94" s="7">
        <v>4</v>
      </c>
      <c r="BL94" s="7">
        <v>0</v>
      </c>
      <c r="BM94" s="13">
        <v>0</v>
      </c>
    </row>
    <row r="95" spans="1:65" ht="15" thickBot="1" x14ac:dyDescent="0.4">
      <c r="A95" s="19" t="str">
        <f t="shared" si="192"/>
        <v>MARWAHA Lara</v>
      </c>
      <c r="B95" s="15">
        <v>1</v>
      </c>
      <c r="C95" s="7">
        <v>2</v>
      </c>
      <c r="D95" s="7">
        <v>0</v>
      </c>
      <c r="E95" s="7">
        <v>1</v>
      </c>
      <c r="F95" s="7">
        <v>0</v>
      </c>
      <c r="G95" s="7">
        <v>0</v>
      </c>
      <c r="H95" s="7">
        <v>7</v>
      </c>
      <c r="I95" s="7">
        <v>1</v>
      </c>
      <c r="J95" s="7">
        <v>5</v>
      </c>
      <c r="K95" s="13">
        <v>2</v>
      </c>
      <c r="N95" s="15">
        <v>2</v>
      </c>
      <c r="O95" s="7">
        <v>0</v>
      </c>
      <c r="P95" s="7">
        <v>1</v>
      </c>
      <c r="Q95" s="7">
        <v>2</v>
      </c>
      <c r="R95" s="7">
        <v>1</v>
      </c>
      <c r="S95" s="13">
        <v>0</v>
      </c>
      <c r="T95" s="13">
        <v>1</v>
      </c>
      <c r="U95" s="13">
        <v>0</v>
      </c>
      <c r="V95" s="13">
        <v>1</v>
      </c>
      <c r="BD95" s="15">
        <v>1</v>
      </c>
      <c r="BE95" s="7">
        <v>2</v>
      </c>
      <c r="BF95" s="7">
        <v>1</v>
      </c>
      <c r="BG95" s="7">
        <v>0</v>
      </c>
      <c r="BH95" s="7">
        <v>1</v>
      </c>
      <c r="BI95" s="7">
        <v>0</v>
      </c>
      <c r="BJ95" s="7">
        <v>0</v>
      </c>
      <c r="BK95" s="7">
        <v>1</v>
      </c>
      <c r="BL95" s="7">
        <v>0</v>
      </c>
      <c r="BM95" s="13">
        <v>2</v>
      </c>
    </row>
    <row r="96" spans="1:65" ht="15" thickBot="1" x14ac:dyDescent="0.4">
      <c r="A96" s="19" t="str">
        <f t="shared" si="192"/>
        <v>SILVA Daniel</v>
      </c>
      <c r="B96" s="15">
        <v>1</v>
      </c>
      <c r="C96" s="7">
        <v>1</v>
      </c>
      <c r="D96" s="7">
        <v>3</v>
      </c>
      <c r="E96" s="7">
        <v>3</v>
      </c>
      <c r="F96" s="7">
        <v>1</v>
      </c>
      <c r="G96" s="7">
        <v>1</v>
      </c>
      <c r="H96" s="7">
        <v>1</v>
      </c>
      <c r="I96" s="7">
        <v>2</v>
      </c>
      <c r="J96" s="7">
        <v>0</v>
      </c>
      <c r="K96" s="13">
        <v>0</v>
      </c>
      <c r="N96" s="15">
        <v>2</v>
      </c>
      <c r="O96" s="7">
        <v>3</v>
      </c>
      <c r="P96" s="7">
        <v>0</v>
      </c>
      <c r="Q96" s="7">
        <v>0</v>
      </c>
      <c r="R96" s="7">
        <v>2</v>
      </c>
      <c r="S96" s="13">
        <v>0</v>
      </c>
      <c r="T96" s="13">
        <v>0</v>
      </c>
      <c r="U96" s="13">
        <v>0</v>
      </c>
      <c r="V96" s="13">
        <v>0</v>
      </c>
      <c r="BD96" s="15">
        <v>6</v>
      </c>
      <c r="BE96" s="7">
        <v>1</v>
      </c>
      <c r="BF96" s="7">
        <v>1</v>
      </c>
      <c r="BG96" s="7">
        <v>3</v>
      </c>
      <c r="BH96" s="7">
        <v>1</v>
      </c>
      <c r="BI96" s="7">
        <v>1</v>
      </c>
      <c r="BJ96" s="7">
        <v>2</v>
      </c>
      <c r="BK96" s="7">
        <v>3</v>
      </c>
      <c r="BL96" s="7">
        <v>1</v>
      </c>
      <c r="BM96" s="13">
        <v>1</v>
      </c>
    </row>
    <row r="97" spans="1:65" ht="15" thickBot="1" x14ac:dyDescent="0.4">
      <c r="A97" s="19" t="str">
        <f t="shared" si="192"/>
        <v>MOÏSE Samuel</v>
      </c>
      <c r="B97" s="15">
        <v>0</v>
      </c>
      <c r="C97" s="7">
        <v>0</v>
      </c>
      <c r="D97" s="7">
        <v>0</v>
      </c>
      <c r="E97" s="7">
        <v>2</v>
      </c>
      <c r="F97" s="7">
        <v>0</v>
      </c>
      <c r="G97" s="7">
        <v>0</v>
      </c>
      <c r="H97" s="7">
        <v>2</v>
      </c>
      <c r="I97" s="7">
        <v>1</v>
      </c>
      <c r="J97" s="7">
        <v>2</v>
      </c>
      <c r="K97" s="13">
        <v>3</v>
      </c>
      <c r="N97" s="15">
        <v>4</v>
      </c>
      <c r="O97" s="7">
        <v>0</v>
      </c>
      <c r="P97" s="7">
        <v>2</v>
      </c>
      <c r="Q97" s="7">
        <v>0</v>
      </c>
      <c r="R97" s="7">
        <v>0</v>
      </c>
      <c r="S97" s="13">
        <v>0</v>
      </c>
      <c r="T97" s="13">
        <v>0</v>
      </c>
      <c r="U97" s="13">
        <v>0</v>
      </c>
      <c r="V97" s="13">
        <v>0</v>
      </c>
      <c r="BD97" s="15">
        <v>0</v>
      </c>
      <c r="BE97" s="7">
        <v>0</v>
      </c>
      <c r="BF97" s="7">
        <v>1</v>
      </c>
      <c r="BG97" s="7">
        <v>1</v>
      </c>
      <c r="BH97" s="7">
        <v>0</v>
      </c>
      <c r="BI97" s="7">
        <v>0</v>
      </c>
      <c r="BJ97" s="7">
        <v>0</v>
      </c>
      <c r="BK97" s="7">
        <v>1</v>
      </c>
      <c r="BL97" s="7">
        <v>0</v>
      </c>
      <c r="BM97" s="13">
        <v>0</v>
      </c>
    </row>
    <row r="98" spans="1:65" x14ac:dyDescent="0.35">
      <c r="A98" s="62" t="s">
        <v>17</v>
      </c>
      <c r="B98" s="23">
        <v>6</v>
      </c>
      <c r="C98" s="9">
        <v>3</v>
      </c>
      <c r="D98" s="9">
        <v>1</v>
      </c>
      <c r="E98" s="9">
        <v>6</v>
      </c>
      <c r="F98" s="9">
        <v>1</v>
      </c>
      <c r="G98" s="9">
        <v>3</v>
      </c>
      <c r="H98" s="9">
        <v>4</v>
      </c>
      <c r="I98" s="9">
        <v>4</v>
      </c>
      <c r="J98" s="9">
        <v>2</v>
      </c>
      <c r="K98" s="9">
        <v>7</v>
      </c>
      <c r="N98" s="23">
        <v>0</v>
      </c>
      <c r="O98" s="9">
        <v>3</v>
      </c>
      <c r="P98" s="9">
        <v>1</v>
      </c>
      <c r="Q98" s="9">
        <v>1</v>
      </c>
      <c r="R98" s="9">
        <v>1</v>
      </c>
      <c r="S98" s="9">
        <v>1</v>
      </c>
      <c r="T98" s="9">
        <v>0</v>
      </c>
      <c r="U98" s="9">
        <v>0</v>
      </c>
      <c r="V98" s="9">
        <v>1</v>
      </c>
      <c r="BD98" s="23">
        <v>1</v>
      </c>
      <c r="BE98" s="9">
        <v>1</v>
      </c>
      <c r="BF98" s="9">
        <v>0</v>
      </c>
      <c r="BG98" s="9">
        <v>0</v>
      </c>
      <c r="BH98" s="9">
        <v>0</v>
      </c>
      <c r="BI98" s="9">
        <v>0</v>
      </c>
      <c r="BJ98" s="9">
        <v>0</v>
      </c>
      <c r="BK98" s="9">
        <v>1</v>
      </c>
      <c r="BL98" s="9">
        <v>6</v>
      </c>
      <c r="BM98" s="9">
        <v>1</v>
      </c>
    </row>
    <row r="99" spans="1:65" x14ac:dyDescent="0.35">
      <c r="A99" s="60" t="s">
        <v>9</v>
      </c>
      <c r="B99" s="24">
        <f>B98*6</f>
        <v>36</v>
      </c>
      <c r="C99" s="24">
        <f t="shared" ref="C99:K99" si="193">C98*6</f>
        <v>18</v>
      </c>
      <c r="D99" s="24">
        <f t="shared" si="193"/>
        <v>6</v>
      </c>
      <c r="E99" s="24">
        <f t="shared" si="193"/>
        <v>36</v>
      </c>
      <c r="F99" s="24">
        <f t="shared" si="193"/>
        <v>6</v>
      </c>
      <c r="G99" s="24">
        <f t="shared" si="193"/>
        <v>18</v>
      </c>
      <c r="H99" s="24">
        <f t="shared" si="193"/>
        <v>24</v>
      </c>
      <c r="I99" s="24">
        <f t="shared" si="193"/>
        <v>24</v>
      </c>
      <c r="J99" s="24">
        <f t="shared" si="193"/>
        <v>12</v>
      </c>
      <c r="K99" s="24">
        <f t="shared" si="193"/>
        <v>42</v>
      </c>
      <c r="N99" s="24">
        <f t="shared" ref="N99:V99" si="194">N98*6</f>
        <v>0</v>
      </c>
      <c r="O99" s="24">
        <f t="shared" si="194"/>
        <v>18</v>
      </c>
      <c r="P99" s="24">
        <f t="shared" si="194"/>
        <v>6</v>
      </c>
      <c r="Q99" s="24">
        <f t="shared" si="194"/>
        <v>6</v>
      </c>
      <c r="R99" s="24">
        <f t="shared" si="194"/>
        <v>6</v>
      </c>
      <c r="S99" s="24">
        <f t="shared" si="194"/>
        <v>6</v>
      </c>
      <c r="T99" s="24">
        <f t="shared" si="194"/>
        <v>0</v>
      </c>
      <c r="U99" s="24">
        <f t="shared" si="194"/>
        <v>0</v>
      </c>
      <c r="V99" s="24">
        <f t="shared" si="194"/>
        <v>6</v>
      </c>
      <c r="BD99" s="24">
        <f>BD98*6</f>
        <v>6</v>
      </c>
      <c r="BE99" s="24">
        <f t="shared" ref="BE99:BM99" si="195">BE98*6</f>
        <v>6</v>
      </c>
      <c r="BF99" s="24">
        <f t="shared" si="195"/>
        <v>0</v>
      </c>
      <c r="BG99" s="24">
        <f t="shared" si="195"/>
        <v>0</v>
      </c>
      <c r="BH99" s="24">
        <f t="shared" si="195"/>
        <v>0</v>
      </c>
      <c r="BI99" s="24">
        <f t="shared" si="195"/>
        <v>0</v>
      </c>
      <c r="BJ99" s="24">
        <f t="shared" si="195"/>
        <v>0</v>
      </c>
      <c r="BK99" s="24">
        <f t="shared" si="195"/>
        <v>6</v>
      </c>
      <c r="BL99" s="24">
        <f t="shared" si="195"/>
        <v>36</v>
      </c>
      <c r="BM99" s="24">
        <f t="shared" si="195"/>
        <v>6</v>
      </c>
    </row>
    <row r="100" spans="1:65" x14ac:dyDescent="0.35">
      <c r="A100" s="61" t="s">
        <v>10</v>
      </c>
      <c r="B100" s="24">
        <f t="shared" ref="B100:K100" si="196">SUM(B92:B97)</f>
        <v>12</v>
      </c>
      <c r="C100" s="10">
        <f t="shared" si="196"/>
        <v>14</v>
      </c>
      <c r="D100" s="10">
        <f t="shared" si="196"/>
        <v>17</v>
      </c>
      <c r="E100" s="10">
        <f t="shared" si="196"/>
        <v>13</v>
      </c>
      <c r="F100" s="10">
        <f t="shared" si="196"/>
        <v>3</v>
      </c>
      <c r="G100" s="10">
        <f t="shared" si="196"/>
        <v>2</v>
      </c>
      <c r="H100" s="10">
        <f t="shared" si="196"/>
        <v>24</v>
      </c>
      <c r="I100" s="10">
        <f t="shared" si="196"/>
        <v>12</v>
      </c>
      <c r="J100" s="10">
        <f t="shared" si="196"/>
        <v>17</v>
      </c>
      <c r="K100" s="10">
        <f t="shared" si="196"/>
        <v>16</v>
      </c>
      <c r="N100" s="24">
        <f t="shared" ref="N100:V100" si="197">SUM(N92:N97)</f>
        <v>19</v>
      </c>
      <c r="O100" s="10">
        <f t="shared" si="197"/>
        <v>12</v>
      </c>
      <c r="P100" s="10">
        <f t="shared" si="197"/>
        <v>8</v>
      </c>
      <c r="Q100" s="10">
        <f t="shared" si="197"/>
        <v>6</v>
      </c>
      <c r="R100" s="10">
        <f t="shared" si="197"/>
        <v>11</v>
      </c>
      <c r="S100" s="10">
        <f t="shared" si="197"/>
        <v>2</v>
      </c>
      <c r="T100" s="10">
        <f t="shared" si="197"/>
        <v>6</v>
      </c>
      <c r="U100" s="10">
        <f t="shared" si="197"/>
        <v>0</v>
      </c>
      <c r="V100" s="10">
        <f t="shared" si="197"/>
        <v>5</v>
      </c>
      <c r="BD100" s="24">
        <f t="shared" ref="BD100:BM100" si="198">SUM(BD92:BD97)</f>
        <v>7</v>
      </c>
      <c r="BE100" s="10">
        <f t="shared" si="198"/>
        <v>7</v>
      </c>
      <c r="BF100" s="10">
        <f t="shared" si="198"/>
        <v>6</v>
      </c>
      <c r="BG100" s="10">
        <f t="shared" si="198"/>
        <v>5</v>
      </c>
      <c r="BH100" s="10">
        <f t="shared" si="198"/>
        <v>3</v>
      </c>
      <c r="BI100" s="10">
        <f t="shared" si="198"/>
        <v>2</v>
      </c>
      <c r="BJ100" s="10">
        <f t="shared" si="198"/>
        <v>4</v>
      </c>
      <c r="BK100" s="10">
        <f t="shared" si="198"/>
        <v>11</v>
      </c>
      <c r="BL100" s="10">
        <f t="shared" si="198"/>
        <v>6</v>
      </c>
      <c r="BM100" s="10">
        <f t="shared" si="198"/>
        <v>5</v>
      </c>
    </row>
    <row r="101" spans="1:65" ht="15" thickBot="1" x14ac:dyDescent="0.4">
      <c r="A101" s="63" t="s">
        <v>11</v>
      </c>
      <c r="B101" s="25">
        <f t="shared" ref="B101:K101" si="199">B99+B100</f>
        <v>48</v>
      </c>
      <c r="C101" s="11">
        <f t="shared" si="199"/>
        <v>32</v>
      </c>
      <c r="D101" s="11">
        <f t="shared" si="199"/>
        <v>23</v>
      </c>
      <c r="E101" s="11">
        <f t="shared" si="199"/>
        <v>49</v>
      </c>
      <c r="F101" s="11">
        <f t="shared" si="199"/>
        <v>9</v>
      </c>
      <c r="G101" s="11">
        <f t="shared" si="199"/>
        <v>20</v>
      </c>
      <c r="H101" s="11">
        <f t="shared" si="199"/>
        <v>48</v>
      </c>
      <c r="I101" s="11">
        <f t="shared" si="199"/>
        <v>36</v>
      </c>
      <c r="J101" s="11">
        <f t="shared" si="199"/>
        <v>29</v>
      </c>
      <c r="K101" s="11">
        <f t="shared" si="199"/>
        <v>58</v>
      </c>
      <c r="N101" s="25">
        <f t="shared" ref="N101:V101" si="200">N99+N100</f>
        <v>19</v>
      </c>
      <c r="O101" s="11">
        <f t="shared" si="200"/>
        <v>30</v>
      </c>
      <c r="P101" s="11">
        <f t="shared" si="200"/>
        <v>14</v>
      </c>
      <c r="Q101" s="11">
        <f t="shared" si="200"/>
        <v>12</v>
      </c>
      <c r="R101" s="11">
        <f t="shared" si="200"/>
        <v>17</v>
      </c>
      <c r="S101" s="11">
        <f t="shared" si="200"/>
        <v>8</v>
      </c>
      <c r="T101" s="11">
        <f t="shared" si="200"/>
        <v>6</v>
      </c>
      <c r="U101" s="11">
        <f t="shared" si="200"/>
        <v>0</v>
      </c>
      <c r="V101" s="11">
        <f t="shared" si="200"/>
        <v>11</v>
      </c>
      <c r="BD101" s="25">
        <f t="shared" ref="BD101:BM101" si="201">BD99+BD100</f>
        <v>13</v>
      </c>
      <c r="BE101" s="11">
        <f t="shared" si="201"/>
        <v>13</v>
      </c>
      <c r="BF101" s="11">
        <f t="shared" si="201"/>
        <v>6</v>
      </c>
      <c r="BG101" s="11">
        <f t="shared" si="201"/>
        <v>5</v>
      </c>
      <c r="BH101" s="11">
        <f t="shared" si="201"/>
        <v>3</v>
      </c>
      <c r="BI101" s="11">
        <f t="shared" si="201"/>
        <v>2</v>
      </c>
      <c r="BJ101" s="11">
        <f t="shared" si="201"/>
        <v>4</v>
      </c>
      <c r="BK101" s="11">
        <f t="shared" si="201"/>
        <v>17</v>
      </c>
      <c r="BL101" s="11">
        <f t="shared" si="201"/>
        <v>42</v>
      </c>
      <c r="BM101" s="11">
        <f t="shared" si="201"/>
        <v>11</v>
      </c>
    </row>
    <row r="102" spans="1:65" ht="24" thickBot="1" x14ac:dyDescent="0.6">
      <c r="A102" s="225" t="s">
        <v>144</v>
      </c>
      <c r="B102" s="225"/>
      <c r="C102" s="225"/>
      <c r="D102" s="225"/>
      <c r="E102" s="225"/>
      <c r="F102" s="225"/>
      <c r="G102" s="225"/>
      <c r="H102" s="225"/>
      <c r="I102" s="225"/>
      <c r="J102" s="225"/>
      <c r="K102" s="225"/>
      <c r="BD102" s="218" t="s">
        <v>159</v>
      </c>
      <c r="BE102" s="218"/>
      <c r="BF102" s="218"/>
      <c r="BG102" s="218"/>
      <c r="BH102" s="218"/>
      <c r="BI102" s="218"/>
      <c r="BJ102" s="218"/>
      <c r="BK102" s="218"/>
      <c r="BL102" s="218"/>
      <c r="BM102" s="218"/>
    </row>
    <row r="103" spans="1:65" ht="15" customHeight="1" x14ac:dyDescent="0.35">
      <c r="A103" s="221" t="str">
        <f t="shared" ref="A103:A115" si="202">A89</f>
        <v>VOLT Luxembourg</v>
      </c>
      <c r="B103" s="210">
        <v>72</v>
      </c>
      <c r="C103" s="210">
        <f>B103+1</f>
        <v>73</v>
      </c>
      <c r="D103" s="210">
        <f t="shared" ref="D103:K103" si="203">C103+1</f>
        <v>74</v>
      </c>
      <c r="E103" s="210">
        <f t="shared" si="203"/>
        <v>75</v>
      </c>
      <c r="F103" s="210">
        <f t="shared" si="203"/>
        <v>76</v>
      </c>
      <c r="G103" s="210">
        <f t="shared" si="203"/>
        <v>77</v>
      </c>
      <c r="H103" s="210">
        <f t="shared" si="203"/>
        <v>78</v>
      </c>
      <c r="I103" s="210">
        <f t="shared" si="203"/>
        <v>79</v>
      </c>
      <c r="J103" s="210">
        <f t="shared" si="203"/>
        <v>80</v>
      </c>
      <c r="K103" s="213">
        <f t="shared" si="203"/>
        <v>81</v>
      </c>
      <c r="BD103" s="210">
        <v>21</v>
      </c>
      <c r="BE103" s="210">
        <f>BD103+1</f>
        <v>22</v>
      </c>
      <c r="BF103" s="210">
        <f t="shared" ref="BF103:BM103" si="204">BE103+1</f>
        <v>23</v>
      </c>
      <c r="BG103" s="210">
        <f t="shared" si="204"/>
        <v>24</v>
      </c>
      <c r="BH103" s="210">
        <f t="shared" si="204"/>
        <v>25</v>
      </c>
      <c r="BI103" s="210">
        <f t="shared" si="204"/>
        <v>26</v>
      </c>
      <c r="BJ103" s="210">
        <f t="shared" si="204"/>
        <v>27</v>
      </c>
      <c r="BK103" s="210">
        <f t="shared" si="204"/>
        <v>28</v>
      </c>
      <c r="BL103" s="210">
        <f t="shared" si="204"/>
        <v>29</v>
      </c>
      <c r="BM103" s="213">
        <f t="shared" si="204"/>
        <v>30</v>
      </c>
    </row>
    <row r="104" spans="1:65" x14ac:dyDescent="0.35">
      <c r="A104" s="222"/>
      <c r="B104" s="211"/>
      <c r="C104" s="211"/>
      <c r="D104" s="211"/>
      <c r="E104" s="211"/>
      <c r="F104" s="211"/>
      <c r="G104" s="211"/>
      <c r="H104" s="211"/>
      <c r="I104" s="211"/>
      <c r="J104" s="211"/>
      <c r="K104" s="214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4"/>
    </row>
    <row r="105" spans="1:65" ht="15" thickBot="1" x14ac:dyDescent="0.4">
      <c r="A105" s="223"/>
      <c r="B105" s="212"/>
      <c r="C105" s="212"/>
      <c r="D105" s="212"/>
      <c r="E105" s="212"/>
      <c r="F105" s="212"/>
      <c r="G105" s="212"/>
      <c r="H105" s="212"/>
      <c r="I105" s="212"/>
      <c r="J105" s="212"/>
      <c r="K105" s="215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5"/>
    </row>
    <row r="106" spans="1:65" ht="15" thickBot="1" x14ac:dyDescent="0.4">
      <c r="A106" s="19" t="str">
        <f t="shared" si="202"/>
        <v>SCHANNES Philippe</v>
      </c>
      <c r="B106" s="14">
        <v>1</v>
      </c>
      <c r="C106" s="6">
        <v>1</v>
      </c>
      <c r="D106" s="6">
        <v>7</v>
      </c>
      <c r="E106" s="6">
        <v>3</v>
      </c>
      <c r="F106" s="6">
        <v>3</v>
      </c>
      <c r="G106" s="6">
        <v>6</v>
      </c>
      <c r="H106" s="6">
        <v>1</v>
      </c>
      <c r="I106" s="6">
        <v>16</v>
      </c>
      <c r="J106" s="6">
        <v>7</v>
      </c>
      <c r="K106" s="12">
        <v>3</v>
      </c>
      <c r="BD106" s="14">
        <v>0</v>
      </c>
      <c r="BE106" s="6">
        <v>2</v>
      </c>
      <c r="BF106" s="6">
        <v>1</v>
      </c>
      <c r="BG106" s="6">
        <v>1</v>
      </c>
      <c r="BH106" s="6">
        <v>0</v>
      </c>
      <c r="BI106" s="6">
        <v>0</v>
      </c>
      <c r="BJ106" s="6">
        <v>2</v>
      </c>
      <c r="BK106" s="6">
        <v>5</v>
      </c>
      <c r="BL106" s="6">
        <v>1</v>
      </c>
      <c r="BM106" s="12">
        <v>5</v>
      </c>
    </row>
    <row r="107" spans="1:65" ht="15" thickBot="1" x14ac:dyDescent="0.4">
      <c r="A107" s="19" t="str">
        <f t="shared" si="202"/>
        <v>DAP Aurélie</v>
      </c>
      <c r="B107" s="15">
        <v>1</v>
      </c>
      <c r="C107" s="7">
        <v>2</v>
      </c>
      <c r="D107" s="7">
        <v>5</v>
      </c>
      <c r="E107" s="7">
        <v>0</v>
      </c>
      <c r="F107" s="7">
        <v>2</v>
      </c>
      <c r="G107" s="7">
        <v>7</v>
      </c>
      <c r="H107" s="7">
        <v>2</v>
      </c>
      <c r="I107" s="7">
        <v>11</v>
      </c>
      <c r="J107" s="7">
        <v>4</v>
      </c>
      <c r="K107" s="13">
        <v>6</v>
      </c>
      <c r="BD107" s="15">
        <v>0</v>
      </c>
      <c r="BE107" s="7">
        <v>0</v>
      </c>
      <c r="BF107" s="7">
        <v>1</v>
      </c>
      <c r="BG107" s="7">
        <v>0</v>
      </c>
      <c r="BH107" s="7">
        <v>0</v>
      </c>
      <c r="BI107" s="7">
        <v>0</v>
      </c>
      <c r="BJ107" s="7">
        <v>2</v>
      </c>
      <c r="BK107" s="7">
        <v>2</v>
      </c>
      <c r="BL107" s="7">
        <v>1</v>
      </c>
      <c r="BM107" s="13">
        <v>1</v>
      </c>
    </row>
    <row r="108" spans="1:65" ht="15" thickBot="1" x14ac:dyDescent="0.4">
      <c r="A108" s="19" t="str">
        <f t="shared" si="202"/>
        <v>JARONI Conny</v>
      </c>
      <c r="B108" s="15">
        <v>1</v>
      </c>
      <c r="C108" s="7">
        <v>0</v>
      </c>
      <c r="D108" s="7">
        <v>4</v>
      </c>
      <c r="E108" s="7">
        <v>0</v>
      </c>
      <c r="F108" s="7">
        <v>1</v>
      </c>
      <c r="G108" s="7">
        <v>7</v>
      </c>
      <c r="H108" s="7">
        <v>0</v>
      </c>
      <c r="I108" s="7">
        <v>8</v>
      </c>
      <c r="J108" s="7">
        <v>3</v>
      </c>
      <c r="K108" s="13">
        <v>4</v>
      </c>
      <c r="BD108" s="15">
        <v>0</v>
      </c>
      <c r="BE108" s="7">
        <v>2</v>
      </c>
      <c r="BF108" s="7">
        <v>0</v>
      </c>
      <c r="BG108" s="7">
        <v>0</v>
      </c>
      <c r="BH108" s="7">
        <v>2</v>
      </c>
      <c r="BI108" s="7">
        <v>1</v>
      </c>
      <c r="BJ108" s="7">
        <v>4</v>
      </c>
      <c r="BK108" s="7">
        <v>2</v>
      </c>
      <c r="BL108" s="7">
        <v>0</v>
      </c>
      <c r="BM108" s="13">
        <v>3</v>
      </c>
    </row>
    <row r="109" spans="1:65" ht="15" thickBot="1" x14ac:dyDescent="0.4">
      <c r="A109" s="19" t="str">
        <f t="shared" si="202"/>
        <v>MARWAHA Lara</v>
      </c>
      <c r="B109" s="15">
        <v>2</v>
      </c>
      <c r="C109" s="7">
        <v>0</v>
      </c>
      <c r="D109" s="7">
        <v>3</v>
      </c>
      <c r="E109" s="7">
        <v>0</v>
      </c>
      <c r="F109" s="7">
        <v>1</v>
      </c>
      <c r="G109" s="7">
        <v>2</v>
      </c>
      <c r="H109" s="7">
        <v>1</v>
      </c>
      <c r="I109" s="7">
        <v>3</v>
      </c>
      <c r="J109" s="7">
        <v>8</v>
      </c>
      <c r="K109" s="13">
        <v>2</v>
      </c>
      <c r="BD109" s="15">
        <v>0</v>
      </c>
      <c r="BE109" s="7">
        <v>0</v>
      </c>
      <c r="BF109" s="7">
        <v>0</v>
      </c>
      <c r="BG109" s="7">
        <v>0</v>
      </c>
      <c r="BH109" s="7">
        <v>2</v>
      </c>
      <c r="BI109" s="7">
        <v>0</v>
      </c>
      <c r="BJ109" s="7">
        <v>0</v>
      </c>
      <c r="BK109" s="7">
        <v>0</v>
      </c>
      <c r="BL109" s="7">
        <v>1</v>
      </c>
      <c r="BM109" s="13">
        <v>3</v>
      </c>
    </row>
    <row r="110" spans="1:65" ht="15" thickBot="1" x14ac:dyDescent="0.4">
      <c r="A110" s="19" t="str">
        <f t="shared" si="202"/>
        <v>SILVA Daniel</v>
      </c>
      <c r="B110" s="15">
        <v>0</v>
      </c>
      <c r="C110" s="7">
        <v>2</v>
      </c>
      <c r="D110" s="7">
        <v>1</v>
      </c>
      <c r="E110" s="7">
        <v>0</v>
      </c>
      <c r="F110" s="7">
        <v>3</v>
      </c>
      <c r="G110" s="7">
        <v>3</v>
      </c>
      <c r="H110" s="7">
        <v>0</v>
      </c>
      <c r="I110" s="7">
        <v>6</v>
      </c>
      <c r="J110" s="7">
        <v>1</v>
      </c>
      <c r="K110" s="13">
        <v>1</v>
      </c>
      <c r="BD110" s="15">
        <v>0</v>
      </c>
      <c r="BE110" s="7">
        <v>2</v>
      </c>
      <c r="BF110" s="7">
        <v>1</v>
      </c>
      <c r="BG110" s="7">
        <v>0</v>
      </c>
      <c r="BH110" s="7">
        <v>5</v>
      </c>
      <c r="BI110" s="7">
        <v>0</v>
      </c>
      <c r="BJ110" s="7">
        <v>3</v>
      </c>
      <c r="BK110" s="7">
        <v>0</v>
      </c>
      <c r="BL110" s="7">
        <v>3</v>
      </c>
      <c r="BM110" s="13">
        <v>1</v>
      </c>
    </row>
    <row r="111" spans="1:65" ht="15" thickBot="1" x14ac:dyDescent="0.4">
      <c r="A111" s="19" t="str">
        <f t="shared" si="202"/>
        <v>MOÏSE Samuel</v>
      </c>
      <c r="B111" s="15">
        <v>0</v>
      </c>
      <c r="C111" s="7">
        <v>0</v>
      </c>
      <c r="D111" s="7">
        <v>2</v>
      </c>
      <c r="E111" s="7">
        <v>3</v>
      </c>
      <c r="F111" s="7">
        <v>0</v>
      </c>
      <c r="G111" s="7">
        <v>2</v>
      </c>
      <c r="H111" s="7">
        <v>2</v>
      </c>
      <c r="I111" s="7">
        <v>0</v>
      </c>
      <c r="J111" s="7">
        <v>1</v>
      </c>
      <c r="K111" s="13">
        <v>4</v>
      </c>
      <c r="BD111" s="15">
        <v>0</v>
      </c>
      <c r="BE111" s="7">
        <v>0</v>
      </c>
      <c r="BF111" s="7">
        <v>0</v>
      </c>
      <c r="BG111" s="7">
        <v>1</v>
      </c>
      <c r="BH111" s="7">
        <v>0</v>
      </c>
      <c r="BI111" s="7">
        <v>0</v>
      </c>
      <c r="BJ111" s="7">
        <v>0</v>
      </c>
      <c r="BK111" s="7">
        <v>1</v>
      </c>
      <c r="BL111" s="7">
        <v>0</v>
      </c>
      <c r="BM111" s="13">
        <v>2</v>
      </c>
    </row>
    <row r="112" spans="1:65" x14ac:dyDescent="0.35">
      <c r="A112" s="62" t="str">
        <f t="shared" si="202"/>
        <v>Suffrages par Liste</v>
      </c>
      <c r="B112" s="23">
        <v>4</v>
      </c>
      <c r="C112" s="9">
        <v>5</v>
      </c>
      <c r="D112" s="9">
        <v>7</v>
      </c>
      <c r="E112" s="9">
        <v>5</v>
      </c>
      <c r="F112" s="9">
        <v>4</v>
      </c>
      <c r="G112" s="9">
        <v>7</v>
      </c>
      <c r="H112" s="9">
        <v>5</v>
      </c>
      <c r="I112" s="9">
        <v>4</v>
      </c>
      <c r="J112" s="9">
        <v>3</v>
      </c>
      <c r="K112" s="9">
        <v>5</v>
      </c>
      <c r="BD112" s="23">
        <v>1</v>
      </c>
      <c r="BE112" s="9">
        <v>4</v>
      </c>
      <c r="BF112" s="9">
        <v>0</v>
      </c>
      <c r="BG112" s="9">
        <v>1</v>
      </c>
      <c r="BH112" s="9">
        <v>0</v>
      </c>
      <c r="BI112" s="9">
        <v>1</v>
      </c>
      <c r="BJ112" s="9">
        <v>3</v>
      </c>
      <c r="BK112" s="9">
        <v>1</v>
      </c>
      <c r="BL112" s="9">
        <v>2</v>
      </c>
      <c r="BM112" s="9">
        <v>0</v>
      </c>
    </row>
    <row r="113" spans="1:65" x14ac:dyDescent="0.35">
      <c r="A113" s="60" t="str">
        <f t="shared" si="202"/>
        <v>Total suffrages de liste :</v>
      </c>
      <c r="B113" s="24">
        <f>B112*6</f>
        <v>24</v>
      </c>
      <c r="C113" s="24">
        <f t="shared" ref="C113:K113" si="205">C112*6</f>
        <v>30</v>
      </c>
      <c r="D113" s="24">
        <f t="shared" si="205"/>
        <v>42</v>
      </c>
      <c r="E113" s="24">
        <f t="shared" si="205"/>
        <v>30</v>
      </c>
      <c r="F113" s="24">
        <f t="shared" si="205"/>
        <v>24</v>
      </c>
      <c r="G113" s="24">
        <f t="shared" si="205"/>
        <v>42</v>
      </c>
      <c r="H113" s="24">
        <f t="shared" si="205"/>
        <v>30</v>
      </c>
      <c r="I113" s="24">
        <f t="shared" si="205"/>
        <v>24</v>
      </c>
      <c r="J113" s="24">
        <f t="shared" si="205"/>
        <v>18</v>
      </c>
      <c r="K113" s="24">
        <f t="shared" si="205"/>
        <v>30</v>
      </c>
      <c r="BD113" s="24">
        <f>BD112*6</f>
        <v>6</v>
      </c>
      <c r="BE113" s="24">
        <f t="shared" ref="BE113:BM113" si="206">BE112*6</f>
        <v>24</v>
      </c>
      <c r="BF113" s="24">
        <f t="shared" si="206"/>
        <v>0</v>
      </c>
      <c r="BG113" s="24">
        <f t="shared" si="206"/>
        <v>6</v>
      </c>
      <c r="BH113" s="24">
        <f t="shared" si="206"/>
        <v>0</v>
      </c>
      <c r="BI113" s="24">
        <f t="shared" si="206"/>
        <v>6</v>
      </c>
      <c r="BJ113" s="24">
        <f t="shared" si="206"/>
        <v>18</v>
      </c>
      <c r="BK113" s="24">
        <f t="shared" si="206"/>
        <v>6</v>
      </c>
      <c r="BL113" s="24">
        <f t="shared" si="206"/>
        <v>12</v>
      </c>
      <c r="BM113" s="24">
        <f t="shared" si="206"/>
        <v>0</v>
      </c>
    </row>
    <row r="114" spans="1:65" x14ac:dyDescent="0.35">
      <c r="A114" s="61" t="str">
        <f t="shared" si="202"/>
        <v>Total suffrages nominatifs :</v>
      </c>
      <c r="B114" s="24">
        <f t="shared" ref="B114:K114" si="207">SUM(B106:B111)</f>
        <v>5</v>
      </c>
      <c r="C114" s="10">
        <f t="shared" si="207"/>
        <v>5</v>
      </c>
      <c r="D114" s="10">
        <f t="shared" si="207"/>
        <v>22</v>
      </c>
      <c r="E114" s="10">
        <f t="shared" si="207"/>
        <v>6</v>
      </c>
      <c r="F114" s="10">
        <f t="shared" si="207"/>
        <v>10</v>
      </c>
      <c r="G114" s="10">
        <f t="shared" si="207"/>
        <v>27</v>
      </c>
      <c r="H114" s="10">
        <f t="shared" si="207"/>
        <v>6</v>
      </c>
      <c r="I114" s="10">
        <f t="shared" si="207"/>
        <v>44</v>
      </c>
      <c r="J114" s="10">
        <f t="shared" si="207"/>
        <v>24</v>
      </c>
      <c r="K114" s="10">
        <f t="shared" si="207"/>
        <v>20</v>
      </c>
      <c r="BD114" s="24">
        <f t="shared" ref="BD114:BM114" si="208">SUM(BD106:BD111)</f>
        <v>0</v>
      </c>
      <c r="BE114" s="10">
        <f t="shared" si="208"/>
        <v>6</v>
      </c>
      <c r="BF114" s="10">
        <f t="shared" si="208"/>
        <v>3</v>
      </c>
      <c r="BG114" s="10">
        <f t="shared" si="208"/>
        <v>2</v>
      </c>
      <c r="BH114" s="10">
        <f t="shared" si="208"/>
        <v>9</v>
      </c>
      <c r="BI114" s="10">
        <f t="shared" si="208"/>
        <v>1</v>
      </c>
      <c r="BJ114" s="10">
        <f t="shared" si="208"/>
        <v>11</v>
      </c>
      <c r="BK114" s="10">
        <f t="shared" si="208"/>
        <v>10</v>
      </c>
      <c r="BL114" s="10">
        <f t="shared" si="208"/>
        <v>6</v>
      </c>
      <c r="BM114" s="10">
        <f t="shared" si="208"/>
        <v>15</v>
      </c>
    </row>
    <row r="115" spans="1:65" ht="15" thickBot="1" x14ac:dyDescent="0.4">
      <c r="A115" s="63" t="str">
        <f t="shared" si="202"/>
        <v>Total général :</v>
      </c>
      <c r="B115" s="25">
        <f t="shared" ref="B115:K115" si="209">B113+B114</f>
        <v>29</v>
      </c>
      <c r="C115" s="11">
        <f t="shared" si="209"/>
        <v>35</v>
      </c>
      <c r="D115" s="11">
        <f t="shared" si="209"/>
        <v>64</v>
      </c>
      <c r="E115" s="11">
        <f t="shared" si="209"/>
        <v>36</v>
      </c>
      <c r="F115" s="11">
        <f t="shared" si="209"/>
        <v>34</v>
      </c>
      <c r="G115" s="11">
        <f t="shared" si="209"/>
        <v>69</v>
      </c>
      <c r="H115" s="11">
        <f t="shared" si="209"/>
        <v>36</v>
      </c>
      <c r="I115" s="11">
        <f t="shared" si="209"/>
        <v>68</v>
      </c>
      <c r="J115" s="11">
        <f t="shared" si="209"/>
        <v>42</v>
      </c>
      <c r="K115" s="11">
        <f t="shared" si="209"/>
        <v>50</v>
      </c>
      <c r="BD115" s="25">
        <f t="shared" ref="BD115:BM115" si="210">BD113+BD114</f>
        <v>6</v>
      </c>
      <c r="BE115" s="11">
        <f t="shared" si="210"/>
        <v>30</v>
      </c>
      <c r="BF115" s="11">
        <f t="shared" si="210"/>
        <v>3</v>
      </c>
      <c r="BG115" s="11">
        <f t="shared" si="210"/>
        <v>8</v>
      </c>
      <c r="BH115" s="11">
        <f t="shared" si="210"/>
        <v>9</v>
      </c>
      <c r="BI115" s="11">
        <f t="shared" si="210"/>
        <v>7</v>
      </c>
      <c r="BJ115" s="11">
        <f t="shared" si="210"/>
        <v>29</v>
      </c>
      <c r="BK115" s="11">
        <f t="shared" si="210"/>
        <v>16</v>
      </c>
      <c r="BL115" s="11">
        <f t="shared" si="210"/>
        <v>18</v>
      </c>
      <c r="BM115" s="11">
        <f t="shared" si="210"/>
        <v>15</v>
      </c>
    </row>
    <row r="116" spans="1:65" ht="33" customHeight="1" x14ac:dyDescent="0.35">
      <c r="A116" s="180"/>
      <c r="B116" s="5"/>
      <c r="C116" s="5"/>
      <c r="D116" s="5"/>
      <c r="E116" s="5"/>
      <c r="F116" s="5"/>
      <c r="G116" s="5"/>
      <c r="H116" s="5"/>
      <c r="I116" s="5"/>
      <c r="J116" s="5"/>
      <c r="K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</row>
    <row r="117" spans="1:65" ht="24" thickBot="1" x14ac:dyDescent="0.6">
      <c r="A117" s="241" t="s">
        <v>144</v>
      </c>
      <c r="B117" s="241"/>
      <c r="C117" s="241"/>
      <c r="D117" s="241"/>
      <c r="E117" s="241"/>
      <c r="F117" s="241"/>
      <c r="G117" s="241"/>
      <c r="H117" s="241"/>
      <c r="I117" s="110"/>
      <c r="J117" s="110"/>
      <c r="K117" s="110"/>
      <c r="BD117" s="218" t="s">
        <v>160</v>
      </c>
      <c r="BE117" s="218"/>
      <c r="BF117" s="218"/>
      <c r="BG117" s="218"/>
      <c r="BH117" s="218"/>
      <c r="BI117" s="218"/>
      <c r="BJ117" s="218"/>
      <c r="BK117" s="218"/>
      <c r="BL117" s="218"/>
      <c r="BM117" s="218"/>
    </row>
    <row r="118" spans="1:65" ht="15" customHeight="1" x14ac:dyDescent="0.35">
      <c r="A118" s="221" t="str">
        <f>A103</f>
        <v>VOLT Luxembourg</v>
      </c>
      <c r="B118" s="210">
        <v>82</v>
      </c>
      <c r="C118" s="210">
        <f>B118+1</f>
        <v>83</v>
      </c>
      <c r="D118" s="210">
        <f t="shared" ref="D118:H118" si="211">C118+1</f>
        <v>84</v>
      </c>
      <c r="E118" s="210">
        <f t="shared" si="211"/>
        <v>85</v>
      </c>
      <c r="F118" s="210">
        <f t="shared" si="211"/>
        <v>86</v>
      </c>
      <c r="G118" s="210">
        <f t="shared" si="211"/>
        <v>87</v>
      </c>
      <c r="H118" s="213">
        <f t="shared" si="211"/>
        <v>88</v>
      </c>
      <c r="BD118" s="210">
        <v>1</v>
      </c>
      <c r="BE118" s="210">
        <f>BD118+1</f>
        <v>2</v>
      </c>
      <c r="BF118" s="210">
        <f t="shared" ref="BF118:BM118" si="212">BE118+1</f>
        <v>3</v>
      </c>
      <c r="BG118" s="210">
        <f t="shared" si="212"/>
        <v>4</v>
      </c>
      <c r="BH118" s="210">
        <f t="shared" si="212"/>
        <v>5</v>
      </c>
      <c r="BI118" s="210">
        <f t="shared" si="212"/>
        <v>6</v>
      </c>
      <c r="BJ118" s="210">
        <f t="shared" si="212"/>
        <v>7</v>
      </c>
      <c r="BK118" s="210">
        <f t="shared" si="212"/>
        <v>8</v>
      </c>
      <c r="BL118" s="210">
        <f t="shared" si="212"/>
        <v>9</v>
      </c>
      <c r="BM118" s="213">
        <f t="shared" si="212"/>
        <v>10</v>
      </c>
    </row>
    <row r="119" spans="1:65" x14ac:dyDescent="0.35">
      <c r="A119" s="222"/>
      <c r="B119" s="211"/>
      <c r="C119" s="211"/>
      <c r="D119" s="211"/>
      <c r="E119" s="211"/>
      <c r="F119" s="211"/>
      <c r="G119" s="211"/>
      <c r="H119" s="214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4"/>
    </row>
    <row r="120" spans="1:65" ht="15" thickBot="1" x14ac:dyDescent="0.4">
      <c r="A120" s="223"/>
      <c r="B120" s="212"/>
      <c r="C120" s="212"/>
      <c r="D120" s="212"/>
      <c r="E120" s="212"/>
      <c r="F120" s="212"/>
      <c r="G120" s="212"/>
      <c r="H120" s="215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5"/>
    </row>
    <row r="121" spans="1:65" ht="15" thickBot="1" x14ac:dyDescent="0.4">
      <c r="A121" s="19" t="str">
        <f t="shared" ref="A121:A126" si="213">A106</f>
        <v>SCHANNES Philippe</v>
      </c>
      <c r="B121" s="14">
        <v>7</v>
      </c>
      <c r="C121" s="6">
        <v>3</v>
      </c>
      <c r="D121" s="6">
        <v>5</v>
      </c>
      <c r="E121" s="6">
        <v>8</v>
      </c>
      <c r="F121" s="6">
        <v>5</v>
      </c>
      <c r="G121" s="6">
        <v>12</v>
      </c>
      <c r="H121" s="12">
        <v>4</v>
      </c>
      <c r="BD121" s="14">
        <v>2</v>
      </c>
      <c r="BE121" s="6">
        <v>1</v>
      </c>
      <c r="BF121" s="6">
        <v>0</v>
      </c>
      <c r="BG121" s="6">
        <v>1</v>
      </c>
      <c r="BH121" s="6">
        <v>2</v>
      </c>
      <c r="BI121" s="6">
        <v>3</v>
      </c>
      <c r="BJ121" s="6">
        <v>0</v>
      </c>
      <c r="BK121" s="6">
        <v>1</v>
      </c>
      <c r="BL121" s="6">
        <v>1</v>
      </c>
      <c r="BM121" s="12">
        <v>1</v>
      </c>
    </row>
    <row r="122" spans="1:65" ht="15" thickBot="1" x14ac:dyDescent="0.4">
      <c r="A122" s="19" t="str">
        <f t="shared" si="213"/>
        <v>DAP Aurélie</v>
      </c>
      <c r="B122" s="15">
        <v>2</v>
      </c>
      <c r="C122" s="7">
        <v>0</v>
      </c>
      <c r="D122" s="7">
        <v>6</v>
      </c>
      <c r="E122" s="7">
        <v>6</v>
      </c>
      <c r="F122" s="7">
        <v>7</v>
      </c>
      <c r="G122" s="7">
        <v>8</v>
      </c>
      <c r="H122" s="13">
        <v>7</v>
      </c>
      <c r="BD122" s="15">
        <v>1</v>
      </c>
      <c r="BE122" s="7">
        <v>1</v>
      </c>
      <c r="BF122" s="7">
        <v>0</v>
      </c>
      <c r="BG122" s="7">
        <v>4</v>
      </c>
      <c r="BH122" s="7">
        <v>2</v>
      </c>
      <c r="BI122" s="7">
        <v>1</v>
      </c>
      <c r="BJ122" s="7">
        <v>0</v>
      </c>
      <c r="BK122" s="7">
        <v>1</v>
      </c>
      <c r="BL122" s="7">
        <v>0</v>
      </c>
      <c r="BM122" s="13">
        <v>1</v>
      </c>
    </row>
    <row r="123" spans="1:65" ht="15" thickBot="1" x14ac:dyDescent="0.4">
      <c r="A123" s="19" t="str">
        <f t="shared" si="213"/>
        <v>JARONI Conny</v>
      </c>
      <c r="B123" s="15">
        <v>1</v>
      </c>
      <c r="C123" s="7">
        <v>0</v>
      </c>
      <c r="D123" s="7">
        <v>4</v>
      </c>
      <c r="E123" s="7">
        <v>1</v>
      </c>
      <c r="F123" s="7">
        <v>0</v>
      </c>
      <c r="G123" s="7">
        <v>5</v>
      </c>
      <c r="H123" s="13">
        <v>2</v>
      </c>
      <c r="BD123" s="15">
        <v>0</v>
      </c>
      <c r="BE123" s="7">
        <v>0</v>
      </c>
      <c r="BF123" s="7">
        <v>0</v>
      </c>
      <c r="BG123" s="7">
        <v>2</v>
      </c>
      <c r="BH123" s="7">
        <v>0</v>
      </c>
      <c r="BI123" s="7">
        <v>1</v>
      </c>
      <c r="BJ123" s="7">
        <v>0</v>
      </c>
      <c r="BK123" s="7">
        <v>1</v>
      </c>
      <c r="BL123" s="7">
        <v>0</v>
      </c>
      <c r="BM123" s="13">
        <v>2</v>
      </c>
    </row>
    <row r="124" spans="1:65" ht="15" thickBot="1" x14ac:dyDescent="0.4">
      <c r="A124" s="19" t="str">
        <f t="shared" si="213"/>
        <v>MARWAHA Lara</v>
      </c>
      <c r="B124" s="15">
        <v>2</v>
      </c>
      <c r="C124" s="7">
        <v>1</v>
      </c>
      <c r="D124" s="7">
        <v>5</v>
      </c>
      <c r="E124" s="7">
        <v>5</v>
      </c>
      <c r="F124" s="7">
        <v>3</v>
      </c>
      <c r="G124" s="7">
        <v>5</v>
      </c>
      <c r="H124" s="13">
        <v>0</v>
      </c>
      <c r="BD124" s="15">
        <v>0</v>
      </c>
      <c r="BE124" s="7">
        <v>0</v>
      </c>
      <c r="BF124" s="7">
        <v>0</v>
      </c>
      <c r="BG124" s="7">
        <v>3</v>
      </c>
      <c r="BH124" s="7">
        <v>0</v>
      </c>
      <c r="BI124" s="7">
        <v>2</v>
      </c>
      <c r="BJ124" s="7">
        <v>0</v>
      </c>
      <c r="BK124" s="7">
        <v>1</v>
      </c>
      <c r="BL124" s="7">
        <v>0</v>
      </c>
      <c r="BM124" s="13">
        <v>1</v>
      </c>
    </row>
    <row r="125" spans="1:65" ht="15" thickBot="1" x14ac:dyDescent="0.4">
      <c r="A125" s="19" t="str">
        <f t="shared" si="213"/>
        <v>SILVA Daniel</v>
      </c>
      <c r="B125" s="15">
        <v>2</v>
      </c>
      <c r="C125" s="7">
        <v>2</v>
      </c>
      <c r="D125" s="7">
        <v>2</v>
      </c>
      <c r="E125" s="7">
        <v>4</v>
      </c>
      <c r="F125" s="7">
        <v>1</v>
      </c>
      <c r="G125" s="7">
        <v>3</v>
      </c>
      <c r="H125" s="13">
        <v>4</v>
      </c>
      <c r="BD125" s="15">
        <v>1</v>
      </c>
      <c r="BE125" s="7">
        <v>1</v>
      </c>
      <c r="BF125" s="7">
        <v>0</v>
      </c>
      <c r="BG125" s="7">
        <v>1</v>
      </c>
      <c r="BH125" s="7">
        <v>7</v>
      </c>
      <c r="BI125" s="7">
        <v>2</v>
      </c>
      <c r="BJ125" s="7">
        <v>3</v>
      </c>
      <c r="BK125" s="7">
        <v>1</v>
      </c>
      <c r="BL125" s="7">
        <v>1</v>
      </c>
      <c r="BM125" s="13">
        <v>1</v>
      </c>
    </row>
    <row r="126" spans="1:65" ht="15" thickBot="1" x14ac:dyDescent="0.4">
      <c r="A126" s="19" t="str">
        <f t="shared" si="213"/>
        <v>MOÏSE Samuel</v>
      </c>
      <c r="B126" s="15">
        <v>0</v>
      </c>
      <c r="C126" s="7">
        <v>0</v>
      </c>
      <c r="D126" s="7">
        <v>4</v>
      </c>
      <c r="E126" s="7">
        <v>1</v>
      </c>
      <c r="F126" s="7">
        <v>2</v>
      </c>
      <c r="G126" s="7">
        <v>2</v>
      </c>
      <c r="H126" s="13">
        <v>2</v>
      </c>
      <c r="BD126" s="15">
        <v>0</v>
      </c>
      <c r="BE126" s="7">
        <v>0</v>
      </c>
      <c r="BF126" s="7">
        <v>0</v>
      </c>
      <c r="BG126" s="7">
        <v>4</v>
      </c>
      <c r="BH126" s="7">
        <v>0</v>
      </c>
      <c r="BI126" s="7">
        <v>1</v>
      </c>
      <c r="BJ126" s="7">
        <v>1</v>
      </c>
      <c r="BK126" s="7">
        <v>1</v>
      </c>
      <c r="BL126" s="7">
        <v>1</v>
      </c>
      <c r="BM126" s="13">
        <v>1</v>
      </c>
    </row>
    <row r="127" spans="1:65" x14ac:dyDescent="0.35">
      <c r="A127" s="62" t="s">
        <v>17</v>
      </c>
      <c r="B127" s="23">
        <v>3</v>
      </c>
      <c r="C127" s="9">
        <v>6</v>
      </c>
      <c r="D127" s="9">
        <v>8</v>
      </c>
      <c r="E127" s="9">
        <v>6</v>
      </c>
      <c r="F127" s="9">
        <v>4</v>
      </c>
      <c r="G127" s="9">
        <v>5</v>
      </c>
      <c r="H127" s="9">
        <v>8</v>
      </c>
      <c r="BD127" s="23">
        <v>2</v>
      </c>
      <c r="BE127" s="9">
        <v>3</v>
      </c>
      <c r="BF127" s="9">
        <v>0</v>
      </c>
      <c r="BG127" s="9">
        <v>4</v>
      </c>
      <c r="BH127" s="9">
        <v>3</v>
      </c>
      <c r="BI127" s="9">
        <v>1</v>
      </c>
      <c r="BJ127" s="9">
        <v>1</v>
      </c>
      <c r="BK127" s="9">
        <v>1</v>
      </c>
      <c r="BL127" s="9">
        <v>1</v>
      </c>
      <c r="BM127" s="9">
        <v>0</v>
      </c>
    </row>
    <row r="128" spans="1:65" x14ac:dyDescent="0.35">
      <c r="A128" s="60" t="s">
        <v>9</v>
      </c>
      <c r="B128" s="24">
        <f>B127*6</f>
        <v>18</v>
      </c>
      <c r="C128" s="24">
        <f t="shared" ref="C128:H128" si="214">C127*6</f>
        <v>36</v>
      </c>
      <c r="D128" s="24">
        <f t="shared" si="214"/>
        <v>48</v>
      </c>
      <c r="E128" s="24">
        <f t="shared" si="214"/>
        <v>36</v>
      </c>
      <c r="F128" s="24">
        <f t="shared" si="214"/>
        <v>24</v>
      </c>
      <c r="G128" s="24">
        <f t="shared" si="214"/>
        <v>30</v>
      </c>
      <c r="H128" s="24">
        <f t="shared" si="214"/>
        <v>48</v>
      </c>
      <c r="BD128" s="24">
        <f>BD127*6</f>
        <v>12</v>
      </c>
      <c r="BE128" s="24">
        <f t="shared" ref="BE128:BM128" si="215">BE127*6</f>
        <v>18</v>
      </c>
      <c r="BF128" s="24">
        <f t="shared" si="215"/>
        <v>0</v>
      </c>
      <c r="BG128" s="24">
        <f t="shared" si="215"/>
        <v>24</v>
      </c>
      <c r="BH128" s="24">
        <f t="shared" si="215"/>
        <v>18</v>
      </c>
      <c r="BI128" s="24">
        <f t="shared" si="215"/>
        <v>6</v>
      </c>
      <c r="BJ128" s="24">
        <f t="shared" si="215"/>
        <v>6</v>
      </c>
      <c r="BK128" s="24">
        <f t="shared" si="215"/>
        <v>6</v>
      </c>
      <c r="BL128" s="24">
        <f t="shared" si="215"/>
        <v>6</v>
      </c>
      <c r="BM128" s="24">
        <f t="shared" si="215"/>
        <v>0</v>
      </c>
    </row>
    <row r="129" spans="1:65" x14ac:dyDescent="0.35">
      <c r="A129" s="61" t="s">
        <v>10</v>
      </c>
      <c r="B129" s="24">
        <f t="shared" ref="B129:H129" si="216">SUM(B121:B126)</f>
        <v>14</v>
      </c>
      <c r="C129" s="10">
        <f t="shared" si="216"/>
        <v>6</v>
      </c>
      <c r="D129" s="10">
        <f t="shared" si="216"/>
        <v>26</v>
      </c>
      <c r="E129" s="10">
        <f t="shared" si="216"/>
        <v>25</v>
      </c>
      <c r="F129" s="10">
        <f t="shared" si="216"/>
        <v>18</v>
      </c>
      <c r="G129" s="10">
        <f t="shared" si="216"/>
        <v>35</v>
      </c>
      <c r="H129" s="10">
        <f t="shared" si="216"/>
        <v>19</v>
      </c>
      <c r="BD129" s="24">
        <f t="shared" ref="BD129:BM129" si="217">SUM(BD121:BD126)</f>
        <v>4</v>
      </c>
      <c r="BE129" s="10">
        <f t="shared" si="217"/>
        <v>3</v>
      </c>
      <c r="BF129" s="10">
        <f t="shared" si="217"/>
        <v>0</v>
      </c>
      <c r="BG129" s="10">
        <f t="shared" si="217"/>
        <v>15</v>
      </c>
      <c r="BH129" s="10">
        <f t="shared" si="217"/>
        <v>11</v>
      </c>
      <c r="BI129" s="10">
        <f t="shared" si="217"/>
        <v>10</v>
      </c>
      <c r="BJ129" s="10">
        <f t="shared" si="217"/>
        <v>4</v>
      </c>
      <c r="BK129" s="10">
        <f t="shared" si="217"/>
        <v>6</v>
      </c>
      <c r="BL129" s="10">
        <f t="shared" si="217"/>
        <v>3</v>
      </c>
      <c r="BM129" s="10">
        <f t="shared" si="217"/>
        <v>7</v>
      </c>
    </row>
    <row r="130" spans="1:65" ht="15" thickBot="1" x14ac:dyDescent="0.4">
      <c r="A130" s="63" t="s">
        <v>11</v>
      </c>
      <c r="B130" s="25">
        <f t="shared" ref="B130:H130" si="218">B128+B129</f>
        <v>32</v>
      </c>
      <c r="C130" s="11">
        <f t="shared" si="218"/>
        <v>42</v>
      </c>
      <c r="D130" s="11">
        <f t="shared" si="218"/>
        <v>74</v>
      </c>
      <c r="E130" s="11">
        <f t="shared" si="218"/>
        <v>61</v>
      </c>
      <c r="F130" s="11">
        <f t="shared" si="218"/>
        <v>42</v>
      </c>
      <c r="G130" s="11">
        <f t="shared" si="218"/>
        <v>65</v>
      </c>
      <c r="H130" s="11">
        <f t="shared" si="218"/>
        <v>67</v>
      </c>
      <c r="BD130" s="25">
        <f t="shared" ref="BD130:BM130" si="219">BD128+BD129</f>
        <v>16</v>
      </c>
      <c r="BE130" s="11">
        <f t="shared" si="219"/>
        <v>21</v>
      </c>
      <c r="BF130" s="11">
        <f t="shared" si="219"/>
        <v>0</v>
      </c>
      <c r="BG130" s="11">
        <f t="shared" si="219"/>
        <v>39</v>
      </c>
      <c r="BH130" s="11">
        <f t="shared" si="219"/>
        <v>29</v>
      </c>
      <c r="BI130" s="11">
        <f t="shared" si="219"/>
        <v>16</v>
      </c>
      <c r="BJ130" s="11">
        <f t="shared" si="219"/>
        <v>10</v>
      </c>
      <c r="BK130" s="11">
        <f t="shared" si="219"/>
        <v>12</v>
      </c>
      <c r="BL130" s="11">
        <f t="shared" si="219"/>
        <v>9</v>
      </c>
      <c r="BM130" s="11">
        <f t="shared" si="219"/>
        <v>7</v>
      </c>
    </row>
    <row r="131" spans="1:65" ht="24" thickBot="1" x14ac:dyDescent="0.6">
      <c r="A131" s="224" t="s">
        <v>19</v>
      </c>
      <c r="B131" s="224"/>
      <c r="C131" s="224"/>
      <c r="D131" s="224"/>
      <c r="E131" s="224"/>
      <c r="F131" s="224"/>
      <c r="G131" s="224"/>
      <c r="H131" s="224"/>
      <c r="I131" s="109"/>
      <c r="J131" s="109"/>
      <c r="K131" s="109"/>
      <c r="BD131" s="218" t="s">
        <v>160</v>
      </c>
      <c r="BE131" s="218"/>
      <c r="BF131" s="218"/>
      <c r="BG131" s="218"/>
      <c r="BH131" s="218"/>
      <c r="BI131" s="218"/>
      <c r="BJ131" s="218"/>
      <c r="BK131" s="218"/>
      <c r="BL131" s="218"/>
      <c r="BM131" s="218"/>
    </row>
    <row r="132" spans="1:65" ht="15" customHeight="1" x14ac:dyDescent="0.35">
      <c r="A132" s="221" t="str">
        <f>A118</f>
        <v>VOLT Luxembourg</v>
      </c>
      <c r="B132" s="210">
        <v>1</v>
      </c>
      <c r="C132" s="210">
        <f>B132+1</f>
        <v>2</v>
      </c>
      <c r="D132" s="210">
        <f t="shared" ref="D132:H132" si="220">C132+1</f>
        <v>3</v>
      </c>
      <c r="E132" s="210">
        <f t="shared" si="220"/>
        <v>4</v>
      </c>
      <c r="F132" s="210">
        <f t="shared" si="220"/>
        <v>5</v>
      </c>
      <c r="G132" s="210">
        <f t="shared" si="220"/>
        <v>6</v>
      </c>
      <c r="H132" s="213">
        <f t="shared" si="220"/>
        <v>7</v>
      </c>
      <c r="BD132" s="210">
        <v>11</v>
      </c>
      <c r="BE132" s="210">
        <f>BD132+1</f>
        <v>12</v>
      </c>
      <c r="BF132" s="210">
        <f t="shared" ref="BF132:BM132" si="221">BE132+1</f>
        <v>13</v>
      </c>
      <c r="BG132" s="210">
        <f t="shared" si="221"/>
        <v>14</v>
      </c>
      <c r="BH132" s="210">
        <f t="shared" si="221"/>
        <v>15</v>
      </c>
      <c r="BI132" s="210">
        <f t="shared" si="221"/>
        <v>16</v>
      </c>
      <c r="BJ132" s="210">
        <f t="shared" si="221"/>
        <v>17</v>
      </c>
      <c r="BK132" s="210">
        <f t="shared" si="221"/>
        <v>18</v>
      </c>
      <c r="BL132" s="210">
        <f t="shared" si="221"/>
        <v>19</v>
      </c>
      <c r="BM132" s="213">
        <f t="shared" si="221"/>
        <v>20</v>
      </c>
    </row>
    <row r="133" spans="1:65" x14ac:dyDescent="0.35">
      <c r="A133" s="222"/>
      <c r="B133" s="211"/>
      <c r="C133" s="211"/>
      <c r="D133" s="211"/>
      <c r="E133" s="211"/>
      <c r="F133" s="211"/>
      <c r="G133" s="211"/>
      <c r="H133" s="214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4"/>
    </row>
    <row r="134" spans="1:65" ht="15" thickBot="1" x14ac:dyDescent="0.4">
      <c r="A134" s="223"/>
      <c r="B134" s="212"/>
      <c r="C134" s="212"/>
      <c r="D134" s="212"/>
      <c r="E134" s="212"/>
      <c r="F134" s="212"/>
      <c r="G134" s="212"/>
      <c r="H134" s="215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5"/>
    </row>
    <row r="135" spans="1:65" ht="15" thickBot="1" x14ac:dyDescent="0.4">
      <c r="A135" s="19" t="str">
        <f t="shared" ref="A135:A140" si="222">A121</f>
        <v>SCHANNES Philippe</v>
      </c>
      <c r="B135" s="14">
        <v>1</v>
      </c>
      <c r="C135" s="6">
        <v>3</v>
      </c>
      <c r="D135" s="6">
        <v>5</v>
      </c>
      <c r="E135" s="6">
        <v>5</v>
      </c>
      <c r="F135" s="6">
        <v>2</v>
      </c>
      <c r="G135" s="6">
        <v>6</v>
      </c>
      <c r="H135" s="12">
        <v>2</v>
      </c>
      <c r="BD135" s="14">
        <v>1</v>
      </c>
      <c r="BE135" s="6">
        <v>1</v>
      </c>
      <c r="BF135" s="6">
        <v>1</v>
      </c>
      <c r="BG135" s="6">
        <v>1</v>
      </c>
      <c r="BH135" s="6">
        <v>5</v>
      </c>
      <c r="BI135" s="6">
        <v>0</v>
      </c>
      <c r="BJ135" s="6">
        <v>0</v>
      </c>
      <c r="BK135" s="6">
        <v>2</v>
      </c>
      <c r="BL135" s="6">
        <v>1</v>
      </c>
      <c r="BM135" s="12">
        <v>2</v>
      </c>
    </row>
    <row r="136" spans="1:65" ht="15" thickBot="1" x14ac:dyDescent="0.4">
      <c r="A136" s="19" t="str">
        <f t="shared" si="222"/>
        <v>DAP Aurélie</v>
      </c>
      <c r="B136" s="15">
        <v>0</v>
      </c>
      <c r="C136" s="7">
        <v>1</v>
      </c>
      <c r="D136" s="7">
        <v>3</v>
      </c>
      <c r="E136" s="7">
        <v>4</v>
      </c>
      <c r="F136" s="7">
        <v>0</v>
      </c>
      <c r="G136" s="7">
        <v>2</v>
      </c>
      <c r="H136" s="13">
        <v>4</v>
      </c>
      <c r="BD136" s="15">
        <v>2</v>
      </c>
      <c r="BE136" s="7">
        <v>0</v>
      </c>
      <c r="BF136" s="7">
        <v>1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1</v>
      </c>
      <c r="BM136" s="13">
        <v>2</v>
      </c>
    </row>
    <row r="137" spans="1:65" ht="15" thickBot="1" x14ac:dyDescent="0.4">
      <c r="A137" s="19" t="str">
        <f t="shared" si="222"/>
        <v>JARONI Conny</v>
      </c>
      <c r="B137" s="15">
        <v>1</v>
      </c>
      <c r="C137" s="7">
        <v>1</v>
      </c>
      <c r="D137" s="7">
        <v>0</v>
      </c>
      <c r="E137" s="7">
        <v>0</v>
      </c>
      <c r="F137" s="7">
        <v>0</v>
      </c>
      <c r="G137" s="7">
        <v>3</v>
      </c>
      <c r="H137" s="13">
        <v>3</v>
      </c>
      <c r="BD137" s="15">
        <v>1</v>
      </c>
      <c r="BE137" s="7">
        <v>0</v>
      </c>
      <c r="BF137" s="7">
        <v>0</v>
      </c>
      <c r="BG137" s="7">
        <v>1</v>
      </c>
      <c r="BH137" s="7">
        <v>0</v>
      </c>
      <c r="BI137" s="7">
        <v>0</v>
      </c>
      <c r="BJ137" s="7">
        <v>1</v>
      </c>
      <c r="BK137" s="7">
        <v>0</v>
      </c>
      <c r="BL137" s="7">
        <v>1</v>
      </c>
      <c r="BM137" s="13">
        <v>3</v>
      </c>
    </row>
    <row r="138" spans="1:65" ht="15" thickBot="1" x14ac:dyDescent="0.4">
      <c r="A138" s="19" t="str">
        <f t="shared" si="222"/>
        <v>MARWAHA Lara</v>
      </c>
      <c r="B138" s="15">
        <v>2</v>
      </c>
      <c r="C138" s="7">
        <v>3</v>
      </c>
      <c r="D138" s="7">
        <v>0</v>
      </c>
      <c r="E138" s="7">
        <v>1</v>
      </c>
      <c r="F138" s="7">
        <v>1</v>
      </c>
      <c r="G138" s="7">
        <v>1</v>
      </c>
      <c r="H138" s="13">
        <v>3</v>
      </c>
      <c r="BD138" s="15">
        <v>0</v>
      </c>
      <c r="BE138" s="7">
        <v>0</v>
      </c>
      <c r="BF138" s="7">
        <v>0</v>
      </c>
      <c r="BG138" s="7">
        <v>0</v>
      </c>
      <c r="BH138" s="7">
        <v>1</v>
      </c>
      <c r="BI138" s="7">
        <v>0</v>
      </c>
      <c r="BJ138" s="7">
        <v>0</v>
      </c>
      <c r="BK138" s="7">
        <v>0</v>
      </c>
      <c r="BL138" s="7">
        <v>1</v>
      </c>
      <c r="BM138" s="13">
        <v>1</v>
      </c>
    </row>
    <row r="139" spans="1:65" ht="15" thickBot="1" x14ac:dyDescent="0.4">
      <c r="A139" s="19" t="str">
        <f t="shared" si="222"/>
        <v>SILVA Daniel</v>
      </c>
      <c r="B139" s="15">
        <v>1</v>
      </c>
      <c r="C139" s="7">
        <v>1</v>
      </c>
      <c r="D139" s="7">
        <v>2</v>
      </c>
      <c r="E139" s="7">
        <v>1</v>
      </c>
      <c r="F139" s="7">
        <v>0</v>
      </c>
      <c r="G139" s="7">
        <v>2</v>
      </c>
      <c r="H139" s="13">
        <v>3</v>
      </c>
      <c r="BD139" s="15">
        <v>0</v>
      </c>
      <c r="BE139" s="7">
        <v>0</v>
      </c>
      <c r="BF139" s="7">
        <v>0</v>
      </c>
      <c r="BG139" s="7">
        <v>0</v>
      </c>
      <c r="BH139" s="7">
        <v>4</v>
      </c>
      <c r="BI139" s="7">
        <v>2</v>
      </c>
      <c r="BJ139" s="7">
        <v>1</v>
      </c>
      <c r="BK139" s="7">
        <v>0</v>
      </c>
      <c r="BL139" s="7">
        <v>1</v>
      </c>
      <c r="BM139" s="13">
        <v>1</v>
      </c>
    </row>
    <row r="140" spans="1:65" ht="15" thickBot="1" x14ac:dyDescent="0.4">
      <c r="A140" s="19" t="str">
        <f t="shared" si="222"/>
        <v>MOÏSE Samuel</v>
      </c>
      <c r="B140" s="15">
        <v>0</v>
      </c>
      <c r="C140" s="7">
        <v>1</v>
      </c>
      <c r="D140" s="7">
        <v>0</v>
      </c>
      <c r="E140" s="7">
        <v>0</v>
      </c>
      <c r="F140" s="7">
        <v>0</v>
      </c>
      <c r="G140" s="7">
        <v>1</v>
      </c>
      <c r="H140" s="13">
        <v>1</v>
      </c>
      <c r="BD140" s="15">
        <v>0</v>
      </c>
      <c r="BE140" s="7">
        <v>0</v>
      </c>
      <c r="BF140" s="7">
        <v>6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1</v>
      </c>
      <c r="BM140" s="13">
        <v>0</v>
      </c>
    </row>
    <row r="141" spans="1:65" x14ac:dyDescent="0.35">
      <c r="A141" s="62" t="s">
        <v>17</v>
      </c>
      <c r="B141" s="23">
        <v>3</v>
      </c>
      <c r="C141" s="9">
        <v>4</v>
      </c>
      <c r="D141" s="9">
        <v>3</v>
      </c>
      <c r="E141" s="9">
        <v>1</v>
      </c>
      <c r="F141" s="9">
        <v>0</v>
      </c>
      <c r="G141" s="9">
        <v>1</v>
      </c>
      <c r="H141" s="9">
        <v>2</v>
      </c>
      <c r="BD141" s="23">
        <v>4</v>
      </c>
      <c r="BE141" s="9">
        <v>3</v>
      </c>
      <c r="BF141" s="9">
        <v>5</v>
      </c>
      <c r="BG141" s="9">
        <v>0</v>
      </c>
      <c r="BH141" s="9">
        <v>2</v>
      </c>
      <c r="BI141" s="9">
        <v>4</v>
      </c>
      <c r="BJ141" s="9">
        <v>1</v>
      </c>
      <c r="BK141" s="9">
        <v>0</v>
      </c>
      <c r="BL141" s="9">
        <v>3</v>
      </c>
      <c r="BM141" s="9">
        <v>0</v>
      </c>
    </row>
    <row r="142" spans="1:65" x14ac:dyDescent="0.35">
      <c r="A142" s="60" t="s">
        <v>9</v>
      </c>
      <c r="B142" s="24">
        <f>B141*6</f>
        <v>18</v>
      </c>
      <c r="C142" s="24">
        <f t="shared" ref="C142:H142" si="223">C141*6</f>
        <v>24</v>
      </c>
      <c r="D142" s="24">
        <f t="shared" si="223"/>
        <v>18</v>
      </c>
      <c r="E142" s="24">
        <f t="shared" si="223"/>
        <v>6</v>
      </c>
      <c r="F142" s="24">
        <f t="shared" si="223"/>
        <v>0</v>
      </c>
      <c r="G142" s="24">
        <f t="shared" si="223"/>
        <v>6</v>
      </c>
      <c r="H142" s="24">
        <f t="shared" si="223"/>
        <v>12</v>
      </c>
      <c r="BD142" s="24">
        <f>BD141*6</f>
        <v>24</v>
      </c>
      <c r="BE142" s="24">
        <f t="shared" ref="BE142:BM142" si="224">BE141*6</f>
        <v>18</v>
      </c>
      <c r="BF142" s="24">
        <f t="shared" si="224"/>
        <v>30</v>
      </c>
      <c r="BG142" s="24">
        <f t="shared" si="224"/>
        <v>0</v>
      </c>
      <c r="BH142" s="24">
        <f t="shared" si="224"/>
        <v>12</v>
      </c>
      <c r="BI142" s="24">
        <f t="shared" si="224"/>
        <v>24</v>
      </c>
      <c r="BJ142" s="24">
        <f t="shared" si="224"/>
        <v>6</v>
      </c>
      <c r="BK142" s="24">
        <f t="shared" si="224"/>
        <v>0</v>
      </c>
      <c r="BL142" s="24">
        <f t="shared" si="224"/>
        <v>18</v>
      </c>
      <c r="BM142" s="24">
        <f t="shared" si="224"/>
        <v>0</v>
      </c>
    </row>
    <row r="143" spans="1:65" x14ac:dyDescent="0.35">
      <c r="A143" s="61" t="s">
        <v>10</v>
      </c>
      <c r="B143" s="24">
        <f t="shared" ref="B143:H143" si="225">SUM(B135:B140)</f>
        <v>5</v>
      </c>
      <c r="C143" s="10">
        <f t="shared" si="225"/>
        <v>10</v>
      </c>
      <c r="D143" s="10">
        <f t="shared" si="225"/>
        <v>10</v>
      </c>
      <c r="E143" s="10">
        <f t="shared" si="225"/>
        <v>11</v>
      </c>
      <c r="F143" s="10">
        <f t="shared" si="225"/>
        <v>3</v>
      </c>
      <c r="G143" s="10">
        <f t="shared" si="225"/>
        <v>15</v>
      </c>
      <c r="H143" s="10">
        <f t="shared" si="225"/>
        <v>16</v>
      </c>
      <c r="BD143" s="24">
        <f t="shared" ref="BD143:BM143" si="226">SUM(BD135:BD140)</f>
        <v>4</v>
      </c>
      <c r="BE143" s="10">
        <f t="shared" si="226"/>
        <v>1</v>
      </c>
      <c r="BF143" s="10">
        <f t="shared" si="226"/>
        <v>8</v>
      </c>
      <c r="BG143" s="10">
        <f t="shared" si="226"/>
        <v>2</v>
      </c>
      <c r="BH143" s="10">
        <f t="shared" si="226"/>
        <v>10</v>
      </c>
      <c r="BI143" s="10">
        <f t="shared" si="226"/>
        <v>2</v>
      </c>
      <c r="BJ143" s="10">
        <f t="shared" si="226"/>
        <v>2</v>
      </c>
      <c r="BK143" s="10">
        <f t="shared" si="226"/>
        <v>2</v>
      </c>
      <c r="BL143" s="10">
        <f t="shared" si="226"/>
        <v>6</v>
      </c>
      <c r="BM143" s="10">
        <f t="shared" si="226"/>
        <v>9</v>
      </c>
    </row>
    <row r="144" spans="1:65" ht="15" thickBot="1" x14ac:dyDescent="0.4">
      <c r="A144" s="63" t="s">
        <v>11</v>
      </c>
      <c r="B144" s="25">
        <f t="shared" ref="B144:H144" si="227">B142+B143</f>
        <v>23</v>
      </c>
      <c r="C144" s="11">
        <f t="shared" si="227"/>
        <v>34</v>
      </c>
      <c r="D144" s="11">
        <f t="shared" si="227"/>
        <v>28</v>
      </c>
      <c r="E144" s="11">
        <f t="shared" si="227"/>
        <v>17</v>
      </c>
      <c r="F144" s="11">
        <f t="shared" si="227"/>
        <v>3</v>
      </c>
      <c r="G144" s="11">
        <f t="shared" si="227"/>
        <v>21</v>
      </c>
      <c r="H144" s="11">
        <f t="shared" si="227"/>
        <v>28</v>
      </c>
      <c r="BD144" s="25">
        <f t="shared" ref="BD144:BM144" si="228">BD142+BD143</f>
        <v>28</v>
      </c>
      <c r="BE144" s="11">
        <f t="shared" si="228"/>
        <v>19</v>
      </c>
      <c r="BF144" s="11">
        <f t="shared" si="228"/>
        <v>38</v>
      </c>
      <c r="BG144" s="11">
        <f t="shared" si="228"/>
        <v>2</v>
      </c>
      <c r="BH144" s="11">
        <f t="shared" si="228"/>
        <v>22</v>
      </c>
      <c r="BI144" s="11">
        <f t="shared" si="228"/>
        <v>26</v>
      </c>
      <c r="BJ144" s="11">
        <f t="shared" si="228"/>
        <v>8</v>
      </c>
      <c r="BK144" s="11">
        <f t="shared" si="228"/>
        <v>2</v>
      </c>
      <c r="BL144" s="11">
        <f t="shared" si="228"/>
        <v>24</v>
      </c>
      <c r="BM144" s="11">
        <f t="shared" si="228"/>
        <v>9</v>
      </c>
    </row>
    <row r="145" spans="1:65" x14ac:dyDescent="0.35">
      <c r="A145" s="180"/>
      <c r="B145" s="5"/>
      <c r="C145" s="5"/>
      <c r="D145" s="5"/>
      <c r="E145" s="5"/>
      <c r="F145" s="5"/>
      <c r="G145" s="5"/>
      <c r="H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</row>
    <row r="146" spans="1:65" x14ac:dyDescent="0.35">
      <c r="A146" s="180"/>
      <c r="B146" s="5"/>
      <c r="C146" s="5"/>
      <c r="D146" s="5"/>
      <c r="E146" s="5"/>
      <c r="F146" s="5"/>
      <c r="G146" s="5"/>
      <c r="H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</row>
    <row r="147" spans="1:65" ht="24" thickBot="1" x14ac:dyDescent="0.6">
      <c r="A147" s="224" t="s">
        <v>20</v>
      </c>
      <c r="B147" s="224"/>
      <c r="C147" s="224"/>
      <c r="D147" s="224"/>
      <c r="E147" s="224"/>
      <c r="F147" s="224"/>
      <c r="G147" s="224"/>
      <c r="H147" s="224"/>
      <c r="BD147" s="218" t="s">
        <v>160</v>
      </c>
      <c r="BE147" s="218"/>
      <c r="BF147" s="218"/>
      <c r="BG147" s="218"/>
      <c r="BH147" s="218"/>
      <c r="BI147" s="218"/>
      <c r="BJ147" s="218"/>
      <c r="BK147" s="218"/>
      <c r="BL147" s="218"/>
      <c r="BM147" s="218"/>
    </row>
    <row r="148" spans="1:65" ht="15" customHeight="1" x14ac:dyDescent="0.35">
      <c r="A148" s="221" t="str">
        <f>A132</f>
        <v>VOLT Luxembourg</v>
      </c>
      <c r="B148" s="210">
        <v>1</v>
      </c>
      <c r="C148" s="210">
        <f>B148+1</f>
        <v>2</v>
      </c>
      <c r="D148" s="210">
        <f t="shared" ref="D148:G148" si="229">C148+1</f>
        <v>3</v>
      </c>
      <c r="E148" s="210">
        <f t="shared" si="229"/>
        <v>4</v>
      </c>
      <c r="F148" s="210">
        <f t="shared" si="229"/>
        <v>5</v>
      </c>
      <c r="G148" s="210">
        <f t="shared" si="229"/>
        <v>6</v>
      </c>
      <c r="BD148" s="210">
        <v>21</v>
      </c>
      <c r="BE148" s="210">
        <f>BD148+1</f>
        <v>22</v>
      </c>
      <c r="BF148" s="210">
        <f t="shared" ref="BF148:BM148" si="230">BE148+1</f>
        <v>23</v>
      </c>
      <c r="BG148" s="210">
        <f t="shared" si="230"/>
        <v>24</v>
      </c>
      <c r="BH148" s="210">
        <f t="shared" si="230"/>
        <v>25</v>
      </c>
      <c r="BI148" s="210">
        <f t="shared" si="230"/>
        <v>26</v>
      </c>
      <c r="BJ148" s="210">
        <f t="shared" si="230"/>
        <v>27</v>
      </c>
      <c r="BK148" s="210">
        <f t="shared" si="230"/>
        <v>28</v>
      </c>
      <c r="BL148" s="210">
        <f t="shared" si="230"/>
        <v>29</v>
      </c>
      <c r="BM148" s="213">
        <f t="shared" si="230"/>
        <v>30</v>
      </c>
    </row>
    <row r="149" spans="1:65" x14ac:dyDescent="0.35">
      <c r="A149" s="222"/>
      <c r="B149" s="211"/>
      <c r="C149" s="211"/>
      <c r="D149" s="211"/>
      <c r="E149" s="211"/>
      <c r="F149" s="211"/>
      <c r="G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4"/>
    </row>
    <row r="150" spans="1:65" ht="15" thickBot="1" x14ac:dyDescent="0.4">
      <c r="A150" s="223"/>
      <c r="B150" s="212"/>
      <c r="C150" s="212"/>
      <c r="D150" s="212"/>
      <c r="E150" s="212"/>
      <c r="F150" s="212"/>
      <c r="G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5"/>
    </row>
    <row r="151" spans="1:65" ht="15" thickBot="1" x14ac:dyDescent="0.4">
      <c r="A151" s="19" t="str">
        <f t="shared" ref="A151:A156" si="231">A135</f>
        <v>SCHANNES Philippe</v>
      </c>
      <c r="B151" s="14">
        <v>2</v>
      </c>
      <c r="C151" s="6">
        <v>6</v>
      </c>
      <c r="D151" s="6">
        <v>0</v>
      </c>
      <c r="E151" s="6">
        <v>3</v>
      </c>
      <c r="F151" s="6">
        <v>0</v>
      </c>
      <c r="G151" s="6">
        <v>0</v>
      </c>
      <c r="BD151" s="14">
        <v>0</v>
      </c>
      <c r="BE151" s="6">
        <v>2</v>
      </c>
      <c r="BF151" s="6">
        <v>0</v>
      </c>
      <c r="BG151" s="6">
        <v>5</v>
      </c>
      <c r="BH151" s="6">
        <v>1</v>
      </c>
      <c r="BI151" s="6">
        <v>0</v>
      </c>
      <c r="BJ151" s="6">
        <v>1</v>
      </c>
      <c r="BK151" s="6">
        <v>0</v>
      </c>
      <c r="BL151" s="6">
        <v>0</v>
      </c>
      <c r="BM151" s="12">
        <v>0</v>
      </c>
    </row>
    <row r="152" spans="1:65" ht="15" thickBot="1" x14ac:dyDescent="0.4">
      <c r="A152" s="19" t="str">
        <f t="shared" si="231"/>
        <v>DAP Aurélie</v>
      </c>
      <c r="B152" s="15">
        <v>0</v>
      </c>
      <c r="C152" s="7">
        <v>2</v>
      </c>
      <c r="D152" s="7">
        <v>2</v>
      </c>
      <c r="E152" s="7">
        <v>2</v>
      </c>
      <c r="F152" s="7">
        <v>3</v>
      </c>
      <c r="G152" s="7">
        <v>0</v>
      </c>
      <c r="BD152" s="15">
        <v>0</v>
      </c>
      <c r="BE152" s="7">
        <v>0</v>
      </c>
      <c r="BF152" s="7">
        <v>1</v>
      </c>
      <c r="BG152" s="7">
        <v>1</v>
      </c>
      <c r="BH152" s="7">
        <v>0</v>
      </c>
      <c r="BI152" s="7">
        <v>1</v>
      </c>
      <c r="BJ152" s="7">
        <v>0</v>
      </c>
      <c r="BK152" s="7">
        <v>1</v>
      </c>
      <c r="BL152" s="7">
        <v>0</v>
      </c>
      <c r="BM152" s="13">
        <v>0</v>
      </c>
    </row>
    <row r="153" spans="1:65" ht="15" thickBot="1" x14ac:dyDescent="0.4">
      <c r="A153" s="19" t="str">
        <f t="shared" si="231"/>
        <v>JARONI Conny</v>
      </c>
      <c r="B153" s="15">
        <v>0</v>
      </c>
      <c r="C153" s="7">
        <v>2</v>
      </c>
      <c r="D153" s="7">
        <v>0</v>
      </c>
      <c r="E153" s="7">
        <v>4</v>
      </c>
      <c r="F153" s="7">
        <v>0</v>
      </c>
      <c r="G153" s="7">
        <v>0</v>
      </c>
      <c r="BD153" s="15">
        <v>0</v>
      </c>
      <c r="BE153" s="7">
        <v>0</v>
      </c>
      <c r="BF153" s="7">
        <v>3</v>
      </c>
      <c r="BG153" s="7">
        <v>1</v>
      </c>
      <c r="BH153" s="7">
        <v>2</v>
      </c>
      <c r="BI153" s="7">
        <v>2</v>
      </c>
      <c r="BJ153" s="7">
        <v>0</v>
      </c>
      <c r="BK153" s="7">
        <v>0</v>
      </c>
      <c r="BL153" s="7">
        <v>0</v>
      </c>
      <c r="BM153" s="13">
        <v>0</v>
      </c>
    </row>
    <row r="154" spans="1:65" ht="15" thickBot="1" x14ac:dyDescent="0.4">
      <c r="A154" s="19" t="str">
        <f t="shared" si="231"/>
        <v>MARWAHA Lara</v>
      </c>
      <c r="B154" s="15">
        <v>0</v>
      </c>
      <c r="C154" s="7">
        <v>0</v>
      </c>
      <c r="D154" s="7">
        <v>0</v>
      </c>
      <c r="E154" s="7">
        <v>4</v>
      </c>
      <c r="F154" s="7">
        <v>0</v>
      </c>
      <c r="G154" s="7">
        <v>0</v>
      </c>
      <c r="BD154" s="15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1</v>
      </c>
      <c r="BJ154" s="7">
        <v>0</v>
      </c>
      <c r="BK154" s="7">
        <v>1</v>
      </c>
      <c r="BL154" s="7">
        <v>0</v>
      </c>
      <c r="BM154" s="13">
        <v>0</v>
      </c>
    </row>
    <row r="155" spans="1:65" ht="15" thickBot="1" x14ac:dyDescent="0.4">
      <c r="A155" s="19" t="str">
        <f t="shared" si="231"/>
        <v>SILVA Daniel</v>
      </c>
      <c r="B155" s="15">
        <v>0</v>
      </c>
      <c r="C155" s="7">
        <v>2</v>
      </c>
      <c r="D155" s="7">
        <v>1</v>
      </c>
      <c r="E155" s="7">
        <v>2</v>
      </c>
      <c r="F155" s="7">
        <v>0</v>
      </c>
      <c r="G155" s="7">
        <v>0</v>
      </c>
      <c r="BD155" s="15">
        <v>1</v>
      </c>
      <c r="BE155" s="7">
        <v>0</v>
      </c>
      <c r="BF155" s="7">
        <v>1</v>
      </c>
      <c r="BG155" s="7">
        <v>4</v>
      </c>
      <c r="BH155" s="7">
        <v>0</v>
      </c>
      <c r="BI155" s="7">
        <v>2</v>
      </c>
      <c r="BJ155" s="7">
        <v>0</v>
      </c>
      <c r="BK155" s="7">
        <v>0</v>
      </c>
      <c r="BL155" s="7">
        <v>0</v>
      </c>
      <c r="BM155" s="13">
        <v>0</v>
      </c>
    </row>
    <row r="156" spans="1:65" ht="15" thickBot="1" x14ac:dyDescent="0.4">
      <c r="A156" s="19" t="str">
        <f t="shared" si="231"/>
        <v>MOÏSE Samuel</v>
      </c>
      <c r="B156" s="15">
        <v>0</v>
      </c>
      <c r="C156" s="7">
        <v>0</v>
      </c>
      <c r="D156" s="7">
        <v>0</v>
      </c>
      <c r="E156" s="7">
        <v>2</v>
      </c>
      <c r="F156" s="7">
        <v>0</v>
      </c>
      <c r="G156" s="7">
        <v>0</v>
      </c>
      <c r="BD156" s="15">
        <v>0</v>
      </c>
      <c r="BE156" s="7">
        <v>0</v>
      </c>
      <c r="BF156" s="7">
        <v>0</v>
      </c>
      <c r="BG156" s="7">
        <v>1</v>
      </c>
      <c r="BH156" s="7">
        <v>1</v>
      </c>
      <c r="BI156" s="7">
        <v>1</v>
      </c>
      <c r="BJ156" s="7">
        <v>0</v>
      </c>
      <c r="BK156" s="7">
        <v>1</v>
      </c>
      <c r="BL156" s="7">
        <v>0</v>
      </c>
      <c r="BM156" s="13">
        <v>0</v>
      </c>
    </row>
    <row r="157" spans="1:65" x14ac:dyDescent="0.35">
      <c r="A157" s="62" t="s">
        <v>17</v>
      </c>
      <c r="B157" s="23">
        <v>5</v>
      </c>
      <c r="C157" s="9">
        <v>1</v>
      </c>
      <c r="D157" s="9">
        <v>2</v>
      </c>
      <c r="E157" s="9">
        <v>3</v>
      </c>
      <c r="F157" s="9">
        <v>1</v>
      </c>
      <c r="G157" s="9">
        <v>3</v>
      </c>
      <c r="BD157" s="23">
        <v>1</v>
      </c>
      <c r="BE157" s="9">
        <v>4</v>
      </c>
      <c r="BF157" s="9">
        <v>1</v>
      </c>
      <c r="BG157" s="9">
        <v>4</v>
      </c>
      <c r="BH157" s="9">
        <v>0</v>
      </c>
      <c r="BI157" s="9">
        <v>2</v>
      </c>
      <c r="BJ157" s="9">
        <v>3</v>
      </c>
      <c r="BK157" s="9">
        <v>2</v>
      </c>
      <c r="BL157" s="9">
        <v>1</v>
      </c>
      <c r="BM157" s="9">
        <v>3</v>
      </c>
    </row>
    <row r="158" spans="1:65" x14ac:dyDescent="0.35">
      <c r="A158" s="60" t="s">
        <v>9</v>
      </c>
      <c r="B158" s="24">
        <f>B157*6</f>
        <v>30</v>
      </c>
      <c r="C158" s="24">
        <f t="shared" ref="C158:G158" si="232">C157*6</f>
        <v>6</v>
      </c>
      <c r="D158" s="24">
        <f t="shared" si="232"/>
        <v>12</v>
      </c>
      <c r="E158" s="24">
        <f t="shared" si="232"/>
        <v>18</v>
      </c>
      <c r="F158" s="24">
        <f t="shared" si="232"/>
        <v>6</v>
      </c>
      <c r="G158" s="24">
        <f t="shared" si="232"/>
        <v>18</v>
      </c>
      <c r="BD158" s="24">
        <f>BD157*6</f>
        <v>6</v>
      </c>
      <c r="BE158" s="24">
        <f t="shared" ref="BE158:BM158" si="233">BE157*6</f>
        <v>24</v>
      </c>
      <c r="BF158" s="24">
        <f t="shared" si="233"/>
        <v>6</v>
      </c>
      <c r="BG158" s="24">
        <f t="shared" si="233"/>
        <v>24</v>
      </c>
      <c r="BH158" s="24">
        <f t="shared" si="233"/>
        <v>0</v>
      </c>
      <c r="BI158" s="24">
        <f t="shared" si="233"/>
        <v>12</v>
      </c>
      <c r="BJ158" s="24">
        <f t="shared" si="233"/>
        <v>18</v>
      </c>
      <c r="BK158" s="24">
        <f t="shared" si="233"/>
        <v>12</v>
      </c>
      <c r="BL158" s="24">
        <f t="shared" si="233"/>
        <v>6</v>
      </c>
      <c r="BM158" s="24">
        <f t="shared" si="233"/>
        <v>18</v>
      </c>
    </row>
    <row r="159" spans="1:65" x14ac:dyDescent="0.35">
      <c r="A159" s="61" t="s">
        <v>10</v>
      </c>
      <c r="B159" s="24">
        <f>SUM(B151:B156)</f>
        <v>2</v>
      </c>
      <c r="C159" s="24">
        <f t="shared" ref="C159:E159" si="234">SUM(C151:C156)</f>
        <v>12</v>
      </c>
      <c r="D159" s="24">
        <f t="shared" si="234"/>
        <v>3</v>
      </c>
      <c r="E159" s="24">
        <f t="shared" si="234"/>
        <v>17</v>
      </c>
      <c r="F159" s="10">
        <f>SUM(F151:F156)</f>
        <v>3</v>
      </c>
      <c r="G159" s="10">
        <f>SUM(G151:G156)</f>
        <v>0</v>
      </c>
      <c r="BD159" s="24">
        <f t="shared" ref="BD159:BM159" si="235">SUM(BD151:BD156)</f>
        <v>1</v>
      </c>
      <c r="BE159" s="10">
        <f t="shared" si="235"/>
        <v>2</v>
      </c>
      <c r="BF159" s="10">
        <f t="shared" si="235"/>
        <v>5</v>
      </c>
      <c r="BG159" s="10">
        <f t="shared" si="235"/>
        <v>12</v>
      </c>
      <c r="BH159" s="10">
        <f t="shared" si="235"/>
        <v>4</v>
      </c>
      <c r="BI159" s="10">
        <f t="shared" si="235"/>
        <v>7</v>
      </c>
      <c r="BJ159" s="10">
        <f t="shared" si="235"/>
        <v>1</v>
      </c>
      <c r="BK159" s="10">
        <f t="shared" si="235"/>
        <v>3</v>
      </c>
      <c r="BL159" s="10">
        <f t="shared" si="235"/>
        <v>0</v>
      </c>
      <c r="BM159" s="10">
        <f t="shared" si="235"/>
        <v>0</v>
      </c>
    </row>
    <row r="160" spans="1:65" ht="15" thickBot="1" x14ac:dyDescent="0.4">
      <c r="A160" s="63" t="s">
        <v>11</v>
      </c>
      <c r="B160" s="25">
        <f t="shared" ref="B160:G160" si="236">B158+B159</f>
        <v>32</v>
      </c>
      <c r="C160" s="11">
        <f t="shared" si="236"/>
        <v>18</v>
      </c>
      <c r="D160" s="11">
        <f t="shared" si="236"/>
        <v>15</v>
      </c>
      <c r="E160" s="11">
        <f t="shared" si="236"/>
        <v>35</v>
      </c>
      <c r="F160" s="11">
        <f t="shared" si="236"/>
        <v>9</v>
      </c>
      <c r="G160" s="11">
        <f t="shared" si="236"/>
        <v>18</v>
      </c>
      <c r="BD160" s="25">
        <f t="shared" ref="BD160:BM160" si="237">BD158+BD159</f>
        <v>7</v>
      </c>
      <c r="BE160" s="11">
        <f t="shared" si="237"/>
        <v>26</v>
      </c>
      <c r="BF160" s="11">
        <f t="shared" si="237"/>
        <v>11</v>
      </c>
      <c r="BG160" s="11">
        <f t="shared" si="237"/>
        <v>36</v>
      </c>
      <c r="BH160" s="11">
        <f t="shared" si="237"/>
        <v>4</v>
      </c>
      <c r="BI160" s="11">
        <f t="shared" si="237"/>
        <v>19</v>
      </c>
      <c r="BJ160" s="11">
        <f t="shared" si="237"/>
        <v>19</v>
      </c>
      <c r="BK160" s="11">
        <f t="shared" si="237"/>
        <v>15</v>
      </c>
      <c r="BL160" s="11">
        <f t="shared" si="237"/>
        <v>6</v>
      </c>
      <c r="BM160" s="11">
        <f t="shared" si="237"/>
        <v>18</v>
      </c>
    </row>
    <row r="161" spans="1:68" ht="24" thickBot="1" x14ac:dyDescent="0.6">
      <c r="A161" s="225" t="s">
        <v>21</v>
      </c>
      <c r="B161" s="225"/>
      <c r="C161" s="225"/>
      <c r="D161" s="225"/>
      <c r="E161" s="225"/>
      <c r="F161" s="225"/>
      <c r="G161" s="225"/>
      <c r="H161" s="225"/>
      <c r="I161" s="225"/>
      <c r="J161" s="225"/>
      <c r="K161" s="225"/>
      <c r="BD161" s="226" t="s">
        <v>160</v>
      </c>
      <c r="BE161" s="226"/>
      <c r="BF161" s="226"/>
      <c r="BG161" s="226"/>
      <c r="BH161" s="226"/>
      <c r="BI161" s="226"/>
      <c r="BJ161" s="226"/>
      <c r="BK161" s="226"/>
      <c r="BL161" s="111"/>
      <c r="BM161" s="217" t="s">
        <v>166</v>
      </c>
      <c r="BN161" s="217"/>
      <c r="BO161" s="217"/>
      <c r="BP161" s="217"/>
    </row>
    <row r="162" spans="1:68" ht="15" customHeight="1" x14ac:dyDescent="0.35">
      <c r="A162" s="221" t="str">
        <f>A148</f>
        <v>VOLT Luxembourg</v>
      </c>
      <c r="B162" s="210">
        <v>1</v>
      </c>
      <c r="C162" s="210">
        <f>B162+1</f>
        <v>2</v>
      </c>
      <c r="D162" s="210">
        <f t="shared" ref="D162:K162" si="238">C162+1</f>
        <v>3</v>
      </c>
      <c r="E162" s="210">
        <f t="shared" si="238"/>
        <v>4</v>
      </c>
      <c r="F162" s="210">
        <f t="shared" si="238"/>
        <v>5</v>
      </c>
      <c r="G162" s="210">
        <f t="shared" si="238"/>
        <v>6</v>
      </c>
      <c r="H162" s="210">
        <f t="shared" si="238"/>
        <v>7</v>
      </c>
      <c r="I162" s="210">
        <f t="shared" si="238"/>
        <v>8</v>
      </c>
      <c r="J162" s="210">
        <f t="shared" si="238"/>
        <v>9</v>
      </c>
      <c r="K162" s="213">
        <f t="shared" si="238"/>
        <v>10</v>
      </c>
      <c r="BD162" s="210">
        <v>31</v>
      </c>
      <c r="BE162" s="210">
        <f>BD162+1</f>
        <v>32</v>
      </c>
      <c r="BF162" s="210">
        <f t="shared" ref="BF162:BK162" si="239">BE162+1</f>
        <v>33</v>
      </c>
      <c r="BG162" s="210">
        <f t="shared" si="239"/>
        <v>34</v>
      </c>
      <c r="BH162" s="210">
        <f t="shared" si="239"/>
        <v>35</v>
      </c>
      <c r="BI162" s="210">
        <f t="shared" si="239"/>
        <v>36</v>
      </c>
      <c r="BJ162" s="210">
        <f t="shared" si="239"/>
        <v>37</v>
      </c>
      <c r="BK162" s="210">
        <f t="shared" si="239"/>
        <v>38</v>
      </c>
      <c r="BM162" s="210">
        <v>1</v>
      </c>
      <c r="BN162" s="210">
        <f>BM162+1</f>
        <v>2</v>
      </c>
      <c r="BO162" s="210">
        <f t="shared" ref="BO162:BP162" si="240">BN162+1</f>
        <v>3</v>
      </c>
      <c r="BP162" s="213">
        <f t="shared" si="240"/>
        <v>4</v>
      </c>
    </row>
    <row r="163" spans="1:68" x14ac:dyDescent="0.35">
      <c r="A163" s="222"/>
      <c r="B163" s="211"/>
      <c r="C163" s="211"/>
      <c r="D163" s="211"/>
      <c r="E163" s="211"/>
      <c r="F163" s="211"/>
      <c r="G163" s="211"/>
      <c r="H163" s="211"/>
      <c r="I163" s="211"/>
      <c r="J163" s="211"/>
      <c r="K163" s="214"/>
      <c r="BD163" s="211"/>
      <c r="BE163" s="211"/>
      <c r="BF163" s="211"/>
      <c r="BG163" s="211"/>
      <c r="BH163" s="211"/>
      <c r="BI163" s="211"/>
      <c r="BJ163" s="211"/>
      <c r="BK163" s="211"/>
      <c r="BM163" s="211"/>
      <c r="BN163" s="211"/>
      <c r="BO163" s="211"/>
      <c r="BP163" s="214"/>
    </row>
    <row r="164" spans="1:68" ht="15" thickBot="1" x14ac:dyDescent="0.4">
      <c r="A164" s="223"/>
      <c r="B164" s="212"/>
      <c r="C164" s="212"/>
      <c r="D164" s="212"/>
      <c r="E164" s="212"/>
      <c r="F164" s="212"/>
      <c r="G164" s="212"/>
      <c r="H164" s="212"/>
      <c r="I164" s="212"/>
      <c r="J164" s="212"/>
      <c r="K164" s="215"/>
      <c r="BD164" s="212"/>
      <c r="BE164" s="212"/>
      <c r="BF164" s="212"/>
      <c r="BG164" s="212"/>
      <c r="BH164" s="212"/>
      <c r="BI164" s="212"/>
      <c r="BJ164" s="212"/>
      <c r="BK164" s="212"/>
      <c r="BM164" s="212"/>
      <c r="BN164" s="212"/>
      <c r="BO164" s="212"/>
      <c r="BP164" s="215"/>
    </row>
    <row r="165" spans="1:68" ht="15" thickBot="1" x14ac:dyDescent="0.4">
      <c r="A165" s="19" t="str">
        <f t="shared" ref="A165:A170" si="241">A151</f>
        <v>SCHANNES Philippe</v>
      </c>
      <c r="B165" s="14">
        <v>6</v>
      </c>
      <c r="C165" s="6">
        <v>5</v>
      </c>
      <c r="D165" s="6">
        <v>4</v>
      </c>
      <c r="E165" s="6">
        <v>2</v>
      </c>
      <c r="F165" s="6">
        <v>0</v>
      </c>
      <c r="G165" s="6">
        <v>0</v>
      </c>
      <c r="H165" s="6">
        <v>0</v>
      </c>
      <c r="I165" s="6">
        <v>5</v>
      </c>
      <c r="J165" s="6">
        <v>1</v>
      </c>
      <c r="K165" s="12">
        <v>1</v>
      </c>
      <c r="BD165" s="14">
        <v>0</v>
      </c>
      <c r="BE165" s="6">
        <v>4</v>
      </c>
      <c r="BF165" s="6">
        <v>1</v>
      </c>
      <c r="BG165" s="6">
        <v>2</v>
      </c>
      <c r="BH165" s="6">
        <v>2</v>
      </c>
      <c r="BI165" s="6">
        <v>5</v>
      </c>
      <c r="BJ165" s="6">
        <v>2</v>
      </c>
      <c r="BK165" s="6">
        <v>1</v>
      </c>
      <c r="BM165" s="14">
        <v>6</v>
      </c>
      <c r="BN165" s="6">
        <v>1</v>
      </c>
      <c r="BO165" s="6">
        <v>0</v>
      </c>
      <c r="BP165" s="12">
        <v>3</v>
      </c>
    </row>
    <row r="166" spans="1:68" ht="15" thickBot="1" x14ac:dyDescent="0.4">
      <c r="A166" s="19" t="str">
        <f t="shared" si="241"/>
        <v>DAP Aurélie</v>
      </c>
      <c r="B166" s="15">
        <v>1</v>
      </c>
      <c r="C166" s="7">
        <v>4</v>
      </c>
      <c r="D166" s="7">
        <v>2</v>
      </c>
      <c r="E166" s="7">
        <v>2</v>
      </c>
      <c r="F166" s="7">
        <v>0</v>
      </c>
      <c r="G166" s="7">
        <v>0</v>
      </c>
      <c r="H166" s="7">
        <v>2</v>
      </c>
      <c r="I166" s="7">
        <v>0</v>
      </c>
      <c r="J166" s="7">
        <v>1</v>
      </c>
      <c r="K166" s="13">
        <v>4</v>
      </c>
      <c r="BD166" s="15">
        <v>0</v>
      </c>
      <c r="BE166" s="7">
        <v>1</v>
      </c>
      <c r="BF166" s="7">
        <v>2</v>
      </c>
      <c r="BG166" s="7">
        <v>1</v>
      </c>
      <c r="BH166" s="7">
        <v>0</v>
      </c>
      <c r="BI166" s="7">
        <v>3</v>
      </c>
      <c r="BJ166" s="7">
        <v>1</v>
      </c>
      <c r="BK166" s="7">
        <v>1</v>
      </c>
      <c r="BM166" s="15">
        <v>3</v>
      </c>
      <c r="BN166" s="7">
        <v>1</v>
      </c>
      <c r="BO166" s="7">
        <v>0</v>
      </c>
      <c r="BP166" s="13">
        <v>0</v>
      </c>
    </row>
    <row r="167" spans="1:68" ht="15" thickBot="1" x14ac:dyDescent="0.4">
      <c r="A167" s="19" t="str">
        <f t="shared" si="241"/>
        <v>JARONI Conny</v>
      </c>
      <c r="B167" s="15">
        <v>2</v>
      </c>
      <c r="C167" s="7">
        <v>2</v>
      </c>
      <c r="D167" s="7">
        <v>1</v>
      </c>
      <c r="E167" s="7">
        <v>2</v>
      </c>
      <c r="F167" s="7">
        <v>0</v>
      </c>
      <c r="G167" s="7">
        <v>1</v>
      </c>
      <c r="H167" s="7">
        <v>1</v>
      </c>
      <c r="I167" s="7">
        <v>0</v>
      </c>
      <c r="J167" s="7">
        <v>0</v>
      </c>
      <c r="K167" s="13">
        <v>0</v>
      </c>
      <c r="BD167" s="15">
        <v>0</v>
      </c>
      <c r="BE167" s="7">
        <v>1</v>
      </c>
      <c r="BF167" s="7">
        <v>0</v>
      </c>
      <c r="BG167" s="7">
        <v>1</v>
      </c>
      <c r="BH167" s="7">
        <v>0</v>
      </c>
      <c r="BI167" s="7">
        <v>0</v>
      </c>
      <c r="BJ167" s="7">
        <v>2</v>
      </c>
      <c r="BK167" s="7">
        <v>2</v>
      </c>
      <c r="BM167" s="15">
        <v>2</v>
      </c>
      <c r="BN167" s="7">
        <v>1</v>
      </c>
      <c r="BO167" s="7">
        <v>0</v>
      </c>
      <c r="BP167" s="13">
        <v>0</v>
      </c>
    </row>
    <row r="168" spans="1:68" ht="15" thickBot="1" x14ac:dyDescent="0.4">
      <c r="A168" s="19" t="str">
        <f t="shared" si="241"/>
        <v>MARWAHA Lara</v>
      </c>
      <c r="B168" s="15">
        <v>1</v>
      </c>
      <c r="C168" s="7">
        <v>2</v>
      </c>
      <c r="D168" s="7">
        <v>2</v>
      </c>
      <c r="E168" s="7">
        <v>0</v>
      </c>
      <c r="F168" s="7">
        <v>0</v>
      </c>
      <c r="G168" s="7">
        <v>0</v>
      </c>
      <c r="H168" s="7">
        <v>1</v>
      </c>
      <c r="I168" s="7">
        <v>0</v>
      </c>
      <c r="J168" s="7">
        <v>0</v>
      </c>
      <c r="K168" s="13">
        <v>3</v>
      </c>
      <c r="BD168" s="15">
        <v>0</v>
      </c>
      <c r="BE168" s="7">
        <v>0</v>
      </c>
      <c r="BF168" s="7">
        <v>0</v>
      </c>
      <c r="BG168" s="7">
        <v>4</v>
      </c>
      <c r="BH168" s="7">
        <v>0</v>
      </c>
      <c r="BI168" s="7">
        <v>3</v>
      </c>
      <c r="BJ168" s="7">
        <v>1</v>
      </c>
      <c r="BK168" s="7">
        <v>1</v>
      </c>
      <c r="BM168" s="15">
        <v>2</v>
      </c>
      <c r="BN168" s="7">
        <v>0</v>
      </c>
      <c r="BO168" s="7">
        <v>0</v>
      </c>
      <c r="BP168" s="13">
        <v>0</v>
      </c>
    </row>
    <row r="169" spans="1:68" ht="15" thickBot="1" x14ac:dyDescent="0.4">
      <c r="A169" s="19" t="str">
        <f t="shared" si="241"/>
        <v>SILVA Daniel</v>
      </c>
      <c r="B169" s="15">
        <v>1</v>
      </c>
      <c r="C169" s="7">
        <v>2</v>
      </c>
      <c r="D169" s="7">
        <v>0</v>
      </c>
      <c r="E169" s="7">
        <v>0</v>
      </c>
      <c r="F169" s="7">
        <v>3</v>
      </c>
      <c r="G169" s="7">
        <v>0</v>
      </c>
      <c r="H169" s="7">
        <v>1</v>
      </c>
      <c r="I169" s="7">
        <v>0</v>
      </c>
      <c r="J169" s="7">
        <v>4</v>
      </c>
      <c r="K169" s="13">
        <v>5</v>
      </c>
      <c r="BD169" s="15">
        <v>1</v>
      </c>
      <c r="BE169" s="7">
        <v>1</v>
      </c>
      <c r="BF169" s="7">
        <v>1</v>
      </c>
      <c r="BG169" s="7">
        <v>2</v>
      </c>
      <c r="BH169" s="7">
        <v>1</v>
      </c>
      <c r="BI169" s="7">
        <v>1</v>
      </c>
      <c r="BJ169" s="7">
        <v>1</v>
      </c>
      <c r="BK169" s="7">
        <v>1</v>
      </c>
      <c r="BM169" s="15">
        <v>4</v>
      </c>
      <c r="BN169" s="7">
        <v>1</v>
      </c>
      <c r="BO169" s="7">
        <v>1</v>
      </c>
      <c r="BP169" s="13">
        <v>0</v>
      </c>
    </row>
    <row r="170" spans="1:68" ht="15" thickBot="1" x14ac:dyDescent="0.4">
      <c r="A170" s="19" t="str">
        <f t="shared" si="241"/>
        <v>MOÏSE Samuel</v>
      </c>
      <c r="B170" s="15">
        <v>0</v>
      </c>
      <c r="C170" s="7">
        <v>2</v>
      </c>
      <c r="D170" s="7">
        <v>1</v>
      </c>
      <c r="E170" s="7">
        <v>0</v>
      </c>
      <c r="F170" s="7">
        <v>2</v>
      </c>
      <c r="G170" s="7">
        <v>0</v>
      </c>
      <c r="H170" s="7">
        <v>0</v>
      </c>
      <c r="I170" s="7">
        <v>0</v>
      </c>
      <c r="J170" s="7">
        <v>0</v>
      </c>
      <c r="K170" s="13">
        <v>0</v>
      </c>
      <c r="BD170" s="15">
        <v>0</v>
      </c>
      <c r="BE170" s="7">
        <v>0</v>
      </c>
      <c r="BF170" s="7">
        <v>0</v>
      </c>
      <c r="BG170" s="7">
        <v>1</v>
      </c>
      <c r="BH170" s="7">
        <v>1</v>
      </c>
      <c r="BI170" s="7">
        <v>2</v>
      </c>
      <c r="BJ170" s="7">
        <v>0</v>
      </c>
      <c r="BK170" s="7">
        <v>1</v>
      </c>
      <c r="BM170" s="16">
        <v>0</v>
      </c>
      <c r="BN170" s="17">
        <v>1</v>
      </c>
      <c r="BO170" s="17">
        <v>0</v>
      </c>
      <c r="BP170" s="18">
        <v>0</v>
      </c>
    </row>
    <row r="171" spans="1:68" x14ac:dyDescent="0.35">
      <c r="A171" s="62" t="s">
        <v>17</v>
      </c>
      <c r="B171" s="23">
        <v>4</v>
      </c>
      <c r="C171" s="9">
        <v>7</v>
      </c>
      <c r="D171" s="9">
        <v>1</v>
      </c>
      <c r="E171" s="9">
        <v>2</v>
      </c>
      <c r="F171" s="9">
        <v>5</v>
      </c>
      <c r="G171" s="9">
        <v>4</v>
      </c>
      <c r="H171" s="9">
        <v>3</v>
      </c>
      <c r="I171" s="9">
        <v>4</v>
      </c>
      <c r="J171" s="9">
        <v>4</v>
      </c>
      <c r="K171" s="9">
        <v>2</v>
      </c>
      <c r="BD171" s="23">
        <v>2</v>
      </c>
      <c r="BE171" s="9">
        <v>0</v>
      </c>
      <c r="BF171" s="9">
        <v>2</v>
      </c>
      <c r="BG171" s="9">
        <v>2</v>
      </c>
      <c r="BH171" s="9">
        <v>4</v>
      </c>
      <c r="BI171" s="9">
        <v>2</v>
      </c>
      <c r="BJ171" s="9">
        <v>1</v>
      </c>
      <c r="BK171" s="9">
        <v>3</v>
      </c>
      <c r="BM171" s="23">
        <v>3</v>
      </c>
      <c r="BN171" s="9">
        <v>2</v>
      </c>
      <c r="BO171" s="9">
        <v>2</v>
      </c>
      <c r="BP171" s="9">
        <v>5</v>
      </c>
    </row>
    <row r="172" spans="1:68" x14ac:dyDescent="0.35">
      <c r="A172" s="60" t="s">
        <v>9</v>
      </c>
      <c r="B172" s="24">
        <f>B171*6</f>
        <v>24</v>
      </c>
      <c r="C172" s="24">
        <f t="shared" ref="C172:K172" si="242">C171*6</f>
        <v>42</v>
      </c>
      <c r="D172" s="24">
        <f t="shared" si="242"/>
        <v>6</v>
      </c>
      <c r="E172" s="24">
        <f t="shared" si="242"/>
        <v>12</v>
      </c>
      <c r="F172" s="24">
        <f t="shared" si="242"/>
        <v>30</v>
      </c>
      <c r="G172" s="24">
        <f t="shared" si="242"/>
        <v>24</v>
      </c>
      <c r="H172" s="24">
        <f t="shared" si="242"/>
        <v>18</v>
      </c>
      <c r="I172" s="24">
        <f t="shared" si="242"/>
        <v>24</v>
      </c>
      <c r="J172" s="24">
        <f t="shared" si="242"/>
        <v>24</v>
      </c>
      <c r="K172" s="24">
        <f t="shared" si="242"/>
        <v>12</v>
      </c>
      <c r="BD172" s="24">
        <f>BD171*6</f>
        <v>12</v>
      </c>
      <c r="BE172" s="24">
        <f t="shared" ref="BE172:BK172" si="243">BE171*6</f>
        <v>0</v>
      </c>
      <c r="BF172" s="24">
        <f t="shared" si="243"/>
        <v>12</v>
      </c>
      <c r="BG172" s="24">
        <f t="shared" si="243"/>
        <v>12</v>
      </c>
      <c r="BH172" s="24">
        <f t="shared" si="243"/>
        <v>24</v>
      </c>
      <c r="BI172" s="24">
        <f t="shared" si="243"/>
        <v>12</v>
      </c>
      <c r="BJ172" s="24">
        <f t="shared" si="243"/>
        <v>6</v>
      </c>
      <c r="BK172" s="24">
        <f t="shared" si="243"/>
        <v>18</v>
      </c>
      <c r="BM172" s="24">
        <f>BM171*6</f>
        <v>18</v>
      </c>
      <c r="BN172" s="24">
        <f t="shared" ref="BN172:BP172" si="244">BN171*6</f>
        <v>12</v>
      </c>
      <c r="BO172" s="24">
        <f t="shared" si="244"/>
        <v>12</v>
      </c>
      <c r="BP172" s="24">
        <f t="shared" si="244"/>
        <v>30</v>
      </c>
    </row>
    <row r="173" spans="1:68" x14ac:dyDescent="0.35">
      <c r="A173" s="61" t="s">
        <v>10</v>
      </c>
      <c r="B173" s="24">
        <f t="shared" ref="B173:K173" si="245">SUM(B165:B170)</f>
        <v>11</v>
      </c>
      <c r="C173" s="10">
        <f t="shared" si="245"/>
        <v>17</v>
      </c>
      <c r="D173" s="10">
        <f t="shared" si="245"/>
        <v>10</v>
      </c>
      <c r="E173" s="10">
        <f t="shared" si="245"/>
        <v>6</v>
      </c>
      <c r="F173" s="10">
        <f t="shared" si="245"/>
        <v>5</v>
      </c>
      <c r="G173" s="10">
        <f t="shared" si="245"/>
        <v>1</v>
      </c>
      <c r="H173" s="10">
        <f t="shared" si="245"/>
        <v>5</v>
      </c>
      <c r="I173" s="10">
        <f t="shared" si="245"/>
        <v>5</v>
      </c>
      <c r="J173" s="10">
        <f t="shared" si="245"/>
        <v>6</v>
      </c>
      <c r="K173" s="10">
        <f t="shared" si="245"/>
        <v>13</v>
      </c>
      <c r="BD173" s="24">
        <f t="shared" ref="BD173:BK173" si="246">SUM(BD165:BD170)</f>
        <v>1</v>
      </c>
      <c r="BE173" s="10">
        <f t="shared" si="246"/>
        <v>7</v>
      </c>
      <c r="BF173" s="10">
        <f t="shared" si="246"/>
        <v>4</v>
      </c>
      <c r="BG173" s="10">
        <f t="shared" si="246"/>
        <v>11</v>
      </c>
      <c r="BH173" s="10">
        <f t="shared" si="246"/>
        <v>4</v>
      </c>
      <c r="BI173" s="10">
        <f t="shared" si="246"/>
        <v>14</v>
      </c>
      <c r="BJ173" s="10">
        <f t="shared" si="246"/>
        <v>7</v>
      </c>
      <c r="BK173" s="10">
        <f t="shared" si="246"/>
        <v>7</v>
      </c>
      <c r="BM173" s="24">
        <f>SUM(BM165:BM170)</f>
        <v>17</v>
      </c>
      <c r="BN173" s="10">
        <f>SUM(BN165:BN170)</f>
        <v>5</v>
      </c>
      <c r="BO173" s="10">
        <f>SUM(BO165:BO170)</f>
        <v>1</v>
      </c>
      <c r="BP173" s="10">
        <f>SUM(BP165:BP170)</f>
        <v>3</v>
      </c>
    </row>
    <row r="174" spans="1:68" ht="15" thickBot="1" x14ac:dyDescent="0.4">
      <c r="A174" s="63" t="s">
        <v>11</v>
      </c>
      <c r="B174" s="25">
        <f t="shared" ref="B174:K174" si="247">B172+B173</f>
        <v>35</v>
      </c>
      <c r="C174" s="11">
        <f t="shared" si="247"/>
        <v>59</v>
      </c>
      <c r="D174" s="11">
        <f t="shared" si="247"/>
        <v>16</v>
      </c>
      <c r="E174" s="11">
        <f t="shared" si="247"/>
        <v>18</v>
      </c>
      <c r="F174" s="11">
        <f t="shared" si="247"/>
        <v>35</v>
      </c>
      <c r="G174" s="11">
        <f t="shared" si="247"/>
        <v>25</v>
      </c>
      <c r="H174" s="11">
        <f t="shared" si="247"/>
        <v>23</v>
      </c>
      <c r="I174" s="11">
        <f t="shared" si="247"/>
        <v>29</v>
      </c>
      <c r="J174" s="11">
        <f t="shared" si="247"/>
        <v>30</v>
      </c>
      <c r="K174" s="11">
        <f t="shared" si="247"/>
        <v>25</v>
      </c>
      <c r="BD174" s="25">
        <f t="shared" ref="BD174:BK174" si="248">BD172+BD173</f>
        <v>13</v>
      </c>
      <c r="BE174" s="11">
        <f t="shared" si="248"/>
        <v>7</v>
      </c>
      <c r="BF174" s="11">
        <f t="shared" si="248"/>
        <v>16</v>
      </c>
      <c r="BG174" s="11">
        <f t="shared" si="248"/>
        <v>23</v>
      </c>
      <c r="BH174" s="11">
        <f t="shared" si="248"/>
        <v>28</v>
      </c>
      <c r="BI174" s="11">
        <f t="shared" si="248"/>
        <v>26</v>
      </c>
      <c r="BJ174" s="11">
        <f t="shared" si="248"/>
        <v>13</v>
      </c>
      <c r="BK174" s="11">
        <f t="shared" si="248"/>
        <v>25</v>
      </c>
      <c r="BM174" s="25">
        <f t="shared" ref="BM174:BP174" si="249">BM172+BM173</f>
        <v>35</v>
      </c>
      <c r="BN174" s="11">
        <f t="shared" si="249"/>
        <v>17</v>
      </c>
      <c r="BO174" s="11">
        <f t="shared" si="249"/>
        <v>13</v>
      </c>
      <c r="BP174" s="11">
        <f t="shared" si="249"/>
        <v>33</v>
      </c>
    </row>
    <row r="175" spans="1:68" x14ac:dyDescent="0.35">
      <c r="A175" s="180"/>
      <c r="B175" s="5"/>
      <c r="C175" s="5"/>
      <c r="D175" s="5"/>
      <c r="E175" s="5"/>
      <c r="F175" s="5"/>
      <c r="G175" s="5"/>
      <c r="H175" s="5"/>
      <c r="I175" s="5"/>
      <c r="J175" s="5"/>
      <c r="K175" s="5"/>
      <c r="BD175" s="5"/>
      <c r="BE175" s="5"/>
      <c r="BF175" s="5"/>
      <c r="BG175" s="5"/>
      <c r="BH175" s="5"/>
      <c r="BI175" s="5"/>
      <c r="BJ175" s="5"/>
      <c r="BK175" s="5"/>
      <c r="BM175" s="5"/>
      <c r="BN175" s="5"/>
      <c r="BO175" s="5"/>
      <c r="BP175" s="5"/>
    </row>
    <row r="176" spans="1:68" x14ac:dyDescent="0.35">
      <c r="A176" s="180"/>
      <c r="B176" s="5"/>
      <c r="C176" s="5"/>
      <c r="D176" s="5"/>
      <c r="E176" s="5"/>
      <c r="F176" s="5"/>
      <c r="G176" s="5"/>
      <c r="H176" s="5"/>
      <c r="I176" s="5"/>
      <c r="J176" s="5"/>
      <c r="K176" s="5"/>
      <c r="BD176" s="5"/>
      <c r="BE176" s="5"/>
      <c r="BF176" s="5"/>
      <c r="BG176" s="5"/>
      <c r="BH176" s="5"/>
      <c r="BI176" s="5"/>
      <c r="BJ176" s="5"/>
      <c r="BK176" s="5"/>
      <c r="BL176" s="20"/>
      <c r="BM176" s="5"/>
      <c r="BN176" s="5"/>
      <c r="BO176" s="5"/>
      <c r="BP176" s="5"/>
    </row>
    <row r="177" spans="1:67" ht="24" thickBot="1" x14ac:dyDescent="0.6">
      <c r="A177" s="218" t="s">
        <v>21</v>
      </c>
      <c r="B177" s="218"/>
      <c r="C177" s="218"/>
      <c r="D177" s="218"/>
      <c r="E177" s="218"/>
      <c r="F177" s="218"/>
      <c r="G177" s="218"/>
      <c r="H177" s="218"/>
      <c r="BD177" s="218" t="s">
        <v>161</v>
      </c>
      <c r="BE177" s="218"/>
      <c r="BF177" s="218"/>
      <c r="BG177" s="218"/>
      <c r="BH177" s="218"/>
      <c r="BI177" s="218"/>
      <c r="BK177" s="217" t="s">
        <v>163</v>
      </c>
      <c r="BL177" s="217"/>
      <c r="BM177" s="217"/>
      <c r="BN177" s="111"/>
    </row>
    <row r="178" spans="1:67" ht="15" customHeight="1" x14ac:dyDescent="0.35">
      <c r="A178" s="221" t="str">
        <f>A162</f>
        <v>VOLT Luxembourg</v>
      </c>
      <c r="B178" s="210">
        <v>11</v>
      </c>
      <c r="C178" s="210">
        <f>B178+1</f>
        <v>12</v>
      </c>
      <c r="D178" s="210">
        <f t="shared" ref="D178:H178" si="250">C178+1</f>
        <v>13</v>
      </c>
      <c r="E178" s="210">
        <f t="shared" si="250"/>
        <v>14</v>
      </c>
      <c r="F178" s="210">
        <f t="shared" si="250"/>
        <v>15</v>
      </c>
      <c r="G178" s="210">
        <f t="shared" si="250"/>
        <v>16</v>
      </c>
      <c r="H178" s="213">
        <f t="shared" si="250"/>
        <v>17</v>
      </c>
      <c r="BD178" s="210">
        <v>1</v>
      </c>
      <c r="BE178" s="210">
        <f>BD178+1</f>
        <v>2</v>
      </c>
      <c r="BF178" s="210">
        <f>BE178+1</f>
        <v>3</v>
      </c>
      <c r="BG178" s="210">
        <f>BF178+1</f>
        <v>4</v>
      </c>
      <c r="BH178" s="210">
        <f>BG178+1</f>
        <v>5</v>
      </c>
      <c r="BI178" s="213">
        <f>BH178+1</f>
        <v>6</v>
      </c>
      <c r="BK178" s="210">
        <v>1</v>
      </c>
      <c r="BL178" s="210">
        <f>BK178+1</f>
        <v>2</v>
      </c>
      <c r="BM178" s="213">
        <f t="shared" ref="BM178" si="251">BL178+1</f>
        <v>3</v>
      </c>
    </row>
    <row r="179" spans="1:67" x14ac:dyDescent="0.35">
      <c r="A179" s="222"/>
      <c r="B179" s="211"/>
      <c r="C179" s="211"/>
      <c r="D179" s="211"/>
      <c r="E179" s="211"/>
      <c r="F179" s="211"/>
      <c r="G179" s="211"/>
      <c r="H179" s="214"/>
      <c r="BD179" s="211"/>
      <c r="BE179" s="211"/>
      <c r="BF179" s="211"/>
      <c r="BG179" s="211"/>
      <c r="BH179" s="211"/>
      <c r="BI179" s="214"/>
      <c r="BK179" s="211"/>
      <c r="BL179" s="211"/>
      <c r="BM179" s="214"/>
    </row>
    <row r="180" spans="1:67" ht="15" thickBot="1" x14ac:dyDescent="0.4">
      <c r="A180" s="223"/>
      <c r="B180" s="212"/>
      <c r="C180" s="212"/>
      <c r="D180" s="212"/>
      <c r="E180" s="212"/>
      <c r="F180" s="212"/>
      <c r="G180" s="212"/>
      <c r="H180" s="215"/>
      <c r="BD180" s="212"/>
      <c r="BE180" s="212"/>
      <c r="BF180" s="212"/>
      <c r="BG180" s="212"/>
      <c r="BH180" s="212"/>
      <c r="BI180" s="215"/>
      <c r="BK180" s="212"/>
      <c r="BL180" s="212"/>
      <c r="BM180" s="215"/>
    </row>
    <row r="181" spans="1:67" ht="15" thickBot="1" x14ac:dyDescent="0.4">
      <c r="A181" s="19" t="str">
        <f t="shared" ref="A181:A190" si="252">A165</f>
        <v>SCHANNES Philippe</v>
      </c>
      <c r="B181" s="14">
        <v>3</v>
      </c>
      <c r="C181" s="6">
        <v>1</v>
      </c>
      <c r="D181" s="6">
        <v>7</v>
      </c>
      <c r="E181" s="6">
        <v>2</v>
      </c>
      <c r="F181" s="6">
        <v>1</v>
      </c>
      <c r="G181" s="6">
        <v>6</v>
      </c>
      <c r="H181" s="12">
        <v>5</v>
      </c>
      <c r="BD181" s="14">
        <v>0</v>
      </c>
      <c r="BE181" s="6">
        <v>0</v>
      </c>
      <c r="BF181" s="6">
        <v>3</v>
      </c>
      <c r="BG181" s="6">
        <v>2</v>
      </c>
      <c r="BH181" s="6">
        <v>0</v>
      </c>
      <c r="BI181" s="12">
        <v>0</v>
      </c>
      <c r="BK181" s="14">
        <v>2</v>
      </c>
      <c r="BL181" s="6">
        <v>3</v>
      </c>
      <c r="BM181" s="12">
        <v>2</v>
      </c>
    </row>
    <row r="182" spans="1:67" ht="15" thickBot="1" x14ac:dyDescent="0.4">
      <c r="A182" s="19" t="str">
        <f t="shared" si="252"/>
        <v>DAP Aurélie</v>
      </c>
      <c r="B182" s="15">
        <v>1</v>
      </c>
      <c r="C182" s="7">
        <v>0</v>
      </c>
      <c r="D182" s="7">
        <v>3</v>
      </c>
      <c r="E182" s="7">
        <v>2</v>
      </c>
      <c r="F182" s="7">
        <v>1</v>
      </c>
      <c r="G182" s="7">
        <v>3</v>
      </c>
      <c r="H182" s="13">
        <v>2</v>
      </c>
      <c r="BD182" s="15">
        <v>0</v>
      </c>
      <c r="BE182" s="7">
        <v>2</v>
      </c>
      <c r="BF182" s="7">
        <v>0</v>
      </c>
      <c r="BG182" s="7">
        <v>0</v>
      </c>
      <c r="BH182" s="7">
        <v>0</v>
      </c>
      <c r="BI182" s="13">
        <v>0</v>
      </c>
      <c r="BK182" s="15">
        <v>1</v>
      </c>
      <c r="BL182" s="7">
        <v>0</v>
      </c>
      <c r="BM182" s="13">
        <v>0</v>
      </c>
    </row>
    <row r="183" spans="1:67" ht="15" thickBot="1" x14ac:dyDescent="0.4">
      <c r="A183" s="19" t="str">
        <f t="shared" si="252"/>
        <v>JARONI Conny</v>
      </c>
      <c r="B183" s="15">
        <v>1</v>
      </c>
      <c r="C183" s="7">
        <v>0</v>
      </c>
      <c r="D183" s="7">
        <v>2</v>
      </c>
      <c r="E183" s="7">
        <v>2</v>
      </c>
      <c r="F183" s="7">
        <v>0</v>
      </c>
      <c r="G183" s="7">
        <v>3</v>
      </c>
      <c r="H183" s="13">
        <v>2</v>
      </c>
      <c r="BD183" s="15">
        <v>0</v>
      </c>
      <c r="BE183" s="7">
        <v>0</v>
      </c>
      <c r="BF183" s="7">
        <v>0</v>
      </c>
      <c r="BG183" s="7">
        <v>0</v>
      </c>
      <c r="BH183" s="7">
        <v>0</v>
      </c>
      <c r="BI183" s="13">
        <v>0</v>
      </c>
      <c r="BK183" s="15">
        <v>1</v>
      </c>
      <c r="BL183" s="7">
        <v>3</v>
      </c>
      <c r="BM183" s="13">
        <v>2</v>
      </c>
    </row>
    <row r="184" spans="1:67" ht="15" thickBot="1" x14ac:dyDescent="0.4">
      <c r="A184" s="19" t="str">
        <f t="shared" si="252"/>
        <v>MARWAHA Lara</v>
      </c>
      <c r="B184" s="15">
        <v>1</v>
      </c>
      <c r="C184" s="7">
        <v>0</v>
      </c>
      <c r="D184" s="7">
        <v>0</v>
      </c>
      <c r="E184" s="7">
        <v>0</v>
      </c>
      <c r="F184" s="7">
        <v>0</v>
      </c>
      <c r="G184" s="7">
        <v>4</v>
      </c>
      <c r="H184" s="13">
        <v>2</v>
      </c>
      <c r="BD184" s="15">
        <v>0</v>
      </c>
      <c r="BE184" s="7">
        <v>0</v>
      </c>
      <c r="BF184" s="7">
        <v>0</v>
      </c>
      <c r="BG184" s="7">
        <v>0</v>
      </c>
      <c r="BH184" s="7">
        <v>0</v>
      </c>
      <c r="BI184" s="13">
        <v>0</v>
      </c>
      <c r="BK184" s="15">
        <v>0</v>
      </c>
      <c r="BL184" s="7">
        <v>0</v>
      </c>
      <c r="BM184" s="13">
        <v>0</v>
      </c>
    </row>
    <row r="185" spans="1:67" ht="15" thickBot="1" x14ac:dyDescent="0.4">
      <c r="A185" s="19" t="str">
        <f t="shared" si="252"/>
        <v>SILVA Daniel</v>
      </c>
      <c r="B185" s="15">
        <v>1</v>
      </c>
      <c r="C185" s="7">
        <v>0</v>
      </c>
      <c r="D185" s="7">
        <v>0</v>
      </c>
      <c r="E185" s="7">
        <v>1</v>
      </c>
      <c r="F185" s="7">
        <v>2</v>
      </c>
      <c r="G185" s="7">
        <v>4</v>
      </c>
      <c r="H185" s="13">
        <v>2</v>
      </c>
      <c r="BD185" s="15">
        <v>1</v>
      </c>
      <c r="BE185" s="7">
        <v>1</v>
      </c>
      <c r="BF185" s="7">
        <v>0</v>
      </c>
      <c r="BG185" s="7">
        <v>0</v>
      </c>
      <c r="BH185" s="7">
        <v>0</v>
      </c>
      <c r="BI185" s="13">
        <v>0</v>
      </c>
      <c r="BK185" s="15">
        <v>2</v>
      </c>
      <c r="BL185" s="7">
        <v>0</v>
      </c>
      <c r="BM185" s="13">
        <v>0</v>
      </c>
    </row>
    <row r="186" spans="1:67" ht="15" thickBot="1" x14ac:dyDescent="0.4">
      <c r="A186" s="19" t="str">
        <f t="shared" si="252"/>
        <v>MOÏSE Samuel</v>
      </c>
      <c r="B186" s="16">
        <v>1</v>
      </c>
      <c r="C186" s="17">
        <v>0</v>
      </c>
      <c r="D186" s="17">
        <v>0</v>
      </c>
      <c r="E186" s="17">
        <v>0</v>
      </c>
      <c r="F186" s="17">
        <v>0</v>
      </c>
      <c r="G186" s="17">
        <v>1</v>
      </c>
      <c r="H186" s="18">
        <v>1</v>
      </c>
      <c r="BD186" s="15">
        <v>0</v>
      </c>
      <c r="BE186" s="7">
        <v>0</v>
      </c>
      <c r="BF186" s="7">
        <v>0</v>
      </c>
      <c r="BG186" s="7">
        <v>0</v>
      </c>
      <c r="BH186" s="7">
        <v>0</v>
      </c>
      <c r="BI186" s="13">
        <v>0</v>
      </c>
      <c r="BK186" s="16">
        <v>0</v>
      </c>
      <c r="BL186" s="17">
        <v>1</v>
      </c>
      <c r="BM186" s="18">
        <v>0</v>
      </c>
    </row>
    <row r="187" spans="1:67" x14ac:dyDescent="0.35">
      <c r="A187" s="62" t="str">
        <f t="shared" si="252"/>
        <v>Suffrages par Liste</v>
      </c>
      <c r="B187" s="23">
        <v>1</v>
      </c>
      <c r="C187" s="9">
        <v>3</v>
      </c>
      <c r="D187" s="9">
        <v>3</v>
      </c>
      <c r="E187" s="9">
        <v>3</v>
      </c>
      <c r="F187" s="9">
        <v>1</v>
      </c>
      <c r="G187" s="9">
        <v>1</v>
      </c>
      <c r="H187" s="9">
        <v>2</v>
      </c>
      <c r="BD187" s="23">
        <v>1</v>
      </c>
      <c r="BE187" s="9">
        <v>6</v>
      </c>
      <c r="BF187" s="9">
        <v>1</v>
      </c>
      <c r="BG187" s="9">
        <v>0</v>
      </c>
      <c r="BH187" s="9">
        <v>0</v>
      </c>
      <c r="BI187" s="9">
        <v>0</v>
      </c>
      <c r="BK187" s="23">
        <v>2</v>
      </c>
      <c r="BL187" s="9">
        <v>3</v>
      </c>
      <c r="BM187" s="9">
        <v>0</v>
      </c>
    </row>
    <row r="188" spans="1:67" x14ac:dyDescent="0.35">
      <c r="A188" s="60" t="str">
        <f t="shared" si="252"/>
        <v>Total suffrages de liste :</v>
      </c>
      <c r="B188" s="24">
        <f>B187*6</f>
        <v>6</v>
      </c>
      <c r="C188" s="24">
        <f t="shared" ref="C188:H188" si="253">C187*6</f>
        <v>18</v>
      </c>
      <c r="D188" s="24">
        <f t="shared" si="253"/>
        <v>18</v>
      </c>
      <c r="E188" s="24">
        <f t="shared" si="253"/>
        <v>18</v>
      </c>
      <c r="F188" s="24">
        <f t="shared" si="253"/>
        <v>6</v>
      </c>
      <c r="G188" s="24">
        <f t="shared" si="253"/>
        <v>6</v>
      </c>
      <c r="H188" s="24">
        <f t="shared" si="253"/>
        <v>12</v>
      </c>
      <c r="BD188" s="24">
        <f t="shared" ref="BD188:BI188" si="254">BD187*6</f>
        <v>6</v>
      </c>
      <c r="BE188" s="24">
        <f t="shared" si="254"/>
        <v>36</v>
      </c>
      <c r="BF188" s="24">
        <f t="shared" si="254"/>
        <v>6</v>
      </c>
      <c r="BG188" s="24">
        <f t="shared" si="254"/>
        <v>0</v>
      </c>
      <c r="BH188" s="24">
        <f t="shared" si="254"/>
        <v>0</v>
      </c>
      <c r="BI188" s="24">
        <f t="shared" si="254"/>
        <v>0</v>
      </c>
      <c r="BK188" s="24">
        <f>BK187*6</f>
        <v>12</v>
      </c>
      <c r="BL188" s="24">
        <f t="shared" ref="BL188:BM188" si="255">BL187*6</f>
        <v>18</v>
      </c>
      <c r="BM188" s="24">
        <f t="shared" si="255"/>
        <v>0</v>
      </c>
    </row>
    <row r="189" spans="1:67" x14ac:dyDescent="0.35">
      <c r="A189" s="61" t="str">
        <f t="shared" si="252"/>
        <v>Total suffrages nominatifs :</v>
      </c>
      <c r="B189" s="24">
        <f t="shared" ref="B189:H189" si="256">SUM(B181:B186)</f>
        <v>8</v>
      </c>
      <c r="C189" s="10">
        <f t="shared" si="256"/>
        <v>1</v>
      </c>
      <c r="D189" s="10">
        <f t="shared" si="256"/>
        <v>12</v>
      </c>
      <c r="E189" s="10">
        <f t="shared" si="256"/>
        <v>7</v>
      </c>
      <c r="F189" s="10">
        <f t="shared" si="256"/>
        <v>4</v>
      </c>
      <c r="G189" s="10">
        <f t="shared" si="256"/>
        <v>21</v>
      </c>
      <c r="H189" s="10">
        <f t="shared" si="256"/>
        <v>14</v>
      </c>
      <c r="BD189" s="24">
        <f t="shared" ref="BD189:BI189" si="257">SUM(BD181:BD186)</f>
        <v>1</v>
      </c>
      <c r="BE189" s="10">
        <f t="shared" si="257"/>
        <v>3</v>
      </c>
      <c r="BF189" s="10">
        <f t="shared" si="257"/>
        <v>3</v>
      </c>
      <c r="BG189" s="10">
        <f t="shared" si="257"/>
        <v>2</v>
      </c>
      <c r="BH189" s="10">
        <f t="shared" si="257"/>
        <v>0</v>
      </c>
      <c r="BI189" s="10">
        <f t="shared" si="257"/>
        <v>0</v>
      </c>
      <c r="BK189" s="24">
        <f>SUM(BK181:BK186)</f>
        <v>6</v>
      </c>
      <c r="BL189" s="10">
        <f>SUM(BL181:BL186)</f>
        <v>7</v>
      </c>
      <c r="BM189" s="10">
        <f>SUM(BM181:BM186)</f>
        <v>4</v>
      </c>
    </row>
    <row r="190" spans="1:67" ht="15" thickBot="1" x14ac:dyDescent="0.4">
      <c r="A190" s="63" t="str">
        <f t="shared" si="252"/>
        <v>Total général :</v>
      </c>
      <c r="B190" s="25">
        <f t="shared" ref="B190:H190" si="258">B188+B189</f>
        <v>14</v>
      </c>
      <c r="C190" s="11">
        <f t="shared" si="258"/>
        <v>19</v>
      </c>
      <c r="D190" s="11">
        <f t="shared" si="258"/>
        <v>30</v>
      </c>
      <c r="E190" s="11">
        <f t="shared" si="258"/>
        <v>25</v>
      </c>
      <c r="F190" s="11">
        <f t="shared" si="258"/>
        <v>10</v>
      </c>
      <c r="G190" s="11">
        <f t="shared" si="258"/>
        <v>27</v>
      </c>
      <c r="H190" s="11">
        <f t="shared" si="258"/>
        <v>26</v>
      </c>
      <c r="BD190" s="25">
        <f t="shared" ref="BD190:BI190" si="259">BD188+BD189</f>
        <v>7</v>
      </c>
      <c r="BE190" s="11">
        <f t="shared" si="259"/>
        <v>39</v>
      </c>
      <c r="BF190" s="11">
        <f t="shared" si="259"/>
        <v>9</v>
      </c>
      <c r="BG190" s="11">
        <f t="shared" si="259"/>
        <v>2</v>
      </c>
      <c r="BH190" s="11">
        <f t="shared" si="259"/>
        <v>0</v>
      </c>
      <c r="BI190" s="11">
        <f t="shared" si="259"/>
        <v>0</v>
      </c>
      <c r="BK190" s="25">
        <f t="shared" ref="BK190:BM190" si="260">BK188+BK189</f>
        <v>18</v>
      </c>
      <c r="BL190" s="11">
        <f t="shared" si="260"/>
        <v>25</v>
      </c>
      <c r="BM190" s="11">
        <f t="shared" si="260"/>
        <v>4</v>
      </c>
    </row>
    <row r="191" spans="1:67" ht="24" thickBot="1" x14ac:dyDescent="0.6">
      <c r="A191" s="218" t="s">
        <v>22</v>
      </c>
      <c r="B191" s="218"/>
      <c r="C191" s="218"/>
      <c r="D191" s="218"/>
      <c r="E191" s="218"/>
      <c r="F191" s="218"/>
      <c r="G191" s="218"/>
      <c r="H191" s="218"/>
      <c r="I191" s="218"/>
      <c r="BD191" s="217" t="s">
        <v>162</v>
      </c>
      <c r="BE191" s="217"/>
      <c r="BF191" s="217"/>
      <c r="BG191" s="217"/>
      <c r="BH191" s="217"/>
      <c r="BI191" s="217"/>
      <c r="BJ191" s="217"/>
      <c r="BK191" s="217"/>
      <c r="BL191" s="217"/>
      <c r="BM191" s="217"/>
      <c r="BN191" s="217"/>
      <c r="BO191" s="115"/>
    </row>
    <row r="192" spans="1:67" ht="15" customHeight="1" x14ac:dyDescent="0.35">
      <c r="A192" s="221" t="str">
        <f>A178</f>
        <v>VOLT Luxembourg</v>
      </c>
      <c r="B192" s="210">
        <v>1</v>
      </c>
      <c r="C192" s="210">
        <f>B192+1</f>
        <v>2</v>
      </c>
      <c r="D192" s="210">
        <f t="shared" ref="D192:I192" si="261">C192+1</f>
        <v>3</v>
      </c>
      <c r="E192" s="210">
        <f t="shared" si="261"/>
        <v>4</v>
      </c>
      <c r="F192" s="210">
        <f t="shared" si="261"/>
        <v>5</v>
      </c>
      <c r="G192" s="210">
        <f t="shared" si="261"/>
        <v>6</v>
      </c>
      <c r="H192" s="210">
        <f t="shared" si="261"/>
        <v>7</v>
      </c>
      <c r="I192" s="213">
        <f t="shared" si="261"/>
        <v>8</v>
      </c>
      <c r="BD192" s="210">
        <v>1</v>
      </c>
      <c r="BE192" s="210">
        <f t="shared" ref="BE192:BN192" si="262">BD192+1</f>
        <v>2</v>
      </c>
      <c r="BF192" s="210">
        <f t="shared" si="262"/>
        <v>3</v>
      </c>
      <c r="BG192" s="210">
        <f t="shared" si="262"/>
        <v>4</v>
      </c>
      <c r="BH192" s="210">
        <f t="shared" si="262"/>
        <v>5</v>
      </c>
      <c r="BI192" s="210">
        <f t="shared" si="262"/>
        <v>6</v>
      </c>
      <c r="BJ192" s="210">
        <f t="shared" si="262"/>
        <v>7</v>
      </c>
      <c r="BK192" s="210">
        <f t="shared" si="262"/>
        <v>8</v>
      </c>
      <c r="BL192" s="210">
        <f t="shared" si="262"/>
        <v>9</v>
      </c>
      <c r="BM192" s="210">
        <f t="shared" si="262"/>
        <v>10</v>
      </c>
      <c r="BN192" s="213">
        <f t="shared" si="262"/>
        <v>11</v>
      </c>
      <c r="BO192" s="20"/>
    </row>
    <row r="193" spans="1:66" x14ac:dyDescent="0.35">
      <c r="A193" s="222"/>
      <c r="B193" s="211"/>
      <c r="C193" s="211"/>
      <c r="D193" s="211"/>
      <c r="E193" s="211"/>
      <c r="F193" s="211"/>
      <c r="G193" s="211"/>
      <c r="H193" s="211"/>
      <c r="I193" s="214"/>
      <c r="BD193" s="211"/>
      <c r="BE193" s="211"/>
      <c r="BF193" s="211"/>
      <c r="BG193" s="211"/>
      <c r="BH193" s="211"/>
      <c r="BI193" s="211"/>
      <c r="BJ193" s="211"/>
      <c r="BK193" s="211"/>
      <c r="BL193" s="211"/>
      <c r="BM193" s="211"/>
      <c r="BN193" s="214"/>
    </row>
    <row r="194" spans="1:66" ht="15" thickBot="1" x14ac:dyDescent="0.4">
      <c r="A194" s="223"/>
      <c r="B194" s="212"/>
      <c r="C194" s="212"/>
      <c r="D194" s="212"/>
      <c r="E194" s="212"/>
      <c r="F194" s="212"/>
      <c r="G194" s="212"/>
      <c r="H194" s="212"/>
      <c r="I194" s="215"/>
      <c r="BD194" s="212"/>
      <c r="BE194" s="212"/>
      <c r="BF194" s="212"/>
      <c r="BG194" s="212"/>
      <c r="BH194" s="212"/>
      <c r="BI194" s="212"/>
      <c r="BJ194" s="212"/>
      <c r="BK194" s="212"/>
      <c r="BL194" s="212"/>
      <c r="BM194" s="212"/>
      <c r="BN194" s="215"/>
    </row>
    <row r="195" spans="1:66" ht="15" thickBot="1" x14ac:dyDescent="0.4">
      <c r="A195" s="19" t="str">
        <f t="shared" ref="A195:A200" si="263">A181</f>
        <v>SCHANNES Philippe</v>
      </c>
      <c r="B195" s="14">
        <v>6</v>
      </c>
      <c r="C195" s="6">
        <v>1</v>
      </c>
      <c r="D195" s="6">
        <v>6</v>
      </c>
      <c r="E195" s="6">
        <v>2</v>
      </c>
      <c r="F195" s="6">
        <v>2</v>
      </c>
      <c r="G195" s="6">
        <v>3</v>
      </c>
      <c r="H195" s="6">
        <v>1</v>
      </c>
      <c r="I195" s="12">
        <v>4</v>
      </c>
      <c r="BD195" s="14">
        <v>2</v>
      </c>
      <c r="BE195" s="6">
        <v>5</v>
      </c>
      <c r="BF195" s="6">
        <v>1</v>
      </c>
      <c r="BG195" s="6">
        <v>0</v>
      </c>
      <c r="BH195" s="6">
        <v>0</v>
      </c>
      <c r="BI195" s="6">
        <v>1</v>
      </c>
      <c r="BJ195" s="6">
        <v>0</v>
      </c>
      <c r="BK195" s="6">
        <v>0</v>
      </c>
      <c r="BL195" s="6">
        <v>2</v>
      </c>
      <c r="BM195" s="12">
        <v>2</v>
      </c>
      <c r="BN195" s="12">
        <v>0</v>
      </c>
    </row>
    <row r="196" spans="1:66" ht="15" thickBot="1" x14ac:dyDescent="0.4">
      <c r="A196" s="19" t="str">
        <f t="shared" si="263"/>
        <v>DAP Aurélie</v>
      </c>
      <c r="B196" s="15">
        <v>3</v>
      </c>
      <c r="C196" s="7">
        <v>1</v>
      </c>
      <c r="D196" s="7">
        <v>3</v>
      </c>
      <c r="E196" s="7">
        <v>1</v>
      </c>
      <c r="F196" s="7">
        <v>0</v>
      </c>
      <c r="G196" s="7">
        <v>4</v>
      </c>
      <c r="H196" s="7">
        <v>3</v>
      </c>
      <c r="I196" s="13">
        <v>1</v>
      </c>
      <c r="BD196" s="15">
        <v>1</v>
      </c>
      <c r="BE196" s="7">
        <v>3</v>
      </c>
      <c r="BF196" s="7">
        <v>0</v>
      </c>
      <c r="BG196" s="7">
        <v>0</v>
      </c>
      <c r="BH196" s="7">
        <v>0</v>
      </c>
      <c r="BI196" s="7">
        <v>1</v>
      </c>
      <c r="BJ196" s="7">
        <v>0</v>
      </c>
      <c r="BK196" s="7">
        <v>0</v>
      </c>
      <c r="BL196" s="7">
        <v>0</v>
      </c>
      <c r="BM196" s="13">
        <v>0</v>
      </c>
      <c r="BN196" s="13">
        <v>0</v>
      </c>
    </row>
    <row r="197" spans="1:66" ht="15" thickBot="1" x14ac:dyDescent="0.4">
      <c r="A197" s="19" t="str">
        <f t="shared" si="263"/>
        <v>JARONI Conny</v>
      </c>
      <c r="B197" s="15">
        <v>3</v>
      </c>
      <c r="C197" s="7">
        <v>1</v>
      </c>
      <c r="D197" s="7">
        <v>1</v>
      </c>
      <c r="E197" s="7">
        <v>1</v>
      </c>
      <c r="F197" s="7">
        <v>0</v>
      </c>
      <c r="G197" s="7">
        <v>3</v>
      </c>
      <c r="H197" s="7">
        <v>2</v>
      </c>
      <c r="I197" s="13">
        <v>1</v>
      </c>
      <c r="BD197" s="15">
        <v>1</v>
      </c>
      <c r="BE197" s="7">
        <v>2</v>
      </c>
      <c r="BF197" s="7">
        <v>1</v>
      </c>
      <c r="BG197" s="7">
        <v>0</v>
      </c>
      <c r="BH197" s="7">
        <v>2</v>
      </c>
      <c r="BI197" s="7">
        <v>1</v>
      </c>
      <c r="BJ197" s="7">
        <v>0</v>
      </c>
      <c r="BK197" s="7">
        <v>0</v>
      </c>
      <c r="BL197" s="7">
        <v>0</v>
      </c>
      <c r="BM197" s="13">
        <v>0</v>
      </c>
      <c r="BN197" s="13">
        <v>0</v>
      </c>
    </row>
    <row r="198" spans="1:66" ht="15" thickBot="1" x14ac:dyDescent="0.4">
      <c r="A198" s="19" t="str">
        <f t="shared" si="263"/>
        <v>MARWAHA Lara</v>
      </c>
      <c r="B198" s="15">
        <v>2</v>
      </c>
      <c r="C198" s="7">
        <v>4</v>
      </c>
      <c r="D198" s="7">
        <v>2</v>
      </c>
      <c r="E198" s="7">
        <v>1</v>
      </c>
      <c r="F198" s="7">
        <v>0</v>
      </c>
      <c r="G198" s="7">
        <v>0</v>
      </c>
      <c r="H198" s="7">
        <v>0</v>
      </c>
      <c r="I198" s="13">
        <v>0</v>
      </c>
      <c r="BD198" s="15">
        <v>0</v>
      </c>
      <c r="BE198" s="7">
        <v>2</v>
      </c>
      <c r="BF198" s="7">
        <v>0</v>
      </c>
      <c r="BG198" s="7">
        <v>0</v>
      </c>
      <c r="BH198" s="7">
        <v>0</v>
      </c>
      <c r="BI198" s="7">
        <v>1</v>
      </c>
      <c r="BJ198" s="7">
        <v>0</v>
      </c>
      <c r="BK198" s="7">
        <v>0</v>
      </c>
      <c r="BL198" s="7">
        <v>0</v>
      </c>
      <c r="BM198" s="13">
        <v>1</v>
      </c>
      <c r="BN198" s="13">
        <v>0</v>
      </c>
    </row>
    <row r="199" spans="1:66" ht="15" thickBot="1" x14ac:dyDescent="0.4">
      <c r="A199" s="19" t="str">
        <f t="shared" si="263"/>
        <v>SILVA Daniel</v>
      </c>
      <c r="B199" s="15">
        <v>2</v>
      </c>
      <c r="C199" s="7">
        <v>2</v>
      </c>
      <c r="D199" s="7">
        <v>1</v>
      </c>
      <c r="E199" s="7">
        <v>0</v>
      </c>
      <c r="F199" s="7">
        <v>0</v>
      </c>
      <c r="G199" s="7">
        <v>0</v>
      </c>
      <c r="H199" s="7">
        <v>0</v>
      </c>
      <c r="I199" s="13">
        <v>1</v>
      </c>
      <c r="BD199" s="15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1</v>
      </c>
      <c r="BJ199" s="7">
        <v>0</v>
      </c>
      <c r="BK199" s="7">
        <v>0</v>
      </c>
      <c r="BL199" s="7">
        <v>2</v>
      </c>
      <c r="BM199" s="13">
        <v>1</v>
      </c>
      <c r="BN199" s="13">
        <v>3</v>
      </c>
    </row>
    <row r="200" spans="1:66" ht="15" thickBot="1" x14ac:dyDescent="0.4">
      <c r="A200" s="19" t="str">
        <f t="shared" si="263"/>
        <v>MOÏSE Samuel</v>
      </c>
      <c r="B200" s="15">
        <v>1</v>
      </c>
      <c r="C200" s="7">
        <v>0</v>
      </c>
      <c r="D200" s="7">
        <v>0</v>
      </c>
      <c r="E200" s="7">
        <v>1</v>
      </c>
      <c r="F200" s="7">
        <v>0</v>
      </c>
      <c r="G200" s="7">
        <v>0</v>
      </c>
      <c r="H200" s="7">
        <v>2</v>
      </c>
      <c r="I200" s="13">
        <v>0</v>
      </c>
      <c r="BD200" s="15">
        <v>0</v>
      </c>
      <c r="BE200" s="7">
        <v>0</v>
      </c>
      <c r="BF200" s="7">
        <v>0</v>
      </c>
      <c r="BG200" s="7">
        <v>2</v>
      </c>
      <c r="BH200" s="7">
        <v>2</v>
      </c>
      <c r="BI200" s="7">
        <v>1</v>
      </c>
      <c r="BJ200" s="7">
        <v>0</v>
      </c>
      <c r="BK200" s="7">
        <v>0</v>
      </c>
      <c r="BL200" s="7">
        <v>0</v>
      </c>
      <c r="BM200" s="13">
        <v>0</v>
      </c>
      <c r="BN200" s="13">
        <v>0</v>
      </c>
    </row>
    <row r="201" spans="1:66" x14ac:dyDescent="0.35">
      <c r="A201" s="62" t="s">
        <v>17</v>
      </c>
      <c r="B201" s="23">
        <v>0</v>
      </c>
      <c r="C201" s="9">
        <v>4</v>
      </c>
      <c r="D201" s="9">
        <v>1</v>
      </c>
      <c r="E201" s="9">
        <v>0</v>
      </c>
      <c r="F201" s="9">
        <v>1</v>
      </c>
      <c r="G201" s="9">
        <v>0</v>
      </c>
      <c r="H201" s="9">
        <v>0</v>
      </c>
      <c r="I201" s="9">
        <v>1</v>
      </c>
      <c r="BD201" s="23">
        <v>2</v>
      </c>
      <c r="BE201" s="9">
        <v>1</v>
      </c>
      <c r="BF201" s="9">
        <v>1</v>
      </c>
      <c r="BG201" s="9">
        <v>0</v>
      </c>
      <c r="BH201" s="9">
        <v>0</v>
      </c>
      <c r="BI201" s="9">
        <v>0</v>
      </c>
      <c r="BJ201" s="9">
        <v>0</v>
      </c>
      <c r="BK201" s="9">
        <v>1</v>
      </c>
      <c r="BL201" s="9">
        <v>2</v>
      </c>
      <c r="BM201" s="9">
        <v>2</v>
      </c>
      <c r="BN201" s="9">
        <v>1</v>
      </c>
    </row>
    <row r="202" spans="1:66" x14ac:dyDescent="0.35">
      <c r="A202" s="60" t="s">
        <v>9</v>
      </c>
      <c r="B202" s="24">
        <f>B201*6</f>
        <v>0</v>
      </c>
      <c r="C202" s="24">
        <f t="shared" ref="C202:I202" si="264">C201*6</f>
        <v>24</v>
      </c>
      <c r="D202" s="24">
        <f t="shared" si="264"/>
        <v>6</v>
      </c>
      <c r="E202" s="24">
        <f t="shared" si="264"/>
        <v>0</v>
      </c>
      <c r="F202" s="24">
        <f t="shared" si="264"/>
        <v>6</v>
      </c>
      <c r="G202" s="24">
        <f t="shared" si="264"/>
        <v>0</v>
      </c>
      <c r="H202" s="24">
        <f t="shared" si="264"/>
        <v>0</v>
      </c>
      <c r="I202" s="24">
        <f t="shared" si="264"/>
        <v>6</v>
      </c>
      <c r="BD202" s="24">
        <f t="shared" ref="BD202:BN202" si="265">BD201*6</f>
        <v>12</v>
      </c>
      <c r="BE202" s="24">
        <f t="shared" si="265"/>
        <v>6</v>
      </c>
      <c r="BF202" s="24">
        <f t="shared" si="265"/>
        <v>6</v>
      </c>
      <c r="BG202" s="24">
        <f t="shared" si="265"/>
        <v>0</v>
      </c>
      <c r="BH202" s="24">
        <f t="shared" si="265"/>
        <v>0</v>
      </c>
      <c r="BI202" s="24">
        <f t="shared" si="265"/>
        <v>0</v>
      </c>
      <c r="BJ202" s="24">
        <f t="shared" si="265"/>
        <v>0</v>
      </c>
      <c r="BK202" s="24">
        <f t="shared" si="265"/>
        <v>6</v>
      </c>
      <c r="BL202" s="24">
        <f t="shared" si="265"/>
        <v>12</v>
      </c>
      <c r="BM202" s="24">
        <f t="shared" si="265"/>
        <v>12</v>
      </c>
      <c r="BN202" s="24">
        <f t="shared" si="265"/>
        <v>6</v>
      </c>
    </row>
    <row r="203" spans="1:66" x14ac:dyDescent="0.35">
      <c r="A203" s="61" t="s">
        <v>10</v>
      </c>
      <c r="B203" s="24">
        <f t="shared" ref="B203:I203" si="266">SUM(B195:B200)</f>
        <v>17</v>
      </c>
      <c r="C203" s="10">
        <f t="shared" si="266"/>
        <v>9</v>
      </c>
      <c r="D203" s="10">
        <f t="shared" si="266"/>
        <v>13</v>
      </c>
      <c r="E203" s="10">
        <f t="shared" si="266"/>
        <v>6</v>
      </c>
      <c r="F203" s="10">
        <f t="shared" si="266"/>
        <v>2</v>
      </c>
      <c r="G203" s="10">
        <f t="shared" si="266"/>
        <v>10</v>
      </c>
      <c r="H203" s="10">
        <f t="shared" si="266"/>
        <v>8</v>
      </c>
      <c r="I203" s="10">
        <f t="shared" si="266"/>
        <v>7</v>
      </c>
      <c r="BD203" s="24">
        <f t="shared" ref="BD203:BN203" si="267">SUM(BD195:BD200)</f>
        <v>4</v>
      </c>
      <c r="BE203" s="10">
        <f t="shared" si="267"/>
        <v>12</v>
      </c>
      <c r="BF203" s="10">
        <f t="shared" si="267"/>
        <v>2</v>
      </c>
      <c r="BG203" s="10">
        <f t="shared" si="267"/>
        <v>2</v>
      </c>
      <c r="BH203" s="10">
        <f t="shared" si="267"/>
        <v>4</v>
      </c>
      <c r="BI203" s="10">
        <f t="shared" si="267"/>
        <v>6</v>
      </c>
      <c r="BJ203" s="10">
        <f t="shared" si="267"/>
        <v>0</v>
      </c>
      <c r="BK203" s="10">
        <f t="shared" si="267"/>
        <v>0</v>
      </c>
      <c r="BL203" s="10">
        <f t="shared" si="267"/>
        <v>4</v>
      </c>
      <c r="BM203" s="10">
        <f t="shared" si="267"/>
        <v>4</v>
      </c>
      <c r="BN203" s="10">
        <f t="shared" si="267"/>
        <v>3</v>
      </c>
    </row>
    <row r="204" spans="1:66" ht="15" thickBot="1" x14ac:dyDescent="0.4">
      <c r="A204" s="63" t="s">
        <v>11</v>
      </c>
      <c r="B204" s="25">
        <f t="shared" ref="B204:I204" si="268">B202+B203</f>
        <v>17</v>
      </c>
      <c r="C204" s="11">
        <f t="shared" si="268"/>
        <v>33</v>
      </c>
      <c r="D204" s="11">
        <f t="shared" si="268"/>
        <v>19</v>
      </c>
      <c r="E204" s="11">
        <f t="shared" si="268"/>
        <v>6</v>
      </c>
      <c r="F204" s="11">
        <f t="shared" si="268"/>
        <v>8</v>
      </c>
      <c r="G204" s="11">
        <f t="shared" si="268"/>
        <v>10</v>
      </c>
      <c r="H204" s="11">
        <f t="shared" si="268"/>
        <v>8</v>
      </c>
      <c r="I204" s="11">
        <f t="shared" si="268"/>
        <v>13</v>
      </c>
      <c r="BD204" s="25">
        <f t="shared" ref="BD204:BN204" si="269">BD202+BD203</f>
        <v>16</v>
      </c>
      <c r="BE204" s="11">
        <f t="shared" si="269"/>
        <v>18</v>
      </c>
      <c r="BF204" s="11">
        <f t="shared" si="269"/>
        <v>8</v>
      </c>
      <c r="BG204" s="11">
        <f t="shared" si="269"/>
        <v>2</v>
      </c>
      <c r="BH204" s="11">
        <f t="shared" si="269"/>
        <v>4</v>
      </c>
      <c r="BI204" s="11">
        <f t="shared" si="269"/>
        <v>6</v>
      </c>
      <c r="BJ204" s="11">
        <f t="shared" si="269"/>
        <v>0</v>
      </c>
      <c r="BK204" s="11">
        <f t="shared" si="269"/>
        <v>6</v>
      </c>
      <c r="BL204" s="11">
        <f t="shared" si="269"/>
        <v>16</v>
      </c>
      <c r="BM204" s="11">
        <f t="shared" si="269"/>
        <v>16</v>
      </c>
      <c r="BN204" s="11">
        <f t="shared" si="269"/>
        <v>9</v>
      </c>
    </row>
    <row r="205" spans="1:66" x14ac:dyDescent="0.35">
      <c r="A205" s="180"/>
      <c r="B205" s="5"/>
      <c r="C205" s="5"/>
      <c r="D205" s="5"/>
      <c r="E205" s="5"/>
      <c r="F205" s="5"/>
      <c r="G205" s="5"/>
      <c r="H205" s="5"/>
      <c r="I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</row>
    <row r="206" spans="1:66" x14ac:dyDescent="0.35">
      <c r="A206" s="180"/>
      <c r="B206" s="5"/>
      <c r="C206" s="5"/>
      <c r="D206" s="5"/>
      <c r="E206" s="5"/>
      <c r="F206" s="5"/>
      <c r="G206" s="5"/>
      <c r="H206" s="5"/>
      <c r="I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</row>
    <row r="207" spans="1:66" ht="24" thickBot="1" x14ac:dyDescent="0.6">
      <c r="A207" s="218" t="s">
        <v>23</v>
      </c>
      <c r="B207" s="218"/>
      <c r="C207" s="218"/>
      <c r="D207" s="218"/>
      <c r="E207" s="218"/>
      <c r="G207" s="218" t="s">
        <v>25</v>
      </c>
      <c r="H207" s="218"/>
      <c r="I207" s="218"/>
      <c r="J207" s="218"/>
      <c r="K207" s="218"/>
      <c r="BD207" s="217" t="s">
        <v>164</v>
      </c>
      <c r="BE207" s="217"/>
      <c r="BF207" s="217"/>
      <c r="BG207" s="217"/>
      <c r="BH207" s="217"/>
      <c r="BI207" s="217"/>
      <c r="BJ207" s="217"/>
      <c r="BK207" s="217"/>
      <c r="BL207" s="217"/>
      <c r="BM207" s="217"/>
      <c r="BN207" s="217"/>
    </row>
    <row r="208" spans="1:66" ht="15" customHeight="1" x14ac:dyDescent="0.35">
      <c r="A208" s="221" t="str">
        <f>A192</f>
        <v>VOLT Luxembourg</v>
      </c>
      <c r="B208" s="210">
        <v>1</v>
      </c>
      <c r="C208" s="210">
        <f>B208+1</f>
        <v>2</v>
      </c>
      <c r="D208" s="210">
        <f t="shared" ref="D208:E208" si="270">C208+1</f>
        <v>3</v>
      </c>
      <c r="E208" s="213">
        <f t="shared" si="270"/>
        <v>4</v>
      </c>
      <c r="G208" s="210">
        <v>1</v>
      </c>
      <c r="H208" s="210">
        <f>G208+1</f>
        <v>2</v>
      </c>
      <c r="I208" s="210">
        <f t="shared" ref="I208:K208" si="271">H208+1</f>
        <v>3</v>
      </c>
      <c r="J208" s="210">
        <f t="shared" si="271"/>
        <v>4</v>
      </c>
      <c r="K208" s="213">
        <f t="shared" si="271"/>
        <v>5</v>
      </c>
      <c r="BD208" s="210">
        <v>1</v>
      </c>
      <c r="BE208" s="210">
        <f t="shared" ref="BE208:BN208" si="272">BD208+1</f>
        <v>2</v>
      </c>
      <c r="BF208" s="210">
        <f t="shared" si="272"/>
        <v>3</v>
      </c>
      <c r="BG208" s="210">
        <f t="shared" si="272"/>
        <v>4</v>
      </c>
      <c r="BH208" s="210">
        <f t="shared" si="272"/>
        <v>5</v>
      </c>
      <c r="BI208" s="210">
        <f t="shared" si="272"/>
        <v>6</v>
      </c>
      <c r="BJ208" s="210">
        <f t="shared" si="272"/>
        <v>7</v>
      </c>
      <c r="BK208" s="210">
        <f t="shared" si="272"/>
        <v>8</v>
      </c>
      <c r="BL208" s="210">
        <f t="shared" si="272"/>
        <v>9</v>
      </c>
      <c r="BM208" s="210">
        <f t="shared" si="272"/>
        <v>10</v>
      </c>
      <c r="BN208" s="213">
        <f t="shared" si="272"/>
        <v>11</v>
      </c>
    </row>
    <row r="209" spans="1:66" x14ac:dyDescent="0.35">
      <c r="A209" s="222"/>
      <c r="B209" s="211"/>
      <c r="C209" s="211"/>
      <c r="D209" s="211"/>
      <c r="E209" s="214"/>
      <c r="G209" s="211"/>
      <c r="H209" s="211"/>
      <c r="I209" s="211"/>
      <c r="J209" s="211"/>
      <c r="K209" s="214"/>
      <c r="BD209" s="211"/>
      <c r="BE209" s="211"/>
      <c r="BF209" s="211"/>
      <c r="BG209" s="211"/>
      <c r="BH209" s="211"/>
      <c r="BI209" s="211"/>
      <c r="BJ209" s="211"/>
      <c r="BK209" s="211"/>
      <c r="BL209" s="211"/>
      <c r="BM209" s="211"/>
      <c r="BN209" s="214"/>
    </row>
    <row r="210" spans="1:66" ht="15" thickBot="1" x14ac:dyDescent="0.4">
      <c r="A210" s="223"/>
      <c r="B210" s="212"/>
      <c r="C210" s="212"/>
      <c r="D210" s="212"/>
      <c r="E210" s="215"/>
      <c r="G210" s="212"/>
      <c r="H210" s="212"/>
      <c r="I210" s="212"/>
      <c r="J210" s="212"/>
      <c r="K210" s="215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5"/>
    </row>
    <row r="211" spans="1:66" ht="15" thickBot="1" x14ac:dyDescent="0.4">
      <c r="A211" s="19" t="str">
        <f t="shared" ref="A211:A216" si="273">A195</f>
        <v>SCHANNES Philippe</v>
      </c>
      <c r="B211" s="14">
        <v>3</v>
      </c>
      <c r="C211" s="6">
        <v>6</v>
      </c>
      <c r="D211" s="6">
        <v>0</v>
      </c>
      <c r="E211" s="12">
        <v>0</v>
      </c>
      <c r="G211" s="14">
        <v>8</v>
      </c>
      <c r="H211" s="6">
        <v>1</v>
      </c>
      <c r="I211" s="6">
        <v>1</v>
      </c>
      <c r="J211" s="6">
        <v>1</v>
      </c>
      <c r="K211" s="12">
        <v>7</v>
      </c>
      <c r="BD211" s="14">
        <v>0</v>
      </c>
      <c r="BE211" s="6">
        <v>1</v>
      </c>
      <c r="BF211" s="6">
        <v>1</v>
      </c>
      <c r="BG211" s="6">
        <v>3</v>
      </c>
      <c r="BH211" s="6">
        <v>3</v>
      </c>
      <c r="BI211" s="6">
        <v>0</v>
      </c>
      <c r="BJ211" s="6">
        <v>0</v>
      </c>
      <c r="BK211" s="6">
        <v>0</v>
      </c>
      <c r="BL211" s="6">
        <v>0</v>
      </c>
      <c r="BM211" s="12">
        <v>4</v>
      </c>
      <c r="BN211" s="12">
        <v>2</v>
      </c>
    </row>
    <row r="212" spans="1:66" ht="15" thickBot="1" x14ac:dyDescent="0.4">
      <c r="A212" s="19" t="str">
        <f t="shared" si="273"/>
        <v>DAP Aurélie</v>
      </c>
      <c r="B212" s="15">
        <v>4</v>
      </c>
      <c r="C212" s="7">
        <v>4</v>
      </c>
      <c r="D212" s="7">
        <v>1</v>
      </c>
      <c r="E212" s="13">
        <v>1</v>
      </c>
      <c r="G212" s="15">
        <v>7</v>
      </c>
      <c r="H212" s="7">
        <v>2</v>
      </c>
      <c r="I212" s="7">
        <v>0</v>
      </c>
      <c r="J212" s="7">
        <v>0</v>
      </c>
      <c r="K212" s="13">
        <v>1</v>
      </c>
      <c r="BD212" s="15">
        <v>0</v>
      </c>
      <c r="BE212" s="7">
        <v>1</v>
      </c>
      <c r="BF212" s="7">
        <v>3</v>
      </c>
      <c r="BG212" s="7">
        <v>1</v>
      </c>
      <c r="BH212" s="7">
        <v>0</v>
      </c>
      <c r="BI212" s="7">
        <v>0</v>
      </c>
      <c r="BJ212" s="7">
        <v>0</v>
      </c>
      <c r="BK212" s="7">
        <v>1</v>
      </c>
      <c r="BL212" s="7">
        <v>0</v>
      </c>
      <c r="BM212" s="13">
        <v>6</v>
      </c>
      <c r="BN212" s="13">
        <v>2</v>
      </c>
    </row>
    <row r="213" spans="1:66" ht="15" thickBot="1" x14ac:dyDescent="0.4">
      <c r="A213" s="19" t="str">
        <f t="shared" si="273"/>
        <v>JARONI Conny</v>
      </c>
      <c r="B213" s="15">
        <v>3</v>
      </c>
      <c r="C213" s="7">
        <v>4</v>
      </c>
      <c r="D213" s="7">
        <v>1</v>
      </c>
      <c r="E213" s="13">
        <v>0</v>
      </c>
      <c r="G213" s="15">
        <v>5</v>
      </c>
      <c r="H213" s="7">
        <v>1</v>
      </c>
      <c r="I213" s="7">
        <v>0</v>
      </c>
      <c r="J213" s="7">
        <v>0</v>
      </c>
      <c r="K213" s="13">
        <v>0</v>
      </c>
      <c r="BD213" s="15">
        <v>0</v>
      </c>
      <c r="BE213" s="7">
        <v>1</v>
      </c>
      <c r="BF213" s="7">
        <v>0</v>
      </c>
      <c r="BG213" s="7">
        <v>0</v>
      </c>
      <c r="BH213" s="7">
        <v>2</v>
      </c>
      <c r="BI213" s="7">
        <v>0</v>
      </c>
      <c r="BJ213" s="7">
        <v>0</v>
      </c>
      <c r="BK213" s="7">
        <v>0</v>
      </c>
      <c r="BL213" s="7">
        <v>0</v>
      </c>
      <c r="BM213" s="13">
        <v>1</v>
      </c>
      <c r="BN213" s="13">
        <v>0</v>
      </c>
    </row>
    <row r="214" spans="1:66" ht="15" thickBot="1" x14ac:dyDescent="0.4">
      <c r="A214" s="19" t="str">
        <f t="shared" si="273"/>
        <v>MARWAHA Lara</v>
      </c>
      <c r="B214" s="15">
        <v>0</v>
      </c>
      <c r="C214" s="7">
        <v>3</v>
      </c>
      <c r="D214" s="7">
        <v>2</v>
      </c>
      <c r="E214" s="13">
        <v>0</v>
      </c>
      <c r="G214" s="15">
        <v>4</v>
      </c>
      <c r="H214" s="7">
        <v>0</v>
      </c>
      <c r="I214" s="7">
        <v>2</v>
      </c>
      <c r="J214" s="7">
        <v>0</v>
      </c>
      <c r="K214" s="13">
        <v>0</v>
      </c>
      <c r="BD214" s="15">
        <v>0</v>
      </c>
      <c r="BE214" s="7">
        <v>1</v>
      </c>
      <c r="BF214" s="7">
        <v>0</v>
      </c>
      <c r="BG214" s="7">
        <v>1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13">
        <v>2</v>
      </c>
      <c r="BN214" s="13">
        <v>0</v>
      </c>
    </row>
    <row r="215" spans="1:66" ht="15" thickBot="1" x14ac:dyDescent="0.4">
      <c r="A215" s="19" t="str">
        <f t="shared" si="273"/>
        <v>SILVA Daniel</v>
      </c>
      <c r="B215" s="15">
        <v>3</v>
      </c>
      <c r="C215" s="7">
        <v>5</v>
      </c>
      <c r="D215" s="7">
        <v>0</v>
      </c>
      <c r="E215" s="13">
        <v>2</v>
      </c>
      <c r="G215" s="15">
        <v>2</v>
      </c>
      <c r="H215" s="7">
        <v>2</v>
      </c>
      <c r="I215" s="7">
        <v>2</v>
      </c>
      <c r="J215" s="7">
        <v>1</v>
      </c>
      <c r="K215" s="13">
        <v>0</v>
      </c>
      <c r="BD215" s="15">
        <v>0</v>
      </c>
      <c r="BE215" s="7">
        <v>1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2</v>
      </c>
      <c r="BL215" s="7">
        <v>2</v>
      </c>
      <c r="BM215" s="13">
        <v>0</v>
      </c>
      <c r="BN215" s="13">
        <v>1</v>
      </c>
    </row>
    <row r="216" spans="1:66" ht="15" thickBot="1" x14ac:dyDescent="0.4">
      <c r="A216" s="19" t="str">
        <f t="shared" si="273"/>
        <v>MOÏSE Samuel</v>
      </c>
      <c r="B216" s="15">
        <v>0</v>
      </c>
      <c r="C216" s="7">
        <v>3</v>
      </c>
      <c r="D216" s="7">
        <v>0</v>
      </c>
      <c r="E216" s="13">
        <v>0</v>
      </c>
      <c r="G216" s="16">
        <v>0</v>
      </c>
      <c r="H216" s="17">
        <v>1</v>
      </c>
      <c r="I216" s="17">
        <v>0</v>
      </c>
      <c r="J216" s="17">
        <v>0</v>
      </c>
      <c r="K216" s="18">
        <v>0</v>
      </c>
      <c r="BD216" s="15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13">
        <v>1</v>
      </c>
      <c r="BN216" s="13">
        <v>0</v>
      </c>
    </row>
    <row r="217" spans="1:66" x14ac:dyDescent="0.35">
      <c r="A217" s="62" t="s">
        <v>17</v>
      </c>
      <c r="B217" s="23">
        <v>3</v>
      </c>
      <c r="C217" s="9">
        <v>2</v>
      </c>
      <c r="D217" s="9">
        <v>1</v>
      </c>
      <c r="E217" s="9">
        <v>5</v>
      </c>
      <c r="G217" s="23">
        <v>4</v>
      </c>
      <c r="H217" s="9">
        <v>3</v>
      </c>
      <c r="I217" s="9">
        <v>2</v>
      </c>
      <c r="J217" s="9">
        <v>3</v>
      </c>
      <c r="K217" s="9">
        <v>2</v>
      </c>
      <c r="BD217" s="23">
        <v>3</v>
      </c>
      <c r="BE217" s="9">
        <v>0</v>
      </c>
      <c r="BF217" s="9">
        <v>4</v>
      </c>
      <c r="BG217" s="9">
        <v>0</v>
      </c>
      <c r="BH217" s="9">
        <v>0</v>
      </c>
      <c r="BI217" s="9">
        <v>1</v>
      </c>
      <c r="BJ217" s="9">
        <v>0</v>
      </c>
      <c r="BK217" s="9">
        <v>2</v>
      </c>
      <c r="BL217" s="9">
        <v>0</v>
      </c>
      <c r="BM217" s="9">
        <v>2</v>
      </c>
      <c r="BN217" s="9">
        <v>2</v>
      </c>
    </row>
    <row r="218" spans="1:66" x14ac:dyDescent="0.35">
      <c r="A218" s="60" t="s">
        <v>9</v>
      </c>
      <c r="B218" s="24">
        <f>B217*6</f>
        <v>18</v>
      </c>
      <c r="C218" s="24">
        <f t="shared" ref="C218:E218" si="274">C217*6</f>
        <v>12</v>
      </c>
      <c r="D218" s="24">
        <f t="shared" si="274"/>
        <v>6</v>
      </c>
      <c r="E218" s="24">
        <f t="shared" si="274"/>
        <v>30</v>
      </c>
      <c r="G218" s="24">
        <f>G217*6</f>
        <v>24</v>
      </c>
      <c r="H218" s="24">
        <f t="shared" ref="H218:K218" si="275">H217*6</f>
        <v>18</v>
      </c>
      <c r="I218" s="24">
        <f t="shared" si="275"/>
        <v>12</v>
      </c>
      <c r="J218" s="24">
        <f t="shared" si="275"/>
        <v>18</v>
      </c>
      <c r="K218" s="24">
        <f t="shared" si="275"/>
        <v>12</v>
      </c>
      <c r="BD218" s="24">
        <f t="shared" ref="BD218:BN218" si="276">BD217*6</f>
        <v>18</v>
      </c>
      <c r="BE218" s="24">
        <f t="shared" si="276"/>
        <v>0</v>
      </c>
      <c r="BF218" s="24">
        <f t="shared" si="276"/>
        <v>24</v>
      </c>
      <c r="BG218" s="24">
        <f t="shared" si="276"/>
        <v>0</v>
      </c>
      <c r="BH218" s="24">
        <f t="shared" si="276"/>
        <v>0</v>
      </c>
      <c r="BI218" s="24">
        <f t="shared" si="276"/>
        <v>6</v>
      </c>
      <c r="BJ218" s="24">
        <f t="shared" si="276"/>
        <v>0</v>
      </c>
      <c r="BK218" s="24">
        <f t="shared" si="276"/>
        <v>12</v>
      </c>
      <c r="BL218" s="24">
        <f t="shared" si="276"/>
        <v>0</v>
      </c>
      <c r="BM218" s="24">
        <f t="shared" si="276"/>
        <v>12</v>
      </c>
      <c r="BN218" s="24">
        <f t="shared" si="276"/>
        <v>12</v>
      </c>
    </row>
    <row r="219" spans="1:66" x14ac:dyDescent="0.35">
      <c r="A219" s="61" t="s">
        <v>10</v>
      </c>
      <c r="B219" s="24">
        <f>SUM(B211:B216)</f>
        <v>13</v>
      </c>
      <c r="C219" s="10">
        <f>SUM(C211:C216)</f>
        <v>25</v>
      </c>
      <c r="D219" s="10">
        <f>SUM(D211:D216)</f>
        <v>4</v>
      </c>
      <c r="E219" s="10">
        <f>SUM(E211:E216)</f>
        <v>3</v>
      </c>
      <c r="G219" s="24">
        <f>SUM(G211:G216)</f>
        <v>26</v>
      </c>
      <c r="H219" s="10">
        <f>SUM(H211:H216)</f>
        <v>7</v>
      </c>
      <c r="I219" s="10">
        <f>SUM(I211:I216)</f>
        <v>5</v>
      </c>
      <c r="J219" s="10">
        <f>SUM(J211:J216)</f>
        <v>2</v>
      </c>
      <c r="K219" s="10">
        <f>SUM(K211:K216)</f>
        <v>8</v>
      </c>
      <c r="BD219" s="24">
        <f t="shared" ref="BD219:BN219" si="277">SUM(BD211:BD216)</f>
        <v>0</v>
      </c>
      <c r="BE219" s="10">
        <f t="shared" si="277"/>
        <v>5</v>
      </c>
      <c r="BF219" s="10">
        <f t="shared" si="277"/>
        <v>4</v>
      </c>
      <c r="BG219" s="10">
        <f t="shared" si="277"/>
        <v>5</v>
      </c>
      <c r="BH219" s="10">
        <f t="shared" si="277"/>
        <v>5</v>
      </c>
      <c r="BI219" s="10">
        <f t="shared" si="277"/>
        <v>0</v>
      </c>
      <c r="BJ219" s="10">
        <f t="shared" si="277"/>
        <v>0</v>
      </c>
      <c r="BK219" s="10">
        <f t="shared" si="277"/>
        <v>3</v>
      </c>
      <c r="BL219" s="10">
        <f t="shared" si="277"/>
        <v>2</v>
      </c>
      <c r="BM219" s="10">
        <f t="shared" si="277"/>
        <v>14</v>
      </c>
      <c r="BN219" s="10">
        <f t="shared" si="277"/>
        <v>5</v>
      </c>
    </row>
    <row r="220" spans="1:66" ht="15" thickBot="1" x14ac:dyDescent="0.4">
      <c r="A220" s="63" t="s">
        <v>11</v>
      </c>
      <c r="B220" s="25">
        <f t="shared" ref="B220:E220" si="278">B218+B219</f>
        <v>31</v>
      </c>
      <c r="C220" s="11">
        <f t="shared" si="278"/>
        <v>37</v>
      </c>
      <c r="D220" s="11">
        <f t="shared" si="278"/>
        <v>10</v>
      </c>
      <c r="E220" s="11">
        <f t="shared" si="278"/>
        <v>33</v>
      </c>
      <c r="G220" s="25">
        <f t="shared" ref="G220:K220" si="279">G218+G219</f>
        <v>50</v>
      </c>
      <c r="H220" s="11">
        <f t="shared" si="279"/>
        <v>25</v>
      </c>
      <c r="I220" s="11">
        <f t="shared" si="279"/>
        <v>17</v>
      </c>
      <c r="J220" s="11">
        <f t="shared" si="279"/>
        <v>20</v>
      </c>
      <c r="K220" s="11">
        <f t="shared" si="279"/>
        <v>20</v>
      </c>
      <c r="BD220" s="25">
        <f t="shared" ref="BD220:BN220" si="280">BD218+BD219</f>
        <v>18</v>
      </c>
      <c r="BE220" s="11">
        <f t="shared" si="280"/>
        <v>5</v>
      </c>
      <c r="BF220" s="11">
        <f t="shared" si="280"/>
        <v>28</v>
      </c>
      <c r="BG220" s="11">
        <f t="shared" si="280"/>
        <v>5</v>
      </c>
      <c r="BH220" s="11">
        <f t="shared" si="280"/>
        <v>5</v>
      </c>
      <c r="BI220" s="11">
        <f t="shared" si="280"/>
        <v>6</v>
      </c>
      <c r="BJ220" s="11">
        <f t="shared" si="280"/>
        <v>0</v>
      </c>
      <c r="BK220" s="11">
        <f t="shared" si="280"/>
        <v>15</v>
      </c>
      <c r="BL220" s="11">
        <f t="shared" si="280"/>
        <v>2</v>
      </c>
      <c r="BM220" s="11">
        <f t="shared" si="280"/>
        <v>26</v>
      </c>
      <c r="BN220" s="11">
        <f t="shared" si="280"/>
        <v>17</v>
      </c>
    </row>
    <row r="221" spans="1:66" ht="24" thickBot="1" x14ac:dyDescent="0.6">
      <c r="A221" s="220" t="s">
        <v>26</v>
      </c>
      <c r="B221" s="220"/>
      <c r="C221" s="220"/>
      <c r="D221" s="220"/>
      <c r="E221" s="220"/>
      <c r="F221" s="220"/>
      <c r="G221" s="220"/>
      <c r="H221" s="220"/>
      <c r="J221" s="218" t="s">
        <v>24</v>
      </c>
      <c r="K221" s="218"/>
      <c r="L221" s="218"/>
      <c r="M221" s="218"/>
      <c r="BD221" s="226" t="s">
        <v>165</v>
      </c>
      <c r="BE221" s="226"/>
      <c r="BF221" s="226"/>
      <c r="BG221" s="226"/>
      <c r="BH221" s="226"/>
      <c r="BI221" s="226"/>
      <c r="BJ221" s="226"/>
      <c r="BK221" s="226"/>
      <c r="BL221" s="226"/>
      <c r="BM221" s="226"/>
      <c r="BN221" s="226"/>
    </row>
    <row r="222" spans="1:66" ht="15" customHeight="1" x14ac:dyDescent="0.35">
      <c r="A222" s="221" t="str">
        <f>A208</f>
        <v>VOLT Luxembourg</v>
      </c>
      <c r="B222" s="210">
        <v>1</v>
      </c>
      <c r="C222" s="210">
        <f>B222+1</f>
        <v>2</v>
      </c>
      <c r="D222" s="210">
        <f t="shared" ref="D222:H222" si="281">C222+1</f>
        <v>3</v>
      </c>
      <c r="E222" s="210">
        <f t="shared" si="281"/>
        <v>4</v>
      </c>
      <c r="F222" s="210">
        <f t="shared" si="281"/>
        <v>5</v>
      </c>
      <c r="G222" s="210">
        <f t="shared" si="281"/>
        <v>6</v>
      </c>
      <c r="H222" s="213">
        <f t="shared" si="281"/>
        <v>7</v>
      </c>
      <c r="J222" s="210">
        <v>1</v>
      </c>
      <c r="K222" s="210">
        <f>J222+1</f>
        <v>2</v>
      </c>
      <c r="L222" s="210">
        <f t="shared" ref="L222:M222" si="282">K222+1</f>
        <v>3</v>
      </c>
      <c r="M222" s="210">
        <f t="shared" si="282"/>
        <v>4</v>
      </c>
      <c r="BD222" s="210">
        <v>1</v>
      </c>
      <c r="BE222" s="210">
        <f>BD222+1</f>
        <v>2</v>
      </c>
      <c r="BF222" s="210">
        <f t="shared" ref="BF222:BN222" si="283">BE222+1</f>
        <v>3</v>
      </c>
      <c r="BG222" s="210">
        <f t="shared" si="283"/>
        <v>4</v>
      </c>
      <c r="BH222" s="210">
        <f t="shared" si="283"/>
        <v>5</v>
      </c>
      <c r="BI222" s="210">
        <f t="shared" si="283"/>
        <v>6</v>
      </c>
      <c r="BJ222" s="210">
        <f t="shared" si="283"/>
        <v>7</v>
      </c>
      <c r="BK222" s="210">
        <f t="shared" si="283"/>
        <v>8</v>
      </c>
      <c r="BL222" s="210">
        <f t="shared" si="283"/>
        <v>9</v>
      </c>
      <c r="BM222" s="213">
        <f t="shared" si="283"/>
        <v>10</v>
      </c>
      <c r="BN222" s="213">
        <f t="shared" si="283"/>
        <v>11</v>
      </c>
    </row>
    <row r="223" spans="1:66" x14ac:dyDescent="0.35">
      <c r="A223" s="222"/>
      <c r="B223" s="211"/>
      <c r="C223" s="211"/>
      <c r="D223" s="211"/>
      <c r="E223" s="211"/>
      <c r="F223" s="211"/>
      <c r="G223" s="211"/>
      <c r="H223" s="214"/>
      <c r="J223" s="211"/>
      <c r="K223" s="211"/>
      <c r="L223" s="211"/>
      <c r="M223" s="211"/>
      <c r="BD223" s="211"/>
      <c r="BE223" s="211"/>
      <c r="BF223" s="211"/>
      <c r="BG223" s="211"/>
      <c r="BH223" s="211"/>
      <c r="BI223" s="211"/>
      <c r="BJ223" s="211"/>
      <c r="BK223" s="211"/>
      <c r="BL223" s="211"/>
      <c r="BM223" s="214"/>
      <c r="BN223" s="214"/>
    </row>
    <row r="224" spans="1:66" ht="15" thickBot="1" x14ac:dyDescent="0.4">
      <c r="A224" s="223"/>
      <c r="B224" s="212"/>
      <c r="C224" s="212"/>
      <c r="D224" s="212"/>
      <c r="E224" s="212"/>
      <c r="F224" s="212"/>
      <c r="G224" s="212"/>
      <c r="H224" s="215"/>
      <c r="J224" s="212"/>
      <c r="K224" s="212"/>
      <c r="L224" s="212"/>
      <c r="M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5"/>
      <c r="BN224" s="215"/>
    </row>
    <row r="225" spans="1:66" ht="15" thickBot="1" x14ac:dyDescent="0.4">
      <c r="A225" s="19" t="str">
        <f t="shared" ref="A225:A234" si="284">A211</f>
        <v>SCHANNES Philippe</v>
      </c>
      <c r="B225" s="14">
        <v>1</v>
      </c>
      <c r="C225" s="6">
        <v>1</v>
      </c>
      <c r="D225" s="6">
        <v>1</v>
      </c>
      <c r="E225" s="6">
        <v>3</v>
      </c>
      <c r="F225" s="6">
        <v>0</v>
      </c>
      <c r="G225" s="6">
        <v>2</v>
      </c>
      <c r="H225" s="12">
        <v>1</v>
      </c>
      <c r="J225" s="14">
        <v>3</v>
      </c>
      <c r="K225" s="6">
        <v>0</v>
      </c>
      <c r="L225" s="6">
        <v>8</v>
      </c>
      <c r="M225" s="6">
        <v>1</v>
      </c>
      <c r="BD225" s="14">
        <v>4</v>
      </c>
      <c r="BE225" s="6">
        <v>5</v>
      </c>
      <c r="BF225" s="6">
        <v>3</v>
      </c>
      <c r="BG225" s="6">
        <v>0</v>
      </c>
      <c r="BH225" s="6">
        <v>1</v>
      </c>
      <c r="BI225" s="6">
        <v>0</v>
      </c>
      <c r="BJ225" s="6">
        <v>0</v>
      </c>
      <c r="BK225" s="6">
        <v>0</v>
      </c>
      <c r="BL225" s="6">
        <v>2</v>
      </c>
      <c r="BM225" s="12">
        <v>0</v>
      </c>
      <c r="BN225" s="12">
        <v>2</v>
      </c>
    </row>
    <row r="226" spans="1:66" ht="15" thickBot="1" x14ac:dyDescent="0.4">
      <c r="A226" s="19" t="str">
        <f t="shared" si="284"/>
        <v>DAP Aurélie</v>
      </c>
      <c r="B226" s="15">
        <v>1</v>
      </c>
      <c r="C226" s="7">
        <v>3</v>
      </c>
      <c r="D226" s="7">
        <v>2</v>
      </c>
      <c r="E226" s="7">
        <v>2</v>
      </c>
      <c r="F226" s="7">
        <v>0</v>
      </c>
      <c r="G226" s="7">
        <v>2</v>
      </c>
      <c r="H226" s="13">
        <v>1</v>
      </c>
      <c r="J226" s="15">
        <v>0</v>
      </c>
      <c r="K226" s="7">
        <v>0</v>
      </c>
      <c r="L226" s="7">
        <v>2</v>
      </c>
      <c r="M226" s="7">
        <v>3</v>
      </c>
      <c r="BD226" s="15">
        <v>2</v>
      </c>
      <c r="BE226" s="7">
        <v>4</v>
      </c>
      <c r="BF226" s="7">
        <v>1</v>
      </c>
      <c r="BG226" s="7">
        <v>0</v>
      </c>
      <c r="BH226" s="7">
        <v>1</v>
      </c>
      <c r="BI226" s="7">
        <v>0</v>
      </c>
      <c r="BJ226" s="7">
        <v>1</v>
      </c>
      <c r="BK226" s="7">
        <v>0</v>
      </c>
      <c r="BL226" s="7">
        <v>2</v>
      </c>
      <c r="BM226" s="13">
        <v>0</v>
      </c>
      <c r="BN226" s="13">
        <v>3</v>
      </c>
    </row>
    <row r="227" spans="1:66" ht="15" thickBot="1" x14ac:dyDescent="0.4">
      <c r="A227" s="19" t="str">
        <f t="shared" si="284"/>
        <v>JARONI Conny</v>
      </c>
      <c r="B227" s="15">
        <v>1</v>
      </c>
      <c r="C227" s="7">
        <v>3</v>
      </c>
      <c r="D227" s="7">
        <v>3</v>
      </c>
      <c r="E227" s="7">
        <v>2</v>
      </c>
      <c r="F227" s="7">
        <v>0</v>
      </c>
      <c r="G227" s="7">
        <v>0</v>
      </c>
      <c r="H227" s="13">
        <v>1</v>
      </c>
      <c r="J227" s="15">
        <v>0</v>
      </c>
      <c r="K227" s="7">
        <v>0</v>
      </c>
      <c r="L227" s="7">
        <v>0</v>
      </c>
      <c r="M227" s="7">
        <v>0</v>
      </c>
      <c r="BD227" s="15">
        <v>2</v>
      </c>
      <c r="BE227" s="7">
        <v>2</v>
      </c>
      <c r="BF227" s="7">
        <v>0</v>
      </c>
      <c r="BG227" s="7">
        <v>0</v>
      </c>
      <c r="BH227" s="7">
        <v>1</v>
      </c>
      <c r="BI227" s="7">
        <v>0</v>
      </c>
      <c r="BJ227" s="7">
        <v>0</v>
      </c>
      <c r="BK227" s="7">
        <v>0</v>
      </c>
      <c r="BL227" s="7">
        <v>2</v>
      </c>
      <c r="BM227" s="13">
        <v>0</v>
      </c>
      <c r="BN227" s="13">
        <v>2</v>
      </c>
    </row>
    <row r="228" spans="1:66" ht="15" thickBot="1" x14ac:dyDescent="0.4">
      <c r="A228" s="19" t="str">
        <f t="shared" si="284"/>
        <v>MARWAHA Lara</v>
      </c>
      <c r="B228" s="15">
        <v>0</v>
      </c>
      <c r="C228" s="7">
        <v>1</v>
      </c>
      <c r="D228" s="7">
        <v>2</v>
      </c>
      <c r="E228" s="7">
        <v>2</v>
      </c>
      <c r="F228" s="7">
        <v>0</v>
      </c>
      <c r="G228" s="7">
        <v>0</v>
      </c>
      <c r="H228" s="13">
        <v>2</v>
      </c>
      <c r="J228" s="15">
        <v>0</v>
      </c>
      <c r="K228" s="7">
        <v>0</v>
      </c>
      <c r="L228" s="7">
        <v>2</v>
      </c>
      <c r="M228" s="7">
        <v>2</v>
      </c>
      <c r="BD228" s="15">
        <v>2</v>
      </c>
      <c r="BE228" s="7">
        <v>1</v>
      </c>
      <c r="BF228" s="7">
        <v>1</v>
      </c>
      <c r="BG228" s="7">
        <v>0</v>
      </c>
      <c r="BH228" s="7">
        <v>0</v>
      </c>
      <c r="BI228" s="7">
        <v>0</v>
      </c>
      <c r="BJ228" s="7">
        <v>0</v>
      </c>
      <c r="BK228" s="7">
        <v>1</v>
      </c>
      <c r="BL228" s="7">
        <v>0</v>
      </c>
      <c r="BM228" s="13">
        <v>0</v>
      </c>
      <c r="BN228" s="13">
        <v>2</v>
      </c>
    </row>
    <row r="229" spans="1:66" ht="15" thickBot="1" x14ac:dyDescent="0.4">
      <c r="A229" s="19" t="str">
        <f t="shared" si="284"/>
        <v>SILVA Daniel</v>
      </c>
      <c r="B229" s="15">
        <v>0</v>
      </c>
      <c r="C229" s="7">
        <v>2</v>
      </c>
      <c r="D229" s="7">
        <v>0</v>
      </c>
      <c r="E229" s="7">
        <v>0</v>
      </c>
      <c r="F229" s="7">
        <v>0</v>
      </c>
      <c r="G229" s="7">
        <v>0</v>
      </c>
      <c r="H229" s="13">
        <v>2</v>
      </c>
      <c r="J229" s="15">
        <v>4</v>
      </c>
      <c r="K229" s="7">
        <v>0</v>
      </c>
      <c r="L229" s="7">
        <v>0</v>
      </c>
      <c r="M229" s="7">
        <v>2</v>
      </c>
      <c r="BD229" s="15">
        <v>2</v>
      </c>
      <c r="BE229" s="7">
        <v>0</v>
      </c>
      <c r="BF229" s="7">
        <v>0</v>
      </c>
      <c r="BG229" s="7">
        <v>1</v>
      </c>
      <c r="BH229" s="7">
        <v>5</v>
      </c>
      <c r="BI229" s="7">
        <v>2</v>
      </c>
      <c r="BJ229" s="7">
        <v>0</v>
      </c>
      <c r="BK229" s="7">
        <v>3</v>
      </c>
      <c r="BL229" s="7">
        <v>2</v>
      </c>
      <c r="BM229" s="13">
        <v>0</v>
      </c>
      <c r="BN229" s="13">
        <v>1</v>
      </c>
    </row>
    <row r="230" spans="1:66" ht="15" thickBot="1" x14ac:dyDescent="0.4">
      <c r="A230" s="19" t="str">
        <f t="shared" si="284"/>
        <v>MOÏSE Samuel</v>
      </c>
      <c r="B230" s="16">
        <v>1</v>
      </c>
      <c r="C230" s="17">
        <v>2</v>
      </c>
      <c r="D230" s="17">
        <v>0</v>
      </c>
      <c r="E230" s="17">
        <v>0</v>
      </c>
      <c r="F230" s="17">
        <v>1</v>
      </c>
      <c r="G230" s="17">
        <v>0</v>
      </c>
      <c r="H230" s="18">
        <v>1</v>
      </c>
      <c r="J230" s="16">
        <v>0</v>
      </c>
      <c r="K230" s="17">
        <v>0</v>
      </c>
      <c r="L230" s="17">
        <v>0</v>
      </c>
      <c r="M230" s="17">
        <v>1</v>
      </c>
      <c r="BD230" s="15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1</v>
      </c>
      <c r="BK230" s="7">
        <v>0</v>
      </c>
      <c r="BL230" s="7">
        <v>0</v>
      </c>
      <c r="BM230" s="13">
        <v>0</v>
      </c>
      <c r="BN230" s="13">
        <v>0</v>
      </c>
    </row>
    <row r="231" spans="1:66" x14ac:dyDescent="0.35">
      <c r="A231" s="62" t="str">
        <f t="shared" si="284"/>
        <v>Suffrages par Liste</v>
      </c>
      <c r="B231" s="23">
        <v>2</v>
      </c>
      <c r="C231" s="9">
        <v>2</v>
      </c>
      <c r="D231" s="9">
        <v>2</v>
      </c>
      <c r="E231" s="9">
        <v>3</v>
      </c>
      <c r="F231" s="9">
        <v>2</v>
      </c>
      <c r="G231" s="9">
        <v>2</v>
      </c>
      <c r="H231" s="9">
        <v>2</v>
      </c>
      <c r="J231" s="23">
        <v>0</v>
      </c>
      <c r="K231" s="9">
        <v>2</v>
      </c>
      <c r="L231" s="9">
        <v>0</v>
      </c>
      <c r="M231" s="9">
        <v>1</v>
      </c>
      <c r="BD231" s="23">
        <v>6</v>
      </c>
      <c r="BE231" s="9">
        <v>4</v>
      </c>
      <c r="BF231" s="9">
        <v>0</v>
      </c>
      <c r="BG231" s="9">
        <v>1</v>
      </c>
      <c r="BH231" s="9">
        <v>1</v>
      </c>
      <c r="BI231" s="9">
        <v>1</v>
      </c>
      <c r="BJ231" s="9">
        <v>1</v>
      </c>
      <c r="BK231" s="9">
        <v>1</v>
      </c>
      <c r="BL231" s="9">
        <v>3</v>
      </c>
      <c r="BM231" s="9">
        <v>1</v>
      </c>
      <c r="BN231" s="9">
        <v>2</v>
      </c>
    </row>
    <row r="232" spans="1:66" x14ac:dyDescent="0.35">
      <c r="A232" s="60" t="str">
        <f t="shared" si="284"/>
        <v>Total suffrages de liste :</v>
      </c>
      <c r="B232" s="24">
        <f>B231*6</f>
        <v>12</v>
      </c>
      <c r="C232" s="24">
        <f t="shared" ref="C232:H232" si="285">C231*6</f>
        <v>12</v>
      </c>
      <c r="D232" s="24">
        <f t="shared" si="285"/>
        <v>12</v>
      </c>
      <c r="E232" s="24">
        <f t="shared" si="285"/>
        <v>18</v>
      </c>
      <c r="F232" s="24">
        <f t="shared" si="285"/>
        <v>12</v>
      </c>
      <c r="G232" s="24">
        <f t="shared" si="285"/>
        <v>12</v>
      </c>
      <c r="H232" s="24">
        <f t="shared" si="285"/>
        <v>12</v>
      </c>
      <c r="J232" s="24">
        <f>J231*6</f>
        <v>0</v>
      </c>
      <c r="K232" s="24">
        <f t="shared" ref="K232:M232" si="286">K231*6</f>
        <v>12</v>
      </c>
      <c r="L232" s="24">
        <f t="shared" si="286"/>
        <v>0</v>
      </c>
      <c r="M232" s="24">
        <f t="shared" si="286"/>
        <v>6</v>
      </c>
      <c r="BD232" s="24">
        <f>BD231*6</f>
        <v>36</v>
      </c>
      <c r="BE232" s="24">
        <f t="shared" ref="BE232:BN232" si="287">BE231*6</f>
        <v>24</v>
      </c>
      <c r="BF232" s="24">
        <f t="shared" si="287"/>
        <v>0</v>
      </c>
      <c r="BG232" s="24">
        <f t="shared" si="287"/>
        <v>6</v>
      </c>
      <c r="BH232" s="24">
        <f t="shared" si="287"/>
        <v>6</v>
      </c>
      <c r="BI232" s="24">
        <f t="shared" si="287"/>
        <v>6</v>
      </c>
      <c r="BJ232" s="24">
        <f t="shared" si="287"/>
        <v>6</v>
      </c>
      <c r="BK232" s="24">
        <f t="shared" si="287"/>
        <v>6</v>
      </c>
      <c r="BL232" s="24">
        <f t="shared" si="287"/>
        <v>18</v>
      </c>
      <c r="BM232" s="24">
        <f t="shared" si="287"/>
        <v>6</v>
      </c>
      <c r="BN232" s="24">
        <f t="shared" si="287"/>
        <v>12</v>
      </c>
    </row>
    <row r="233" spans="1:66" x14ac:dyDescent="0.35">
      <c r="A233" s="61" t="str">
        <f t="shared" si="284"/>
        <v>Total suffrages nominatifs :</v>
      </c>
      <c r="B233" s="24">
        <f t="shared" ref="B233:H233" si="288">SUM(B225:B230)</f>
        <v>4</v>
      </c>
      <c r="C233" s="10">
        <f t="shared" si="288"/>
        <v>12</v>
      </c>
      <c r="D233" s="10">
        <f t="shared" si="288"/>
        <v>8</v>
      </c>
      <c r="E233" s="10">
        <f t="shared" si="288"/>
        <v>9</v>
      </c>
      <c r="F233" s="10">
        <f t="shared" si="288"/>
        <v>1</v>
      </c>
      <c r="G233" s="10">
        <f t="shared" si="288"/>
        <v>4</v>
      </c>
      <c r="H233" s="10">
        <f t="shared" si="288"/>
        <v>8</v>
      </c>
      <c r="J233" s="24">
        <f>SUM(J225:J230)</f>
        <v>7</v>
      </c>
      <c r="K233" s="10">
        <f>SUM(K225:K230)</f>
        <v>0</v>
      </c>
      <c r="L233" s="10">
        <f>SUM(L225:L230)</f>
        <v>12</v>
      </c>
      <c r="M233" s="10">
        <f>SUM(M225:M230)</f>
        <v>9</v>
      </c>
      <c r="BD233" s="24">
        <f t="shared" ref="BD233:BN233" si="289">SUM(BD225:BD230)</f>
        <v>12</v>
      </c>
      <c r="BE233" s="10">
        <f t="shared" si="289"/>
        <v>12</v>
      </c>
      <c r="BF233" s="10">
        <f t="shared" si="289"/>
        <v>5</v>
      </c>
      <c r="BG233" s="10">
        <f t="shared" si="289"/>
        <v>1</v>
      </c>
      <c r="BH233" s="10">
        <f t="shared" si="289"/>
        <v>8</v>
      </c>
      <c r="BI233" s="10">
        <f t="shared" si="289"/>
        <v>2</v>
      </c>
      <c r="BJ233" s="10">
        <f t="shared" si="289"/>
        <v>2</v>
      </c>
      <c r="BK233" s="10">
        <f t="shared" si="289"/>
        <v>4</v>
      </c>
      <c r="BL233" s="10">
        <f t="shared" si="289"/>
        <v>8</v>
      </c>
      <c r="BM233" s="10">
        <f t="shared" si="289"/>
        <v>0</v>
      </c>
      <c r="BN233" s="10">
        <f t="shared" si="289"/>
        <v>10</v>
      </c>
    </row>
    <row r="234" spans="1:66" ht="15" thickBot="1" x14ac:dyDescent="0.4">
      <c r="A234" s="63" t="str">
        <f t="shared" si="284"/>
        <v>Total général :</v>
      </c>
      <c r="B234" s="25">
        <f t="shared" ref="B234:H234" si="290">B232+B233</f>
        <v>16</v>
      </c>
      <c r="C234" s="11">
        <f t="shared" si="290"/>
        <v>24</v>
      </c>
      <c r="D234" s="11">
        <f t="shared" si="290"/>
        <v>20</v>
      </c>
      <c r="E234" s="11">
        <f t="shared" si="290"/>
        <v>27</v>
      </c>
      <c r="F234" s="11">
        <f t="shared" si="290"/>
        <v>13</v>
      </c>
      <c r="G234" s="11">
        <f t="shared" si="290"/>
        <v>16</v>
      </c>
      <c r="H234" s="11">
        <f t="shared" si="290"/>
        <v>20</v>
      </c>
      <c r="J234" s="25">
        <f t="shared" ref="J234:M234" si="291">J232+J233</f>
        <v>7</v>
      </c>
      <c r="K234" s="11">
        <f t="shared" si="291"/>
        <v>12</v>
      </c>
      <c r="L234" s="11">
        <f t="shared" si="291"/>
        <v>12</v>
      </c>
      <c r="M234" s="11">
        <f t="shared" si="291"/>
        <v>15</v>
      </c>
      <c r="BD234" s="25">
        <f t="shared" ref="BD234:BN234" si="292">BD232+BD233</f>
        <v>48</v>
      </c>
      <c r="BE234" s="11">
        <f t="shared" si="292"/>
        <v>36</v>
      </c>
      <c r="BF234" s="11">
        <f t="shared" si="292"/>
        <v>5</v>
      </c>
      <c r="BG234" s="11">
        <f t="shared" si="292"/>
        <v>7</v>
      </c>
      <c r="BH234" s="11">
        <f t="shared" si="292"/>
        <v>14</v>
      </c>
      <c r="BI234" s="11">
        <f t="shared" si="292"/>
        <v>8</v>
      </c>
      <c r="BJ234" s="11">
        <f t="shared" si="292"/>
        <v>8</v>
      </c>
      <c r="BK234" s="11">
        <f t="shared" si="292"/>
        <v>10</v>
      </c>
      <c r="BL234" s="11">
        <f t="shared" si="292"/>
        <v>26</v>
      </c>
      <c r="BM234" s="11">
        <f t="shared" si="292"/>
        <v>6</v>
      </c>
      <c r="BN234" s="11">
        <f t="shared" si="292"/>
        <v>22</v>
      </c>
    </row>
    <row r="235" spans="1:66" x14ac:dyDescent="0.35">
      <c r="A235" s="180"/>
      <c r="B235" s="5"/>
      <c r="C235" s="5"/>
      <c r="D235" s="5"/>
      <c r="E235" s="5"/>
      <c r="F235" s="5"/>
      <c r="G235" s="5"/>
      <c r="H235" s="5"/>
      <c r="J235" s="5"/>
      <c r="K235" s="5"/>
      <c r="L235" s="5"/>
      <c r="M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</row>
    <row r="236" spans="1:66" x14ac:dyDescent="0.35">
      <c r="A236" s="180"/>
      <c r="B236" s="5"/>
      <c r="C236" s="5"/>
      <c r="D236" s="5"/>
      <c r="E236" s="5"/>
      <c r="F236" s="5"/>
      <c r="G236" s="5"/>
      <c r="H236" s="5"/>
      <c r="J236" s="5"/>
      <c r="K236" s="5"/>
      <c r="L236" s="5"/>
      <c r="M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</row>
    <row r="237" spans="1:66" ht="24" thickBot="1" x14ac:dyDescent="0.6">
      <c r="A237" s="110" t="s">
        <v>27</v>
      </c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BD237" s="218" t="s">
        <v>165</v>
      </c>
      <c r="BE237" s="218"/>
      <c r="BF237" s="218"/>
      <c r="BG237" s="218"/>
      <c r="BH237" s="218"/>
      <c r="BI237" s="218"/>
      <c r="BJ237" s="218"/>
      <c r="BK237" s="218"/>
      <c r="BL237" s="218"/>
      <c r="BM237" s="218"/>
    </row>
    <row r="238" spans="1:66" ht="15.75" customHeight="1" x14ac:dyDescent="0.35">
      <c r="A238" s="221" t="str">
        <f>A222</f>
        <v>VOLT Luxembourg</v>
      </c>
      <c r="B238" s="210">
        <v>1</v>
      </c>
      <c r="C238" s="210">
        <f>B238+1</f>
        <v>2</v>
      </c>
      <c r="D238" s="210">
        <f t="shared" ref="D238:K238" si="293">C238+1</f>
        <v>3</v>
      </c>
      <c r="E238" s="210">
        <f t="shared" si="293"/>
        <v>4</v>
      </c>
      <c r="F238" s="210">
        <f t="shared" si="293"/>
        <v>5</v>
      </c>
      <c r="G238" s="210">
        <f t="shared" si="293"/>
        <v>6</v>
      </c>
      <c r="H238" s="210">
        <f t="shared" si="293"/>
        <v>7</v>
      </c>
      <c r="I238" s="210">
        <f t="shared" si="293"/>
        <v>8</v>
      </c>
      <c r="J238" s="210">
        <f t="shared" si="293"/>
        <v>9</v>
      </c>
      <c r="K238" s="213">
        <f t="shared" si="293"/>
        <v>10</v>
      </c>
      <c r="BD238" s="210">
        <v>12</v>
      </c>
      <c r="BE238" s="210">
        <f>BD238+1</f>
        <v>13</v>
      </c>
      <c r="BF238" s="210">
        <f t="shared" ref="BF238:BM238" si="294">BE238+1</f>
        <v>14</v>
      </c>
      <c r="BG238" s="210">
        <f t="shared" si="294"/>
        <v>15</v>
      </c>
      <c r="BH238" s="210">
        <f t="shared" si="294"/>
        <v>16</v>
      </c>
      <c r="BI238" s="210">
        <f t="shared" si="294"/>
        <v>17</v>
      </c>
      <c r="BJ238" s="210">
        <f t="shared" si="294"/>
        <v>18</v>
      </c>
      <c r="BK238" s="210">
        <f t="shared" si="294"/>
        <v>19</v>
      </c>
      <c r="BL238" s="210">
        <f t="shared" si="294"/>
        <v>20</v>
      </c>
      <c r="BM238" s="213">
        <f t="shared" si="294"/>
        <v>21</v>
      </c>
    </row>
    <row r="239" spans="1:66" x14ac:dyDescent="0.35">
      <c r="A239" s="222"/>
      <c r="B239" s="211"/>
      <c r="C239" s="211"/>
      <c r="D239" s="211"/>
      <c r="E239" s="211"/>
      <c r="F239" s="211"/>
      <c r="G239" s="211"/>
      <c r="H239" s="211"/>
      <c r="I239" s="211"/>
      <c r="J239" s="211"/>
      <c r="K239" s="214"/>
      <c r="BD239" s="211"/>
      <c r="BE239" s="211"/>
      <c r="BF239" s="211"/>
      <c r="BG239" s="211"/>
      <c r="BH239" s="211"/>
      <c r="BI239" s="211"/>
      <c r="BJ239" s="211"/>
      <c r="BK239" s="211"/>
      <c r="BL239" s="211"/>
      <c r="BM239" s="214"/>
    </row>
    <row r="240" spans="1:66" ht="15" thickBot="1" x14ac:dyDescent="0.4">
      <c r="A240" s="223"/>
      <c r="B240" s="212"/>
      <c r="C240" s="212"/>
      <c r="D240" s="212"/>
      <c r="E240" s="212"/>
      <c r="F240" s="212"/>
      <c r="G240" s="212"/>
      <c r="H240" s="212"/>
      <c r="I240" s="212"/>
      <c r="J240" s="212"/>
      <c r="K240" s="215"/>
      <c r="BD240" s="212"/>
      <c r="BE240" s="212"/>
      <c r="BF240" s="212"/>
      <c r="BG240" s="212"/>
      <c r="BH240" s="212"/>
      <c r="BI240" s="212"/>
      <c r="BJ240" s="212"/>
      <c r="BK240" s="212"/>
      <c r="BL240" s="212"/>
      <c r="BM240" s="215"/>
    </row>
    <row r="241" spans="1:66" ht="15" thickBot="1" x14ac:dyDescent="0.4">
      <c r="A241" s="19" t="str">
        <f t="shared" ref="A241:A246" si="295">A225</f>
        <v>SCHANNES Philippe</v>
      </c>
      <c r="B241" s="14">
        <v>11</v>
      </c>
      <c r="C241" s="6">
        <v>3</v>
      </c>
      <c r="D241" s="6">
        <v>3</v>
      </c>
      <c r="E241" s="6">
        <v>5</v>
      </c>
      <c r="F241" s="6">
        <v>2</v>
      </c>
      <c r="G241" s="6">
        <v>6</v>
      </c>
      <c r="H241" s="6">
        <v>3</v>
      </c>
      <c r="I241" s="6">
        <v>1</v>
      </c>
      <c r="J241" s="6">
        <v>4</v>
      </c>
      <c r="K241" s="12">
        <v>4</v>
      </c>
      <c r="BD241" s="14">
        <v>0</v>
      </c>
      <c r="BE241" s="6">
        <v>4</v>
      </c>
      <c r="BF241" s="6">
        <v>3</v>
      </c>
      <c r="BG241" s="6">
        <v>0</v>
      </c>
      <c r="BH241" s="6">
        <v>2</v>
      </c>
      <c r="BI241" s="6">
        <v>1</v>
      </c>
      <c r="BJ241" s="6">
        <v>1</v>
      </c>
      <c r="BK241" s="6">
        <v>4</v>
      </c>
      <c r="BL241" s="6">
        <v>3</v>
      </c>
      <c r="BM241" s="12">
        <v>0</v>
      </c>
    </row>
    <row r="242" spans="1:66" ht="15" thickBot="1" x14ac:dyDescent="0.4">
      <c r="A242" s="19" t="str">
        <f t="shared" si="295"/>
        <v>DAP Aurélie</v>
      </c>
      <c r="B242" s="15">
        <v>5</v>
      </c>
      <c r="C242" s="7">
        <v>2</v>
      </c>
      <c r="D242" s="7">
        <v>1</v>
      </c>
      <c r="E242" s="7">
        <v>2</v>
      </c>
      <c r="F242" s="7">
        <v>3</v>
      </c>
      <c r="G242" s="7">
        <v>2</v>
      </c>
      <c r="H242" s="7">
        <v>3</v>
      </c>
      <c r="I242" s="7">
        <v>2</v>
      </c>
      <c r="J242" s="7">
        <v>5</v>
      </c>
      <c r="K242" s="13">
        <v>4</v>
      </c>
      <c r="BD242" s="15">
        <v>0</v>
      </c>
      <c r="BE242" s="7">
        <v>2</v>
      </c>
      <c r="BF242" s="7">
        <v>1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3</v>
      </c>
      <c r="BM242" s="13">
        <v>2</v>
      </c>
    </row>
    <row r="243" spans="1:66" ht="15" thickBot="1" x14ac:dyDescent="0.4">
      <c r="A243" s="19" t="str">
        <f t="shared" si="295"/>
        <v>JARONI Conny</v>
      </c>
      <c r="B243" s="15">
        <v>3</v>
      </c>
      <c r="C243" s="7">
        <v>1</v>
      </c>
      <c r="D243" s="7">
        <v>2</v>
      </c>
      <c r="E243" s="7">
        <v>0</v>
      </c>
      <c r="F243" s="7">
        <v>0</v>
      </c>
      <c r="G243" s="7">
        <v>2</v>
      </c>
      <c r="H243" s="7">
        <v>7</v>
      </c>
      <c r="I243" s="7">
        <v>0</v>
      </c>
      <c r="J243" s="7">
        <v>0</v>
      </c>
      <c r="K243" s="13">
        <v>3</v>
      </c>
      <c r="BD243" s="15">
        <v>1</v>
      </c>
      <c r="BE243" s="7">
        <v>5</v>
      </c>
      <c r="BF243" s="7">
        <v>0</v>
      </c>
      <c r="BG243" s="7">
        <v>0</v>
      </c>
      <c r="BH243" s="7">
        <v>1</v>
      </c>
      <c r="BI243" s="7">
        <v>0</v>
      </c>
      <c r="BJ243" s="7">
        <v>0</v>
      </c>
      <c r="BK243" s="7">
        <v>0</v>
      </c>
      <c r="BL243" s="7">
        <v>3</v>
      </c>
      <c r="BM243" s="13">
        <v>0</v>
      </c>
    </row>
    <row r="244" spans="1:66" ht="15" thickBot="1" x14ac:dyDescent="0.4">
      <c r="A244" s="19" t="str">
        <f t="shared" si="295"/>
        <v>MARWAHA Lara</v>
      </c>
      <c r="B244" s="15">
        <v>2</v>
      </c>
      <c r="C244" s="7">
        <v>1</v>
      </c>
      <c r="D244" s="7">
        <v>0</v>
      </c>
      <c r="E244" s="7">
        <v>0</v>
      </c>
      <c r="F244" s="7">
        <v>0</v>
      </c>
      <c r="G244" s="7">
        <v>2</v>
      </c>
      <c r="H244" s="7">
        <v>0</v>
      </c>
      <c r="I244" s="7">
        <v>2</v>
      </c>
      <c r="J244" s="7">
        <v>2</v>
      </c>
      <c r="K244" s="13">
        <v>1</v>
      </c>
      <c r="BD244" s="15">
        <v>0</v>
      </c>
      <c r="BE244" s="7">
        <v>0</v>
      </c>
      <c r="BF244" s="7">
        <v>0</v>
      </c>
      <c r="BG244" s="7">
        <v>0</v>
      </c>
      <c r="BH244" s="7">
        <v>1</v>
      </c>
      <c r="BI244" s="7">
        <v>0</v>
      </c>
      <c r="BJ244" s="7">
        <v>0</v>
      </c>
      <c r="BK244" s="7">
        <v>0</v>
      </c>
      <c r="BL244" s="7">
        <v>2</v>
      </c>
      <c r="BM244" s="13">
        <v>0</v>
      </c>
    </row>
    <row r="245" spans="1:66" ht="15" thickBot="1" x14ac:dyDescent="0.4">
      <c r="A245" s="19" t="str">
        <f t="shared" si="295"/>
        <v>SILVA Daniel</v>
      </c>
      <c r="B245" s="15">
        <v>0</v>
      </c>
      <c r="C245" s="7">
        <v>1</v>
      </c>
      <c r="D245" s="7">
        <v>2</v>
      </c>
      <c r="E245" s="7">
        <v>3</v>
      </c>
      <c r="F245" s="7">
        <v>3</v>
      </c>
      <c r="G245" s="7">
        <v>1</v>
      </c>
      <c r="H245" s="7">
        <v>0</v>
      </c>
      <c r="I245" s="7">
        <v>0</v>
      </c>
      <c r="J245" s="7">
        <v>1</v>
      </c>
      <c r="K245" s="13">
        <v>0</v>
      </c>
      <c r="BD245" s="15">
        <v>1</v>
      </c>
      <c r="BE245" s="7">
        <v>2</v>
      </c>
      <c r="BF245" s="7">
        <v>1</v>
      </c>
      <c r="BG245" s="7">
        <v>3</v>
      </c>
      <c r="BH245" s="7">
        <v>2</v>
      </c>
      <c r="BI245" s="7">
        <v>0</v>
      </c>
      <c r="BJ245" s="7">
        <v>0</v>
      </c>
      <c r="BK245" s="7">
        <v>0</v>
      </c>
      <c r="BL245" s="7">
        <v>2</v>
      </c>
      <c r="BM245" s="13">
        <v>2</v>
      </c>
    </row>
    <row r="246" spans="1:66" ht="15" thickBot="1" x14ac:dyDescent="0.4">
      <c r="A246" s="19" t="str">
        <f t="shared" si="295"/>
        <v>MOÏSE Samuel</v>
      </c>
      <c r="B246" s="15">
        <v>0</v>
      </c>
      <c r="C246" s="7">
        <v>0</v>
      </c>
      <c r="D246" s="7">
        <v>2</v>
      </c>
      <c r="E246" s="7">
        <v>0</v>
      </c>
      <c r="F246" s="7">
        <v>0</v>
      </c>
      <c r="G246" s="7">
        <v>0</v>
      </c>
      <c r="H246" s="7">
        <v>0</v>
      </c>
      <c r="I246" s="7">
        <v>2</v>
      </c>
      <c r="J246" s="7">
        <v>0</v>
      </c>
      <c r="K246" s="13">
        <v>2</v>
      </c>
      <c r="BD246" s="15">
        <v>0</v>
      </c>
      <c r="BE246" s="7">
        <v>0</v>
      </c>
      <c r="BF246" s="7">
        <v>1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1</v>
      </c>
      <c r="BM246" s="13">
        <v>0</v>
      </c>
    </row>
    <row r="247" spans="1:66" x14ac:dyDescent="0.35">
      <c r="A247" s="62" t="s">
        <v>17</v>
      </c>
      <c r="B247" s="23">
        <v>3</v>
      </c>
      <c r="C247" s="9">
        <v>0</v>
      </c>
      <c r="D247" s="9">
        <v>1</v>
      </c>
      <c r="E247" s="9">
        <v>5</v>
      </c>
      <c r="F247" s="9">
        <v>3</v>
      </c>
      <c r="G247" s="9">
        <v>2</v>
      </c>
      <c r="H247" s="9">
        <v>4</v>
      </c>
      <c r="I247" s="9">
        <v>7</v>
      </c>
      <c r="J247" s="9">
        <v>1</v>
      </c>
      <c r="K247" s="9">
        <v>3</v>
      </c>
      <c r="BD247" s="23">
        <v>2</v>
      </c>
      <c r="BE247" s="9">
        <v>1</v>
      </c>
      <c r="BF247" s="9">
        <v>2</v>
      </c>
      <c r="BG247" s="9">
        <v>1</v>
      </c>
      <c r="BH247" s="9">
        <v>1</v>
      </c>
      <c r="BI247" s="9">
        <v>3</v>
      </c>
      <c r="BJ247" s="9">
        <v>1</v>
      </c>
      <c r="BK247" s="9">
        <v>2</v>
      </c>
      <c r="BL247" s="9">
        <v>0</v>
      </c>
      <c r="BM247" s="9">
        <v>3</v>
      </c>
    </row>
    <row r="248" spans="1:66" x14ac:dyDescent="0.35">
      <c r="A248" s="60" t="s">
        <v>9</v>
      </c>
      <c r="B248" s="24">
        <f>B247*6</f>
        <v>18</v>
      </c>
      <c r="C248" s="24">
        <f t="shared" ref="C248:K248" si="296">C247*6</f>
        <v>0</v>
      </c>
      <c r="D248" s="24">
        <f t="shared" si="296"/>
        <v>6</v>
      </c>
      <c r="E248" s="24">
        <f t="shared" si="296"/>
        <v>30</v>
      </c>
      <c r="F248" s="24">
        <f t="shared" si="296"/>
        <v>18</v>
      </c>
      <c r="G248" s="24">
        <f t="shared" si="296"/>
        <v>12</v>
      </c>
      <c r="H248" s="24">
        <f t="shared" si="296"/>
        <v>24</v>
      </c>
      <c r="I248" s="24">
        <f t="shared" si="296"/>
        <v>42</v>
      </c>
      <c r="J248" s="24">
        <f t="shared" si="296"/>
        <v>6</v>
      </c>
      <c r="K248" s="24">
        <f t="shared" si="296"/>
        <v>18</v>
      </c>
      <c r="BD248" s="24">
        <f>BD247*6</f>
        <v>12</v>
      </c>
      <c r="BE248" s="24">
        <f t="shared" ref="BE248:BM248" si="297">BE247*6</f>
        <v>6</v>
      </c>
      <c r="BF248" s="24">
        <f t="shared" si="297"/>
        <v>12</v>
      </c>
      <c r="BG248" s="24">
        <f t="shared" si="297"/>
        <v>6</v>
      </c>
      <c r="BH248" s="24">
        <f t="shared" si="297"/>
        <v>6</v>
      </c>
      <c r="BI248" s="24">
        <f t="shared" si="297"/>
        <v>18</v>
      </c>
      <c r="BJ248" s="24">
        <f t="shared" si="297"/>
        <v>6</v>
      </c>
      <c r="BK248" s="24">
        <f t="shared" si="297"/>
        <v>12</v>
      </c>
      <c r="BL248" s="24">
        <f t="shared" si="297"/>
        <v>0</v>
      </c>
      <c r="BM248" s="24">
        <f t="shared" si="297"/>
        <v>18</v>
      </c>
    </row>
    <row r="249" spans="1:66" x14ac:dyDescent="0.35">
      <c r="A249" s="61" t="s">
        <v>10</v>
      </c>
      <c r="B249" s="24">
        <f t="shared" ref="B249:K249" si="298">SUM(B241:B246)</f>
        <v>21</v>
      </c>
      <c r="C249" s="10">
        <f t="shared" si="298"/>
        <v>8</v>
      </c>
      <c r="D249" s="10">
        <f t="shared" si="298"/>
        <v>10</v>
      </c>
      <c r="E249" s="10">
        <f t="shared" si="298"/>
        <v>10</v>
      </c>
      <c r="F249" s="10">
        <f t="shared" si="298"/>
        <v>8</v>
      </c>
      <c r="G249" s="10">
        <f t="shared" si="298"/>
        <v>13</v>
      </c>
      <c r="H249" s="10">
        <f t="shared" si="298"/>
        <v>13</v>
      </c>
      <c r="I249" s="10">
        <f t="shared" si="298"/>
        <v>7</v>
      </c>
      <c r="J249" s="10">
        <f t="shared" si="298"/>
        <v>12</v>
      </c>
      <c r="K249" s="10">
        <f t="shared" si="298"/>
        <v>14</v>
      </c>
      <c r="BD249" s="24">
        <f t="shared" ref="BD249:BM249" si="299">SUM(BD241:BD246)</f>
        <v>2</v>
      </c>
      <c r="BE249" s="10">
        <f t="shared" si="299"/>
        <v>13</v>
      </c>
      <c r="BF249" s="10">
        <f t="shared" si="299"/>
        <v>6</v>
      </c>
      <c r="BG249" s="10">
        <f t="shared" si="299"/>
        <v>3</v>
      </c>
      <c r="BH249" s="10">
        <f t="shared" si="299"/>
        <v>6</v>
      </c>
      <c r="BI249" s="10">
        <f t="shared" si="299"/>
        <v>1</v>
      </c>
      <c r="BJ249" s="10">
        <f t="shared" si="299"/>
        <v>1</v>
      </c>
      <c r="BK249" s="10">
        <f t="shared" si="299"/>
        <v>4</v>
      </c>
      <c r="BL249" s="10">
        <f t="shared" si="299"/>
        <v>14</v>
      </c>
      <c r="BM249" s="10">
        <f t="shared" si="299"/>
        <v>4</v>
      </c>
    </row>
    <row r="250" spans="1:66" ht="15" thickBot="1" x14ac:dyDescent="0.4">
      <c r="A250" s="63" t="s">
        <v>11</v>
      </c>
      <c r="B250" s="25">
        <f t="shared" ref="B250:K250" si="300">B248+B249</f>
        <v>39</v>
      </c>
      <c r="C250" s="11">
        <f t="shared" si="300"/>
        <v>8</v>
      </c>
      <c r="D250" s="11">
        <f t="shared" si="300"/>
        <v>16</v>
      </c>
      <c r="E250" s="11">
        <f t="shared" si="300"/>
        <v>40</v>
      </c>
      <c r="F250" s="11">
        <f t="shared" si="300"/>
        <v>26</v>
      </c>
      <c r="G250" s="11">
        <f t="shared" si="300"/>
        <v>25</v>
      </c>
      <c r="H250" s="11">
        <f t="shared" si="300"/>
        <v>37</v>
      </c>
      <c r="I250" s="11">
        <f t="shared" si="300"/>
        <v>49</v>
      </c>
      <c r="J250" s="11">
        <f t="shared" si="300"/>
        <v>18</v>
      </c>
      <c r="K250" s="11">
        <f t="shared" si="300"/>
        <v>32</v>
      </c>
      <c r="BD250" s="25">
        <f t="shared" ref="BD250:BM250" si="301">BD248+BD249</f>
        <v>14</v>
      </c>
      <c r="BE250" s="11">
        <f t="shared" si="301"/>
        <v>19</v>
      </c>
      <c r="BF250" s="11">
        <f t="shared" si="301"/>
        <v>18</v>
      </c>
      <c r="BG250" s="11">
        <f t="shared" si="301"/>
        <v>9</v>
      </c>
      <c r="BH250" s="11">
        <f t="shared" si="301"/>
        <v>12</v>
      </c>
      <c r="BI250" s="11">
        <f t="shared" si="301"/>
        <v>19</v>
      </c>
      <c r="BJ250" s="11">
        <f t="shared" si="301"/>
        <v>7</v>
      </c>
      <c r="BK250" s="11">
        <f t="shared" si="301"/>
        <v>16</v>
      </c>
      <c r="BL250" s="11">
        <f t="shared" si="301"/>
        <v>14</v>
      </c>
      <c r="BM250" s="11">
        <f t="shared" si="301"/>
        <v>22</v>
      </c>
      <c r="BN250" s="20"/>
    </row>
    <row r="251" spans="1:66" ht="24" thickBot="1" x14ac:dyDescent="0.6">
      <c r="A251" s="217" t="s">
        <v>28</v>
      </c>
      <c r="B251" s="217"/>
      <c r="C251" s="217"/>
      <c r="D251" s="217"/>
      <c r="E251" s="217"/>
      <c r="F251" s="217"/>
      <c r="G251" s="217"/>
      <c r="H251" s="217"/>
      <c r="I251" s="217"/>
      <c r="J251" s="217"/>
      <c r="K251" s="217"/>
      <c r="L251" s="217"/>
      <c r="BD251" s="240"/>
      <c r="BE251" s="240"/>
      <c r="BF251" s="240"/>
      <c r="BG251" s="240"/>
      <c r="BH251" s="240"/>
      <c r="BI251" s="240"/>
      <c r="BJ251" s="240"/>
      <c r="BK251" s="240"/>
      <c r="BL251" s="240"/>
      <c r="BM251" s="240"/>
      <c r="BN251" s="220"/>
    </row>
    <row r="252" spans="1:66" ht="15" customHeight="1" x14ac:dyDescent="0.35">
      <c r="A252" s="221" t="str">
        <f t="shared" ref="A252:A264" si="302">A238</f>
        <v>VOLT Luxembourg</v>
      </c>
      <c r="B252" s="210">
        <v>1</v>
      </c>
      <c r="C252" s="210">
        <f>B252+1</f>
        <v>2</v>
      </c>
      <c r="D252" s="210">
        <f t="shared" ref="D252:L252" si="303">C252+1</f>
        <v>3</v>
      </c>
      <c r="E252" s="210">
        <f t="shared" si="303"/>
        <v>4</v>
      </c>
      <c r="F252" s="210">
        <f t="shared" si="303"/>
        <v>5</v>
      </c>
      <c r="G252" s="210">
        <f t="shared" si="303"/>
        <v>6</v>
      </c>
      <c r="H252" s="210">
        <f t="shared" si="303"/>
        <v>7</v>
      </c>
      <c r="I252" s="210">
        <f t="shared" si="303"/>
        <v>8</v>
      </c>
      <c r="J252" s="210">
        <f t="shared" si="303"/>
        <v>9</v>
      </c>
      <c r="K252" s="213">
        <f t="shared" si="303"/>
        <v>10</v>
      </c>
      <c r="L252" s="213">
        <f t="shared" si="303"/>
        <v>11</v>
      </c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</row>
    <row r="253" spans="1:66" x14ac:dyDescent="0.35">
      <c r="A253" s="222"/>
      <c r="B253" s="211"/>
      <c r="C253" s="211"/>
      <c r="D253" s="211"/>
      <c r="E253" s="211"/>
      <c r="F253" s="211"/>
      <c r="G253" s="211"/>
      <c r="H253" s="211"/>
      <c r="I253" s="211"/>
      <c r="J253" s="211"/>
      <c r="K253" s="214"/>
      <c r="L253" s="214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</row>
    <row r="254" spans="1:66" ht="15" thickBot="1" x14ac:dyDescent="0.4">
      <c r="A254" s="223"/>
      <c r="B254" s="211"/>
      <c r="C254" s="211"/>
      <c r="D254" s="211"/>
      <c r="E254" s="211"/>
      <c r="F254" s="211"/>
      <c r="G254" s="211"/>
      <c r="H254" s="211"/>
      <c r="I254" s="211"/>
      <c r="J254" s="211"/>
      <c r="K254" s="214"/>
      <c r="L254" s="214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</row>
    <row r="255" spans="1:66" ht="15" thickBot="1" x14ac:dyDescent="0.4">
      <c r="A255" s="21" t="str">
        <f t="shared" si="302"/>
        <v>SCHANNES Philippe</v>
      </c>
      <c r="B255" s="14">
        <v>6</v>
      </c>
      <c r="C255" s="6">
        <v>1</v>
      </c>
      <c r="D255" s="6">
        <v>1</v>
      </c>
      <c r="E255" s="6">
        <v>8</v>
      </c>
      <c r="F255" s="6">
        <v>0</v>
      </c>
      <c r="G255" s="6">
        <v>5</v>
      </c>
      <c r="H255" s="6">
        <v>1</v>
      </c>
      <c r="I255" s="6">
        <v>1</v>
      </c>
      <c r="J255" s="6">
        <v>1</v>
      </c>
      <c r="K255" s="6">
        <v>5</v>
      </c>
      <c r="L255" s="12">
        <v>7</v>
      </c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</row>
    <row r="256" spans="1:66" ht="15" thickBot="1" x14ac:dyDescent="0.4">
      <c r="A256" s="21" t="str">
        <f t="shared" si="302"/>
        <v>DAP Aurélie</v>
      </c>
      <c r="B256" s="15">
        <v>3</v>
      </c>
      <c r="C256" s="7">
        <v>1</v>
      </c>
      <c r="D256" s="7">
        <v>2</v>
      </c>
      <c r="E256" s="7">
        <v>3</v>
      </c>
      <c r="F256" s="7">
        <v>0</v>
      </c>
      <c r="G256" s="7">
        <v>4</v>
      </c>
      <c r="H256" s="7">
        <v>1</v>
      </c>
      <c r="I256" s="7">
        <v>0</v>
      </c>
      <c r="J256" s="7">
        <v>0</v>
      </c>
      <c r="K256" s="7">
        <v>1</v>
      </c>
      <c r="L256" s="13">
        <v>1</v>
      </c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</row>
    <row r="257" spans="1:66" ht="15" thickBot="1" x14ac:dyDescent="0.4">
      <c r="A257" s="21" t="str">
        <f t="shared" si="302"/>
        <v>JARONI Conny</v>
      </c>
      <c r="B257" s="15">
        <v>1</v>
      </c>
      <c r="C257" s="7">
        <v>1</v>
      </c>
      <c r="D257" s="7">
        <v>2</v>
      </c>
      <c r="E257" s="7">
        <v>3</v>
      </c>
      <c r="F257" s="7">
        <v>0</v>
      </c>
      <c r="G257" s="7">
        <v>2</v>
      </c>
      <c r="H257" s="7">
        <v>0</v>
      </c>
      <c r="I257" s="7">
        <v>0</v>
      </c>
      <c r="J257" s="7">
        <v>0</v>
      </c>
      <c r="K257" s="7">
        <v>1</v>
      </c>
      <c r="L257" s="13">
        <v>3</v>
      </c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</row>
    <row r="258" spans="1:66" ht="15" thickBot="1" x14ac:dyDescent="0.4">
      <c r="A258" s="21" t="str">
        <f t="shared" si="302"/>
        <v>MARWAHA Lara</v>
      </c>
      <c r="B258" s="15">
        <v>0</v>
      </c>
      <c r="C258" s="7">
        <v>0</v>
      </c>
      <c r="D258" s="7">
        <v>1</v>
      </c>
      <c r="E258" s="7">
        <v>4</v>
      </c>
      <c r="F258" s="7">
        <v>2</v>
      </c>
      <c r="G258" s="7">
        <v>1</v>
      </c>
      <c r="H258" s="7">
        <v>1</v>
      </c>
      <c r="I258" s="7">
        <v>0</v>
      </c>
      <c r="J258" s="7">
        <v>0</v>
      </c>
      <c r="K258" s="7">
        <v>0</v>
      </c>
      <c r="L258" s="13">
        <v>1</v>
      </c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</row>
    <row r="259" spans="1:66" ht="15" thickBot="1" x14ac:dyDescent="0.4">
      <c r="A259" s="21" t="str">
        <f t="shared" si="302"/>
        <v>SILVA Daniel</v>
      </c>
      <c r="B259" s="15">
        <v>0</v>
      </c>
      <c r="C259" s="7">
        <v>2</v>
      </c>
      <c r="D259" s="7">
        <v>1</v>
      </c>
      <c r="E259" s="7">
        <v>2</v>
      </c>
      <c r="F259" s="7">
        <v>0</v>
      </c>
      <c r="G259" s="7">
        <v>1</v>
      </c>
      <c r="H259" s="7">
        <v>2</v>
      </c>
      <c r="I259" s="7">
        <v>0</v>
      </c>
      <c r="J259" s="7">
        <v>0</v>
      </c>
      <c r="K259" s="7">
        <v>1</v>
      </c>
      <c r="L259" s="13">
        <v>0</v>
      </c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</row>
    <row r="260" spans="1:66" ht="15" thickBot="1" x14ac:dyDescent="0.4">
      <c r="A260" s="21" t="str">
        <f t="shared" si="302"/>
        <v>MOÏSE Samuel</v>
      </c>
      <c r="B260" s="16">
        <v>0</v>
      </c>
      <c r="C260" s="17">
        <v>0</v>
      </c>
      <c r="D260" s="17">
        <v>2</v>
      </c>
      <c r="E260" s="17">
        <v>4</v>
      </c>
      <c r="F260" s="17">
        <v>1</v>
      </c>
      <c r="G260" s="17">
        <v>1</v>
      </c>
      <c r="H260" s="17">
        <v>0</v>
      </c>
      <c r="I260" s="17">
        <v>0</v>
      </c>
      <c r="J260" s="17">
        <v>0</v>
      </c>
      <c r="K260" s="17">
        <v>0</v>
      </c>
      <c r="L260" s="18">
        <v>0</v>
      </c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</row>
    <row r="261" spans="1:66" x14ac:dyDescent="0.35">
      <c r="A261" s="62" t="str">
        <f t="shared" si="302"/>
        <v>Suffrages par Liste</v>
      </c>
      <c r="B261" s="27">
        <v>0</v>
      </c>
      <c r="C261" s="22">
        <v>1</v>
      </c>
      <c r="D261" s="22">
        <v>1</v>
      </c>
      <c r="E261" s="22">
        <v>2</v>
      </c>
      <c r="F261" s="22">
        <v>1</v>
      </c>
      <c r="G261" s="22">
        <v>3</v>
      </c>
      <c r="H261" s="22">
        <v>3</v>
      </c>
      <c r="I261" s="22">
        <v>2</v>
      </c>
      <c r="J261" s="22">
        <v>3</v>
      </c>
      <c r="K261" s="22">
        <v>3</v>
      </c>
      <c r="L261" s="22">
        <v>2</v>
      </c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</row>
    <row r="262" spans="1:66" x14ac:dyDescent="0.35">
      <c r="A262" s="60" t="str">
        <f t="shared" si="302"/>
        <v>Total suffrages de liste :</v>
      </c>
      <c r="B262" s="24">
        <f>B261*6</f>
        <v>0</v>
      </c>
      <c r="C262" s="24">
        <f t="shared" ref="C262:L262" si="304">C261*6</f>
        <v>6</v>
      </c>
      <c r="D262" s="24">
        <f t="shared" si="304"/>
        <v>6</v>
      </c>
      <c r="E262" s="24">
        <f t="shared" si="304"/>
        <v>12</v>
      </c>
      <c r="F262" s="24">
        <f t="shared" si="304"/>
        <v>6</v>
      </c>
      <c r="G262" s="24">
        <f t="shared" si="304"/>
        <v>18</v>
      </c>
      <c r="H262" s="24">
        <f t="shared" si="304"/>
        <v>18</v>
      </c>
      <c r="I262" s="24">
        <f t="shared" si="304"/>
        <v>12</v>
      </c>
      <c r="J262" s="24">
        <f t="shared" si="304"/>
        <v>18</v>
      </c>
      <c r="K262" s="24">
        <f t="shared" si="304"/>
        <v>18</v>
      </c>
      <c r="L262" s="24">
        <f t="shared" si="304"/>
        <v>12</v>
      </c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</row>
    <row r="263" spans="1:66" x14ac:dyDescent="0.35">
      <c r="A263" s="61" t="str">
        <f t="shared" si="302"/>
        <v>Total suffrages nominatifs :</v>
      </c>
      <c r="B263" s="24">
        <f t="shared" ref="B263:L263" si="305">SUM(B255:B260)</f>
        <v>10</v>
      </c>
      <c r="C263" s="10">
        <f t="shared" si="305"/>
        <v>5</v>
      </c>
      <c r="D263" s="10">
        <f t="shared" si="305"/>
        <v>9</v>
      </c>
      <c r="E263" s="10">
        <f t="shared" si="305"/>
        <v>24</v>
      </c>
      <c r="F263" s="10">
        <f t="shared" si="305"/>
        <v>3</v>
      </c>
      <c r="G263" s="10">
        <f t="shared" si="305"/>
        <v>14</v>
      </c>
      <c r="H263" s="10">
        <f t="shared" si="305"/>
        <v>5</v>
      </c>
      <c r="I263" s="10">
        <f t="shared" si="305"/>
        <v>1</v>
      </c>
      <c r="J263" s="10">
        <f t="shared" si="305"/>
        <v>1</v>
      </c>
      <c r="K263" s="10">
        <f t="shared" si="305"/>
        <v>8</v>
      </c>
      <c r="L263" s="10">
        <f t="shared" si="305"/>
        <v>12</v>
      </c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</row>
    <row r="264" spans="1:66" ht="15" thickBot="1" x14ac:dyDescent="0.4">
      <c r="A264" s="63" t="str">
        <f t="shared" si="302"/>
        <v>Total général :</v>
      </c>
      <c r="B264" s="25">
        <f t="shared" ref="B264:L264" si="306">B262+B263</f>
        <v>10</v>
      </c>
      <c r="C264" s="11">
        <f t="shared" si="306"/>
        <v>11</v>
      </c>
      <c r="D264" s="11">
        <f t="shared" si="306"/>
        <v>15</v>
      </c>
      <c r="E264" s="11">
        <f t="shared" si="306"/>
        <v>36</v>
      </c>
      <c r="F264" s="11">
        <f t="shared" si="306"/>
        <v>9</v>
      </c>
      <c r="G264" s="11">
        <f t="shared" si="306"/>
        <v>32</v>
      </c>
      <c r="H264" s="11">
        <f t="shared" si="306"/>
        <v>23</v>
      </c>
      <c r="I264" s="11">
        <f t="shared" si="306"/>
        <v>13</v>
      </c>
      <c r="J264" s="11">
        <f t="shared" si="306"/>
        <v>19</v>
      </c>
      <c r="K264" s="11">
        <f t="shared" si="306"/>
        <v>26</v>
      </c>
      <c r="L264" s="11">
        <f t="shared" si="306"/>
        <v>24</v>
      </c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</row>
    <row r="265" spans="1:66" x14ac:dyDescent="0.35">
      <c r="A265" s="180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</row>
    <row r="266" spans="1:66" x14ac:dyDescent="0.35">
      <c r="A266" s="180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</row>
    <row r="267" spans="1:66" ht="24" thickBot="1" x14ac:dyDescent="0.6">
      <c r="BD267" s="217" t="s">
        <v>167</v>
      </c>
      <c r="BE267" s="217"/>
      <c r="BF267" s="217"/>
      <c r="BG267" s="217"/>
      <c r="BH267" s="217"/>
      <c r="BI267" s="217"/>
      <c r="BJ267" s="217"/>
      <c r="BK267" s="217"/>
      <c r="BL267" s="115"/>
      <c r="BM267" s="115"/>
      <c r="BN267" s="115"/>
    </row>
    <row r="268" spans="1:66" x14ac:dyDescent="0.35">
      <c r="A268" s="192"/>
      <c r="BD268" s="210">
        <v>1</v>
      </c>
      <c r="BE268" s="210">
        <f>BD268+1</f>
        <v>2</v>
      </c>
      <c r="BF268" s="210">
        <f t="shared" ref="BF268:BK268" si="307">BE268+1</f>
        <v>3</v>
      </c>
      <c r="BG268" s="210">
        <f t="shared" si="307"/>
        <v>4</v>
      </c>
      <c r="BH268" s="210">
        <f t="shared" si="307"/>
        <v>5</v>
      </c>
      <c r="BI268" s="210">
        <f t="shared" si="307"/>
        <v>6</v>
      </c>
      <c r="BJ268" s="210">
        <f t="shared" si="307"/>
        <v>7</v>
      </c>
      <c r="BK268" s="213">
        <f t="shared" si="307"/>
        <v>8</v>
      </c>
      <c r="BL268" s="20"/>
      <c r="BM268" s="20"/>
      <c r="BN268" s="20"/>
    </row>
    <row r="269" spans="1:66" x14ac:dyDescent="0.35">
      <c r="A269" s="192"/>
      <c r="BD269" s="211"/>
      <c r="BE269" s="211"/>
      <c r="BF269" s="211"/>
      <c r="BG269" s="211"/>
      <c r="BH269" s="211"/>
      <c r="BI269" s="211"/>
      <c r="BJ269" s="211"/>
      <c r="BK269" s="214"/>
      <c r="BL269" s="20"/>
      <c r="BM269" s="20"/>
      <c r="BN269" s="20"/>
    </row>
    <row r="270" spans="1:66" ht="15" thickBot="1" x14ac:dyDescent="0.4">
      <c r="A270" s="192"/>
      <c r="BD270" s="212"/>
      <c r="BE270" s="212"/>
      <c r="BF270" s="212"/>
      <c r="BG270" s="212"/>
      <c r="BH270" s="212"/>
      <c r="BI270" s="212"/>
      <c r="BJ270" s="212"/>
      <c r="BK270" s="215"/>
      <c r="BL270" s="20"/>
      <c r="BM270" s="20"/>
      <c r="BN270" s="20"/>
    </row>
    <row r="271" spans="1:66" x14ac:dyDescent="0.35">
      <c r="A271" s="176"/>
      <c r="BD271" s="14">
        <v>1</v>
      </c>
      <c r="BE271" s="6">
        <v>0</v>
      </c>
      <c r="BF271" s="6">
        <v>0</v>
      </c>
      <c r="BG271" s="6">
        <v>6</v>
      </c>
      <c r="BH271" s="6">
        <v>2</v>
      </c>
      <c r="BI271" s="6">
        <v>2</v>
      </c>
      <c r="BJ271" s="6">
        <v>1</v>
      </c>
      <c r="BK271" s="12">
        <v>0</v>
      </c>
      <c r="BL271" s="20"/>
      <c r="BM271" s="20"/>
      <c r="BN271" s="20"/>
    </row>
    <row r="272" spans="1:66" x14ac:dyDescent="0.35">
      <c r="A272" s="176"/>
      <c r="BD272" s="15">
        <v>1</v>
      </c>
      <c r="BE272" s="7">
        <v>0</v>
      </c>
      <c r="BF272" s="7">
        <v>0</v>
      </c>
      <c r="BG272" s="7">
        <v>2</v>
      </c>
      <c r="BH272" s="7">
        <v>0</v>
      </c>
      <c r="BI272" s="7">
        <v>2</v>
      </c>
      <c r="BJ272" s="7">
        <v>1</v>
      </c>
      <c r="BK272" s="13">
        <v>2</v>
      </c>
      <c r="BL272" s="20"/>
      <c r="BM272" s="20"/>
      <c r="BN272" s="20"/>
    </row>
    <row r="273" spans="1:66" x14ac:dyDescent="0.35">
      <c r="A273" s="176"/>
      <c r="BD273" s="15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1</v>
      </c>
      <c r="BJ273" s="7">
        <v>1</v>
      </c>
      <c r="BK273" s="13">
        <v>1</v>
      </c>
      <c r="BL273" s="20"/>
      <c r="BM273" s="20"/>
      <c r="BN273" s="20"/>
    </row>
    <row r="274" spans="1:66" x14ac:dyDescent="0.35">
      <c r="A274" s="176"/>
      <c r="BD274" s="15">
        <v>1</v>
      </c>
      <c r="BE274" s="7">
        <v>0</v>
      </c>
      <c r="BF274" s="7">
        <v>0</v>
      </c>
      <c r="BG274" s="7">
        <v>1</v>
      </c>
      <c r="BH274" s="7">
        <v>1</v>
      </c>
      <c r="BI274" s="7">
        <v>2</v>
      </c>
      <c r="BJ274" s="7">
        <v>0</v>
      </c>
      <c r="BK274" s="13">
        <v>1</v>
      </c>
      <c r="BL274" s="20"/>
      <c r="BM274" s="20"/>
      <c r="BN274" s="20"/>
    </row>
    <row r="275" spans="1:66" x14ac:dyDescent="0.35">
      <c r="A275" s="176"/>
      <c r="BD275" s="15">
        <v>2</v>
      </c>
      <c r="BE275" s="7">
        <v>2</v>
      </c>
      <c r="BF275" s="7">
        <v>1</v>
      </c>
      <c r="BG275" s="7">
        <v>1</v>
      </c>
      <c r="BH275" s="7">
        <v>0</v>
      </c>
      <c r="BI275" s="7">
        <v>6</v>
      </c>
      <c r="BJ275" s="7">
        <v>2</v>
      </c>
      <c r="BK275" s="13">
        <v>4</v>
      </c>
      <c r="BL275" s="20"/>
      <c r="BM275" s="20"/>
      <c r="BN275" s="20"/>
    </row>
    <row r="276" spans="1:66" ht="15" thickBot="1" x14ac:dyDescent="0.4">
      <c r="A276" s="176"/>
      <c r="BD276" s="15">
        <v>2</v>
      </c>
      <c r="BE276" s="7">
        <v>0</v>
      </c>
      <c r="BF276" s="7">
        <v>0</v>
      </c>
      <c r="BG276" s="7">
        <v>0</v>
      </c>
      <c r="BH276" s="7">
        <v>0</v>
      </c>
      <c r="BI276" s="7">
        <v>1</v>
      </c>
      <c r="BJ276" s="7">
        <v>1</v>
      </c>
      <c r="BK276" s="13">
        <v>0</v>
      </c>
      <c r="BL276" s="20"/>
      <c r="BM276" s="20"/>
      <c r="BN276" s="20"/>
    </row>
    <row r="277" spans="1:66" x14ac:dyDescent="0.35">
      <c r="A277" s="193"/>
      <c r="BD277" s="23">
        <v>1</v>
      </c>
      <c r="BE277" s="9">
        <v>1</v>
      </c>
      <c r="BF277" s="9">
        <v>1</v>
      </c>
      <c r="BG277" s="9">
        <v>2</v>
      </c>
      <c r="BH277" s="9">
        <v>1</v>
      </c>
      <c r="BI277" s="9">
        <v>3</v>
      </c>
      <c r="BJ277" s="9">
        <v>2</v>
      </c>
      <c r="BK277" s="9">
        <v>0</v>
      </c>
      <c r="BL277" s="20"/>
      <c r="BM277" s="20"/>
      <c r="BN277" s="20"/>
    </row>
    <row r="278" spans="1:66" x14ac:dyDescent="0.35">
      <c r="A278" s="180"/>
      <c r="BD278" s="24">
        <f>BD277*6</f>
        <v>6</v>
      </c>
      <c r="BE278" s="24">
        <f t="shared" ref="BE278:BK278" si="308">BE277*6</f>
        <v>6</v>
      </c>
      <c r="BF278" s="24">
        <f t="shared" si="308"/>
        <v>6</v>
      </c>
      <c r="BG278" s="24">
        <f t="shared" si="308"/>
        <v>12</v>
      </c>
      <c r="BH278" s="24">
        <f t="shared" si="308"/>
        <v>6</v>
      </c>
      <c r="BI278" s="24">
        <f t="shared" si="308"/>
        <v>18</v>
      </c>
      <c r="BJ278" s="24">
        <f t="shared" si="308"/>
        <v>12</v>
      </c>
      <c r="BK278" s="24">
        <f t="shared" si="308"/>
        <v>0</v>
      </c>
      <c r="BL278" s="20"/>
      <c r="BM278" s="20"/>
      <c r="BN278" s="20"/>
    </row>
    <row r="279" spans="1:66" x14ac:dyDescent="0.35">
      <c r="A279" s="180"/>
      <c r="BD279" s="24">
        <f t="shared" ref="BD279:BK279" si="309">SUM(BD271:BD276)</f>
        <v>7</v>
      </c>
      <c r="BE279" s="10">
        <f t="shared" si="309"/>
        <v>2</v>
      </c>
      <c r="BF279" s="10">
        <f t="shared" si="309"/>
        <v>1</v>
      </c>
      <c r="BG279" s="10">
        <f t="shared" si="309"/>
        <v>10</v>
      </c>
      <c r="BH279" s="10">
        <f t="shared" si="309"/>
        <v>3</v>
      </c>
      <c r="BI279" s="10">
        <f t="shared" si="309"/>
        <v>14</v>
      </c>
      <c r="BJ279" s="10">
        <f t="shared" si="309"/>
        <v>6</v>
      </c>
      <c r="BK279" s="10">
        <f t="shared" si="309"/>
        <v>8</v>
      </c>
      <c r="BL279" s="20"/>
      <c r="BM279" s="20"/>
      <c r="BN279" s="20"/>
    </row>
    <row r="280" spans="1:66" ht="15" thickBot="1" x14ac:dyDescent="0.4">
      <c r="A280" s="180"/>
      <c r="BD280" s="25">
        <f t="shared" ref="BD280:BK280" si="310">BD278+BD279</f>
        <v>13</v>
      </c>
      <c r="BE280" s="11">
        <f t="shared" si="310"/>
        <v>8</v>
      </c>
      <c r="BF280" s="11">
        <f t="shared" si="310"/>
        <v>7</v>
      </c>
      <c r="BG280" s="11">
        <f t="shared" si="310"/>
        <v>22</v>
      </c>
      <c r="BH280" s="11">
        <f t="shared" si="310"/>
        <v>9</v>
      </c>
      <c r="BI280" s="11">
        <f t="shared" si="310"/>
        <v>32</v>
      </c>
      <c r="BJ280" s="11">
        <f t="shared" si="310"/>
        <v>18</v>
      </c>
      <c r="BK280" s="11">
        <f t="shared" si="310"/>
        <v>8</v>
      </c>
      <c r="BL280" s="20"/>
      <c r="BM280" s="20"/>
      <c r="BN280" s="20"/>
    </row>
    <row r="281" spans="1:66" ht="24" thickBot="1" x14ac:dyDescent="0.6">
      <c r="A281" s="20"/>
      <c r="BD281" s="226" t="s">
        <v>168</v>
      </c>
      <c r="BE281" s="226"/>
      <c r="BF281" s="226"/>
      <c r="BG281" s="226"/>
      <c r="BH281" s="226"/>
      <c r="BI281" s="226"/>
      <c r="BJ281" s="226"/>
    </row>
    <row r="282" spans="1:66" x14ac:dyDescent="0.35">
      <c r="A282" s="192"/>
      <c r="BD282" s="210">
        <v>1</v>
      </c>
      <c r="BE282" s="210">
        <f>BD282+1</f>
        <v>2</v>
      </c>
      <c r="BF282" s="210">
        <f t="shared" ref="BF282:BJ282" si="311">BE282+1</f>
        <v>3</v>
      </c>
      <c r="BG282" s="210">
        <f t="shared" si="311"/>
        <v>4</v>
      </c>
      <c r="BH282" s="210">
        <f t="shared" si="311"/>
        <v>5</v>
      </c>
      <c r="BI282" s="210">
        <f t="shared" si="311"/>
        <v>6</v>
      </c>
      <c r="BJ282" s="213">
        <f t="shared" si="311"/>
        <v>7</v>
      </c>
      <c r="BK282" s="20"/>
    </row>
    <row r="283" spans="1:66" x14ac:dyDescent="0.35">
      <c r="A283" s="192"/>
      <c r="BD283" s="211"/>
      <c r="BE283" s="211"/>
      <c r="BF283" s="211"/>
      <c r="BG283" s="211"/>
      <c r="BH283" s="211"/>
      <c r="BI283" s="211"/>
      <c r="BJ283" s="214"/>
    </row>
    <row r="284" spans="1:66" ht="15" thickBot="1" x14ac:dyDescent="0.4">
      <c r="A284" s="192"/>
      <c r="BD284" s="212"/>
      <c r="BE284" s="212"/>
      <c r="BF284" s="212"/>
      <c r="BG284" s="212"/>
      <c r="BH284" s="212"/>
      <c r="BI284" s="212"/>
      <c r="BJ284" s="215"/>
    </row>
    <row r="285" spans="1:66" x14ac:dyDescent="0.35">
      <c r="A285" s="176"/>
      <c r="BD285" s="14">
        <v>0</v>
      </c>
      <c r="BE285" s="6">
        <v>0</v>
      </c>
      <c r="BF285" s="6">
        <v>2</v>
      </c>
      <c r="BG285" s="6">
        <v>4</v>
      </c>
      <c r="BH285" s="6">
        <v>1</v>
      </c>
      <c r="BI285" s="6">
        <v>3</v>
      </c>
      <c r="BJ285" s="12">
        <v>2</v>
      </c>
    </row>
    <row r="286" spans="1:66" x14ac:dyDescent="0.35">
      <c r="A286" s="176"/>
      <c r="BD286" s="15">
        <v>0</v>
      </c>
      <c r="BE286" s="7">
        <v>0</v>
      </c>
      <c r="BF286" s="7">
        <v>0</v>
      </c>
      <c r="BG286" s="7">
        <v>2</v>
      </c>
      <c r="BH286" s="7">
        <v>1</v>
      </c>
      <c r="BI286" s="7">
        <v>2</v>
      </c>
      <c r="BJ286" s="13">
        <v>0</v>
      </c>
    </row>
    <row r="287" spans="1:66" x14ac:dyDescent="0.35">
      <c r="A287" s="176"/>
      <c r="BD287" s="15">
        <v>0</v>
      </c>
      <c r="BE287" s="7">
        <v>0</v>
      </c>
      <c r="BF287" s="7">
        <v>0</v>
      </c>
      <c r="BG287" s="7">
        <v>0</v>
      </c>
      <c r="BH287" s="7">
        <v>1</v>
      </c>
      <c r="BI287" s="7">
        <v>2</v>
      </c>
      <c r="BJ287" s="13">
        <v>0</v>
      </c>
    </row>
    <row r="288" spans="1:66" x14ac:dyDescent="0.35">
      <c r="A288" s="176"/>
      <c r="BD288" s="15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13">
        <v>0</v>
      </c>
    </row>
    <row r="289" spans="1:65" x14ac:dyDescent="0.35">
      <c r="A289" s="176"/>
      <c r="BD289" s="15">
        <v>2</v>
      </c>
      <c r="BE289" s="7">
        <v>1</v>
      </c>
      <c r="BF289" s="7">
        <v>5</v>
      </c>
      <c r="BG289" s="7">
        <v>0</v>
      </c>
      <c r="BH289" s="7">
        <v>2</v>
      </c>
      <c r="BI289" s="7">
        <v>4</v>
      </c>
      <c r="BJ289" s="13">
        <v>0</v>
      </c>
    </row>
    <row r="290" spans="1:65" ht="15" thickBot="1" x14ac:dyDescent="0.4">
      <c r="A290" s="176"/>
      <c r="BD290" s="16">
        <v>0</v>
      </c>
      <c r="BE290" s="17">
        <v>0</v>
      </c>
      <c r="BF290" s="17">
        <v>0</v>
      </c>
      <c r="BG290" s="17">
        <v>0</v>
      </c>
      <c r="BH290" s="17">
        <v>1</v>
      </c>
      <c r="BI290" s="17">
        <v>2</v>
      </c>
      <c r="BJ290" s="18">
        <v>0</v>
      </c>
    </row>
    <row r="291" spans="1:65" x14ac:dyDescent="0.35">
      <c r="A291" s="193"/>
      <c r="BD291" s="23">
        <v>5</v>
      </c>
      <c r="BE291" s="9">
        <v>3</v>
      </c>
      <c r="BF291" s="9">
        <v>1</v>
      </c>
      <c r="BG291" s="9">
        <v>3</v>
      </c>
      <c r="BH291" s="9">
        <v>0</v>
      </c>
      <c r="BI291" s="9">
        <v>4</v>
      </c>
      <c r="BJ291" s="9">
        <v>1</v>
      </c>
    </row>
    <row r="292" spans="1:65" x14ac:dyDescent="0.35">
      <c r="A292" s="180"/>
      <c r="BD292" s="24">
        <f>BD291*6</f>
        <v>30</v>
      </c>
      <c r="BE292" s="24">
        <f t="shared" ref="BE292:BJ292" si="312">BE291*6</f>
        <v>18</v>
      </c>
      <c r="BF292" s="24">
        <f t="shared" si="312"/>
        <v>6</v>
      </c>
      <c r="BG292" s="24">
        <f t="shared" si="312"/>
        <v>18</v>
      </c>
      <c r="BH292" s="24">
        <f t="shared" si="312"/>
        <v>0</v>
      </c>
      <c r="BI292" s="24">
        <f t="shared" si="312"/>
        <v>24</v>
      </c>
      <c r="BJ292" s="24">
        <f t="shared" si="312"/>
        <v>6</v>
      </c>
    </row>
    <row r="293" spans="1:65" x14ac:dyDescent="0.35">
      <c r="A293" s="180"/>
      <c r="BD293" s="24">
        <f t="shared" ref="BD293:BJ293" si="313">SUM(BD285:BD290)</f>
        <v>2</v>
      </c>
      <c r="BE293" s="10">
        <f t="shared" si="313"/>
        <v>1</v>
      </c>
      <c r="BF293" s="10">
        <f t="shared" si="313"/>
        <v>7</v>
      </c>
      <c r="BG293" s="10">
        <f t="shared" si="313"/>
        <v>6</v>
      </c>
      <c r="BH293" s="10">
        <f t="shared" si="313"/>
        <v>6</v>
      </c>
      <c r="BI293" s="10">
        <f t="shared" si="313"/>
        <v>13</v>
      </c>
      <c r="BJ293" s="10">
        <f t="shared" si="313"/>
        <v>2</v>
      </c>
    </row>
    <row r="294" spans="1:65" ht="15" thickBot="1" x14ac:dyDescent="0.4">
      <c r="A294" s="180"/>
      <c r="BD294" s="25">
        <f t="shared" ref="BD294:BJ294" si="314">BD292+BD293</f>
        <v>32</v>
      </c>
      <c r="BE294" s="11">
        <f t="shared" si="314"/>
        <v>19</v>
      </c>
      <c r="BF294" s="11">
        <f t="shared" si="314"/>
        <v>13</v>
      </c>
      <c r="BG294" s="11">
        <f t="shared" si="314"/>
        <v>24</v>
      </c>
      <c r="BH294" s="11">
        <f t="shared" si="314"/>
        <v>6</v>
      </c>
      <c r="BI294" s="11">
        <f t="shared" si="314"/>
        <v>37</v>
      </c>
      <c r="BJ294" s="11">
        <f t="shared" si="314"/>
        <v>8</v>
      </c>
    </row>
    <row r="295" spans="1:65" x14ac:dyDescent="0.35">
      <c r="A295" s="180"/>
      <c r="BD295" s="5"/>
      <c r="BE295" s="5"/>
      <c r="BF295" s="5"/>
      <c r="BG295" s="5"/>
      <c r="BH295" s="5"/>
      <c r="BI295" s="5"/>
      <c r="BJ295" s="5"/>
    </row>
    <row r="296" spans="1:65" x14ac:dyDescent="0.35">
      <c r="A296" s="180"/>
      <c r="BD296" s="5"/>
      <c r="BE296" s="5"/>
      <c r="BF296" s="5"/>
      <c r="BG296" s="5"/>
      <c r="BH296" s="5"/>
      <c r="BI296" s="5"/>
      <c r="BJ296" s="5"/>
    </row>
    <row r="297" spans="1:65" x14ac:dyDescent="0.35">
      <c r="A297" s="180"/>
      <c r="BD297" s="5"/>
      <c r="BE297" s="5"/>
      <c r="BF297" s="5"/>
      <c r="BG297" s="5"/>
      <c r="BH297" s="5"/>
      <c r="BI297" s="5"/>
      <c r="BJ297" s="5"/>
    </row>
    <row r="298" spans="1:65" ht="24" thickBot="1" x14ac:dyDescent="0.6">
      <c r="A298" s="20"/>
      <c r="BD298" s="218" t="s">
        <v>169</v>
      </c>
      <c r="BE298" s="218"/>
      <c r="BF298" s="218"/>
      <c r="BG298" s="218"/>
      <c r="BH298" s="218"/>
      <c r="BI298" s="218"/>
      <c r="BJ298" s="218"/>
      <c r="BK298" s="218"/>
      <c r="BL298" s="218"/>
      <c r="BM298" s="218"/>
    </row>
    <row r="299" spans="1:65" ht="15" customHeight="1" x14ac:dyDescent="0.35">
      <c r="A299" s="192"/>
      <c r="BD299" s="210">
        <v>1</v>
      </c>
      <c r="BE299" s="210">
        <f>BD299+1</f>
        <v>2</v>
      </c>
      <c r="BF299" s="210">
        <f t="shared" ref="BF299:BM299" si="315">BE299+1</f>
        <v>3</v>
      </c>
      <c r="BG299" s="210">
        <f t="shared" si="315"/>
        <v>4</v>
      </c>
      <c r="BH299" s="210">
        <f t="shared" si="315"/>
        <v>5</v>
      </c>
      <c r="BI299" s="210">
        <f t="shared" si="315"/>
        <v>6</v>
      </c>
      <c r="BJ299" s="210">
        <f t="shared" si="315"/>
        <v>7</v>
      </c>
      <c r="BK299" s="210">
        <f t="shared" si="315"/>
        <v>8</v>
      </c>
      <c r="BL299" s="210">
        <f t="shared" si="315"/>
        <v>9</v>
      </c>
      <c r="BM299" s="213">
        <f t="shared" si="315"/>
        <v>10</v>
      </c>
    </row>
    <row r="300" spans="1:65" x14ac:dyDescent="0.35">
      <c r="A300" s="192"/>
      <c r="BD300" s="211"/>
      <c r="BE300" s="211"/>
      <c r="BF300" s="211"/>
      <c r="BG300" s="211"/>
      <c r="BH300" s="211"/>
      <c r="BI300" s="211"/>
      <c r="BJ300" s="211"/>
      <c r="BK300" s="211"/>
      <c r="BL300" s="211"/>
      <c r="BM300" s="214"/>
    </row>
    <row r="301" spans="1:65" ht="15" thickBot="1" x14ac:dyDescent="0.4">
      <c r="A301" s="192"/>
      <c r="BD301" s="212"/>
      <c r="BE301" s="212"/>
      <c r="BF301" s="212"/>
      <c r="BG301" s="212"/>
      <c r="BH301" s="212"/>
      <c r="BI301" s="212"/>
      <c r="BJ301" s="212"/>
      <c r="BK301" s="212"/>
      <c r="BL301" s="212"/>
      <c r="BM301" s="215"/>
    </row>
    <row r="302" spans="1:65" x14ac:dyDescent="0.35">
      <c r="A302" s="176"/>
      <c r="BD302" s="14">
        <v>5</v>
      </c>
      <c r="BE302" s="6">
        <v>1</v>
      </c>
      <c r="BF302" s="6">
        <v>0</v>
      </c>
      <c r="BG302" s="6">
        <v>0</v>
      </c>
      <c r="BH302" s="6">
        <v>1</v>
      </c>
      <c r="BI302" s="6">
        <v>0</v>
      </c>
      <c r="BJ302" s="6">
        <v>0</v>
      </c>
      <c r="BK302" s="6">
        <v>2</v>
      </c>
      <c r="BL302" s="6">
        <v>3</v>
      </c>
      <c r="BM302" s="12">
        <v>0</v>
      </c>
    </row>
    <row r="303" spans="1:65" x14ac:dyDescent="0.35">
      <c r="A303" s="176"/>
      <c r="BD303" s="15">
        <v>0</v>
      </c>
      <c r="BE303" s="7">
        <v>1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13">
        <v>0</v>
      </c>
    </row>
    <row r="304" spans="1:65" x14ac:dyDescent="0.35">
      <c r="A304" s="176"/>
      <c r="BD304" s="15">
        <v>0</v>
      </c>
      <c r="BE304" s="7">
        <v>1</v>
      </c>
      <c r="BF304" s="7">
        <v>2</v>
      </c>
      <c r="BG304" s="7">
        <v>2</v>
      </c>
      <c r="BH304" s="7">
        <v>0</v>
      </c>
      <c r="BI304" s="7">
        <v>0</v>
      </c>
      <c r="BJ304" s="7">
        <v>0</v>
      </c>
      <c r="BK304" s="7">
        <v>1</v>
      </c>
      <c r="BL304" s="7">
        <v>1</v>
      </c>
      <c r="BM304" s="13">
        <v>0</v>
      </c>
    </row>
    <row r="305" spans="1:65" x14ac:dyDescent="0.35">
      <c r="A305" s="176"/>
      <c r="BD305" s="15">
        <v>0</v>
      </c>
      <c r="BE305" s="7">
        <v>0</v>
      </c>
      <c r="BF305" s="7">
        <v>1</v>
      </c>
      <c r="BG305" s="7">
        <v>0</v>
      </c>
      <c r="BH305" s="7">
        <v>0</v>
      </c>
      <c r="BI305" s="7">
        <v>0</v>
      </c>
      <c r="BJ305" s="7">
        <v>1</v>
      </c>
      <c r="BK305" s="7">
        <v>0</v>
      </c>
      <c r="BL305" s="7">
        <v>0</v>
      </c>
      <c r="BM305" s="13">
        <v>0</v>
      </c>
    </row>
    <row r="306" spans="1:65" x14ac:dyDescent="0.35">
      <c r="A306" s="176"/>
      <c r="BD306" s="15">
        <v>1</v>
      </c>
      <c r="BE306" s="7">
        <v>1</v>
      </c>
      <c r="BF306" s="7">
        <v>3</v>
      </c>
      <c r="BG306" s="7">
        <v>0</v>
      </c>
      <c r="BH306" s="7">
        <v>0</v>
      </c>
      <c r="BI306" s="7">
        <v>0</v>
      </c>
      <c r="BJ306" s="7">
        <v>1</v>
      </c>
      <c r="BK306" s="7">
        <v>2</v>
      </c>
      <c r="BL306" s="7">
        <v>3</v>
      </c>
      <c r="BM306" s="13">
        <v>0</v>
      </c>
    </row>
    <row r="307" spans="1:65" ht="15" thickBot="1" x14ac:dyDescent="0.4">
      <c r="A307" s="176"/>
      <c r="BD307" s="15">
        <v>1</v>
      </c>
      <c r="BE307" s="7">
        <v>0</v>
      </c>
      <c r="BF307" s="7">
        <v>0</v>
      </c>
      <c r="BG307" s="7">
        <v>1</v>
      </c>
      <c r="BH307" s="7">
        <v>0</v>
      </c>
      <c r="BI307" s="7">
        <v>0</v>
      </c>
      <c r="BJ307" s="7">
        <v>1</v>
      </c>
      <c r="BK307" s="7">
        <v>2</v>
      </c>
      <c r="BL307" s="7">
        <v>1</v>
      </c>
      <c r="BM307" s="13">
        <v>0</v>
      </c>
    </row>
    <row r="308" spans="1:65" x14ac:dyDescent="0.35">
      <c r="A308" s="193"/>
      <c r="BD308" s="23">
        <v>3</v>
      </c>
      <c r="BE308" s="9">
        <v>2</v>
      </c>
      <c r="BF308" s="9">
        <v>2</v>
      </c>
      <c r="BG308" s="9">
        <v>3</v>
      </c>
      <c r="BH308" s="9">
        <v>2</v>
      </c>
      <c r="BI308" s="9">
        <v>2</v>
      </c>
      <c r="BJ308" s="9">
        <v>2</v>
      </c>
      <c r="BK308" s="9">
        <v>0</v>
      </c>
      <c r="BL308" s="9">
        <v>2</v>
      </c>
      <c r="BM308" s="9">
        <v>4</v>
      </c>
    </row>
    <row r="309" spans="1:65" x14ac:dyDescent="0.35">
      <c r="A309" s="180"/>
      <c r="BD309" s="24">
        <f>BD308*6</f>
        <v>18</v>
      </c>
      <c r="BE309" s="24">
        <f t="shared" ref="BE309:BM309" si="316">BE308*6</f>
        <v>12</v>
      </c>
      <c r="BF309" s="24">
        <f t="shared" si="316"/>
        <v>12</v>
      </c>
      <c r="BG309" s="24">
        <f t="shared" si="316"/>
        <v>18</v>
      </c>
      <c r="BH309" s="24">
        <f t="shared" si="316"/>
        <v>12</v>
      </c>
      <c r="BI309" s="24">
        <f t="shared" si="316"/>
        <v>12</v>
      </c>
      <c r="BJ309" s="24">
        <f t="shared" si="316"/>
        <v>12</v>
      </c>
      <c r="BK309" s="24">
        <f t="shared" si="316"/>
        <v>0</v>
      </c>
      <c r="BL309" s="24">
        <f t="shared" si="316"/>
        <v>12</v>
      </c>
      <c r="BM309" s="24">
        <f t="shared" si="316"/>
        <v>24</v>
      </c>
    </row>
    <row r="310" spans="1:65" x14ac:dyDescent="0.35">
      <c r="A310" s="180"/>
      <c r="BD310" s="24">
        <f t="shared" ref="BD310:BM310" si="317">SUM(BD302:BD307)</f>
        <v>7</v>
      </c>
      <c r="BE310" s="10">
        <f t="shared" si="317"/>
        <v>4</v>
      </c>
      <c r="BF310" s="10">
        <f t="shared" si="317"/>
        <v>6</v>
      </c>
      <c r="BG310" s="10">
        <f t="shared" si="317"/>
        <v>3</v>
      </c>
      <c r="BH310" s="10">
        <f t="shared" si="317"/>
        <v>1</v>
      </c>
      <c r="BI310" s="10">
        <f t="shared" si="317"/>
        <v>0</v>
      </c>
      <c r="BJ310" s="10">
        <f t="shared" si="317"/>
        <v>3</v>
      </c>
      <c r="BK310" s="10">
        <f t="shared" si="317"/>
        <v>7</v>
      </c>
      <c r="BL310" s="10">
        <f t="shared" si="317"/>
        <v>8</v>
      </c>
      <c r="BM310" s="10">
        <f t="shared" si="317"/>
        <v>0</v>
      </c>
    </row>
    <row r="311" spans="1:65" ht="15" thickBot="1" x14ac:dyDescent="0.4">
      <c r="A311" s="180"/>
      <c r="BD311" s="25">
        <f t="shared" ref="BD311:BM311" si="318">BD309+BD310</f>
        <v>25</v>
      </c>
      <c r="BE311" s="11">
        <f t="shared" si="318"/>
        <v>16</v>
      </c>
      <c r="BF311" s="11">
        <f t="shared" si="318"/>
        <v>18</v>
      </c>
      <c r="BG311" s="11">
        <f t="shared" si="318"/>
        <v>21</v>
      </c>
      <c r="BH311" s="11">
        <f t="shared" si="318"/>
        <v>13</v>
      </c>
      <c r="BI311" s="11">
        <f t="shared" si="318"/>
        <v>12</v>
      </c>
      <c r="BJ311" s="11">
        <f t="shared" si="318"/>
        <v>15</v>
      </c>
      <c r="BK311" s="11">
        <f t="shared" si="318"/>
        <v>7</v>
      </c>
      <c r="BL311" s="11">
        <f t="shared" si="318"/>
        <v>20</v>
      </c>
      <c r="BM311" s="11">
        <f t="shared" si="318"/>
        <v>24</v>
      </c>
    </row>
    <row r="312" spans="1:65" ht="24" thickBot="1" x14ac:dyDescent="0.6">
      <c r="A312" s="20"/>
      <c r="BD312" s="218" t="s">
        <v>169</v>
      </c>
      <c r="BE312" s="218"/>
      <c r="BF312" s="218"/>
      <c r="BG312" s="218"/>
      <c r="BH312" s="218"/>
      <c r="BI312" s="218"/>
      <c r="BJ312" s="218"/>
      <c r="BK312" s="218"/>
      <c r="BL312" s="218"/>
      <c r="BM312" s="218"/>
    </row>
    <row r="313" spans="1:65" ht="15" customHeight="1" x14ac:dyDescent="0.35">
      <c r="A313" s="192"/>
      <c r="BD313" s="210">
        <v>11</v>
      </c>
      <c r="BE313" s="210">
        <f>BD313+1</f>
        <v>12</v>
      </c>
      <c r="BF313" s="210">
        <f t="shared" ref="BF313:BM313" si="319">BE313+1</f>
        <v>13</v>
      </c>
      <c r="BG313" s="210">
        <f t="shared" si="319"/>
        <v>14</v>
      </c>
      <c r="BH313" s="210">
        <f t="shared" si="319"/>
        <v>15</v>
      </c>
      <c r="BI313" s="210">
        <f t="shared" si="319"/>
        <v>16</v>
      </c>
      <c r="BJ313" s="210">
        <f t="shared" si="319"/>
        <v>17</v>
      </c>
      <c r="BK313" s="210">
        <f t="shared" si="319"/>
        <v>18</v>
      </c>
      <c r="BL313" s="210">
        <f t="shared" si="319"/>
        <v>19</v>
      </c>
      <c r="BM313" s="213">
        <f t="shared" si="319"/>
        <v>20</v>
      </c>
    </row>
    <row r="314" spans="1:65" x14ac:dyDescent="0.35">
      <c r="A314" s="192"/>
      <c r="BD314" s="211"/>
      <c r="BE314" s="211"/>
      <c r="BF314" s="211"/>
      <c r="BG314" s="211"/>
      <c r="BH314" s="211"/>
      <c r="BI314" s="211"/>
      <c r="BJ314" s="211"/>
      <c r="BK314" s="211"/>
      <c r="BL314" s="211"/>
      <c r="BM314" s="214"/>
    </row>
    <row r="315" spans="1:65" ht="15" thickBot="1" x14ac:dyDescent="0.4">
      <c r="A315" s="19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5"/>
    </row>
    <row r="316" spans="1:65" x14ac:dyDescent="0.35">
      <c r="A316" s="176"/>
      <c r="BD316" s="14">
        <v>0</v>
      </c>
      <c r="BE316" s="6">
        <v>0</v>
      </c>
      <c r="BF316" s="6">
        <v>2</v>
      </c>
      <c r="BG316" s="6">
        <v>1</v>
      </c>
      <c r="BH316" s="6">
        <v>1</v>
      </c>
      <c r="BI316" s="6">
        <v>0</v>
      </c>
      <c r="BJ316" s="6">
        <v>0</v>
      </c>
      <c r="BK316" s="6">
        <v>1</v>
      </c>
      <c r="BL316" s="6">
        <v>1</v>
      </c>
      <c r="BM316" s="12">
        <v>0</v>
      </c>
    </row>
    <row r="317" spans="1:65" x14ac:dyDescent="0.35">
      <c r="A317" s="176"/>
      <c r="BD317" s="15">
        <v>0</v>
      </c>
      <c r="BE317" s="7">
        <v>0</v>
      </c>
      <c r="BF317" s="7">
        <v>0</v>
      </c>
      <c r="BG317" s="7">
        <v>1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13">
        <v>1</v>
      </c>
    </row>
    <row r="318" spans="1:65" x14ac:dyDescent="0.35">
      <c r="A318" s="176"/>
      <c r="BD318" s="15">
        <v>0</v>
      </c>
      <c r="BE318" s="7">
        <v>0</v>
      </c>
      <c r="BF318" s="7">
        <v>0</v>
      </c>
      <c r="BG318" s="7">
        <v>1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13">
        <v>0</v>
      </c>
    </row>
    <row r="319" spans="1:65" x14ac:dyDescent="0.35">
      <c r="A319" s="176"/>
      <c r="BD319" s="15">
        <v>0</v>
      </c>
      <c r="BE319" s="7">
        <v>0</v>
      </c>
      <c r="BF319" s="7">
        <v>0</v>
      </c>
      <c r="BG319" s="7">
        <v>4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13">
        <v>0</v>
      </c>
    </row>
    <row r="320" spans="1:65" x14ac:dyDescent="0.35">
      <c r="A320" s="176"/>
      <c r="BD320" s="15">
        <v>0</v>
      </c>
      <c r="BE320" s="7">
        <v>2</v>
      </c>
      <c r="BF320" s="7">
        <v>1</v>
      </c>
      <c r="BG320" s="7">
        <v>1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13">
        <v>0</v>
      </c>
    </row>
    <row r="321" spans="1:65" ht="15" thickBot="1" x14ac:dyDescent="0.4">
      <c r="A321" s="176"/>
      <c r="BD321" s="15">
        <v>2</v>
      </c>
      <c r="BE321" s="7">
        <v>0</v>
      </c>
      <c r="BF321" s="7">
        <v>0</v>
      </c>
      <c r="BG321" s="7">
        <v>1</v>
      </c>
      <c r="BH321" s="7">
        <v>1</v>
      </c>
      <c r="BI321" s="7">
        <v>0</v>
      </c>
      <c r="BJ321" s="7">
        <v>0</v>
      </c>
      <c r="BK321" s="7">
        <v>0</v>
      </c>
      <c r="BL321" s="7">
        <v>0</v>
      </c>
      <c r="BM321" s="13">
        <v>0</v>
      </c>
    </row>
    <row r="322" spans="1:65" x14ac:dyDescent="0.35">
      <c r="A322" s="193"/>
      <c r="BD322" s="23">
        <v>2</v>
      </c>
      <c r="BE322" s="9">
        <v>2</v>
      </c>
      <c r="BF322" s="9">
        <v>2</v>
      </c>
      <c r="BG322" s="9">
        <v>2</v>
      </c>
      <c r="BH322" s="9">
        <v>3</v>
      </c>
      <c r="BI322" s="9">
        <v>1</v>
      </c>
      <c r="BJ322" s="9">
        <v>3</v>
      </c>
      <c r="BK322" s="9">
        <v>1</v>
      </c>
      <c r="BL322" s="9">
        <v>0</v>
      </c>
      <c r="BM322" s="9">
        <v>3</v>
      </c>
    </row>
    <row r="323" spans="1:65" x14ac:dyDescent="0.35">
      <c r="A323" s="180"/>
      <c r="BD323" s="24">
        <f>BD322*6</f>
        <v>12</v>
      </c>
      <c r="BE323" s="24">
        <f t="shared" ref="BE323:BM323" si="320">BE322*6</f>
        <v>12</v>
      </c>
      <c r="BF323" s="24">
        <f t="shared" si="320"/>
        <v>12</v>
      </c>
      <c r="BG323" s="24">
        <f t="shared" si="320"/>
        <v>12</v>
      </c>
      <c r="BH323" s="24">
        <f t="shared" si="320"/>
        <v>18</v>
      </c>
      <c r="BI323" s="24">
        <f t="shared" si="320"/>
        <v>6</v>
      </c>
      <c r="BJ323" s="24">
        <f t="shared" si="320"/>
        <v>18</v>
      </c>
      <c r="BK323" s="24">
        <f t="shared" si="320"/>
        <v>6</v>
      </c>
      <c r="BL323" s="24">
        <f t="shared" si="320"/>
        <v>0</v>
      </c>
      <c r="BM323" s="24">
        <f t="shared" si="320"/>
        <v>18</v>
      </c>
    </row>
    <row r="324" spans="1:65" x14ac:dyDescent="0.35">
      <c r="A324" s="180"/>
      <c r="BD324" s="24">
        <f t="shared" ref="BD324:BM324" si="321">SUM(BD316:BD321)</f>
        <v>2</v>
      </c>
      <c r="BE324" s="10">
        <f t="shared" si="321"/>
        <v>2</v>
      </c>
      <c r="BF324" s="10">
        <f t="shared" si="321"/>
        <v>3</v>
      </c>
      <c r="BG324" s="10">
        <f t="shared" si="321"/>
        <v>9</v>
      </c>
      <c r="BH324" s="10">
        <f t="shared" si="321"/>
        <v>2</v>
      </c>
      <c r="BI324" s="10">
        <f t="shared" si="321"/>
        <v>0</v>
      </c>
      <c r="BJ324" s="10">
        <f t="shared" si="321"/>
        <v>0</v>
      </c>
      <c r="BK324" s="10">
        <f t="shared" si="321"/>
        <v>1</v>
      </c>
      <c r="BL324" s="10">
        <f t="shared" si="321"/>
        <v>1</v>
      </c>
      <c r="BM324" s="10">
        <f t="shared" si="321"/>
        <v>1</v>
      </c>
    </row>
    <row r="325" spans="1:65" ht="15" thickBot="1" x14ac:dyDescent="0.4">
      <c r="A325" s="180"/>
      <c r="BD325" s="25">
        <f t="shared" ref="BD325:BM325" si="322">BD323+BD324</f>
        <v>14</v>
      </c>
      <c r="BE325" s="11">
        <f t="shared" si="322"/>
        <v>14</v>
      </c>
      <c r="BF325" s="11">
        <f t="shared" si="322"/>
        <v>15</v>
      </c>
      <c r="BG325" s="11">
        <f t="shared" si="322"/>
        <v>21</v>
      </c>
      <c r="BH325" s="11">
        <f t="shared" si="322"/>
        <v>20</v>
      </c>
      <c r="BI325" s="11">
        <f t="shared" si="322"/>
        <v>6</v>
      </c>
      <c r="BJ325" s="11">
        <f t="shared" si="322"/>
        <v>18</v>
      </c>
      <c r="BK325" s="11">
        <f t="shared" si="322"/>
        <v>7</v>
      </c>
      <c r="BL325" s="11">
        <f t="shared" si="322"/>
        <v>1</v>
      </c>
      <c r="BM325" s="11">
        <f t="shared" si="322"/>
        <v>19</v>
      </c>
    </row>
    <row r="326" spans="1:65" x14ac:dyDescent="0.35">
      <c r="A326" s="180"/>
      <c r="BD326" s="5"/>
      <c r="BE326" s="5"/>
      <c r="BF326" s="5"/>
      <c r="BG326" s="5"/>
      <c r="BH326" s="5"/>
      <c r="BI326" s="5"/>
      <c r="BJ326" s="5"/>
      <c r="BK326" s="5"/>
      <c r="BL326" s="5"/>
      <c r="BM326" s="5"/>
    </row>
    <row r="327" spans="1:65" x14ac:dyDescent="0.35">
      <c r="A327" s="180"/>
      <c r="BD327" s="5"/>
      <c r="BE327" s="5"/>
      <c r="BF327" s="5"/>
      <c r="BG327" s="5"/>
      <c r="BH327" s="5"/>
      <c r="BI327" s="5"/>
      <c r="BJ327" s="5"/>
      <c r="BK327" s="5"/>
      <c r="BL327" s="5"/>
      <c r="BM327" s="5"/>
    </row>
    <row r="328" spans="1:65" x14ac:dyDescent="0.35">
      <c r="A328" s="180"/>
      <c r="BD328" s="5"/>
      <c r="BE328" s="5"/>
      <c r="BF328" s="5"/>
      <c r="BG328" s="5"/>
      <c r="BH328" s="5"/>
      <c r="BI328" s="5"/>
      <c r="BJ328" s="5"/>
      <c r="BK328" s="5"/>
      <c r="BL328" s="5"/>
      <c r="BM328" s="5"/>
    </row>
    <row r="329" spans="1:65" ht="24" thickBot="1" x14ac:dyDescent="0.6">
      <c r="A329" s="20"/>
      <c r="BD329" s="218" t="s">
        <v>169</v>
      </c>
      <c r="BE329" s="218"/>
      <c r="BF329" s="218"/>
      <c r="BG329" s="218"/>
      <c r="BH329" s="218"/>
      <c r="BI329" s="218"/>
      <c r="BJ329" s="218"/>
      <c r="BK329" s="218"/>
      <c r="BL329" s="218"/>
      <c r="BM329" s="218"/>
    </row>
    <row r="330" spans="1:65" ht="15" customHeight="1" x14ac:dyDescent="0.35">
      <c r="A330" s="192"/>
      <c r="BD330" s="210">
        <v>21</v>
      </c>
      <c r="BE330" s="210">
        <f>BD330+1</f>
        <v>22</v>
      </c>
      <c r="BF330" s="210">
        <f t="shared" ref="BF330:BK330" si="323">BE330+1</f>
        <v>23</v>
      </c>
      <c r="BG330" s="210">
        <f t="shared" si="323"/>
        <v>24</v>
      </c>
      <c r="BH330" s="210">
        <f t="shared" si="323"/>
        <v>25</v>
      </c>
      <c r="BI330" s="210">
        <f t="shared" si="323"/>
        <v>26</v>
      </c>
      <c r="BJ330" s="210">
        <f t="shared" si="323"/>
        <v>27</v>
      </c>
      <c r="BK330" s="213">
        <f t="shared" si="323"/>
        <v>28</v>
      </c>
    </row>
    <row r="331" spans="1:65" x14ac:dyDescent="0.35">
      <c r="A331" s="192"/>
      <c r="BD331" s="211"/>
      <c r="BE331" s="211"/>
      <c r="BF331" s="211"/>
      <c r="BG331" s="211"/>
      <c r="BH331" s="211"/>
      <c r="BI331" s="211"/>
      <c r="BJ331" s="211"/>
      <c r="BK331" s="214"/>
    </row>
    <row r="332" spans="1:65" ht="15" thickBot="1" x14ac:dyDescent="0.4">
      <c r="A332" s="192"/>
      <c r="BD332" s="212"/>
      <c r="BE332" s="212"/>
      <c r="BF332" s="212"/>
      <c r="BG332" s="212"/>
      <c r="BH332" s="212"/>
      <c r="BI332" s="212"/>
      <c r="BJ332" s="212"/>
      <c r="BK332" s="215"/>
    </row>
    <row r="333" spans="1:65" x14ac:dyDescent="0.35">
      <c r="A333" s="176"/>
      <c r="BD333" s="14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2</v>
      </c>
      <c r="BJ333" s="6">
        <v>2</v>
      </c>
      <c r="BK333" s="12">
        <v>0</v>
      </c>
    </row>
    <row r="334" spans="1:65" x14ac:dyDescent="0.35">
      <c r="A334" s="176"/>
      <c r="BD334" s="15">
        <v>0</v>
      </c>
      <c r="BE334" s="7">
        <v>0</v>
      </c>
      <c r="BF334" s="7">
        <v>1</v>
      </c>
      <c r="BG334" s="7">
        <v>0</v>
      </c>
      <c r="BH334" s="7">
        <v>1</v>
      </c>
      <c r="BI334" s="7">
        <v>1</v>
      </c>
      <c r="BJ334" s="7">
        <v>0</v>
      </c>
      <c r="BK334" s="13">
        <v>0</v>
      </c>
    </row>
    <row r="335" spans="1:65" x14ac:dyDescent="0.35">
      <c r="A335" s="176"/>
      <c r="BD335" s="15">
        <v>0</v>
      </c>
      <c r="BE335" s="7">
        <v>0</v>
      </c>
      <c r="BF335" s="7">
        <v>1</v>
      </c>
      <c r="BG335" s="7">
        <v>0</v>
      </c>
      <c r="BH335" s="7">
        <v>0</v>
      </c>
      <c r="BI335" s="7">
        <v>2</v>
      </c>
      <c r="BJ335" s="7">
        <v>0</v>
      </c>
      <c r="BK335" s="13">
        <v>0</v>
      </c>
    </row>
    <row r="336" spans="1:65" x14ac:dyDescent="0.35">
      <c r="A336" s="176"/>
      <c r="BD336" s="15">
        <v>0</v>
      </c>
      <c r="BE336" s="7">
        <v>0</v>
      </c>
      <c r="BF336" s="7">
        <v>1</v>
      </c>
      <c r="BG336" s="7">
        <v>0</v>
      </c>
      <c r="BH336" s="7">
        <v>0</v>
      </c>
      <c r="BI336" s="7">
        <v>0</v>
      </c>
      <c r="BJ336" s="7">
        <v>0</v>
      </c>
      <c r="BK336" s="13">
        <v>0</v>
      </c>
    </row>
    <row r="337" spans="1:67" x14ac:dyDescent="0.35">
      <c r="A337" s="176"/>
      <c r="BD337" s="15">
        <v>0</v>
      </c>
      <c r="BE337" s="7">
        <v>2</v>
      </c>
      <c r="BF337" s="7">
        <v>1</v>
      </c>
      <c r="BG337" s="7">
        <v>0</v>
      </c>
      <c r="BH337" s="7">
        <v>0</v>
      </c>
      <c r="BI337" s="7">
        <v>1</v>
      </c>
      <c r="BJ337" s="7">
        <v>0</v>
      </c>
      <c r="BK337" s="13">
        <v>0</v>
      </c>
    </row>
    <row r="338" spans="1:67" ht="15" thickBot="1" x14ac:dyDescent="0.4">
      <c r="A338" s="176"/>
      <c r="BD338" s="15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13">
        <v>0</v>
      </c>
    </row>
    <row r="339" spans="1:67" x14ac:dyDescent="0.35">
      <c r="A339" s="193"/>
      <c r="BD339" s="23">
        <v>2</v>
      </c>
      <c r="BE339" s="9">
        <v>0</v>
      </c>
      <c r="BF339" s="9">
        <v>1</v>
      </c>
      <c r="BG339" s="9">
        <v>1</v>
      </c>
      <c r="BH339" s="9">
        <v>1</v>
      </c>
      <c r="BI339" s="9">
        <v>1</v>
      </c>
      <c r="BJ339" s="9">
        <v>2</v>
      </c>
      <c r="BK339" s="9">
        <v>2</v>
      </c>
    </row>
    <row r="340" spans="1:67" x14ac:dyDescent="0.35">
      <c r="A340" s="180"/>
      <c r="BD340" s="24">
        <f>BD339*6</f>
        <v>12</v>
      </c>
      <c r="BE340" s="24">
        <f t="shared" ref="BE340:BK340" si="324">BE339*6</f>
        <v>0</v>
      </c>
      <c r="BF340" s="24">
        <f t="shared" si="324"/>
        <v>6</v>
      </c>
      <c r="BG340" s="24">
        <f t="shared" si="324"/>
        <v>6</v>
      </c>
      <c r="BH340" s="24">
        <f t="shared" si="324"/>
        <v>6</v>
      </c>
      <c r="BI340" s="24">
        <f t="shared" si="324"/>
        <v>6</v>
      </c>
      <c r="BJ340" s="24">
        <f t="shared" si="324"/>
        <v>12</v>
      </c>
      <c r="BK340" s="24">
        <f t="shared" si="324"/>
        <v>12</v>
      </c>
    </row>
    <row r="341" spans="1:67" x14ac:dyDescent="0.35">
      <c r="A341" s="180"/>
      <c r="BD341" s="24">
        <f t="shared" ref="BD341:BK341" si="325">SUM(BD333:BD338)</f>
        <v>0</v>
      </c>
      <c r="BE341" s="10">
        <f t="shared" si="325"/>
        <v>2</v>
      </c>
      <c r="BF341" s="10">
        <f t="shared" si="325"/>
        <v>4</v>
      </c>
      <c r="BG341" s="10">
        <f t="shared" si="325"/>
        <v>0</v>
      </c>
      <c r="BH341" s="10">
        <f t="shared" si="325"/>
        <v>1</v>
      </c>
      <c r="BI341" s="10">
        <f t="shared" si="325"/>
        <v>6</v>
      </c>
      <c r="BJ341" s="10">
        <f t="shared" si="325"/>
        <v>2</v>
      </c>
      <c r="BK341" s="10">
        <f t="shared" si="325"/>
        <v>0</v>
      </c>
    </row>
    <row r="342" spans="1:67" ht="15" thickBot="1" x14ac:dyDescent="0.4">
      <c r="A342" s="180"/>
      <c r="BD342" s="25">
        <f t="shared" ref="BD342:BK342" si="326">BD340+BD341</f>
        <v>12</v>
      </c>
      <c r="BE342" s="11">
        <f t="shared" si="326"/>
        <v>2</v>
      </c>
      <c r="BF342" s="11">
        <f t="shared" si="326"/>
        <v>10</v>
      </c>
      <c r="BG342" s="11">
        <f t="shared" si="326"/>
        <v>6</v>
      </c>
      <c r="BH342" s="11">
        <f t="shared" si="326"/>
        <v>7</v>
      </c>
      <c r="BI342" s="11">
        <f t="shared" si="326"/>
        <v>12</v>
      </c>
      <c r="BJ342" s="11">
        <f t="shared" si="326"/>
        <v>14</v>
      </c>
      <c r="BK342" s="11">
        <f t="shared" si="326"/>
        <v>12</v>
      </c>
    </row>
    <row r="343" spans="1:67" ht="24" thickBot="1" x14ac:dyDescent="0.6">
      <c r="A343" s="20"/>
      <c r="BD343" s="217" t="s">
        <v>170</v>
      </c>
      <c r="BE343" s="217"/>
      <c r="BF343" s="217"/>
      <c r="BG343" s="217"/>
      <c r="BH343" s="217"/>
      <c r="BI343" s="217"/>
      <c r="BJ343" s="217"/>
      <c r="BK343" s="217"/>
      <c r="BL343" s="217"/>
      <c r="BM343" s="217"/>
      <c r="BN343" s="217"/>
      <c r="BO343" s="217"/>
    </row>
    <row r="344" spans="1:67" ht="15" customHeight="1" x14ac:dyDescent="0.35">
      <c r="A344" s="192"/>
      <c r="BD344" s="210">
        <v>1</v>
      </c>
      <c r="BE344" s="210">
        <f t="shared" ref="BE344:BO344" si="327">BD344+1</f>
        <v>2</v>
      </c>
      <c r="BF344" s="210">
        <f t="shared" si="327"/>
        <v>3</v>
      </c>
      <c r="BG344" s="210">
        <f t="shared" si="327"/>
        <v>4</v>
      </c>
      <c r="BH344" s="210">
        <f t="shared" si="327"/>
        <v>5</v>
      </c>
      <c r="BI344" s="210">
        <f t="shared" si="327"/>
        <v>6</v>
      </c>
      <c r="BJ344" s="210">
        <f t="shared" si="327"/>
        <v>7</v>
      </c>
      <c r="BK344" s="210">
        <f t="shared" si="327"/>
        <v>8</v>
      </c>
      <c r="BL344" s="210">
        <f t="shared" si="327"/>
        <v>9</v>
      </c>
      <c r="BM344" s="210">
        <f t="shared" si="327"/>
        <v>10</v>
      </c>
      <c r="BN344" s="210">
        <f t="shared" si="327"/>
        <v>11</v>
      </c>
      <c r="BO344" s="213">
        <f t="shared" si="327"/>
        <v>12</v>
      </c>
    </row>
    <row r="345" spans="1:67" x14ac:dyDescent="0.35">
      <c r="A345" s="192"/>
      <c r="BD345" s="211"/>
      <c r="BE345" s="211"/>
      <c r="BF345" s="211"/>
      <c r="BG345" s="211"/>
      <c r="BH345" s="211"/>
      <c r="BI345" s="211"/>
      <c r="BJ345" s="211"/>
      <c r="BK345" s="211"/>
      <c r="BL345" s="211"/>
      <c r="BM345" s="211"/>
      <c r="BN345" s="211"/>
      <c r="BO345" s="214"/>
    </row>
    <row r="346" spans="1:67" ht="15" thickBot="1" x14ac:dyDescent="0.4">
      <c r="A346" s="192"/>
      <c r="BD346" s="212"/>
      <c r="BE346" s="212"/>
      <c r="BF346" s="212"/>
      <c r="BG346" s="212"/>
      <c r="BH346" s="212"/>
      <c r="BI346" s="212"/>
      <c r="BJ346" s="212"/>
      <c r="BK346" s="212"/>
      <c r="BL346" s="212"/>
      <c r="BM346" s="212"/>
      <c r="BN346" s="212"/>
      <c r="BO346" s="215"/>
    </row>
    <row r="347" spans="1:67" x14ac:dyDescent="0.35">
      <c r="A347" s="176"/>
      <c r="BD347" s="14">
        <v>0</v>
      </c>
      <c r="BE347" s="6">
        <v>3</v>
      </c>
      <c r="BF347" s="6">
        <v>1</v>
      </c>
      <c r="BG347" s="6">
        <v>1</v>
      </c>
      <c r="BH347" s="6">
        <v>4</v>
      </c>
      <c r="BI347" s="6">
        <v>2</v>
      </c>
      <c r="BJ347" s="6">
        <v>0</v>
      </c>
      <c r="BK347" s="6">
        <v>2</v>
      </c>
      <c r="BL347" s="6">
        <v>0</v>
      </c>
      <c r="BM347" s="12">
        <v>2</v>
      </c>
      <c r="BN347" s="12">
        <v>1</v>
      </c>
      <c r="BO347" s="12">
        <v>2</v>
      </c>
    </row>
    <row r="348" spans="1:67" x14ac:dyDescent="0.35">
      <c r="A348" s="176"/>
      <c r="BD348" s="15">
        <v>0</v>
      </c>
      <c r="BE348" s="7">
        <v>3</v>
      </c>
      <c r="BF348" s="7">
        <v>0</v>
      </c>
      <c r="BG348" s="7">
        <v>0</v>
      </c>
      <c r="BH348" s="7">
        <v>1</v>
      </c>
      <c r="BI348" s="7">
        <v>1</v>
      </c>
      <c r="BJ348" s="7">
        <v>0</v>
      </c>
      <c r="BK348" s="7">
        <v>1</v>
      </c>
      <c r="BL348" s="7">
        <v>0</v>
      </c>
      <c r="BM348" s="13">
        <v>0</v>
      </c>
      <c r="BN348" s="13">
        <v>0</v>
      </c>
      <c r="BO348" s="13">
        <v>0</v>
      </c>
    </row>
    <row r="349" spans="1:67" x14ac:dyDescent="0.35">
      <c r="A349" s="176"/>
      <c r="BD349" s="15">
        <v>0</v>
      </c>
      <c r="BE349" s="7">
        <v>1</v>
      </c>
      <c r="BF349" s="7">
        <v>0</v>
      </c>
      <c r="BG349" s="7">
        <v>0</v>
      </c>
      <c r="BH349" s="7">
        <v>3</v>
      </c>
      <c r="BI349" s="7">
        <v>0</v>
      </c>
      <c r="BJ349" s="7">
        <v>0</v>
      </c>
      <c r="BK349" s="7">
        <v>3</v>
      </c>
      <c r="BL349" s="7">
        <v>0</v>
      </c>
      <c r="BM349" s="13">
        <v>0</v>
      </c>
      <c r="BN349" s="13">
        <v>2</v>
      </c>
      <c r="BO349" s="13">
        <v>0</v>
      </c>
    </row>
    <row r="350" spans="1:67" x14ac:dyDescent="0.35">
      <c r="A350" s="176"/>
      <c r="BD350" s="15">
        <v>0</v>
      </c>
      <c r="BE350" s="7">
        <v>0</v>
      </c>
      <c r="BF350" s="7">
        <v>1</v>
      </c>
      <c r="BG350" s="7">
        <v>0</v>
      </c>
      <c r="BH350" s="7">
        <v>1</v>
      </c>
      <c r="BI350" s="7">
        <v>0</v>
      </c>
      <c r="BJ350" s="7">
        <v>1</v>
      </c>
      <c r="BK350" s="7">
        <v>0</v>
      </c>
      <c r="BL350" s="7">
        <v>0</v>
      </c>
      <c r="BM350" s="13">
        <v>0</v>
      </c>
      <c r="BN350" s="13">
        <v>1</v>
      </c>
      <c r="BO350" s="13">
        <v>3</v>
      </c>
    </row>
    <row r="351" spans="1:67" x14ac:dyDescent="0.35">
      <c r="A351" s="176"/>
      <c r="BD351" s="15">
        <v>1</v>
      </c>
      <c r="BE351" s="7">
        <v>0</v>
      </c>
      <c r="BF351" s="7">
        <v>0</v>
      </c>
      <c r="BG351" s="7">
        <v>1</v>
      </c>
      <c r="BH351" s="7">
        <v>2</v>
      </c>
      <c r="BI351" s="7">
        <v>4</v>
      </c>
      <c r="BJ351" s="7">
        <v>6</v>
      </c>
      <c r="BK351" s="7">
        <v>2</v>
      </c>
      <c r="BL351" s="7">
        <v>0</v>
      </c>
      <c r="BM351" s="13">
        <v>2</v>
      </c>
      <c r="BN351" s="13">
        <v>3</v>
      </c>
      <c r="BO351" s="13">
        <v>2</v>
      </c>
    </row>
    <row r="352" spans="1:67" ht="15" thickBot="1" x14ac:dyDescent="0.4">
      <c r="A352" s="176"/>
      <c r="BD352" s="15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2</v>
      </c>
      <c r="BL352" s="7">
        <v>0</v>
      </c>
      <c r="BM352" s="13">
        <v>0</v>
      </c>
      <c r="BN352" s="13">
        <v>0</v>
      </c>
      <c r="BO352" s="13">
        <v>0</v>
      </c>
    </row>
    <row r="353" spans="1:67" x14ac:dyDescent="0.35">
      <c r="A353" s="193"/>
      <c r="BD353" s="23">
        <v>4</v>
      </c>
      <c r="BE353" s="9">
        <v>0</v>
      </c>
      <c r="BF353" s="9">
        <v>3</v>
      </c>
      <c r="BG353" s="9">
        <v>2</v>
      </c>
      <c r="BH353" s="9">
        <v>1</v>
      </c>
      <c r="BI353" s="9">
        <v>0</v>
      </c>
      <c r="BJ353" s="9">
        <v>0</v>
      </c>
      <c r="BK353" s="9">
        <v>2</v>
      </c>
      <c r="BL353" s="9">
        <v>3</v>
      </c>
      <c r="BM353" s="9">
        <v>3</v>
      </c>
      <c r="BN353" s="9">
        <v>2</v>
      </c>
      <c r="BO353" s="9">
        <v>1</v>
      </c>
    </row>
    <row r="354" spans="1:67" x14ac:dyDescent="0.35">
      <c r="A354" s="180"/>
      <c r="BD354" s="24">
        <f t="shared" ref="BD354:BO354" si="328">BD353*6</f>
        <v>24</v>
      </c>
      <c r="BE354" s="24">
        <f t="shared" si="328"/>
        <v>0</v>
      </c>
      <c r="BF354" s="24">
        <f t="shared" si="328"/>
        <v>18</v>
      </c>
      <c r="BG354" s="24">
        <f t="shared" si="328"/>
        <v>12</v>
      </c>
      <c r="BH354" s="24">
        <f t="shared" si="328"/>
        <v>6</v>
      </c>
      <c r="BI354" s="24">
        <f t="shared" si="328"/>
        <v>0</v>
      </c>
      <c r="BJ354" s="24">
        <f t="shared" si="328"/>
        <v>0</v>
      </c>
      <c r="BK354" s="24">
        <f t="shared" si="328"/>
        <v>12</v>
      </c>
      <c r="BL354" s="24">
        <f t="shared" si="328"/>
        <v>18</v>
      </c>
      <c r="BM354" s="24">
        <f t="shared" si="328"/>
        <v>18</v>
      </c>
      <c r="BN354" s="24">
        <f t="shared" si="328"/>
        <v>12</v>
      </c>
      <c r="BO354" s="24">
        <f t="shared" si="328"/>
        <v>6</v>
      </c>
    </row>
    <row r="355" spans="1:67" x14ac:dyDescent="0.35">
      <c r="A355" s="180"/>
      <c r="BD355" s="24">
        <f t="shared" ref="BD355:BO355" si="329">SUM(BD347:BD352)</f>
        <v>1</v>
      </c>
      <c r="BE355" s="10">
        <f t="shared" si="329"/>
        <v>7</v>
      </c>
      <c r="BF355" s="10">
        <f t="shared" si="329"/>
        <v>2</v>
      </c>
      <c r="BG355" s="10">
        <f t="shared" si="329"/>
        <v>2</v>
      </c>
      <c r="BH355" s="10">
        <f t="shared" si="329"/>
        <v>11</v>
      </c>
      <c r="BI355" s="10">
        <f t="shared" si="329"/>
        <v>7</v>
      </c>
      <c r="BJ355" s="10">
        <f t="shared" si="329"/>
        <v>7</v>
      </c>
      <c r="BK355" s="10">
        <f t="shared" si="329"/>
        <v>10</v>
      </c>
      <c r="BL355" s="10">
        <f t="shared" si="329"/>
        <v>0</v>
      </c>
      <c r="BM355" s="10">
        <f t="shared" si="329"/>
        <v>4</v>
      </c>
      <c r="BN355" s="10">
        <f t="shared" si="329"/>
        <v>7</v>
      </c>
      <c r="BO355" s="10">
        <f t="shared" si="329"/>
        <v>7</v>
      </c>
    </row>
    <row r="356" spans="1:67" ht="15" thickBot="1" x14ac:dyDescent="0.4">
      <c r="A356" s="180"/>
      <c r="BD356" s="25">
        <f t="shared" ref="BD356:BO356" si="330">BD354+BD355</f>
        <v>25</v>
      </c>
      <c r="BE356" s="11">
        <f t="shared" si="330"/>
        <v>7</v>
      </c>
      <c r="BF356" s="11">
        <f t="shared" si="330"/>
        <v>20</v>
      </c>
      <c r="BG356" s="11">
        <f t="shared" si="330"/>
        <v>14</v>
      </c>
      <c r="BH356" s="11">
        <f t="shared" si="330"/>
        <v>17</v>
      </c>
      <c r="BI356" s="11">
        <f t="shared" si="330"/>
        <v>7</v>
      </c>
      <c r="BJ356" s="11">
        <f t="shared" si="330"/>
        <v>7</v>
      </c>
      <c r="BK356" s="11">
        <f t="shared" si="330"/>
        <v>22</v>
      </c>
      <c r="BL356" s="11">
        <f t="shared" si="330"/>
        <v>18</v>
      </c>
      <c r="BM356" s="11">
        <f t="shared" si="330"/>
        <v>22</v>
      </c>
      <c r="BN356" s="11">
        <f t="shared" si="330"/>
        <v>19</v>
      </c>
      <c r="BO356" s="11">
        <f t="shared" si="330"/>
        <v>13</v>
      </c>
    </row>
  </sheetData>
  <mergeCells count="916">
    <mergeCell ref="A161:K161"/>
    <mergeCell ref="A251:L251"/>
    <mergeCell ref="A1:M1"/>
    <mergeCell ref="A17:A19"/>
    <mergeCell ref="B17:B19"/>
    <mergeCell ref="C17:C19"/>
    <mergeCell ref="D17:D19"/>
    <mergeCell ref="E17:E19"/>
    <mergeCell ref="F17:F19"/>
    <mergeCell ref="G17:G19"/>
    <mergeCell ref="H17:H19"/>
    <mergeCell ref="I17:I19"/>
    <mergeCell ref="J17:J19"/>
    <mergeCell ref="K17:K19"/>
    <mergeCell ref="A45:A47"/>
    <mergeCell ref="B45:B47"/>
    <mergeCell ref="C45:C47"/>
    <mergeCell ref="D45:D47"/>
    <mergeCell ref="E45:E47"/>
    <mergeCell ref="F45:F47"/>
    <mergeCell ref="G45:G47"/>
    <mergeCell ref="H45:H47"/>
    <mergeCell ref="I45:I47"/>
    <mergeCell ref="J45:J47"/>
    <mergeCell ref="N1:AA1"/>
    <mergeCell ref="AB1:AO1"/>
    <mergeCell ref="AP1:BC1"/>
    <mergeCell ref="BD1:BQ1"/>
    <mergeCell ref="BR1:CE1"/>
    <mergeCell ref="AB3:AB5"/>
    <mergeCell ref="AC3:AC5"/>
    <mergeCell ref="AD3:AD5"/>
    <mergeCell ref="AE3:AE5"/>
    <mergeCell ref="AF3:AF5"/>
    <mergeCell ref="AG3:AG5"/>
    <mergeCell ref="AH3:AH5"/>
    <mergeCell ref="AI3:AI5"/>
    <mergeCell ref="AK3:AK5"/>
    <mergeCell ref="AL3:AL5"/>
    <mergeCell ref="AM3:AM5"/>
    <mergeCell ref="AN3:AN5"/>
    <mergeCell ref="AP3:AP5"/>
    <mergeCell ref="AQ3:AQ5"/>
    <mergeCell ref="AR3:AR5"/>
    <mergeCell ref="AS3:AS5"/>
    <mergeCell ref="AU3:AU5"/>
    <mergeCell ref="AV3:AV5"/>
    <mergeCell ref="CF1:CS1"/>
    <mergeCell ref="CT1:DG1"/>
    <mergeCell ref="DH1:DU1"/>
    <mergeCell ref="DV1:EI1"/>
    <mergeCell ref="EJ1:EW1"/>
    <mergeCell ref="EX1:FK1"/>
    <mergeCell ref="A2:K2"/>
    <mergeCell ref="N2:T2"/>
    <mergeCell ref="V2:X2"/>
    <mergeCell ref="AB2:AI2"/>
    <mergeCell ref="AK2:AN2"/>
    <mergeCell ref="AP2:AS2"/>
    <mergeCell ref="AU2:AV2"/>
    <mergeCell ref="AX2:AZ2"/>
    <mergeCell ref="BD2:BO2"/>
    <mergeCell ref="BR2:BT2"/>
    <mergeCell ref="BV2:BW2"/>
    <mergeCell ref="BY2:CA2"/>
    <mergeCell ref="CF2:CJ2"/>
    <mergeCell ref="CL2:CN2"/>
    <mergeCell ref="CP2:CR2"/>
    <mergeCell ref="CT2:CW2"/>
    <mergeCell ref="CY2:DA2"/>
    <mergeCell ref="DC2:DD2"/>
    <mergeCell ref="DH2:DL2"/>
    <mergeCell ref="DN2:DO2"/>
    <mergeCell ref="DQ2:DT2"/>
    <mergeCell ref="DV2:DY2"/>
    <mergeCell ref="EA2:ED2"/>
    <mergeCell ref="EF2:EH2"/>
    <mergeCell ref="EJ2:EL2"/>
    <mergeCell ref="EN2:EQ2"/>
    <mergeCell ref="ES2:ET2"/>
    <mergeCell ref="EX2:EY2"/>
    <mergeCell ref="FA2:FC2"/>
    <mergeCell ref="FE2:FF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N3:N5"/>
    <mergeCell ref="O3:O5"/>
    <mergeCell ref="P3:P5"/>
    <mergeCell ref="Q3:Q5"/>
    <mergeCell ref="R3:R5"/>
    <mergeCell ref="S3:S5"/>
    <mergeCell ref="T3:T5"/>
    <mergeCell ref="V3:V5"/>
    <mergeCell ref="W3:W5"/>
    <mergeCell ref="X3:X5"/>
    <mergeCell ref="AY3:AY5"/>
    <mergeCell ref="AZ3:AZ5"/>
    <mergeCell ref="BD3:BD5"/>
    <mergeCell ref="BE3:BE5"/>
    <mergeCell ref="BF3:BF5"/>
    <mergeCell ref="BG3:BG5"/>
    <mergeCell ref="BH3:BH5"/>
    <mergeCell ref="BI3:BI5"/>
    <mergeCell ref="AX3:AX5"/>
    <mergeCell ref="BJ3:BJ5"/>
    <mergeCell ref="BK3:BK5"/>
    <mergeCell ref="BL3:BL5"/>
    <mergeCell ref="BM3:BM5"/>
    <mergeCell ref="BN3:BN5"/>
    <mergeCell ref="BO3:BO5"/>
    <mergeCell ref="BR3:BR5"/>
    <mergeCell ref="BS3:BS5"/>
    <mergeCell ref="BT3:BT5"/>
    <mergeCell ref="BV3:BV5"/>
    <mergeCell ref="BW3:BW5"/>
    <mergeCell ref="BY3:BY5"/>
    <mergeCell ref="BZ3:BZ5"/>
    <mergeCell ref="CA3:CA5"/>
    <mergeCell ref="CF3:CF5"/>
    <mergeCell ref="CG3:CG5"/>
    <mergeCell ref="CH3:CH5"/>
    <mergeCell ref="CI3:CI5"/>
    <mergeCell ref="CJ3:CJ5"/>
    <mergeCell ref="CL3:CL5"/>
    <mergeCell ref="CM3:CM5"/>
    <mergeCell ref="CN3:CN5"/>
    <mergeCell ref="CP3:CP5"/>
    <mergeCell ref="CQ3:CQ5"/>
    <mergeCell ref="CR3:CR5"/>
    <mergeCell ref="CT3:CT5"/>
    <mergeCell ref="CU3:CU5"/>
    <mergeCell ref="CK4:CK6"/>
    <mergeCell ref="CO4:CO6"/>
    <mergeCell ref="CS4:CS6"/>
    <mergeCell ref="CV3:CV5"/>
    <mergeCell ref="CW3:CW5"/>
    <mergeCell ref="CY3:CY5"/>
    <mergeCell ref="CZ3:CZ5"/>
    <mergeCell ref="DA3:DA5"/>
    <mergeCell ref="DC3:DC5"/>
    <mergeCell ref="DD3:DD5"/>
    <mergeCell ref="DH3:DH5"/>
    <mergeCell ref="DI3:DI5"/>
    <mergeCell ref="DJ3:DJ5"/>
    <mergeCell ref="DK3:DK5"/>
    <mergeCell ref="DL3:DL5"/>
    <mergeCell ref="DN3:DN5"/>
    <mergeCell ref="DO3:DO5"/>
    <mergeCell ref="DQ3:DQ5"/>
    <mergeCell ref="DR3:DR5"/>
    <mergeCell ref="DS3:DS5"/>
    <mergeCell ref="DT3:DT5"/>
    <mergeCell ref="DV3:DV5"/>
    <mergeCell ref="DW3:DW5"/>
    <mergeCell ref="DX3:DX5"/>
    <mergeCell ref="DY3:DY5"/>
    <mergeCell ref="EN3:EN5"/>
    <mergeCell ref="EO3:EO5"/>
    <mergeCell ref="EP3:EP5"/>
    <mergeCell ref="EQ3:EQ5"/>
    <mergeCell ref="ES3:ES5"/>
    <mergeCell ref="ET3:ET5"/>
    <mergeCell ref="EX3:EX5"/>
    <mergeCell ref="EY3:EY5"/>
    <mergeCell ref="EA3:EA5"/>
    <mergeCell ref="EB3:EB5"/>
    <mergeCell ref="EC3:EC5"/>
    <mergeCell ref="ED3:ED5"/>
    <mergeCell ref="EF3:EF5"/>
    <mergeCell ref="EG3:EG5"/>
    <mergeCell ref="EH3:EH5"/>
    <mergeCell ref="EJ3:EJ5"/>
    <mergeCell ref="EK3:EK5"/>
    <mergeCell ref="FA3:FA5"/>
    <mergeCell ref="FB3:FB5"/>
    <mergeCell ref="FC3:FC5"/>
    <mergeCell ref="FE3:FE5"/>
    <mergeCell ref="FF3:FF5"/>
    <mergeCell ref="N16:Y16"/>
    <mergeCell ref="AB16:AG16"/>
    <mergeCell ref="AI16:AK16"/>
    <mergeCell ref="AY16:BB16"/>
    <mergeCell ref="BD16:BG16"/>
    <mergeCell ref="BR16:BY16"/>
    <mergeCell ref="CA16:CC16"/>
    <mergeCell ref="CF16:CK16"/>
    <mergeCell ref="CM16:CO16"/>
    <mergeCell ref="CT16:CU16"/>
    <mergeCell ref="CW16:DC16"/>
    <mergeCell ref="DE16:DF16"/>
    <mergeCell ref="DH16:DJ16"/>
    <mergeCell ref="DL16:DS16"/>
    <mergeCell ref="DV16:EB16"/>
    <mergeCell ref="ED16:EG16"/>
    <mergeCell ref="EJ16:EK16"/>
    <mergeCell ref="EM16:EP16"/>
    <mergeCell ref="EL3:EL5"/>
    <mergeCell ref="N17:N19"/>
    <mergeCell ref="O17:O19"/>
    <mergeCell ref="P17:P19"/>
    <mergeCell ref="Q17:Q19"/>
    <mergeCell ref="R17:R19"/>
    <mergeCell ref="S17:S19"/>
    <mergeCell ref="T17:T19"/>
    <mergeCell ref="U17:U19"/>
    <mergeCell ref="V17:V19"/>
    <mergeCell ref="W17:W19"/>
    <mergeCell ref="X17:X19"/>
    <mergeCell ref="Y17:Y19"/>
    <mergeCell ref="AB17:AB19"/>
    <mergeCell ref="AC17:AC19"/>
    <mergeCell ref="AD17:AD19"/>
    <mergeCell ref="AE17:AE19"/>
    <mergeCell ref="AF17:AF19"/>
    <mergeCell ref="AG17:AG19"/>
    <mergeCell ref="AI17:AI19"/>
    <mergeCell ref="AJ17:AJ19"/>
    <mergeCell ref="AK17:AK19"/>
    <mergeCell ref="AP17:AP19"/>
    <mergeCell ref="AQ17:AQ19"/>
    <mergeCell ref="AR17:AR19"/>
    <mergeCell ref="AS17:AS19"/>
    <mergeCell ref="AT17:AT19"/>
    <mergeCell ref="AU17:AU19"/>
    <mergeCell ref="AV17:AV19"/>
    <mergeCell ref="AW17:AW19"/>
    <mergeCell ref="AY17:AY19"/>
    <mergeCell ref="AZ17:AZ19"/>
    <mergeCell ref="BA17:BA19"/>
    <mergeCell ref="BB17:BB19"/>
    <mergeCell ref="BD17:BD19"/>
    <mergeCell ref="BE17:BE19"/>
    <mergeCell ref="BF17:BF19"/>
    <mergeCell ref="BG17:BG19"/>
    <mergeCell ref="BH17:BH19"/>
    <mergeCell ref="BI17:BI19"/>
    <mergeCell ref="BR17:BR19"/>
    <mergeCell ref="BS17:BS19"/>
    <mergeCell ref="BT17:BT19"/>
    <mergeCell ref="BU17:BU19"/>
    <mergeCell ref="BV17:BV19"/>
    <mergeCell ref="BW17:BW19"/>
    <mergeCell ref="BX17:BX19"/>
    <mergeCell ref="BY17:BY19"/>
    <mergeCell ref="CA17:CA19"/>
    <mergeCell ref="CB17:CB19"/>
    <mergeCell ref="CC17:CC19"/>
    <mergeCell ref="CF17:CF19"/>
    <mergeCell ref="CG17:CG19"/>
    <mergeCell ref="CH17:CH19"/>
    <mergeCell ref="CI17:CI19"/>
    <mergeCell ref="CJ17:CJ19"/>
    <mergeCell ref="CK17:CK19"/>
    <mergeCell ref="CM17:CM19"/>
    <mergeCell ref="CN17:CN19"/>
    <mergeCell ref="CO17:CO19"/>
    <mergeCell ref="CT17:CT19"/>
    <mergeCell ref="CU17:CU19"/>
    <mergeCell ref="CW17:CW19"/>
    <mergeCell ref="CX17:CX19"/>
    <mergeCell ref="CY17:CY19"/>
    <mergeCell ref="CZ17:CZ19"/>
    <mergeCell ref="DA17:DA19"/>
    <mergeCell ref="DB17:DB19"/>
    <mergeCell ref="DC17:DC19"/>
    <mergeCell ref="DE17:DE19"/>
    <mergeCell ref="DF17:DF19"/>
    <mergeCell ref="DH17:DH19"/>
    <mergeCell ref="DI17:DI19"/>
    <mergeCell ref="DJ17:DJ19"/>
    <mergeCell ref="DL17:DL19"/>
    <mergeCell ref="DM17:DM19"/>
    <mergeCell ref="DN17:DN19"/>
    <mergeCell ref="DO17:DO19"/>
    <mergeCell ref="DP17:DP19"/>
    <mergeCell ref="DQ17:DQ19"/>
    <mergeCell ref="EK17:EK19"/>
    <mergeCell ref="EM17:EM19"/>
    <mergeCell ref="EN17:EN19"/>
    <mergeCell ref="DR17:DR19"/>
    <mergeCell ref="DS17:DS19"/>
    <mergeCell ref="DV17:DV19"/>
    <mergeCell ref="DW17:DW19"/>
    <mergeCell ref="DX17:DX19"/>
    <mergeCell ref="DY17:DY19"/>
    <mergeCell ref="DZ17:DZ19"/>
    <mergeCell ref="EA17:EA19"/>
    <mergeCell ref="EB17:EB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CF30:CR30"/>
    <mergeCell ref="CT30:CW30"/>
    <mergeCell ref="CY30:DD30"/>
    <mergeCell ref="DH30:DK30"/>
    <mergeCell ref="DO30:DQ30"/>
    <mergeCell ref="DS30:DT30"/>
    <mergeCell ref="DV30:EE30"/>
    <mergeCell ref="EJ30:EQ30"/>
    <mergeCell ref="EC17:EC19"/>
    <mergeCell ref="ED17:ED19"/>
    <mergeCell ref="EE17:EE19"/>
    <mergeCell ref="EF17:EF19"/>
    <mergeCell ref="EG17:EG19"/>
    <mergeCell ref="EJ17:EJ19"/>
    <mergeCell ref="ES30:ET30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K31:K33"/>
    <mergeCell ref="N31:N33"/>
    <mergeCell ref="O31:O33"/>
    <mergeCell ref="P31:P33"/>
    <mergeCell ref="Q31:Q33"/>
    <mergeCell ref="S31:S33"/>
    <mergeCell ref="T31:T33"/>
    <mergeCell ref="U31:U33"/>
    <mergeCell ref="V31:V33"/>
    <mergeCell ref="W31:W33"/>
    <mergeCell ref="X31:X33"/>
    <mergeCell ref="AB31:AB33"/>
    <mergeCell ref="AC31:AC33"/>
    <mergeCell ref="AD31:AD33"/>
    <mergeCell ref="AE31:AE33"/>
    <mergeCell ref="AF31:AF33"/>
    <mergeCell ref="AG31:AG33"/>
    <mergeCell ref="AH31:AH33"/>
    <mergeCell ref="AP31:AP33"/>
    <mergeCell ref="AQ31:AQ33"/>
    <mergeCell ref="AR31:AR33"/>
    <mergeCell ref="AS31:AS33"/>
    <mergeCell ref="AT31:AT33"/>
    <mergeCell ref="AU31:AU33"/>
    <mergeCell ref="AV31:AV33"/>
    <mergeCell ref="AW31:AW33"/>
    <mergeCell ref="AX31:AX33"/>
    <mergeCell ref="AY31:AY33"/>
    <mergeCell ref="BA31:BA33"/>
    <mergeCell ref="BB31:BB33"/>
    <mergeCell ref="BD31:BD33"/>
    <mergeCell ref="BE31:BE33"/>
    <mergeCell ref="BF31:BF33"/>
    <mergeCell ref="BG31:BG33"/>
    <mergeCell ref="BH31:BH33"/>
    <mergeCell ref="BI31:BI33"/>
    <mergeCell ref="BJ31:BJ33"/>
    <mergeCell ref="BK31:BK33"/>
    <mergeCell ref="BL31:BL33"/>
    <mergeCell ref="BM31:BM33"/>
    <mergeCell ref="BR31:BR33"/>
    <mergeCell ref="BS31:BS33"/>
    <mergeCell ref="BT31:BT33"/>
    <mergeCell ref="BU31:BU33"/>
    <mergeCell ref="BV31:BV33"/>
    <mergeCell ref="BW31:BW33"/>
    <mergeCell ref="BX31:BX33"/>
    <mergeCell ref="CF31:CF33"/>
    <mergeCell ref="CG31:CG33"/>
    <mergeCell ref="CH31:CH33"/>
    <mergeCell ref="CI31:CI33"/>
    <mergeCell ref="CJ31:CJ33"/>
    <mergeCell ref="CK31:CK33"/>
    <mergeCell ref="CL31:CL33"/>
    <mergeCell ref="CM31:CM33"/>
    <mergeCell ref="CN31:CN33"/>
    <mergeCell ref="CO31:CO33"/>
    <mergeCell ref="CP31:CP33"/>
    <mergeCell ref="CQ31:CQ33"/>
    <mergeCell ref="CR31:CR33"/>
    <mergeCell ref="CT31:CT33"/>
    <mergeCell ref="CU31:CU33"/>
    <mergeCell ref="CV31:CV33"/>
    <mergeCell ref="CW31:CW33"/>
    <mergeCell ref="CY31:CY33"/>
    <mergeCell ref="CZ31:CZ33"/>
    <mergeCell ref="DA31:DA33"/>
    <mergeCell ref="DB31:DB33"/>
    <mergeCell ref="DC31:DC33"/>
    <mergeCell ref="DD31:DD33"/>
    <mergeCell ref="DH31:DH33"/>
    <mergeCell ref="DI31:DI33"/>
    <mergeCell ref="DJ31:DJ33"/>
    <mergeCell ref="DK31:DK33"/>
    <mergeCell ref="DM31:DM33"/>
    <mergeCell ref="DO31:DO33"/>
    <mergeCell ref="EK31:EK33"/>
    <mergeCell ref="EL31:EL33"/>
    <mergeCell ref="EM31:EM33"/>
    <mergeCell ref="DP31:DP33"/>
    <mergeCell ref="DQ31:DQ33"/>
    <mergeCell ref="DS31:DS33"/>
    <mergeCell ref="DT31:DT33"/>
    <mergeCell ref="DV31:DV33"/>
    <mergeCell ref="DW31:DW33"/>
    <mergeCell ref="DX31:DX33"/>
    <mergeCell ref="DY31:DY33"/>
    <mergeCell ref="DZ31:DZ33"/>
    <mergeCell ref="EN31:EN33"/>
    <mergeCell ref="EO31:EO33"/>
    <mergeCell ref="EP31:EP33"/>
    <mergeCell ref="EQ31:EQ33"/>
    <mergeCell ref="ES31:ES33"/>
    <mergeCell ref="ET31:ET33"/>
    <mergeCell ref="A44:K44"/>
    <mergeCell ref="N44:V44"/>
    <mergeCell ref="X44:Z44"/>
    <mergeCell ref="AP44:AR44"/>
    <mergeCell ref="AT44:AU44"/>
    <mergeCell ref="AW44:AZ44"/>
    <mergeCell ref="BD44:BM44"/>
    <mergeCell ref="BR44:BU44"/>
    <mergeCell ref="CF44:CK44"/>
    <mergeCell ref="CM44:CR44"/>
    <mergeCell ref="CT44:DF44"/>
    <mergeCell ref="DV44:DW44"/>
    <mergeCell ref="EA31:EA33"/>
    <mergeCell ref="EB31:EB33"/>
    <mergeCell ref="EC31:EC33"/>
    <mergeCell ref="ED31:ED33"/>
    <mergeCell ref="EE31:EE33"/>
    <mergeCell ref="EJ31:EJ33"/>
    <mergeCell ref="K45:K47"/>
    <mergeCell ref="N45:N47"/>
    <mergeCell ref="O45:O47"/>
    <mergeCell ref="P45:P47"/>
    <mergeCell ref="Q45:Q47"/>
    <mergeCell ref="R45:R47"/>
    <mergeCell ref="S45:S47"/>
    <mergeCell ref="T45:T47"/>
    <mergeCell ref="U45:U47"/>
    <mergeCell ref="V45:V47"/>
    <mergeCell ref="X45:X47"/>
    <mergeCell ref="Y45:Y47"/>
    <mergeCell ref="Z45:Z47"/>
    <mergeCell ref="AP45:AP47"/>
    <mergeCell ref="AQ45:AQ47"/>
    <mergeCell ref="AR45:AR47"/>
    <mergeCell ref="AT45:AT47"/>
    <mergeCell ref="AU45:AU47"/>
    <mergeCell ref="AW45:AW47"/>
    <mergeCell ref="AX45:AX47"/>
    <mergeCell ref="AY45:AY47"/>
    <mergeCell ref="AZ45:AZ47"/>
    <mergeCell ref="BD45:BD47"/>
    <mergeCell ref="BE45:BE47"/>
    <mergeCell ref="BF45:BF47"/>
    <mergeCell ref="BG45:BG47"/>
    <mergeCell ref="BH45:BH47"/>
    <mergeCell ref="BI45:BI47"/>
    <mergeCell ref="BJ45:BJ47"/>
    <mergeCell ref="BK45:BK47"/>
    <mergeCell ref="CO45:CO47"/>
    <mergeCell ref="CP45:CP47"/>
    <mergeCell ref="CQ45:CQ47"/>
    <mergeCell ref="CR45:CR47"/>
    <mergeCell ref="BL45:BL47"/>
    <mergeCell ref="BM45:BM47"/>
    <mergeCell ref="BR45:BR47"/>
    <mergeCell ref="BS45:BS47"/>
    <mergeCell ref="BT45:BT47"/>
    <mergeCell ref="BU45:BU47"/>
    <mergeCell ref="CF45:CF47"/>
    <mergeCell ref="CG45:CG47"/>
    <mergeCell ref="CH45:CH47"/>
    <mergeCell ref="DC45:DC47"/>
    <mergeCell ref="DD45:DD47"/>
    <mergeCell ref="DE45:DE47"/>
    <mergeCell ref="DF45:DF47"/>
    <mergeCell ref="DV45:DV47"/>
    <mergeCell ref="DW45:DW47"/>
    <mergeCell ref="A59:K59"/>
    <mergeCell ref="N59:R59"/>
    <mergeCell ref="BD59:BM59"/>
    <mergeCell ref="CT59:CV59"/>
    <mergeCell ref="CT45:CT47"/>
    <mergeCell ref="CU45:CU47"/>
    <mergeCell ref="CV45:CV47"/>
    <mergeCell ref="CW45:CW47"/>
    <mergeCell ref="CX45:CX47"/>
    <mergeCell ref="CY45:CY47"/>
    <mergeCell ref="CZ45:CZ47"/>
    <mergeCell ref="DA45:DA47"/>
    <mergeCell ref="DB45:DB47"/>
    <mergeCell ref="CI45:CI47"/>
    <mergeCell ref="CJ45:CJ47"/>
    <mergeCell ref="CK45:CK47"/>
    <mergeCell ref="CM45:CM47"/>
    <mergeCell ref="CN45:CN47"/>
    <mergeCell ref="A60:A62"/>
    <mergeCell ref="B60:B62"/>
    <mergeCell ref="C60:C62"/>
    <mergeCell ref="D60:D62"/>
    <mergeCell ref="E60:E62"/>
    <mergeCell ref="F60:F62"/>
    <mergeCell ref="G60:G62"/>
    <mergeCell ref="H60:H62"/>
    <mergeCell ref="I60:I62"/>
    <mergeCell ref="J60:J62"/>
    <mergeCell ref="K60:K62"/>
    <mergeCell ref="N60:N62"/>
    <mergeCell ref="O60:O62"/>
    <mergeCell ref="P60:P62"/>
    <mergeCell ref="Q60:Q62"/>
    <mergeCell ref="R60:R62"/>
    <mergeCell ref="BD60:BD62"/>
    <mergeCell ref="BE60:BE62"/>
    <mergeCell ref="BF60:BF62"/>
    <mergeCell ref="BG60:BG62"/>
    <mergeCell ref="BH60:BH62"/>
    <mergeCell ref="BI60:BI62"/>
    <mergeCell ref="BJ60:BJ62"/>
    <mergeCell ref="BK60:BK62"/>
    <mergeCell ref="BL60:BL62"/>
    <mergeCell ref="BM60:BM62"/>
    <mergeCell ref="CT60:CT62"/>
    <mergeCell ref="CU60:CU62"/>
    <mergeCell ref="CV60:CV62"/>
    <mergeCell ref="A73:K73"/>
    <mergeCell ref="N73:Y73"/>
    <mergeCell ref="BD73:BM73"/>
    <mergeCell ref="A74:A76"/>
    <mergeCell ref="B74:B76"/>
    <mergeCell ref="C74:C76"/>
    <mergeCell ref="D74:D76"/>
    <mergeCell ref="E74:E76"/>
    <mergeCell ref="F74:F76"/>
    <mergeCell ref="G74:G76"/>
    <mergeCell ref="H74:H76"/>
    <mergeCell ref="I74:I76"/>
    <mergeCell ref="J74:J76"/>
    <mergeCell ref="K74:K76"/>
    <mergeCell ref="N74:N76"/>
    <mergeCell ref="O74:O76"/>
    <mergeCell ref="P74:P76"/>
    <mergeCell ref="Q74:Q76"/>
    <mergeCell ref="R74:R76"/>
    <mergeCell ref="S74:S76"/>
    <mergeCell ref="T74:T76"/>
    <mergeCell ref="U74:U76"/>
    <mergeCell ref="V74:V76"/>
    <mergeCell ref="W74:W76"/>
    <mergeCell ref="X74:X76"/>
    <mergeCell ref="Y74:Y76"/>
    <mergeCell ref="BD74:BD76"/>
    <mergeCell ref="BE74:BE76"/>
    <mergeCell ref="BF74:BF76"/>
    <mergeCell ref="BG74:BG76"/>
    <mergeCell ref="BH74:BH76"/>
    <mergeCell ref="Z74:Z76"/>
    <mergeCell ref="BI74:BI76"/>
    <mergeCell ref="BJ74:BJ76"/>
    <mergeCell ref="BK74:BK76"/>
    <mergeCell ref="BL74:BL76"/>
    <mergeCell ref="BM74:BM76"/>
    <mergeCell ref="A88:K88"/>
    <mergeCell ref="N88:V88"/>
    <mergeCell ref="BD88:BM88"/>
    <mergeCell ref="A89:A91"/>
    <mergeCell ref="B89:B91"/>
    <mergeCell ref="C89:C91"/>
    <mergeCell ref="D89:D91"/>
    <mergeCell ref="E89:E91"/>
    <mergeCell ref="F89:F91"/>
    <mergeCell ref="G89:G91"/>
    <mergeCell ref="H89:H91"/>
    <mergeCell ref="I89:I91"/>
    <mergeCell ref="J89:J91"/>
    <mergeCell ref="K89:K91"/>
    <mergeCell ref="N89:N91"/>
    <mergeCell ref="O89:O91"/>
    <mergeCell ref="P89:P91"/>
    <mergeCell ref="Q89:Q91"/>
    <mergeCell ref="R89:R91"/>
    <mergeCell ref="S89:S91"/>
    <mergeCell ref="T89:T91"/>
    <mergeCell ref="U89:U91"/>
    <mergeCell ref="V89:V91"/>
    <mergeCell ref="BD89:BD91"/>
    <mergeCell ref="BE89:BE91"/>
    <mergeCell ref="BF89:BF91"/>
    <mergeCell ref="BG89:BG91"/>
    <mergeCell ref="BH89:BH91"/>
    <mergeCell ref="BI89:BI91"/>
    <mergeCell ref="BJ89:BJ91"/>
    <mergeCell ref="BK89:BK91"/>
    <mergeCell ref="BL89:BL91"/>
    <mergeCell ref="BM89:BM91"/>
    <mergeCell ref="A102:K102"/>
    <mergeCell ref="BD102:BM102"/>
    <mergeCell ref="A103:A105"/>
    <mergeCell ref="B103:B105"/>
    <mergeCell ref="C103:C105"/>
    <mergeCell ref="D103:D105"/>
    <mergeCell ref="E103:E105"/>
    <mergeCell ref="F103:F105"/>
    <mergeCell ref="G103:G105"/>
    <mergeCell ref="H103:H105"/>
    <mergeCell ref="I103:I105"/>
    <mergeCell ref="J103:J105"/>
    <mergeCell ref="K103:K105"/>
    <mergeCell ref="BD103:BD105"/>
    <mergeCell ref="BE103:BE105"/>
    <mergeCell ref="BF103:BF105"/>
    <mergeCell ref="BG103:BG105"/>
    <mergeCell ref="BH103:BH105"/>
    <mergeCell ref="BI103:BI105"/>
    <mergeCell ref="BJ103:BJ105"/>
    <mergeCell ref="BK103:BK105"/>
    <mergeCell ref="BL103:BL105"/>
    <mergeCell ref="BM103:BM105"/>
    <mergeCell ref="A117:H117"/>
    <mergeCell ref="BD117:BM117"/>
    <mergeCell ref="A118:A120"/>
    <mergeCell ref="B118:B120"/>
    <mergeCell ref="C118:C120"/>
    <mergeCell ref="D118:D120"/>
    <mergeCell ref="E118:E120"/>
    <mergeCell ref="F118:F120"/>
    <mergeCell ref="G118:G120"/>
    <mergeCell ref="H118:H120"/>
    <mergeCell ref="BD118:BD120"/>
    <mergeCell ref="BE118:BE120"/>
    <mergeCell ref="BF118:BF120"/>
    <mergeCell ref="BG118:BG120"/>
    <mergeCell ref="BH118:BH120"/>
    <mergeCell ref="BI118:BI120"/>
    <mergeCell ref="BJ118:BJ120"/>
    <mergeCell ref="BK118:BK120"/>
    <mergeCell ref="BL118:BL120"/>
    <mergeCell ref="BM118:BM120"/>
    <mergeCell ref="BD131:BM131"/>
    <mergeCell ref="A132:A134"/>
    <mergeCell ref="BD132:BD134"/>
    <mergeCell ref="BE132:BE134"/>
    <mergeCell ref="BF132:BF134"/>
    <mergeCell ref="BG132:BG134"/>
    <mergeCell ref="BH132:BH134"/>
    <mergeCell ref="BI132:BI134"/>
    <mergeCell ref="BJ132:BJ134"/>
    <mergeCell ref="BK132:BK134"/>
    <mergeCell ref="BL132:BL134"/>
    <mergeCell ref="BM132:BM134"/>
    <mergeCell ref="H132:H134"/>
    <mergeCell ref="B132:B134"/>
    <mergeCell ref="C132:C134"/>
    <mergeCell ref="D132:D134"/>
    <mergeCell ref="E132:E134"/>
    <mergeCell ref="F132:F134"/>
    <mergeCell ref="G132:G134"/>
    <mergeCell ref="A131:H131"/>
    <mergeCell ref="BD147:BM147"/>
    <mergeCell ref="A148:A150"/>
    <mergeCell ref="B148:B150"/>
    <mergeCell ref="C148:C150"/>
    <mergeCell ref="D148:D150"/>
    <mergeCell ref="E148:E150"/>
    <mergeCell ref="F148:F150"/>
    <mergeCell ref="G148:G150"/>
    <mergeCell ref="BD148:BD150"/>
    <mergeCell ref="BE148:BE150"/>
    <mergeCell ref="BF148:BF150"/>
    <mergeCell ref="BG148:BG150"/>
    <mergeCell ref="BH148:BH150"/>
    <mergeCell ref="BI148:BI150"/>
    <mergeCell ref="BJ148:BJ150"/>
    <mergeCell ref="BK148:BK150"/>
    <mergeCell ref="BL148:BL150"/>
    <mergeCell ref="BM148:BM150"/>
    <mergeCell ref="A147:H147"/>
    <mergeCell ref="BD161:BK161"/>
    <mergeCell ref="BM161:BP161"/>
    <mergeCell ref="A162:A164"/>
    <mergeCell ref="B162:B164"/>
    <mergeCell ref="C162:C164"/>
    <mergeCell ref="D162:D164"/>
    <mergeCell ref="E162:E164"/>
    <mergeCell ref="F162:F164"/>
    <mergeCell ref="G162:G164"/>
    <mergeCell ref="H162:H164"/>
    <mergeCell ref="I162:I164"/>
    <mergeCell ref="J162:J164"/>
    <mergeCell ref="K162:K164"/>
    <mergeCell ref="BD162:BD164"/>
    <mergeCell ref="BE162:BE164"/>
    <mergeCell ref="BF162:BF164"/>
    <mergeCell ref="BG162:BG164"/>
    <mergeCell ref="BH162:BH164"/>
    <mergeCell ref="BI162:BI164"/>
    <mergeCell ref="BJ162:BJ164"/>
    <mergeCell ref="BK162:BK164"/>
    <mergeCell ref="BM162:BM164"/>
    <mergeCell ref="BN162:BN164"/>
    <mergeCell ref="BO162:BO164"/>
    <mergeCell ref="BP162:BP164"/>
    <mergeCell ref="A177:H177"/>
    <mergeCell ref="BD177:BI177"/>
    <mergeCell ref="BK177:BM177"/>
    <mergeCell ref="A178:A180"/>
    <mergeCell ref="B178:B180"/>
    <mergeCell ref="C178:C180"/>
    <mergeCell ref="D178:D180"/>
    <mergeCell ref="E178:E180"/>
    <mergeCell ref="F178:F180"/>
    <mergeCell ref="G178:G180"/>
    <mergeCell ref="H178:H180"/>
    <mergeCell ref="BD178:BD180"/>
    <mergeCell ref="BE178:BE180"/>
    <mergeCell ref="BF178:BF180"/>
    <mergeCell ref="BG178:BG180"/>
    <mergeCell ref="BH178:BH180"/>
    <mergeCell ref="BI178:BI180"/>
    <mergeCell ref="BK178:BK180"/>
    <mergeCell ref="BL178:BL180"/>
    <mergeCell ref="BM178:BM180"/>
    <mergeCell ref="A191:I191"/>
    <mergeCell ref="BD191:BN191"/>
    <mergeCell ref="A192:A194"/>
    <mergeCell ref="B192:B194"/>
    <mergeCell ref="C192:C194"/>
    <mergeCell ref="D192:D194"/>
    <mergeCell ref="E192:E194"/>
    <mergeCell ref="F192:F194"/>
    <mergeCell ref="G192:G194"/>
    <mergeCell ref="H192:H194"/>
    <mergeCell ref="I192:I194"/>
    <mergeCell ref="BD192:BD194"/>
    <mergeCell ref="BE192:BE194"/>
    <mergeCell ref="BF192:BF194"/>
    <mergeCell ref="BG192:BG194"/>
    <mergeCell ref="BH192:BH194"/>
    <mergeCell ref="BI192:BI194"/>
    <mergeCell ref="BJ192:BJ194"/>
    <mergeCell ref="BK192:BK194"/>
    <mergeCell ref="BL192:BL194"/>
    <mergeCell ref="BM192:BM194"/>
    <mergeCell ref="BN192:BN194"/>
    <mergeCell ref="A207:E207"/>
    <mergeCell ref="G207:K207"/>
    <mergeCell ref="BD207:BN207"/>
    <mergeCell ref="A208:A210"/>
    <mergeCell ref="B208:B210"/>
    <mergeCell ref="C208:C210"/>
    <mergeCell ref="D208:D210"/>
    <mergeCell ref="E208:E210"/>
    <mergeCell ref="G208:G210"/>
    <mergeCell ref="H208:H210"/>
    <mergeCell ref="I208:I210"/>
    <mergeCell ref="J208:J210"/>
    <mergeCell ref="K208:K210"/>
    <mergeCell ref="BD208:BD210"/>
    <mergeCell ref="BE208:BE210"/>
    <mergeCell ref="BF208:BF210"/>
    <mergeCell ref="BG208:BG210"/>
    <mergeCell ref="BH208:BH210"/>
    <mergeCell ref="BI208:BI210"/>
    <mergeCell ref="BJ208:BJ210"/>
    <mergeCell ref="BK208:BK210"/>
    <mergeCell ref="BL208:BL210"/>
    <mergeCell ref="BM208:BM210"/>
    <mergeCell ref="BN208:BN210"/>
    <mergeCell ref="A221:H221"/>
    <mergeCell ref="J221:M221"/>
    <mergeCell ref="BD221:BN221"/>
    <mergeCell ref="A222:A224"/>
    <mergeCell ref="B222:B224"/>
    <mergeCell ref="C222:C224"/>
    <mergeCell ref="D222:D224"/>
    <mergeCell ref="E222:E224"/>
    <mergeCell ref="F222:F224"/>
    <mergeCell ref="G222:G224"/>
    <mergeCell ref="H222:H224"/>
    <mergeCell ref="J222:J224"/>
    <mergeCell ref="K222:K224"/>
    <mergeCell ref="L222:L224"/>
    <mergeCell ref="M222:M224"/>
    <mergeCell ref="BD222:BD224"/>
    <mergeCell ref="BE222:BE224"/>
    <mergeCell ref="BF222:BF224"/>
    <mergeCell ref="BG222:BG224"/>
    <mergeCell ref="BH222:BH224"/>
    <mergeCell ref="BI222:BI224"/>
    <mergeCell ref="BJ222:BJ224"/>
    <mergeCell ref="BK222:BK224"/>
    <mergeCell ref="BL222:BL224"/>
    <mergeCell ref="BM222:BM224"/>
    <mergeCell ref="BN222:BN224"/>
    <mergeCell ref="BD237:BM237"/>
    <mergeCell ref="A238:A240"/>
    <mergeCell ref="B238:B240"/>
    <mergeCell ref="C238:C240"/>
    <mergeCell ref="D238:D240"/>
    <mergeCell ref="E238:E240"/>
    <mergeCell ref="F238:F240"/>
    <mergeCell ref="G238:G240"/>
    <mergeCell ref="H238:H240"/>
    <mergeCell ref="I238:I240"/>
    <mergeCell ref="J238:J240"/>
    <mergeCell ref="K238:K240"/>
    <mergeCell ref="BD238:BD240"/>
    <mergeCell ref="BE238:BE240"/>
    <mergeCell ref="BF238:BF240"/>
    <mergeCell ref="BG238:BG240"/>
    <mergeCell ref="BH238:BH240"/>
    <mergeCell ref="BI238:BI240"/>
    <mergeCell ref="BJ238:BJ240"/>
    <mergeCell ref="BK238:BK240"/>
    <mergeCell ref="BL238:BL240"/>
    <mergeCell ref="BM238:BM240"/>
    <mergeCell ref="BD251:BN251"/>
    <mergeCell ref="A252:A254"/>
    <mergeCell ref="B252:B254"/>
    <mergeCell ref="C252:C254"/>
    <mergeCell ref="D252:D254"/>
    <mergeCell ref="E252:E254"/>
    <mergeCell ref="F252:F254"/>
    <mergeCell ref="G252:G254"/>
    <mergeCell ref="H252:H254"/>
    <mergeCell ref="I252:I254"/>
    <mergeCell ref="J252:J254"/>
    <mergeCell ref="K252:K254"/>
    <mergeCell ref="L252:L254"/>
    <mergeCell ref="BD252:BD254"/>
    <mergeCell ref="BE252:BE254"/>
    <mergeCell ref="BF252:BF254"/>
    <mergeCell ref="BG252:BG254"/>
    <mergeCell ref="BH252:BH254"/>
    <mergeCell ref="BI252:BI254"/>
    <mergeCell ref="BJ252:BJ254"/>
    <mergeCell ref="BK252:BK254"/>
    <mergeCell ref="BL252:BL254"/>
    <mergeCell ref="BM252:BM254"/>
    <mergeCell ref="BN252:BN254"/>
    <mergeCell ref="BD267:BK267"/>
    <mergeCell ref="BD268:BD270"/>
    <mergeCell ref="BE268:BE270"/>
    <mergeCell ref="BF268:BF270"/>
    <mergeCell ref="BG268:BG270"/>
    <mergeCell ref="BH268:BH270"/>
    <mergeCell ref="BI268:BI270"/>
    <mergeCell ref="BJ268:BJ270"/>
    <mergeCell ref="BK268:BK270"/>
    <mergeCell ref="BD281:BJ281"/>
    <mergeCell ref="BD282:BD284"/>
    <mergeCell ref="BE282:BE284"/>
    <mergeCell ref="BF282:BF284"/>
    <mergeCell ref="BG282:BG284"/>
    <mergeCell ref="BH282:BH284"/>
    <mergeCell ref="BI282:BI284"/>
    <mergeCell ref="BJ282:BJ284"/>
    <mergeCell ref="BD298:BM298"/>
    <mergeCell ref="BM299:BM301"/>
    <mergeCell ref="BD312:BM312"/>
    <mergeCell ref="BD313:BD315"/>
    <mergeCell ref="BE313:BE315"/>
    <mergeCell ref="BF313:BF315"/>
    <mergeCell ref="BG313:BG315"/>
    <mergeCell ref="BH313:BH315"/>
    <mergeCell ref="BI313:BI315"/>
    <mergeCell ref="BJ313:BJ315"/>
    <mergeCell ref="BK313:BK315"/>
    <mergeCell ref="BL313:BL315"/>
    <mergeCell ref="BM313:BM315"/>
    <mergeCell ref="BD299:BD301"/>
    <mergeCell ref="BE299:BE301"/>
    <mergeCell ref="BF299:BF301"/>
    <mergeCell ref="BG299:BG301"/>
    <mergeCell ref="BH299:BH301"/>
    <mergeCell ref="BI299:BI301"/>
    <mergeCell ref="BJ299:BJ301"/>
    <mergeCell ref="BK299:BK301"/>
    <mergeCell ref="BL299:BL301"/>
    <mergeCell ref="BD329:BM329"/>
    <mergeCell ref="BD330:BD332"/>
    <mergeCell ref="BE330:BE332"/>
    <mergeCell ref="BF330:BF332"/>
    <mergeCell ref="BG330:BG332"/>
    <mergeCell ref="BH330:BH332"/>
    <mergeCell ref="BI330:BI332"/>
    <mergeCell ref="BJ330:BJ332"/>
    <mergeCell ref="BK330:BK332"/>
    <mergeCell ref="BD343:BO343"/>
    <mergeCell ref="BD344:BD346"/>
    <mergeCell ref="BE344:BE346"/>
    <mergeCell ref="BF344:BF346"/>
    <mergeCell ref="BG344:BG346"/>
    <mergeCell ref="BH344:BH346"/>
    <mergeCell ref="BI344:BI346"/>
    <mergeCell ref="BJ344:BJ346"/>
    <mergeCell ref="BK344:BK346"/>
    <mergeCell ref="BL344:BL346"/>
    <mergeCell ref="BM344:BM346"/>
    <mergeCell ref="BN344:BN346"/>
    <mergeCell ref="BO344:BO34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FB40-1144-480E-8A8F-0023271D7DB8}">
  <dimension ref="A1:FJ350"/>
  <sheetViews>
    <sheetView topLeftCell="AV1" workbookViewId="0">
      <selection activeCell="ER21" sqref="ER21"/>
    </sheetView>
  </sheetViews>
  <sheetFormatPr defaultColWidth="9.1796875" defaultRowHeight="14.5" x14ac:dyDescent="0.35"/>
  <cols>
    <col min="1" max="1" width="25" style="4" bestFit="1" customWidth="1"/>
    <col min="2" max="11" width="4.453125" style="4" bestFit="1" customWidth="1"/>
    <col min="12" max="12" width="4" style="4" bestFit="1" customWidth="1"/>
    <col min="13" max="13" width="11.1796875" style="4" customWidth="1"/>
    <col min="14" max="20" width="4.453125" style="4" bestFit="1" customWidth="1"/>
    <col min="21" max="26" width="3.81640625" style="4" bestFit="1" customWidth="1"/>
    <col min="27" max="27" width="30.26953125" style="4" customWidth="1"/>
    <col min="28" max="30" width="3.81640625" style="4" bestFit="1" customWidth="1"/>
    <col min="31" max="31" width="5" style="4" bestFit="1" customWidth="1"/>
    <col min="32" max="34" width="3.81640625" style="4" bestFit="1" customWidth="1"/>
    <col min="35" max="37" width="8" style="4" customWidth="1"/>
    <col min="38" max="39" width="3.81640625" style="4" bestFit="1" customWidth="1"/>
    <col min="40" max="40" width="6.453125" style="4" customWidth="1"/>
    <col min="41" max="41" width="14" style="4" customWidth="1"/>
    <col min="42" max="42" width="8.54296875" style="4" customWidth="1"/>
    <col min="43" max="46" width="4" style="4" bestFit="1" customWidth="1"/>
    <col min="47" max="48" width="8.453125" style="4" customWidth="1"/>
    <col min="49" max="50" width="4" style="4" bestFit="1" customWidth="1"/>
    <col min="51" max="51" width="8.7265625" style="4" customWidth="1"/>
    <col min="52" max="52" width="4" style="4" bestFit="1" customWidth="1"/>
    <col min="53" max="54" width="8.7265625" style="4" customWidth="1"/>
    <col min="55" max="55" width="3.453125" style="4" customWidth="1"/>
    <col min="56" max="61" width="5.1796875" style="4" customWidth="1"/>
    <col min="62" max="62" width="3.81640625" style="4" bestFit="1" customWidth="1"/>
    <col min="63" max="65" width="8.1796875" style="4" customWidth="1"/>
    <col min="66" max="68" width="7" style="4" customWidth="1"/>
    <col min="69" max="69" width="9.1796875" style="4"/>
    <col min="70" max="78" width="3.81640625" style="4" bestFit="1" customWidth="1"/>
    <col min="79" max="81" width="5" style="4" customWidth="1"/>
    <col min="82" max="82" width="9.1796875" style="4"/>
    <col min="83" max="83" width="16.54296875" style="4" customWidth="1"/>
    <col min="84" max="90" width="3.81640625" style="4" bestFit="1" customWidth="1"/>
    <col min="91" max="93" width="6.81640625" style="4" customWidth="1"/>
    <col min="94" max="96" width="4.81640625" style="4" customWidth="1"/>
    <col min="97" max="97" width="18.81640625" style="4" customWidth="1"/>
    <col min="98" max="99" width="7.26953125" style="4" customWidth="1"/>
    <col min="100" max="102" width="3.81640625" style="4" bestFit="1" customWidth="1"/>
    <col min="103" max="105" width="7.453125" style="4" customWidth="1"/>
    <col min="106" max="106" width="3.81640625" style="4" bestFit="1" customWidth="1"/>
    <col min="107" max="108" width="7" style="4" customWidth="1"/>
    <col min="109" max="110" width="8.54296875" style="4" customWidth="1"/>
    <col min="111" max="111" width="3" style="4" customWidth="1"/>
    <col min="112" max="115" width="7.81640625" style="4" customWidth="1"/>
    <col min="116" max="116" width="3.81640625" style="4" bestFit="1" customWidth="1"/>
    <col min="117" max="117" width="8.54296875" style="4" bestFit="1" customWidth="1"/>
    <col min="118" max="120" width="3.81640625" style="4" bestFit="1" customWidth="1"/>
    <col min="121" max="124" width="6.26953125" style="4" customWidth="1"/>
    <col min="125" max="125" width="5.54296875" style="4" customWidth="1"/>
    <col min="126" max="127" width="10.26953125" style="4" customWidth="1"/>
    <col min="128" max="129" width="7.54296875" style="4" customWidth="1"/>
    <col min="130" max="135" width="3.81640625" style="4" bestFit="1" customWidth="1"/>
    <col min="136" max="138" width="6.26953125" style="4" customWidth="1"/>
    <col min="139" max="139" width="6.54296875" style="4" customWidth="1"/>
    <col min="140" max="141" width="6.81640625" style="4" customWidth="1"/>
    <col min="142" max="142" width="6" style="4" customWidth="1"/>
    <col min="143" max="146" width="8" style="4" customWidth="1"/>
    <col min="147" max="147" width="5.26953125" style="4" customWidth="1"/>
    <col min="148" max="148" width="9.1796875" style="4"/>
    <col min="149" max="150" width="7.7265625" style="4" customWidth="1"/>
    <col min="151" max="152" width="9.1796875" style="4"/>
    <col min="153" max="154" width="9.1796875" style="4" customWidth="1"/>
    <col min="155" max="155" width="9.1796875" style="4"/>
    <col min="156" max="158" width="5.54296875" style="4" customWidth="1"/>
    <col min="159" max="159" width="9.1796875" style="4"/>
    <col min="160" max="161" width="6" style="4" customWidth="1"/>
    <col min="162" max="16384" width="9.1796875" style="4"/>
  </cols>
  <sheetData>
    <row r="1" spans="1:166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175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175"/>
      <c r="BC1" s="175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 t="s">
        <v>171</v>
      </c>
      <c r="BR1" s="228"/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175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175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 t="s">
        <v>202</v>
      </c>
      <c r="DH1" s="228"/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 t="s">
        <v>222</v>
      </c>
      <c r="DV1" s="228"/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 t="s">
        <v>212</v>
      </c>
      <c r="EJ1" s="228"/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W1" s="228" t="s">
        <v>219</v>
      </c>
      <c r="EX1" s="228"/>
      <c r="EY1" s="228"/>
      <c r="EZ1" s="228"/>
      <c r="FA1" s="228"/>
      <c r="FB1" s="228"/>
      <c r="FC1" s="228"/>
      <c r="FD1" s="228"/>
      <c r="FE1" s="228"/>
      <c r="FF1" s="228"/>
      <c r="FG1" s="228"/>
      <c r="FH1" s="175"/>
      <c r="FI1" s="175"/>
      <c r="FJ1" s="175"/>
    </row>
    <row r="2" spans="1:166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W2" s="217" t="s">
        <v>220</v>
      </c>
      <c r="EX2" s="217"/>
      <c r="EZ2" s="218" t="s">
        <v>221</v>
      </c>
      <c r="FA2" s="218"/>
      <c r="FB2" s="218"/>
      <c r="FD2" s="217" t="s">
        <v>143</v>
      </c>
      <c r="FE2" s="217"/>
    </row>
    <row r="3" spans="1:166" ht="15" customHeight="1" x14ac:dyDescent="0.35">
      <c r="A3" s="221" t="str">
        <f>[1]Parteien!$F$1</f>
        <v>LSAP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0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W3" s="213">
        <v>1</v>
      </c>
      <c r="EX3" s="213">
        <f>EW3+1</f>
        <v>2</v>
      </c>
      <c r="EZ3" s="210">
        <v>1</v>
      </c>
      <c r="FA3" s="210">
        <f>EZ3+1</f>
        <v>2</v>
      </c>
      <c r="FB3" s="213">
        <f t="shared" ref="FB3" si="11">FA3+1</f>
        <v>3</v>
      </c>
      <c r="FD3" s="213">
        <v>1</v>
      </c>
      <c r="FE3" s="213">
        <f>FD3+1</f>
        <v>2</v>
      </c>
    </row>
    <row r="4" spans="1:166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1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W4" s="214"/>
      <c r="EX4" s="214"/>
      <c r="EZ4" s="211"/>
      <c r="FA4" s="211"/>
      <c r="FB4" s="214"/>
      <c r="FD4" s="214"/>
      <c r="FE4" s="214"/>
    </row>
    <row r="5" spans="1:166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2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W5" s="215"/>
      <c r="EX5" s="215"/>
      <c r="EZ5" s="212"/>
      <c r="FA5" s="212"/>
      <c r="FB5" s="215"/>
      <c r="FD5" s="215"/>
      <c r="FE5" s="215"/>
    </row>
    <row r="6" spans="1:166" ht="15" thickBot="1" x14ac:dyDescent="0.4">
      <c r="A6" s="19" t="str">
        <f>[1]Parteien!F2</f>
        <v>ANGEL Marc</v>
      </c>
      <c r="B6" s="6">
        <v>60</v>
      </c>
      <c r="C6" s="6">
        <v>51</v>
      </c>
      <c r="D6" s="6">
        <v>58</v>
      </c>
      <c r="E6" s="6">
        <v>89</v>
      </c>
      <c r="F6" s="6">
        <v>66</v>
      </c>
      <c r="G6" s="6">
        <v>71</v>
      </c>
      <c r="H6" s="6">
        <v>62</v>
      </c>
      <c r="I6" s="6">
        <v>63</v>
      </c>
      <c r="J6" s="6">
        <v>158</v>
      </c>
      <c r="K6" s="12">
        <v>53</v>
      </c>
      <c r="N6" s="14">
        <v>67</v>
      </c>
      <c r="O6" s="6">
        <v>87</v>
      </c>
      <c r="P6" s="6">
        <v>30</v>
      </c>
      <c r="Q6" s="6">
        <v>44</v>
      </c>
      <c r="R6" s="6">
        <v>36</v>
      </c>
      <c r="S6" s="6">
        <v>51</v>
      </c>
      <c r="T6" s="12">
        <v>45</v>
      </c>
      <c r="V6" s="14">
        <v>89</v>
      </c>
      <c r="W6" s="6">
        <v>63</v>
      </c>
      <c r="X6" s="6">
        <v>67</v>
      </c>
      <c r="AB6" s="14">
        <v>46</v>
      </c>
      <c r="AC6" s="6">
        <v>49</v>
      </c>
      <c r="AD6" s="6">
        <v>37</v>
      </c>
      <c r="AE6" s="6">
        <v>41</v>
      </c>
      <c r="AF6" s="6">
        <v>30</v>
      </c>
      <c r="AG6" s="6">
        <v>22</v>
      </c>
      <c r="AH6" s="12">
        <v>26</v>
      </c>
      <c r="AI6" s="12">
        <v>24</v>
      </c>
      <c r="AK6" s="112">
        <v>59</v>
      </c>
      <c r="AL6" s="12">
        <v>32</v>
      </c>
      <c r="AM6" s="12">
        <v>22</v>
      </c>
      <c r="AN6" s="12">
        <v>30</v>
      </c>
      <c r="AP6" s="112">
        <v>79</v>
      </c>
      <c r="AQ6" s="12">
        <v>60</v>
      </c>
      <c r="AR6" s="12">
        <v>33</v>
      </c>
      <c r="AS6" s="12">
        <v>13</v>
      </c>
      <c r="AU6" s="112">
        <v>75</v>
      </c>
      <c r="AV6" s="12">
        <v>43</v>
      </c>
      <c r="AX6" s="112">
        <v>64</v>
      </c>
      <c r="AY6" s="12">
        <v>61</v>
      </c>
      <c r="AZ6" s="12">
        <v>27</v>
      </c>
      <c r="BD6" s="14">
        <v>62</v>
      </c>
      <c r="BE6" s="6">
        <v>115</v>
      </c>
      <c r="BF6" s="6">
        <v>81</v>
      </c>
      <c r="BG6" s="6">
        <v>97</v>
      </c>
      <c r="BH6" s="6">
        <v>40</v>
      </c>
      <c r="BI6" s="6">
        <v>53</v>
      </c>
      <c r="BJ6" s="6">
        <v>47</v>
      </c>
      <c r="BK6" s="6">
        <v>32</v>
      </c>
      <c r="BL6" s="6">
        <v>31</v>
      </c>
      <c r="BM6" s="12">
        <v>31</v>
      </c>
      <c r="BN6" s="12">
        <v>49</v>
      </c>
      <c r="BO6" s="12">
        <v>29</v>
      </c>
      <c r="BR6" s="14">
        <v>25</v>
      </c>
      <c r="BS6" s="6">
        <v>34</v>
      </c>
      <c r="BT6" s="6">
        <v>27</v>
      </c>
      <c r="BV6" s="14">
        <v>90</v>
      </c>
      <c r="BW6" s="6">
        <v>28</v>
      </c>
      <c r="BY6" s="14">
        <v>90</v>
      </c>
      <c r="BZ6" s="6">
        <v>73</v>
      </c>
      <c r="CA6" s="6">
        <v>14</v>
      </c>
      <c r="CF6" s="14">
        <v>25</v>
      </c>
      <c r="CG6" s="6">
        <v>42</v>
      </c>
      <c r="CH6" s="6">
        <v>87</v>
      </c>
      <c r="CI6" s="6">
        <v>98</v>
      </c>
      <c r="CJ6" s="12">
        <v>89</v>
      </c>
      <c r="CK6" s="219"/>
      <c r="CL6" s="14">
        <v>56</v>
      </c>
      <c r="CM6" s="6">
        <v>82</v>
      </c>
      <c r="CN6" s="6">
        <v>28</v>
      </c>
      <c r="CO6" s="219"/>
      <c r="CP6" s="14">
        <v>64</v>
      </c>
      <c r="CQ6" s="6">
        <v>53</v>
      </c>
      <c r="CR6" s="6">
        <v>67</v>
      </c>
      <c r="CS6" s="219"/>
      <c r="CT6" s="14">
        <v>80</v>
      </c>
      <c r="CU6" s="6">
        <v>63</v>
      </c>
      <c r="CV6" s="6">
        <v>55</v>
      </c>
      <c r="CW6" s="6">
        <v>62</v>
      </c>
      <c r="CY6" s="14">
        <v>72</v>
      </c>
      <c r="CZ6" s="6">
        <v>61</v>
      </c>
      <c r="DA6" s="6">
        <v>36</v>
      </c>
      <c r="DC6" s="112">
        <v>38</v>
      </c>
      <c r="DD6" s="12">
        <v>41</v>
      </c>
      <c r="DH6" s="14">
        <v>59</v>
      </c>
      <c r="DI6" s="6">
        <v>47</v>
      </c>
      <c r="DJ6" s="6">
        <v>14</v>
      </c>
      <c r="DK6" s="6">
        <v>20</v>
      </c>
      <c r="DL6" s="12">
        <v>5</v>
      </c>
      <c r="DN6" s="112">
        <v>56</v>
      </c>
      <c r="DO6" s="12">
        <v>26</v>
      </c>
      <c r="DQ6" s="14">
        <v>32</v>
      </c>
      <c r="DR6" s="6">
        <v>26</v>
      </c>
      <c r="DS6" s="6">
        <v>41</v>
      </c>
      <c r="DT6" s="6">
        <v>38</v>
      </c>
      <c r="DV6" s="14">
        <v>50</v>
      </c>
      <c r="DW6" s="6">
        <v>83</v>
      </c>
      <c r="DX6" s="6">
        <v>53</v>
      </c>
      <c r="DY6" s="6">
        <v>57</v>
      </c>
      <c r="EA6" s="14">
        <v>95</v>
      </c>
      <c r="EB6" s="6">
        <v>26</v>
      </c>
      <c r="EC6" s="6">
        <v>44</v>
      </c>
      <c r="ED6" s="6">
        <v>27</v>
      </c>
      <c r="EF6" s="14">
        <v>79</v>
      </c>
      <c r="EG6" s="6">
        <v>50</v>
      </c>
      <c r="EH6" s="12">
        <v>63</v>
      </c>
      <c r="EJ6" s="14">
        <v>19</v>
      </c>
      <c r="EK6" s="6">
        <v>18</v>
      </c>
      <c r="EL6" s="12">
        <v>39</v>
      </c>
      <c r="EN6" s="14">
        <v>53</v>
      </c>
      <c r="EO6" s="6">
        <v>26</v>
      </c>
      <c r="EP6" s="6">
        <v>46</v>
      </c>
      <c r="EQ6" s="6">
        <v>31</v>
      </c>
      <c r="ES6" s="112">
        <v>57</v>
      </c>
      <c r="ET6" s="12">
        <v>55</v>
      </c>
      <c r="EW6" s="112">
        <v>42</v>
      </c>
      <c r="EX6" s="12">
        <v>37</v>
      </c>
      <c r="EZ6" s="14">
        <v>47</v>
      </c>
      <c r="FA6" s="6">
        <v>78</v>
      </c>
      <c r="FB6" s="12">
        <v>23</v>
      </c>
      <c r="FD6" s="112">
        <v>52</v>
      </c>
      <c r="FE6" s="12">
        <v>28</v>
      </c>
    </row>
    <row r="7" spans="1:166" ht="15" thickBot="1" x14ac:dyDescent="0.4">
      <c r="A7" s="19" t="str">
        <f>[1]Parteien!F3</f>
        <v>FILBIG Danielle</v>
      </c>
      <c r="B7" s="7">
        <v>22</v>
      </c>
      <c r="C7" s="7">
        <v>12</v>
      </c>
      <c r="D7" s="7">
        <v>12</v>
      </c>
      <c r="E7" s="7">
        <v>19</v>
      </c>
      <c r="F7" s="7">
        <v>7</v>
      </c>
      <c r="G7" s="7">
        <v>20</v>
      </c>
      <c r="H7" s="7">
        <v>13</v>
      </c>
      <c r="I7" s="7">
        <v>15</v>
      </c>
      <c r="J7" s="7">
        <v>25</v>
      </c>
      <c r="K7" s="13">
        <v>15</v>
      </c>
      <c r="N7" s="15">
        <v>9</v>
      </c>
      <c r="O7" s="7">
        <v>20</v>
      </c>
      <c r="P7" s="7">
        <v>18</v>
      </c>
      <c r="Q7" s="7">
        <v>27</v>
      </c>
      <c r="R7" s="7">
        <v>7</v>
      </c>
      <c r="S7" s="7">
        <v>15</v>
      </c>
      <c r="T7" s="13">
        <v>11</v>
      </c>
      <c r="V7" s="15">
        <v>18</v>
      </c>
      <c r="W7" s="7">
        <v>16</v>
      </c>
      <c r="X7" s="7">
        <v>23</v>
      </c>
      <c r="AB7" s="15">
        <v>31</v>
      </c>
      <c r="AC7" s="7">
        <v>26</v>
      </c>
      <c r="AD7" s="7">
        <v>20</v>
      </c>
      <c r="AE7" s="7">
        <v>11</v>
      </c>
      <c r="AF7" s="7">
        <v>33</v>
      </c>
      <c r="AG7" s="7">
        <v>19</v>
      </c>
      <c r="AH7" s="13">
        <v>9</v>
      </c>
      <c r="AI7" s="13">
        <v>5</v>
      </c>
      <c r="AK7" s="113">
        <v>24</v>
      </c>
      <c r="AL7" s="13">
        <v>22</v>
      </c>
      <c r="AM7" s="13">
        <v>13</v>
      </c>
      <c r="AN7" s="13">
        <v>8</v>
      </c>
      <c r="AP7" s="113">
        <v>24</v>
      </c>
      <c r="AQ7" s="13">
        <v>13</v>
      </c>
      <c r="AR7" s="13">
        <v>17</v>
      </c>
      <c r="AS7" s="13">
        <v>4</v>
      </c>
      <c r="AU7" s="113">
        <v>30</v>
      </c>
      <c r="AV7" s="13">
        <v>43</v>
      </c>
      <c r="AX7" s="113">
        <v>51</v>
      </c>
      <c r="AY7" s="13">
        <v>37</v>
      </c>
      <c r="AZ7" s="13">
        <v>13</v>
      </c>
      <c r="BD7" s="15">
        <v>21</v>
      </c>
      <c r="BE7" s="7">
        <v>33</v>
      </c>
      <c r="BF7" s="7">
        <v>19</v>
      </c>
      <c r="BG7" s="7">
        <v>14</v>
      </c>
      <c r="BH7" s="7">
        <v>7</v>
      </c>
      <c r="BI7" s="7">
        <v>25</v>
      </c>
      <c r="BJ7" s="7">
        <v>14</v>
      </c>
      <c r="BK7" s="7">
        <v>14</v>
      </c>
      <c r="BL7" s="7">
        <v>13</v>
      </c>
      <c r="BM7" s="13">
        <v>17</v>
      </c>
      <c r="BN7" s="13">
        <v>20</v>
      </c>
      <c r="BO7" s="13">
        <v>6</v>
      </c>
      <c r="BR7" s="15">
        <v>13</v>
      </c>
      <c r="BS7" s="7">
        <v>10</v>
      </c>
      <c r="BT7" s="7">
        <v>14</v>
      </c>
      <c r="BV7" s="15">
        <v>31</v>
      </c>
      <c r="BW7" s="7">
        <v>14</v>
      </c>
      <c r="BY7" s="15">
        <v>29</v>
      </c>
      <c r="BZ7" s="7">
        <v>24</v>
      </c>
      <c r="CA7" s="7">
        <v>0</v>
      </c>
      <c r="CF7" s="15">
        <v>6</v>
      </c>
      <c r="CG7" s="7">
        <v>13</v>
      </c>
      <c r="CH7" s="7">
        <v>16</v>
      </c>
      <c r="CI7" s="7">
        <v>31</v>
      </c>
      <c r="CJ7" s="13">
        <v>21</v>
      </c>
      <c r="CK7" s="2"/>
      <c r="CL7" s="15">
        <v>15</v>
      </c>
      <c r="CM7" s="7">
        <v>15</v>
      </c>
      <c r="CN7" s="7">
        <v>13</v>
      </c>
      <c r="CO7" s="2"/>
      <c r="CP7" s="15">
        <v>19</v>
      </c>
      <c r="CQ7" s="7">
        <v>9</v>
      </c>
      <c r="CR7" s="7">
        <v>21</v>
      </c>
      <c r="CS7" s="2"/>
      <c r="CT7" s="15">
        <v>51</v>
      </c>
      <c r="CU7" s="7">
        <v>24</v>
      </c>
      <c r="CV7" s="7">
        <v>30</v>
      </c>
      <c r="CW7" s="7">
        <v>14</v>
      </c>
      <c r="CY7" s="15">
        <v>25</v>
      </c>
      <c r="CZ7" s="7">
        <v>21</v>
      </c>
      <c r="DA7" s="7">
        <v>16</v>
      </c>
      <c r="DC7" s="113">
        <v>19</v>
      </c>
      <c r="DD7" s="13">
        <v>9</v>
      </c>
      <c r="DH7" s="15">
        <v>70</v>
      </c>
      <c r="DI7" s="7">
        <v>71</v>
      </c>
      <c r="DJ7" s="7">
        <v>23</v>
      </c>
      <c r="DK7" s="7">
        <v>26</v>
      </c>
      <c r="DL7" s="13">
        <v>8</v>
      </c>
      <c r="DN7" s="113">
        <v>119</v>
      </c>
      <c r="DO7" s="13">
        <v>58</v>
      </c>
      <c r="DQ7" s="15">
        <v>66</v>
      </c>
      <c r="DR7" s="7">
        <v>37</v>
      </c>
      <c r="DS7" s="7">
        <v>38</v>
      </c>
      <c r="DT7" s="7">
        <v>62</v>
      </c>
      <c r="DV7" s="15">
        <v>14</v>
      </c>
      <c r="DW7" s="7">
        <v>20</v>
      </c>
      <c r="DX7" s="7">
        <v>10</v>
      </c>
      <c r="DY7" s="7">
        <v>19</v>
      </c>
      <c r="EA7" s="15">
        <v>9</v>
      </c>
      <c r="EB7" s="7">
        <v>12</v>
      </c>
      <c r="EC7" s="7">
        <v>12</v>
      </c>
      <c r="ED7" s="7">
        <v>7</v>
      </c>
      <c r="EF7" s="15">
        <v>12</v>
      </c>
      <c r="EG7" s="7">
        <v>13</v>
      </c>
      <c r="EH7" s="13">
        <v>20</v>
      </c>
      <c r="EJ7" s="15">
        <v>36</v>
      </c>
      <c r="EK7" s="7">
        <v>31</v>
      </c>
      <c r="EL7" s="13">
        <v>43</v>
      </c>
      <c r="EN7" s="15">
        <v>75</v>
      </c>
      <c r="EO7" s="7">
        <v>33</v>
      </c>
      <c r="EP7" s="7">
        <v>54</v>
      </c>
      <c r="EQ7" s="7">
        <v>30</v>
      </c>
      <c r="ES7" s="113">
        <v>31</v>
      </c>
      <c r="ET7" s="13">
        <v>28</v>
      </c>
      <c r="EW7" s="113">
        <v>20</v>
      </c>
      <c r="EX7" s="13">
        <v>14</v>
      </c>
      <c r="EZ7" s="15">
        <v>21</v>
      </c>
      <c r="FA7" s="7">
        <v>30</v>
      </c>
      <c r="FB7" s="13">
        <v>12</v>
      </c>
      <c r="FD7" s="113">
        <v>24</v>
      </c>
      <c r="FE7" s="13">
        <v>18</v>
      </c>
    </row>
    <row r="8" spans="1:166" ht="15" thickBot="1" x14ac:dyDescent="0.4">
      <c r="A8" s="19" t="str">
        <f>[1]Parteien!F4</f>
        <v>BRAZ Liz</v>
      </c>
      <c r="B8" s="7">
        <v>32</v>
      </c>
      <c r="C8" s="7">
        <v>12</v>
      </c>
      <c r="D8" s="7">
        <v>23</v>
      </c>
      <c r="E8" s="7">
        <v>21</v>
      </c>
      <c r="F8" s="7">
        <v>17</v>
      </c>
      <c r="G8" s="7">
        <v>22</v>
      </c>
      <c r="H8" s="7">
        <v>23</v>
      </c>
      <c r="I8" s="7">
        <v>30</v>
      </c>
      <c r="J8" s="7">
        <v>54</v>
      </c>
      <c r="K8" s="13">
        <v>30</v>
      </c>
      <c r="N8" s="15">
        <v>59</v>
      </c>
      <c r="O8" s="7">
        <v>66</v>
      </c>
      <c r="P8" s="7">
        <v>34</v>
      </c>
      <c r="Q8" s="7">
        <v>33</v>
      </c>
      <c r="R8" s="7">
        <v>22</v>
      </c>
      <c r="S8" s="7">
        <v>26</v>
      </c>
      <c r="T8" s="13">
        <v>24</v>
      </c>
      <c r="V8" s="15">
        <v>98</v>
      </c>
      <c r="W8" s="7">
        <v>57</v>
      </c>
      <c r="X8" s="7">
        <v>37</v>
      </c>
      <c r="AB8" s="15">
        <v>51</v>
      </c>
      <c r="AC8" s="7">
        <v>45</v>
      </c>
      <c r="AD8" s="7">
        <v>13</v>
      </c>
      <c r="AE8" s="7">
        <v>20</v>
      </c>
      <c r="AF8" s="7">
        <v>24</v>
      </c>
      <c r="AG8" s="7">
        <v>11</v>
      </c>
      <c r="AH8" s="13">
        <v>11</v>
      </c>
      <c r="AI8" s="13">
        <v>11</v>
      </c>
      <c r="AK8" s="113">
        <v>35</v>
      </c>
      <c r="AL8" s="13">
        <v>11</v>
      </c>
      <c r="AM8" s="13">
        <v>15</v>
      </c>
      <c r="AN8" s="13">
        <v>17</v>
      </c>
      <c r="AP8" s="113">
        <v>35</v>
      </c>
      <c r="AQ8" s="13">
        <v>35</v>
      </c>
      <c r="AR8" s="13">
        <v>30</v>
      </c>
      <c r="AS8" s="13">
        <v>9</v>
      </c>
      <c r="AU8" s="113">
        <v>50</v>
      </c>
      <c r="AV8" s="13">
        <v>32</v>
      </c>
      <c r="AX8" s="113">
        <v>53</v>
      </c>
      <c r="AY8" s="13">
        <v>53</v>
      </c>
      <c r="AZ8" s="13">
        <v>16</v>
      </c>
      <c r="BD8" s="15">
        <v>59</v>
      </c>
      <c r="BE8" s="7">
        <v>93</v>
      </c>
      <c r="BF8" s="7">
        <v>57</v>
      </c>
      <c r="BG8" s="7">
        <v>79</v>
      </c>
      <c r="BH8" s="7">
        <v>25</v>
      </c>
      <c r="BI8" s="7">
        <v>27</v>
      </c>
      <c r="BJ8" s="7">
        <v>31</v>
      </c>
      <c r="BK8" s="7">
        <v>26</v>
      </c>
      <c r="BL8" s="7">
        <v>34</v>
      </c>
      <c r="BM8" s="13">
        <v>29</v>
      </c>
      <c r="BN8" s="13">
        <v>38</v>
      </c>
      <c r="BO8" s="13">
        <v>21</v>
      </c>
      <c r="BR8" s="15">
        <v>31</v>
      </c>
      <c r="BS8" s="7">
        <v>13</v>
      </c>
      <c r="BT8" s="7">
        <v>24</v>
      </c>
      <c r="BV8" s="15">
        <v>40</v>
      </c>
      <c r="BW8" s="7">
        <v>25</v>
      </c>
      <c r="BY8" s="15">
        <v>58</v>
      </c>
      <c r="BZ8" s="7">
        <v>40</v>
      </c>
      <c r="CA8" s="7">
        <v>11</v>
      </c>
      <c r="CF8" s="15">
        <v>20</v>
      </c>
      <c r="CG8" s="7">
        <v>30</v>
      </c>
      <c r="CH8" s="7">
        <v>42</v>
      </c>
      <c r="CI8" s="7">
        <v>75</v>
      </c>
      <c r="CJ8" s="13">
        <v>54</v>
      </c>
      <c r="CK8" s="2"/>
      <c r="CL8" s="15">
        <v>29</v>
      </c>
      <c r="CM8" s="7">
        <v>39</v>
      </c>
      <c r="CN8" s="7">
        <v>27</v>
      </c>
      <c r="CO8" s="2"/>
      <c r="CP8" s="15">
        <v>46</v>
      </c>
      <c r="CQ8" s="7">
        <v>36</v>
      </c>
      <c r="CR8" s="7">
        <v>48</v>
      </c>
      <c r="CS8" s="2"/>
      <c r="CT8" s="15">
        <v>52</v>
      </c>
      <c r="CU8" s="7">
        <v>27</v>
      </c>
      <c r="CV8" s="7">
        <v>34</v>
      </c>
      <c r="CW8" s="7">
        <v>28</v>
      </c>
      <c r="CY8" s="15">
        <v>48</v>
      </c>
      <c r="CZ8" s="7">
        <v>26</v>
      </c>
      <c r="DA8" s="7">
        <v>25</v>
      </c>
      <c r="DC8" s="113">
        <v>21</v>
      </c>
      <c r="DD8" s="13">
        <v>26</v>
      </c>
      <c r="DH8" s="15">
        <v>44</v>
      </c>
      <c r="DI8" s="7">
        <v>47</v>
      </c>
      <c r="DJ8" s="7">
        <v>11</v>
      </c>
      <c r="DK8" s="7">
        <v>7</v>
      </c>
      <c r="DL8" s="13">
        <v>6</v>
      </c>
      <c r="DN8" s="113">
        <v>42</v>
      </c>
      <c r="DO8" s="13">
        <v>18</v>
      </c>
      <c r="DQ8" s="15">
        <v>29</v>
      </c>
      <c r="DR8" s="7">
        <v>15</v>
      </c>
      <c r="DS8" s="7">
        <v>20</v>
      </c>
      <c r="DT8" s="7">
        <v>12</v>
      </c>
      <c r="DV8" s="15">
        <v>51</v>
      </c>
      <c r="DW8" s="7">
        <v>74</v>
      </c>
      <c r="DX8" s="7">
        <v>41</v>
      </c>
      <c r="DY8" s="7">
        <v>49</v>
      </c>
      <c r="EA8" s="15">
        <v>49</v>
      </c>
      <c r="EB8" s="7">
        <v>38</v>
      </c>
      <c r="EC8" s="7">
        <v>27</v>
      </c>
      <c r="ED8" s="7">
        <v>21</v>
      </c>
      <c r="EF8" s="15">
        <v>61</v>
      </c>
      <c r="EG8" s="7">
        <v>31</v>
      </c>
      <c r="EH8" s="13">
        <v>39</v>
      </c>
      <c r="EJ8" s="15">
        <v>6</v>
      </c>
      <c r="EK8" s="7">
        <v>7</v>
      </c>
      <c r="EL8" s="13">
        <v>26</v>
      </c>
      <c r="EN8" s="15">
        <v>57</v>
      </c>
      <c r="EO8" s="7">
        <v>35</v>
      </c>
      <c r="EP8" s="7">
        <v>34</v>
      </c>
      <c r="EQ8" s="7">
        <v>12</v>
      </c>
      <c r="ES8" s="113">
        <v>20</v>
      </c>
      <c r="ET8" s="13">
        <v>28</v>
      </c>
      <c r="EW8" s="113">
        <v>37</v>
      </c>
      <c r="EX8" s="13">
        <v>17</v>
      </c>
      <c r="EZ8" s="15">
        <v>50</v>
      </c>
      <c r="FA8" s="7">
        <v>66</v>
      </c>
      <c r="FB8" s="13">
        <v>21</v>
      </c>
      <c r="FD8" s="113">
        <v>36</v>
      </c>
      <c r="FE8" s="13">
        <v>18</v>
      </c>
    </row>
    <row r="9" spans="1:166" ht="15" thickBot="1" x14ac:dyDescent="0.4">
      <c r="A9" s="19" t="str">
        <f>[1]Parteien!F5</f>
        <v>DI BARTOLOMEO Mars</v>
      </c>
      <c r="B9" s="7">
        <v>9</v>
      </c>
      <c r="C9" s="7">
        <v>18</v>
      </c>
      <c r="D9" s="7">
        <v>6</v>
      </c>
      <c r="E9" s="7">
        <v>15</v>
      </c>
      <c r="F9" s="7">
        <v>10</v>
      </c>
      <c r="G9" s="7">
        <v>13</v>
      </c>
      <c r="H9" s="7">
        <v>12</v>
      </c>
      <c r="I9" s="7">
        <v>23</v>
      </c>
      <c r="J9" s="7">
        <v>40</v>
      </c>
      <c r="K9" s="13">
        <v>16</v>
      </c>
      <c r="N9" s="15">
        <v>36</v>
      </c>
      <c r="O9" s="7">
        <v>45</v>
      </c>
      <c r="P9" s="7">
        <v>33</v>
      </c>
      <c r="Q9" s="7">
        <v>23</v>
      </c>
      <c r="R9" s="7">
        <v>12</v>
      </c>
      <c r="S9" s="7">
        <v>17</v>
      </c>
      <c r="T9" s="13">
        <v>22</v>
      </c>
      <c r="V9" s="15">
        <v>64</v>
      </c>
      <c r="W9" s="7">
        <v>54</v>
      </c>
      <c r="X9" s="7">
        <v>34</v>
      </c>
      <c r="AB9" s="15">
        <v>34</v>
      </c>
      <c r="AC9" s="7">
        <v>26</v>
      </c>
      <c r="AD9" s="7">
        <v>9</v>
      </c>
      <c r="AE9" s="7">
        <v>15</v>
      </c>
      <c r="AF9" s="7">
        <v>9</v>
      </c>
      <c r="AG9" s="7">
        <v>11</v>
      </c>
      <c r="AH9" s="13">
        <v>12</v>
      </c>
      <c r="AI9" s="13">
        <v>12</v>
      </c>
      <c r="AK9" s="113">
        <v>32</v>
      </c>
      <c r="AL9" s="13">
        <v>14</v>
      </c>
      <c r="AM9" s="13">
        <v>8</v>
      </c>
      <c r="AN9" s="13">
        <v>22</v>
      </c>
      <c r="AP9" s="113">
        <v>27</v>
      </c>
      <c r="AQ9" s="13">
        <v>26</v>
      </c>
      <c r="AR9" s="13">
        <v>21</v>
      </c>
      <c r="AS9" s="13">
        <v>5</v>
      </c>
      <c r="AU9" s="113">
        <v>33</v>
      </c>
      <c r="AV9" s="13">
        <v>19</v>
      </c>
      <c r="AX9" s="113">
        <v>59</v>
      </c>
      <c r="AY9" s="13">
        <v>39</v>
      </c>
      <c r="AZ9" s="13">
        <v>8</v>
      </c>
      <c r="BD9" s="15">
        <v>40</v>
      </c>
      <c r="BE9" s="7">
        <v>69</v>
      </c>
      <c r="BF9" s="7">
        <v>64</v>
      </c>
      <c r="BG9" s="7">
        <v>67</v>
      </c>
      <c r="BH9" s="7">
        <v>18</v>
      </c>
      <c r="BI9" s="7">
        <v>29</v>
      </c>
      <c r="BJ9" s="7">
        <v>21</v>
      </c>
      <c r="BK9" s="7">
        <v>22</v>
      </c>
      <c r="BL9" s="7">
        <v>21</v>
      </c>
      <c r="BM9" s="13">
        <v>42</v>
      </c>
      <c r="BN9" s="13">
        <v>43</v>
      </c>
      <c r="BO9" s="13">
        <v>23</v>
      </c>
      <c r="BR9" s="15">
        <v>52</v>
      </c>
      <c r="BS9" s="7">
        <v>28</v>
      </c>
      <c r="BT9" s="7">
        <v>26</v>
      </c>
      <c r="BV9" s="15">
        <v>26</v>
      </c>
      <c r="BW9" s="7">
        <v>23</v>
      </c>
      <c r="BY9" s="15">
        <v>41</v>
      </c>
      <c r="BZ9" s="7">
        <v>34</v>
      </c>
      <c r="CA9" s="7">
        <v>11</v>
      </c>
      <c r="CF9" s="15">
        <v>37</v>
      </c>
      <c r="CG9" s="7">
        <v>13</v>
      </c>
      <c r="CH9" s="7">
        <v>38</v>
      </c>
      <c r="CI9" s="7">
        <v>50</v>
      </c>
      <c r="CJ9" s="13">
        <v>20</v>
      </c>
      <c r="CK9" s="2"/>
      <c r="CL9" s="15">
        <v>32</v>
      </c>
      <c r="CM9" s="7">
        <v>32</v>
      </c>
      <c r="CN9" s="7">
        <v>5</v>
      </c>
      <c r="CO9" s="2"/>
      <c r="CP9" s="15">
        <v>34</v>
      </c>
      <c r="CQ9" s="7">
        <v>32</v>
      </c>
      <c r="CR9" s="7">
        <v>42</v>
      </c>
      <c r="CS9" s="2"/>
      <c r="CT9" s="15">
        <v>58</v>
      </c>
      <c r="CU9" s="7">
        <v>29</v>
      </c>
      <c r="CV9" s="7">
        <v>19</v>
      </c>
      <c r="CW9" s="7">
        <v>13</v>
      </c>
      <c r="CY9" s="15">
        <v>43</v>
      </c>
      <c r="CZ9" s="7">
        <v>13</v>
      </c>
      <c r="DA9" s="7">
        <v>10</v>
      </c>
      <c r="DC9" s="113">
        <v>11</v>
      </c>
      <c r="DD9" s="13">
        <v>25</v>
      </c>
      <c r="DH9" s="15">
        <v>44</v>
      </c>
      <c r="DI9" s="7">
        <v>25</v>
      </c>
      <c r="DJ9" s="7">
        <v>13</v>
      </c>
      <c r="DK9" s="7">
        <v>5</v>
      </c>
      <c r="DL9" s="13">
        <v>5</v>
      </c>
      <c r="DN9" s="113">
        <v>32</v>
      </c>
      <c r="DO9" s="13">
        <v>11</v>
      </c>
      <c r="DQ9" s="15">
        <v>19</v>
      </c>
      <c r="DR9" s="7">
        <v>18</v>
      </c>
      <c r="DS9" s="7">
        <v>43</v>
      </c>
      <c r="DT9" s="7">
        <v>7</v>
      </c>
      <c r="DV9" s="15">
        <v>33</v>
      </c>
      <c r="DW9" s="7">
        <v>62</v>
      </c>
      <c r="DX9" s="7">
        <v>32</v>
      </c>
      <c r="DY9" s="7">
        <v>30</v>
      </c>
      <c r="EA9" s="15">
        <v>69</v>
      </c>
      <c r="EB9" s="7">
        <v>14</v>
      </c>
      <c r="EC9" s="7">
        <v>17</v>
      </c>
      <c r="ED9" s="7">
        <v>19</v>
      </c>
      <c r="EF9" s="15">
        <v>61</v>
      </c>
      <c r="EG9" s="7">
        <v>14</v>
      </c>
      <c r="EH9" s="13">
        <v>23</v>
      </c>
      <c r="EJ9" s="15">
        <v>11</v>
      </c>
      <c r="EK9" s="7">
        <v>5</v>
      </c>
      <c r="EL9" s="13">
        <v>36</v>
      </c>
      <c r="EN9" s="15">
        <v>37</v>
      </c>
      <c r="EO9" s="7">
        <v>20</v>
      </c>
      <c r="EP9" s="7">
        <v>5</v>
      </c>
      <c r="EQ9" s="7">
        <v>14</v>
      </c>
      <c r="ES9" s="113">
        <v>43</v>
      </c>
      <c r="ET9" s="13">
        <v>13</v>
      </c>
      <c r="EW9" s="113">
        <v>46</v>
      </c>
      <c r="EX9" s="13">
        <v>17</v>
      </c>
      <c r="EZ9" s="15">
        <v>13</v>
      </c>
      <c r="FA9" s="7">
        <v>40</v>
      </c>
      <c r="FB9" s="13">
        <v>15</v>
      </c>
      <c r="FD9" s="113">
        <v>43</v>
      </c>
      <c r="FE9" s="13">
        <v>10</v>
      </c>
    </row>
    <row r="10" spans="1:166" ht="15" thickBot="1" x14ac:dyDescent="0.4">
      <c r="A10" s="19" t="str">
        <f>[1]Parteien!F6</f>
        <v>FAYOT Franz</v>
      </c>
      <c r="B10" s="7">
        <v>12</v>
      </c>
      <c r="C10" s="7">
        <v>11</v>
      </c>
      <c r="D10" s="7">
        <v>14</v>
      </c>
      <c r="E10" s="7">
        <v>20</v>
      </c>
      <c r="F10" s="7">
        <v>7</v>
      </c>
      <c r="G10" s="7">
        <v>8</v>
      </c>
      <c r="H10" s="7">
        <v>13</v>
      </c>
      <c r="I10" s="7">
        <v>12</v>
      </c>
      <c r="J10" s="7">
        <v>28</v>
      </c>
      <c r="K10" s="13">
        <v>20</v>
      </c>
      <c r="N10" s="15">
        <v>10</v>
      </c>
      <c r="O10" s="7">
        <v>8</v>
      </c>
      <c r="P10" s="7">
        <v>6</v>
      </c>
      <c r="Q10" s="7">
        <v>11</v>
      </c>
      <c r="R10" s="7">
        <v>7</v>
      </c>
      <c r="S10" s="7">
        <v>9</v>
      </c>
      <c r="T10" s="13">
        <v>10</v>
      </c>
      <c r="V10" s="15">
        <v>11</v>
      </c>
      <c r="W10" s="7">
        <v>13</v>
      </c>
      <c r="X10" s="7">
        <v>10</v>
      </c>
      <c r="AB10" s="15">
        <v>6</v>
      </c>
      <c r="AC10" s="7">
        <v>11</v>
      </c>
      <c r="AD10" s="7">
        <v>5</v>
      </c>
      <c r="AE10" s="7">
        <v>15</v>
      </c>
      <c r="AF10" s="7">
        <v>14</v>
      </c>
      <c r="AG10" s="7">
        <v>7</v>
      </c>
      <c r="AH10" s="13">
        <v>11</v>
      </c>
      <c r="AI10" s="13">
        <v>2</v>
      </c>
      <c r="AK10" s="113">
        <v>13</v>
      </c>
      <c r="AL10" s="13">
        <v>4</v>
      </c>
      <c r="AM10" s="13">
        <v>5</v>
      </c>
      <c r="AN10" s="13">
        <v>7</v>
      </c>
      <c r="AP10" s="113">
        <v>19</v>
      </c>
      <c r="AQ10" s="13">
        <v>16</v>
      </c>
      <c r="AR10" s="13">
        <v>14</v>
      </c>
      <c r="AS10" s="13">
        <v>5</v>
      </c>
      <c r="AU10" s="113">
        <v>14</v>
      </c>
      <c r="AV10" s="13">
        <v>7</v>
      </c>
      <c r="AX10" s="113">
        <v>21</v>
      </c>
      <c r="AY10" s="13">
        <v>10</v>
      </c>
      <c r="AZ10" s="13">
        <v>6</v>
      </c>
      <c r="BD10" s="15">
        <v>13</v>
      </c>
      <c r="BE10" s="7">
        <v>22</v>
      </c>
      <c r="BF10" s="7">
        <v>26</v>
      </c>
      <c r="BG10" s="7">
        <v>37</v>
      </c>
      <c r="BH10" s="7">
        <v>9</v>
      </c>
      <c r="BI10" s="7">
        <v>10</v>
      </c>
      <c r="BJ10" s="7">
        <v>14</v>
      </c>
      <c r="BK10" s="7">
        <v>11</v>
      </c>
      <c r="BL10" s="7">
        <v>14</v>
      </c>
      <c r="BM10" s="13">
        <v>14</v>
      </c>
      <c r="BN10" s="13">
        <v>11</v>
      </c>
      <c r="BO10" s="13">
        <v>5</v>
      </c>
      <c r="BR10" s="15">
        <v>15</v>
      </c>
      <c r="BS10" s="7">
        <v>6</v>
      </c>
      <c r="BT10" s="7">
        <v>7</v>
      </c>
      <c r="BV10" s="15">
        <v>10</v>
      </c>
      <c r="BW10" s="7">
        <v>4</v>
      </c>
      <c r="BY10" s="15">
        <v>28</v>
      </c>
      <c r="BZ10" s="7">
        <v>10</v>
      </c>
      <c r="CA10" s="7">
        <v>5</v>
      </c>
      <c r="CF10" s="15">
        <v>26</v>
      </c>
      <c r="CG10" s="7">
        <v>7</v>
      </c>
      <c r="CH10" s="7">
        <v>31</v>
      </c>
      <c r="CI10" s="7">
        <v>30</v>
      </c>
      <c r="CJ10" s="13">
        <v>21</v>
      </c>
      <c r="CK10" s="2"/>
      <c r="CL10" s="15">
        <v>6</v>
      </c>
      <c r="CM10" s="7">
        <v>17</v>
      </c>
      <c r="CN10" s="7">
        <v>5</v>
      </c>
      <c r="CO10" s="2"/>
      <c r="CP10" s="15">
        <v>19</v>
      </c>
      <c r="CQ10" s="7">
        <v>16</v>
      </c>
      <c r="CR10" s="7">
        <v>17</v>
      </c>
      <c r="CS10" s="2"/>
      <c r="CT10" s="15">
        <v>20</v>
      </c>
      <c r="CU10" s="7">
        <v>6</v>
      </c>
      <c r="CV10" s="7">
        <v>7</v>
      </c>
      <c r="CW10" s="7">
        <v>10</v>
      </c>
      <c r="CY10" s="15">
        <v>13</v>
      </c>
      <c r="CZ10" s="7">
        <v>5</v>
      </c>
      <c r="DA10" s="7">
        <v>6</v>
      </c>
      <c r="DC10" s="113">
        <v>9</v>
      </c>
      <c r="DD10" s="13">
        <v>9</v>
      </c>
      <c r="DH10" s="15">
        <v>20</v>
      </c>
      <c r="DI10" s="7">
        <v>7</v>
      </c>
      <c r="DJ10" s="7">
        <v>4</v>
      </c>
      <c r="DK10" s="7">
        <v>5</v>
      </c>
      <c r="DL10" s="13">
        <v>8</v>
      </c>
      <c r="DN10" s="113">
        <v>13</v>
      </c>
      <c r="DO10" s="13">
        <v>2</v>
      </c>
      <c r="DQ10" s="15">
        <v>9</v>
      </c>
      <c r="DR10" s="7">
        <v>4</v>
      </c>
      <c r="DS10" s="7">
        <v>20</v>
      </c>
      <c r="DT10" s="7">
        <v>4</v>
      </c>
      <c r="DV10" s="15">
        <v>17</v>
      </c>
      <c r="DW10" s="7">
        <v>17</v>
      </c>
      <c r="DX10" s="7">
        <v>9</v>
      </c>
      <c r="DY10" s="7">
        <v>13</v>
      </c>
      <c r="EA10" s="15">
        <v>39</v>
      </c>
      <c r="EB10" s="7">
        <v>13</v>
      </c>
      <c r="EC10" s="7">
        <v>7</v>
      </c>
      <c r="ED10" s="7">
        <v>3</v>
      </c>
      <c r="EF10" s="15">
        <v>23</v>
      </c>
      <c r="EG10" s="7">
        <v>11</v>
      </c>
      <c r="EH10" s="13">
        <v>6</v>
      </c>
      <c r="EJ10" s="15">
        <v>7</v>
      </c>
      <c r="EK10" s="7">
        <v>1</v>
      </c>
      <c r="EL10" s="13">
        <v>4</v>
      </c>
      <c r="EN10" s="15">
        <v>16</v>
      </c>
      <c r="EO10" s="7">
        <v>7</v>
      </c>
      <c r="EP10" s="7">
        <v>6</v>
      </c>
      <c r="EQ10" s="7">
        <v>7</v>
      </c>
      <c r="ES10" s="113">
        <v>18</v>
      </c>
      <c r="ET10" s="13">
        <v>9</v>
      </c>
      <c r="EW10" s="113">
        <v>6</v>
      </c>
      <c r="EX10" s="13">
        <v>9</v>
      </c>
      <c r="EZ10" s="15">
        <v>12</v>
      </c>
      <c r="FA10" s="7">
        <v>13</v>
      </c>
      <c r="FB10" s="13">
        <v>3</v>
      </c>
      <c r="FD10" s="113">
        <v>13</v>
      </c>
      <c r="FE10" s="13">
        <v>3</v>
      </c>
    </row>
    <row r="11" spans="1:166" ht="15" thickBot="1" x14ac:dyDescent="0.4">
      <c r="A11" s="19" t="str">
        <f>[1]Parteien!F7</f>
        <v>MORRISOVA Michaela</v>
      </c>
      <c r="B11" s="7">
        <v>9</v>
      </c>
      <c r="C11" s="7">
        <v>1</v>
      </c>
      <c r="D11" s="7">
        <v>4</v>
      </c>
      <c r="E11" s="7">
        <v>3</v>
      </c>
      <c r="F11" s="7">
        <v>5</v>
      </c>
      <c r="G11" s="7">
        <v>2</v>
      </c>
      <c r="H11" s="7">
        <v>3</v>
      </c>
      <c r="I11" s="7">
        <v>4</v>
      </c>
      <c r="J11" s="7">
        <v>14</v>
      </c>
      <c r="K11" s="13">
        <v>5</v>
      </c>
      <c r="N11" s="15">
        <v>3</v>
      </c>
      <c r="O11" s="7">
        <v>1</v>
      </c>
      <c r="P11" s="7">
        <v>9</v>
      </c>
      <c r="Q11" s="7">
        <v>10</v>
      </c>
      <c r="R11" s="7">
        <v>3</v>
      </c>
      <c r="S11" s="7">
        <v>10</v>
      </c>
      <c r="T11" s="13">
        <v>4</v>
      </c>
      <c r="V11" s="15">
        <v>3</v>
      </c>
      <c r="W11" s="7">
        <v>3</v>
      </c>
      <c r="X11" s="7">
        <v>3</v>
      </c>
      <c r="AB11" s="15">
        <v>7</v>
      </c>
      <c r="AC11" s="7">
        <v>3</v>
      </c>
      <c r="AD11" s="7">
        <v>4</v>
      </c>
      <c r="AE11" s="7">
        <v>9</v>
      </c>
      <c r="AF11" s="7">
        <v>4</v>
      </c>
      <c r="AG11" s="7">
        <v>0</v>
      </c>
      <c r="AH11" s="13">
        <v>0</v>
      </c>
      <c r="AI11" s="13">
        <v>0</v>
      </c>
      <c r="AK11" s="113">
        <v>2</v>
      </c>
      <c r="AL11" s="13">
        <v>5</v>
      </c>
      <c r="AM11" s="13">
        <v>2</v>
      </c>
      <c r="AN11" s="13">
        <v>1</v>
      </c>
      <c r="AP11" s="113">
        <v>0</v>
      </c>
      <c r="AQ11" s="13">
        <v>2</v>
      </c>
      <c r="AR11" s="13">
        <v>7</v>
      </c>
      <c r="AS11" s="13">
        <v>1</v>
      </c>
      <c r="AU11" s="113">
        <v>4</v>
      </c>
      <c r="AV11" s="13">
        <v>3</v>
      </c>
      <c r="AX11" s="113">
        <v>5</v>
      </c>
      <c r="AY11" s="13">
        <v>5</v>
      </c>
      <c r="AZ11" s="13">
        <v>6</v>
      </c>
      <c r="BD11" s="15">
        <v>7</v>
      </c>
      <c r="BE11" s="7">
        <v>5</v>
      </c>
      <c r="BF11" s="7">
        <v>3</v>
      </c>
      <c r="BG11" s="7">
        <v>7</v>
      </c>
      <c r="BH11" s="7">
        <v>2</v>
      </c>
      <c r="BI11" s="7">
        <v>13</v>
      </c>
      <c r="BJ11" s="7">
        <v>8</v>
      </c>
      <c r="BK11" s="7">
        <v>5</v>
      </c>
      <c r="BL11" s="7">
        <v>6</v>
      </c>
      <c r="BM11" s="13">
        <v>9</v>
      </c>
      <c r="BN11" s="13">
        <v>13</v>
      </c>
      <c r="BO11" s="13">
        <v>3</v>
      </c>
      <c r="BR11" s="15">
        <v>3</v>
      </c>
      <c r="BS11" s="7">
        <v>2</v>
      </c>
      <c r="BT11" s="7">
        <v>6</v>
      </c>
      <c r="BV11" s="15">
        <v>3</v>
      </c>
      <c r="BW11" s="7">
        <v>5</v>
      </c>
      <c r="BY11" s="15">
        <v>12</v>
      </c>
      <c r="BZ11" s="7">
        <v>7</v>
      </c>
      <c r="CA11" s="7">
        <v>2</v>
      </c>
      <c r="CF11" s="15">
        <v>9</v>
      </c>
      <c r="CG11" s="7">
        <v>6</v>
      </c>
      <c r="CH11" s="7">
        <v>13</v>
      </c>
      <c r="CI11" s="7">
        <v>3</v>
      </c>
      <c r="CJ11" s="13">
        <v>6</v>
      </c>
      <c r="CK11" s="2"/>
      <c r="CL11" s="15">
        <v>1</v>
      </c>
      <c r="CM11" s="7">
        <v>2</v>
      </c>
      <c r="CN11" s="7">
        <v>2</v>
      </c>
      <c r="CO11" s="2"/>
      <c r="CP11" s="15">
        <v>6</v>
      </c>
      <c r="CQ11" s="7">
        <v>2</v>
      </c>
      <c r="CR11" s="7">
        <v>3</v>
      </c>
      <c r="CS11" s="2"/>
      <c r="CT11" s="15">
        <v>10</v>
      </c>
      <c r="CU11" s="7">
        <v>3</v>
      </c>
      <c r="CV11" s="7">
        <v>6</v>
      </c>
      <c r="CW11" s="7">
        <v>3</v>
      </c>
      <c r="CY11" s="15">
        <v>1</v>
      </c>
      <c r="CZ11" s="7">
        <v>4</v>
      </c>
      <c r="DA11" s="7">
        <v>7</v>
      </c>
      <c r="DC11" s="113">
        <v>1</v>
      </c>
      <c r="DD11" s="13">
        <v>5</v>
      </c>
      <c r="DH11" s="15">
        <v>4</v>
      </c>
      <c r="DI11" s="7">
        <v>3</v>
      </c>
      <c r="DJ11" s="7">
        <v>3</v>
      </c>
      <c r="DK11" s="7">
        <v>0</v>
      </c>
      <c r="DL11" s="13">
        <v>1</v>
      </c>
      <c r="DN11" s="113">
        <v>6</v>
      </c>
      <c r="DO11" s="13">
        <v>2</v>
      </c>
      <c r="DQ11" s="15">
        <v>6</v>
      </c>
      <c r="DR11" s="7">
        <v>2</v>
      </c>
      <c r="DS11" s="7">
        <v>1</v>
      </c>
      <c r="DT11" s="7">
        <v>1</v>
      </c>
      <c r="DV11" s="15">
        <v>7</v>
      </c>
      <c r="DW11" s="7">
        <v>8</v>
      </c>
      <c r="DX11" s="7">
        <v>4</v>
      </c>
      <c r="DY11" s="7">
        <v>10</v>
      </c>
      <c r="EA11" s="15">
        <v>8</v>
      </c>
      <c r="EB11" s="7">
        <v>6</v>
      </c>
      <c r="EC11" s="7">
        <v>4</v>
      </c>
      <c r="ED11" s="7">
        <v>2</v>
      </c>
      <c r="EF11" s="15">
        <v>8</v>
      </c>
      <c r="EG11" s="7">
        <v>2</v>
      </c>
      <c r="EH11" s="13">
        <v>1</v>
      </c>
      <c r="EJ11" s="15">
        <v>5</v>
      </c>
      <c r="EK11" s="7">
        <v>2</v>
      </c>
      <c r="EL11" s="13">
        <v>8</v>
      </c>
      <c r="EN11" s="15">
        <v>8</v>
      </c>
      <c r="EO11" s="7">
        <v>3</v>
      </c>
      <c r="EP11" s="7">
        <v>5</v>
      </c>
      <c r="EQ11" s="7">
        <v>4</v>
      </c>
      <c r="ES11" s="113">
        <v>3</v>
      </c>
      <c r="ET11" s="13">
        <v>6</v>
      </c>
      <c r="EW11" s="113">
        <v>6</v>
      </c>
      <c r="EX11" s="13">
        <v>1</v>
      </c>
      <c r="EZ11" s="15">
        <v>3</v>
      </c>
      <c r="FA11" s="7">
        <v>2</v>
      </c>
      <c r="FB11" s="13">
        <v>1</v>
      </c>
      <c r="FD11" s="113">
        <v>6</v>
      </c>
      <c r="FE11" s="13">
        <v>4</v>
      </c>
    </row>
    <row r="12" spans="1:166" x14ac:dyDescent="0.35">
      <c r="A12" s="62" t="s">
        <v>17</v>
      </c>
      <c r="B12" s="23">
        <v>39</v>
      </c>
      <c r="C12" s="9">
        <v>28</v>
      </c>
      <c r="D12" s="9">
        <v>24</v>
      </c>
      <c r="E12" s="9">
        <v>30</v>
      </c>
      <c r="F12" s="9">
        <v>22</v>
      </c>
      <c r="G12" s="9">
        <v>27</v>
      </c>
      <c r="H12" s="9">
        <v>21</v>
      </c>
      <c r="I12" s="9">
        <v>28</v>
      </c>
      <c r="J12" s="9">
        <v>36</v>
      </c>
      <c r="K12" s="9">
        <v>32</v>
      </c>
      <c r="N12" s="23">
        <v>21</v>
      </c>
      <c r="O12" s="9">
        <v>46</v>
      </c>
      <c r="P12" s="9">
        <v>47</v>
      </c>
      <c r="Q12" s="9">
        <v>45</v>
      </c>
      <c r="R12" s="9">
        <v>35</v>
      </c>
      <c r="S12" s="9">
        <v>33</v>
      </c>
      <c r="T12" s="9">
        <v>36</v>
      </c>
      <c r="V12" s="23">
        <v>48</v>
      </c>
      <c r="W12" s="9">
        <v>40</v>
      </c>
      <c r="X12" s="9">
        <v>35</v>
      </c>
      <c r="AB12" s="23">
        <v>22</v>
      </c>
      <c r="AC12" s="9">
        <v>31</v>
      </c>
      <c r="AD12" s="9">
        <v>34</v>
      </c>
      <c r="AE12" s="9">
        <v>33</v>
      </c>
      <c r="AF12" s="9">
        <v>30</v>
      </c>
      <c r="AG12" s="9">
        <v>9</v>
      </c>
      <c r="AH12" s="9">
        <v>26</v>
      </c>
      <c r="AI12" s="9">
        <v>12</v>
      </c>
      <c r="AK12" s="23">
        <v>37</v>
      </c>
      <c r="AL12" s="9">
        <v>33</v>
      </c>
      <c r="AM12" s="9">
        <v>34</v>
      </c>
      <c r="AN12" s="9">
        <v>15</v>
      </c>
      <c r="AP12" s="23">
        <v>44</v>
      </c>
      <c r="AQ12" s="9">
        <v>49</v>
      </c>
      <c r="AR12" s="9">
        <v>28</v>
      </c>
      <c r="AS12" s="9">
        <v>26</v>
      </c>
      <c r="AU12" s="23">
        <v>39</v>
      </c>
      <c r="AV12" s="9">
        <v>30</v>
      </c>
      <c r="AX12" s="23">
        <v>40</v>
      </c>
      <c r="AY12" s="9">
        <v>42</v>
      </c>
      <c r="AZ12" s="9">
        <v>18</v>
      </c>
      <c r="BD12" s="23">
        <v>52</v>
      </c>
      <c r="BE12" s="9">
        <v>63</v>
      </c>
      <c r="BF12" s="9">
        <v>76</v>
      </c>
      <c r="BG12" s="9">
        <v>59</v>
      </c>
      <c r="BH12" s="9">
        <v>51</v>
      </c>
      <c r="BI12" s="9">
        <v>35</v>
      </c>
      <c r="BJ12" s="9">
        <v>56</v>
      </c>
      <c r="BK12" s="9">
        <v>27</v>
      </c>
      <c r="BL12" s="9">
        <v>64</v>
      </c>
      <c r="BM12" s="9">
        <v>40</v>
      </c>
      <c r="BN12" s="9">
        <v>43</v>
      </c>
      <c r="BO12" s="9">
        <v>47</v>
      </c>
      <c r="BR12" s="23">
        <v>32</v>
      </c>
      <c r="BS12" s="9">
        <v>53</v>
      </c>
      <c r="BT12" s="9">
        <v>41</v>
      </c>
      <c r="BV12" s="23">
        <v>35</v>
      </c>
      <c r="BW12" s="9">
        <v>21</v>
      </c>
      <c r="BY12" s="23">
        <v>59</v>
      </c>
      <c r="BZ12" s="9">
        <v>53</v>
      </c>
      <c r="CA12" s="9">
        <v>12</v>
      </c>
      <c r="CF12" s="23">
        <v>23</v>
      </c>
      <c r="CG12" s="9">
        <v>15</v>
      </c>
      <c r="CH12" s="9">
        <v>53</v>
      </c>
      <c r="CI12" s="9">
        <v>34</v>
      </c>
      <c r="CJ12" s="9">
        <v>50</v>
      </c>
      <c r="CK12" s="2"/>
      <c r="CL12" s="23">
        <v>27</v>
      </c>
      <c r="CM12" s="9">
        <v>32</v>
      </c>
      <c r="CN12" s="9">
        <v>25</v>
      </c>
      <c r="CO12" s="2"/>
      <c r="CP12" s="23">
        <v>28</v>
      </c>
      <c r="CQ12" s="9">
        <v>33</v>
      </c>
      <c r="CR12" s="9">
        <v>34</v>
      </c>
      <c r="CS12" s="2"/>
      <c r="CT12" s="23">
        <v>39</v>
      </c>
      <c r="CU12" s="9">
        <v>52</v>
      </c>
      <c r="CV12" s="9">
        <v>52</v>
      </c>
      <c r="CW12" s="9">
        <v>44</v>
      </c>
      <c r="CY12" s="23">
        <v>35</v>
      </c>
      <c r="CZ12" s="9">
        <v>37</v>
      </c>
      <c r="DA12" s="9">
        <v>31</v>
      </c>
      <c r="DC12" s="23">
        <v>22</v>
      </c>
      <c r="DD12" s="9">
        <v>28</v>
      </c>
      <c r="DH12" s="23">
        <v>49</v>
      </c>
      <c r="DI12" s="9">
        <v>31</v>
      </c>
      <c r="DJ12" s="9">
        <v>19</v>
      </c>
      <c r="DK12" s="9">
        <v>13</v>
      </c>
      <c r="DL12" s="9">
        <v>11</v>
      </c>
      <c r="DN12" s="23">
        <v>50</v>
      </c>
      <c r="DO12" s="9">
        <v>35</v>
      </c>
      <c r="DQ12" s="23">
        <v>27</v>
      </c>
      <c r="DR12" s="9">
        <v>27</v>
      </c>
      <c r="DS12" s="9">
        <v>22</v>
      </c>
      <c r="DT12" s="9">
        <v>11</v>
      </c>
      <c r="DV12" s="23">
        <v>46</v>
      </c>
      <c r="DW12" s="9">
        <v>34</v>
      </c>
      <c r="DX12" s="9">
        <v>22</v>
      </c>
      <c r="DY12" s="9">
        <v>29</v>
      </c>
      <c r="EA12" s="23">
        <v>21</v>
      </c>
      <c r="EB12" s="9">
        <v>30</v>
      </c>
      <c r="EC12" s="9">
        <v>34</v>
      </c>
      <c r="ED12" s="9">
        <v>16</v>
      </c>
      <c r="EF12" s="23">
        <v>42</v>
      </c>
      <c r="EG12" s="9">
        <v>10</v>
      </c>
      <c r="EH12" s="9">
        <v>27</v>
      </c>
      <c r="EJ12" s="23">
        <v>35</v>
      </c>
      <c r="EK12" s="9">
        <v>10</v>
      </c>
      <c r="EL12" s="9">
        <v>43</v>
      </c>
      <c r="EN12" s="23">
        <v>46</v>
      </c>
      <c r="EO12" s="9">
        <v>47</v>
      </c>
      <c r="EP12" s="9">
        <v>30</v>
      </c>
      <c r="EQ12" s="9">
        <v>27</v>
      </c>
      <c r="ES12" s="23">
        <v>38</v>
      </c>
      <c r="ET12" s="9">
        <v>42</v>
      </c>
      <c r="EW12" s="23">
        <v>18</v>
      </c>
      <c r="EX12" s="9">
        <v>20</v>
      </c>
      <c r="EZ12" s="23">
        <v>31</v>
      </c>
      <c r="FA12" s="9">
        <v>34</v>
      </c>
      <c r="FB12" s="9">
        <v>33</v>
      </c>
      <c r="FD12" s="23">
        <v>43</v>
      </c>
      <c r="FE12" s="9">
        <v>51</v>
      </c>
    </row>
    <row r="13" spans="1:166" x14ac:dyDescent="0.35">
      <c r="A13" s="60" t="s">
        <v>9</v>
      </c>
      <c r="B13" s="24">
        <f>B12*6</f>
        <v>234</v>
      </c>
      <c r="C13" s="24">
        <f t="shared" ref="C13:K13" si="12">C12*6</f>
        <v>168</v>
      </c>
      <c r="D13" s="24">
        <f t="shared" si="12"/>
        <v>144</v>
      </c>
      <c r="E13" s="24">
        <f t="shared" si="12"/>
        <v>180</v>
      </c>
      <c r="F13" s="24">
        <f t="shared" si="12"/>
        <v>132</v>
      </c>
      <c r="G13" s="24">
        <f t="shared" si="12"/>
        <v>162</v>
      </c>
      <c r="H13" s="24">
        <f t="shared" si="12"/>
        <v>126</v>
      </c>
      <c r="I13" s="24">
        <f t="shared" si="12"/>
        <v>168</v>
      </c>
      <c r="J13" s="24">
        <f t="shared" si="12"/>
        <v>216</v>
      </c>
      <c r="K13" s="24">
        <f t="shared" si="12"/>
        <v>192</v>
      </c>
      <c r="N13" s="24">
        <f>N12*6</f>
        <v>126</v>
      </c>
      <c r="O13" s="24">
        <f t="shared" ref="O13:T13" si="13">O12*6</f>
        <v>276</v>
      </c>
      <c r="P13" s="24">
        <f t="shared" si="13"/>
        <v>282</v>
      </c>
      <c r="Q13" s="24">
        <f t="shared" si="13"/>
        <v>270</v>
      </c>
      <c r="R13" s="24">
        <f t="shared" si="13"/>
        <v>210</v>
      </c>
      <c r="S13" s="24">
        <f t="shared" si="13"/>
        <v>198</v>
      </c>
      <c r="T13" s="24">
        <f t="shared" si="13"/>
        <v>216</v>
      </c>
      <c r="V13" s="24">
        <f>V12*6</f>
        <v>288</v>
      </c>
      <c r="W13" s="24">
        <f t="shared" ref="W13:X13" si="14">W12*6</f>
        <v>240</v>
      </c>
      <c r="X13" s="24">
        <f t="shared" si="14"/>
        <v>210</v>
      </c>
      <c r="AB13" s="24">
        <f>AB12*6</f>
        <v>132</v>
      </c>
      <c r="AC13" s="24">
        <f t="shared" ref="AC13:AI13" si="15">AC12*6</f>
        <v>186</v>
      </c>
      <c r="AD13" s="24">
        <f t="shared" si="15"/>
        <v>204</v>
      </c>
      <c r="AE13" s="24">
        <f t="shared" si="15"/>
        <v>198</v>
      </c>
      <c r="AF13" s="24">
        <f t="shared" si="15"/>
        <v>180</v>
      </c>
      <c r="AG13" s="24">
        <f t="shared" si="15"/>
        <v>54</v>
      </c>
      <c r="AH13" s="24">
        <f t="shared" si="15"/>
        <v>156</v>
      </c>
      <c r="AI13" s="24">
        <f t="shared" si="15"/>
        <v>72</v>
      </c>
      <c r="AK13" s="24">
        <f>AK12*6</f>
        <v>222</v>
      </c>
      <c r="AL13" s="24">
        <f>AL12*6</f>
        <v>198</v>
      </c>
      <c r="AM13" s="24">
        <f>AM12*6</f>
        <v>204</v>
      </c>
      <c r="AN13" s="24">
        <f>AN12*6</f>
        <v>90</v>
      </c>
      <c r="AP13" s="24">
        <f>AP12*6</f>
        <v>264</v>
      </c>
      <c r="AQ13" s="24">
        <f>AQ12*6</f>
        <v>294</v>
      </c>
      <c r="AR13" s="24">
        <f>AR12*6</f>
        <v>168</v>
      </c>
      <c r="AS13" s="24">
        <f>AS12*6</f>
        <v>156</v>
      </c>
      <c r="AU13" s="24">
        <f>AU12*6</f>
        <v>234</v>
      </c>
      <c r="AV13" s="24">
        <f>AV12*6</f>
        <v>180</v>
      </c>
      <c r="AX13" s="24">
        <f>AX12*6</f>
        <v>240</v>
      </c>
      <c r="AY13" s="24">
        <f>AY12*6</f>
        <v>252</v>
      </c>
      <c r="AZ13" s="24">
        <f>AZ12*6</f>
        <v>108</v>
      </c>
      <c r="BD13" s="24">
        <f t="shared" ref="BD13:BO13" si="16">BD12*6</f>
        <v>312</v>
      </c>
      <c r="BE13" s="24">
        <f t="shared" si="16"/>
        <v>378</v>
      </c>
      <c r="BF13" s="24">
        <f t="shared" si="16"/>
        <v>456</v>
      </c>
      <c r="BG13" s="24">
        <f t="shared" si="16"/>
        <v>354</v>
      </c>
      <c r="BH13" s="24">
        <f t="shared" si="16"/>
        <v>306</v>
      </c>
      <c r="BI13" s="24">
        <f t="shared" si="16"/>
        <v>210</v>
      </c>
      <c r="BJ13" s="24">
        <f t="shared" si="16"/>
        <v>336</v>
      </c>
      <c r="BK13" s="24">
        <f t="shared" si="16"/>
        <v>162</v>
      </c>
      <c r="BL13" s="24">
        <f t="shared" si="16"/>
        <v>384</v>
      </c>
      <c r="BM13" s="24">
        <f t="shared" si="16"/>
        <v>240</v>
      </c>
      <c r="BN13" s="24">
        <f t="shared" si="16"/>
        <v>258</v>
      </c>
      <c r="BO13" s="24">
        <f t="shared" si="16"/>
        <v>282</v>
      </c>
      <c r="BR13" s="24">
        <f>BR12*6</f>
        <v>192</v>
      </c>
      <c r="BS13" s="24">
        <f t="shared" ref="BS13:BT13" si="17">BS12*6</f>
        <v>318</v>
      </c>
      <c r="BT13" s="24">
        <f t="shared" si="17"/>
        <v>246</v>
      </c>
      <c r="BV13" s="24">
        <f>BV12*6</f>
        <v>210</v>
      </c>
      <c r="BW13" s="24">
        <f t="shared" ref="BW13" si="18">BW12*6</f>
        <v>126</v>
      </c>
      <c r="BY13" s="24">
        <f>BY12*6</f>
        <v>354</v>
      </c>
      <c r="BZ13" s="24">
        <f t="shared" ref="BZ13:CA13" si="19">BZ12*6</f>
        <v>318</v>
      </c>
      <c r="CA13" s="24">
        <f t="shared" si="19"/>
        <v>72</v>
      </c>
      <c r="CF13" s="24">
        <f>CF12*6</f>
        <v>138</v>
      </c>
      <c r="CG13" s="24">
        <f>CG12*6</f>
        <v>90</v>
      </c>
      <c r="CH13" s="24">
        <f>CH12*6</f>
        <v>318</v>
      </c>
      <c r="CI13" s="24">
        <f>CI12*6</f>
        <v>204</v>
      </c>
      <c r="CJ13" s="24">
        <f>CJ12*6</f>
        <v>300</v>
      </c>
      <c r="CK13" s="3"/>
      <c r="CL13" s="24">
        <f>CL12*6</f>
        <v>162</v>
      </c>
      <c r="CM13" s="24">
        <f t="shared" ref="CM13:CN13" si="20">CM12*6</f>
        <v>192</v>
      </c>
      <c r="CN13" s="24">
        <f t="shared" si="20"/>
        <v>150</v>
      </c>
      <c r="CO13" s="3"/>
      <c r="CP13" s="24">
        <f>CP12*6</f>
        <v>168</v>
      </c>
      <c r="CQ13" s="24">
        <f t="shared" ref="CQ13:CR13" si="21">CQ12*6</f>
        <v>198</v>
      </c>
      <c r="CR13" s="24">
        <f t="shared" si="21"/>
        <v>204</v>
      </c>
      <c r="CS13" s="3"/>
      <c r="CT13" s="24">
        <f>CT12*6</f>
        <v>234</v>
      </c>
      <c r="CU13" s="24">
        <f>CU12*6</f>
        <v>312</v>
      </c>
      <c r="CV13" s="24">
        <f>CV12*6</f>
        <v>312</v>
      </c>
      <c r="CW13" s="24">
        <f>CW12*6</f>
        <v>264</v>
      </c>
      <c r="CY13" s="24">
        <f>CY12*6</f>
        <v>210</v>
      </c>
      <c r="CZ13" s="24">
        <f t="shared" ref="CZ13:DA13" si="22">CZ12*6</f>
        <v>222</v>
      </c>
      <c r="DA13" s="24">
        <f t="shared" si="22"/>
        <v>186</v>
      </c>
      <c r="DC13" s="24">
        <f>DC12*6</f>
        <v>132</v>
      </c>
      <c r="DD13" s="24">
        <f>DD12*6</f>
        <v>168</v>
      </c>
      <c r="DH13" s="24">
        <f>DH12*6</f>
        <v>294</v>
      </c>
      <c r="DI13" s="24">
        <f>DI12*6</f>
        <v>186</v>
      </c>
      <c r="DJ13" s="24">
        <f>DJ12*6</f>
        <v>114</v>
      </c>
      <c r="DK13" s="24">
        <f>DK12*6</f>
        <v>78</v>
      </c>
      <c r="DL13" s="24">
        <f>DL12*6</f>
        <v>66</v>
      </c>
      <c r="DN13" s="24">
        <f>DN12*6</f>
        <v>300</v>
      </c>
      <c r="DO13" s="24">
        <f>DO12*6</f>
        <v>210</v>
      </c>
      <c r="DQ13" s="24">
        <f>DQ12*6</f>
        <v>162</v>
      </c>
      <c r="DR13" s="24">
        <f>DR12*6</f>
        <v>162</v>
      </c>
      <c r="DS13" s="24">
        <f>DS12*6</f>
        <v>132</v>
      </c>
      <c r="DT13" s="24">
        <f>DT12*6</f>
        <v>66</v>
      </c>
      <c r="DV13" s="24">
        <f>DV12*6</f>
        <v>276</v>
      </c>
      <c r="DW13" s="24">
        <f>DW12*6</f>
        <v>204</v>
      </c>
      <c r="DX13" s="24">
        <f>DX12*6</f>
        <v>132</v>
      </c>
      <c r="DY13" s="24">
        <f>DY12*6</f>
        <v>174</v>
      </c>
      <c r="EA13" s="24">
        <f>EA12*6</f>
        <v>126</v>
      </c>
      <c r="EB13" s="24">
        <f>EB12*6</f>
        <v>180</v>
      </c>
      <c r="EC13" s="24">
        <f>EC12*6</f>
        <v>204</v>
      </c>
      <c r="ED13" s="24">
        <f>ED12*6</f>
        <v>96</v>
      </c>
      <c r="EF13" s="24">
        <f>EF12*6</f>
        <v>252</v>
      </c>
      <c r="EG13" s="24">
        <f t="shared" ref="EG13:EH13" si="23">EG12*6</f>
        <v>60</v>
      </c>
      <c r="EH13" s="24">
        <f t="shared" si="23"/>
        <v>162</v>
      </c>
      <c r="EJ13" s="24">
        <f>EJ12*6</f>
        <v>210</v>
      </c>
      <c r="EK13" s="24">
        <f t="shared" ref="EK13:EL13" si="24">EK12*6</f>
        <v>60</v>
      </c>
      <c r="EL13" s="24">
        <f t="shared" si="24"/>
        <v>258</v>
      </c>
      <c r="EN13" s="24">
        <f>EN12*6</f>
        <v>276</v>
      </c>
      <c r="EO13" s="24">
        <f>EO12*6</f>
        <v>282</v>
      </c>
      <c r="EP13" s="24">
        <f>EP12*6</f>
        <v>180</v>
      </c>
      <c r="EQ13" s="24">
        <f>EQ12*6</f>
        <v>162</v>
      </c>
      <c r="ES13" s="24">
        <f>ES12*6</f>
        <v>228</v>
      </c>
      <c r="ET13" s="24">
        <f>ET12*6</f>
        <v>252</v>
      </c>
      <c r="EW13" s="24">
        <f>EW12*6</f>
        <v>108</v>
      </c>
      <c r="EX13" s="24">
        <f>EX12*6</f>
        <v>120</v>
      </c>
      <c r="EZ13" s="24">
        <f>EZ12*6</f>
        <v>186</v>
      </c>
      <c r="FA13" s="24">
        <f t="shared" ref="FA13:FB13" si="25">FA12*6</f>
        <v>204</v>
      </c>
      <c r="FB13" s="24">
        <f t="shared" si="25"/>
        <v>198</v>
      </c>
      <c r="FD13" s="24">
        <f>FD12*6</f>
        <v>258</v>
      </c>
      <c r="FE13" s="24">
        <f>FE12*6</f>
        <v>306</v>
      </c>
    </row>
    <row r="14" spans="1:166" x14ac:dyDescent="0.35">
      <c r="A14" s="61" t="s">
        <v>10</v>
      </c>
      <c r="B14" s="24">
        <f t="shared" ref="B14:K14" si="26">SUM(B6:B11)</f>
        <v>144</v>
      </c>
      <c r="C14" s="10">
        <f t="shared" si="26"/>
        <v>105</v>
      </c>
      <c r="D14" s="10">
        <f t="shared" si="26"/>
        <v>117</v>
      </c>
      <c r="E14" s="10">
        <f t="shared" si="26"/>
        <v>167</v>
      </c>
      <c r="F14" s="10">
        <f t="shared" si="26"/>
        <v>112</v>
      </c>
      <c r="G14" s="10">
        <f t="shared" si="26"/>
        <v>136</v>
      </c>
      <c r="H14" s="10">
        <f t="shared" si="26"/>
        <v>126</v>
      </c>
      <c r="I14" s="10">
        <f t="shared" si="26"/>
        <v>147</v>
      </c>
      <c r="J14" s="10">
        <f t="shared" si="26"/>
        <v>319</v>
      </c>
      <c r="K14" s="10">
        <f t="shared" si="26"/>
        <v>139</v>
      </c>
      <c r="N14" s="24">
        <f t="shared" ref="N14:T14" si="27">SUM(N6:N11)</f>
        <v>184</v>
      </c>
      <c r="O14" s="10">
        <f t="shared" si="27"/>
        <v>227</v>
      </c>
      <c r="P14" s="10">
        <f t="shared" si="27"/>
        <v>130</v>
      </c>
      <c r="Q14" s="10">
        <f t="shared" si="27"/>
        <v>148</v>
      </c>
      <c r="R14" s="10">
        <f t="shared" si="27"/>
        <v>87</v>
      </c>
      <c r="S14" s="10">
        <f t="shared" si="27"/>
        <v>128</v>
      </c>
      <c r="T14" s="10">
        <f t="shared" si="27"/>
        <v>116</v>
      </c>
      <c r="V14" s="24">
        <f>SUM(V6:V11)</f>
        <v>283</v>
      </c>
      <c r="W14" s="10">
        <f>SUM(W6:W11)</f>
        <v>206</v>
      </c>
      <c r="X14" s="10">
        <f>SUM(X6:X11)</f>
        <v>174</v>
      </c>
      <c r="AB14" s="24">
        <f t="shared" ref="AB14:AI14" si="28">SUM(AB6:AB11)</f>
        <v>175</v>
      </c>
      <c r="AC14" s="10">
        <f t="shared" si="28"/>
        <v>160</v>
      </c>
      <c r="AD14" s="10">
        <f t="shared" si="28"/>
        <v>88</v>
      </c>
      <c r="AE14" s="10">
        <f t="shared" si="28"/>
        <v>111</v>
      </c>
      <c r="AF14" s="10">
        <f t="shared" si="28"/>
        <v>114</v>
      </c>
      <c r="AG14" s="10">
        <f t="shared" si="28"/>
        <v>70</v>
      </c>
      <c r="AH14" s="10">
        <f t="shared" si="28"/>
        <v>69</v>
      </c>
      <c r="AI14" s="10">
        <f t="shared" si="28"/>
        <v>54</v>
      </c>
      <c r="AK14" s="24">
        <f>SUM(AK6:AK11)</f>
        <v>165</v>
      </c>
      <c r="AL14" s="10">
        <f>SUM(AL6:AL11)</f>
        <v>88</v>
      </c>
      <c r="AM14" s="10">
        <f>SUM(AM6:AM11)</f>
        <v>65</v>
      </c>
      <c r="AN14" s="10">
        <f>SUM(AN6:AN11)</f>
        <v>85</v>
      </c>
      <c r="AP14" s="24">
        <f>SUM(AP6:AP11)</f>
        <v>184</v>
      </c>
      <c r="AQ14" s="10">
        <f>SUM(AQ6:AQ11)</f>
        <v>152</v>
      </c>
      <c r="AR14" s="10">
        <f>SUM(AR6:AR11)</f>
        <v>122</v>
      </c>
      <c r="AS14" s="10">
        <f>SUM(AS6:AS11)</f>
        <v>37</v>
      </c>
      <c r="AU14" s="24">
        <f>SUM(AU6:AU11)</f>
        <v>206</v>
      </c>
      <c r="AV14" s="10">
        <f>SUM(AV6:AV11)</f>
        <v>147</v>
      </c>
      <c r="AX14" s="24">
        <f>SUM(AX6:AX11)</f>
        <v>253</v>
      </c>
      <c r="AY14" s="10">
        <f>SUM(AY6:AY11)</f>
        <v>205</v>
      </c>
      <c r="AZ14" s="10">
        <f>SUM(AZ6:AZ11)</f>
        <v>76</v>
      </c>
      <c r="BD14" s="24">
        <f t="shared" ref="BD14:BO14" si="29">SUM(BD6:BD11)</f>
        <v>202</v>
      </c>
      <c r="BE14" s="10">
        <f t="shared" si="29"/>
        <v>337</v>
      </c>
      <c r="BF14" s="10">
        <f t="shared" si="29"/>
        <v>250</v>
      </c>
      <c r="BG14" s="10">
        <f t="shared" si="29"/>
        <v>301</v>
      </c>
      <c r="BH14" s="10">
        <f t="shared" si="29"/>
        <v>101</v>
      </c>
      <c r="BI14" s="10">
        <f t="shared" si="29"/>
        <v>157</v>
      </c>
      <c r="BJ14" s="10">
        <f t="shared" si="29"/>
        <v>135</v>
      </c>
      <c r="BK14" s="10">
        <f t="shared" si="29"/>
        <v>110</v>
      </c>
      <c r="BL14" s="10">
        <f t="shared" si="29"/>
        <v>119</v>
      </c>
      <c r="BM14" s="10">
        <f t="shared" si="29"/>
        <v>142</v>
      </c>
      <c r="BN14" s="10">
        <f t="shared" si="29"/>
        <v>174</v>
      </c>
      <c r="BO14" s="10">
        <f t="shared" si="29"/>
        <v>87</v>
      </c>
      <c r="BR14" s="24">
        <f>SUM(BR6:BR11)</f>
        <v>139</v>
      </c>
      <c r="BS14" s="10">
        <f>SUM(BS6:BS11)</f>
        <v>93</v>
      </c>
      <c r="BT14" s="10">
        <f>SUM(BT6:BT11)</f>
        <v>104</v>
      </c>
      <c r="BV14" s="24">
        <f>SUM(BV6:BV11)</f>
        <v>200</v>
      </c>
      <c r="BW14" s="10">
        <f>SUM(BW6:BW11)</f>
        <v>99</v>
      </c>
      <c r="BY14" s="24">
        <f>SUM(BY6:BY11)</f>
        <v>258</v>
      </c>
      <c r="BZ14" s="10">
        <f>SUM(BZ6:BZ11)</f>
        <v>188</v>
      </c>
      <c r="CA14" s="10">
        <f>SUM(CA6:CA11)</f>
        <v>43</v>
      </c>
      <c r="CF14" s="24">
        <f>SUM(CF6:CF11)</f>
        <v>123</v>
      </c>
      <c r="CG14" s="10">
        <f>SUM(CG6:CG11)</f>
        <v>111</v>
      </c>
      <c r="CH14" s="10">
        <f>SUM(CH6:CH11)</f>
        <v>227</v>
      </c>
      <c r="CI14" s="10">
        <f>SUM(CI6:CI11)</f>
        <v>287</v>
      </c>
      <c r="CJ14" s="10">
        <f>SUM(CJ6:CJ11)</f>
        <v>211</v>
      </c>
      <c r="CK14" s="3"/>
      <c r="CL14" s="24">
        <f>SUM(CL6:CL11)</f>
        <v>139</v>
      </c>
      <c r="CM14" s="10">
        <f>SUM(CM6:CM11)</f>
        <v>187</v>
      </c>
      <c r="CN14" s="10">
        <f>SUM(CN6:CN11)</f>
        <v>80</v>
      </c>
      <c r="CO14" s="3"/>
      <c r="CP14" s="24">
        <f>SUM(CP6:CP11)</f>
        <v>188</v>
      </c>
      <c r="CQ14" s="10">
        <f>SUM(CQ6:CQ11)</f>
        <v>148</v>
      </c>
      <c r="CR14" s="10">
        <f>SUM(CR6:CR11)</f>
        <v>198</v>
      </c>
      <c r="CS14" s="3"/>
      <c r="CT14" s="24">
        <f>SUM(CT6:CT11)</f>
        <v>271</v>
      </c>
      <c r="CU14" s="10">
        <f>SUM(CU6:CU11)</f>
        <v>152</v>
      </c>
      <c r="CV14" s="10">
        <f>SUM(CV6:CV11)</f>
        <v>151</v>
      </c>
      <c r="CW14" s="10">
        <f>SUM(CW6:CW11)</f>
        <v>130</v>
      </c>
      <c r="CY14" s="24">
        <f>SUM(CY6:CY11)</f>
        <v>202</v>
      </c>
      <c r="CZ14" s="10">
        <f>SUM(CZ6:CZ11)</f>
        <v>130</v>
      </c>
      <c r="DA14" s="10">
        <f>SUM(DA6:DA11)</f>
        <v>100</v>
      </c>
      <c r="DC14" s="24">
        <f>SUM(DC6:DC11)</f>
        <v>99</v>
      </c>
      <c r="DD14" s="10">
        <f>SUM(DD6:DD11)</f>
        <v>115</v>
      </c>
      <c r="DH14" s="24">
        <f>SUM(DH6:DH11)</f>
        <v>241</v>
      </c>
      <c r="DI14" s="10">
        <f>SUM(DI6:DI11)</f>
        <v>200</v>
      </c>
      <c r="DJ14" s="10">
        <f>SUM(DJ6:DJ11)</f>
        <v>68</v>
      </c>
      <c r="DK14" s="10">
        <f>SUM(DK6:DK11)</f>
        <v>63</v>
      </c>
      <c r="DL14" s="10">
        <f>SUM(DL6:DL11)</f>
        <v>33</v>
      </c>
      <c r="DN14" s="24">
        <f>SUM(DN6:DN11)</f>
        <v>268</v>
      </c>
      <c r="DO14" s="10">
        <f>SUM(DO6:DO11)</f>
        <v>117</v>
      </c>
      <c r="DQ14" s="24">
        <f>SUM(DQ6:DQ11)</f>
        <v>161</v>
      </c>
      <c r="DR14" s="10">
        <f>SUM(DR6:DR11)</f>
        <v>102</v>
      </c>
      <c r="DS14" s="10">
        <f>SUM(DS6:DS11)</f>
        <v>163</v>
      </c>
      <c r="DT14" s="10">
        <f>SUM(DT6:DT11)</f>
        <v>124</v>
      </c>
      <c r="DV14" s="24">
        <f>SUM(DV6:DV11)</f>
        <v>172</v>
      </c>
      <c r="DW14" s="10">
        <f>SUM(DW6:DW11)</f>
        <v>264</v>
      </c>
      <c r="DX14" s="10">
        <f>SUM(DX6:DX11)</f>
        <v>149</v>
      </c>
      <c r="DY14" s="10">
        <f>SUM(DY6:DY11)</f>
        <v>178</v>
      </c>
      <c r="EA14" s="24">
        <f>SUM(EA6:EA11)</f>
        <v>269</v>
      </c>
      <c r="EB14" s="10">
        <f>SUM(EB6:EB11)</f>
        <v>109</v>
      </c>
      <c r="EC14" s="10">
        <f>SUM(EC6:EC11)</f>
        <v>111</v>
      </c>
      <c r="ED14" s="10">
        <f>SUM(ED6:ED11)</f>
        <v>79</v>
      </c>
      <c r="EF14" s="24">
        <f>SUM(EF6:EF11)</f>
        <v>244</v>
      </c>
      <c r="EG14" s="10">
        <f>SUM(EG6:EG11)</f>
        <v>121</v>
      </c>
      <c r="EH14" s="10">
        <f>SUM(EH6:EH11)</f>
        <v>152</v>
      </c>
      <c r="EJ14" s="24">
        <f>SUM(EJ6:EJ11)</f>
        <v>84</v>
      </c>
      <c r="EK14" s="10">
        <f>SUM(EK6:EK11)</f>
        <v>64</v>
      </c>
      <c r="EL14" s="10">
        <f>SUM(EL6:EL11)</f>
        <v>156</v>
      </c>
      <c r="EN14" s="24">
        <f>SUM(EN6:EN11)</f>
        <v>246</v>
      </c>
      <c r="EO14" s="10">
        <f>SUM(EO6:EO11)</f>
        <v>124</v>
      </c>
      <c r="EP14" s="10">
        <f>SUM(EP6:EP11)</f>
        <v>150</v>
      </c>
      <c r="EQ14" s="10">
        <f>SUM(EQ6:EQ11)</f>
        <v>98</v>
      </c>
      <c r="ES14" s="24">
        <f>SUM(ES6:ES11)</f>
        <v>172</v>
      </c>
      <c r="ET14" s="10">
        <f>SUM(ET6:ET11)</f>
        <v>139</v>
      </c>
      <c r="EW14" s="24">
        <f>SUM(EW6:EW11)</f>
        <v>157</v>
      </c>
      <c r="EX14" s="10">
        <f>SUM(EX6:EX11)</f>
        <v>95</v>
      </c>
      <c r="EZ14" s="24">
        <f>SUM(EZ6:EZ11)</f>
        <v>146</v>
      </c>
      <c r="FA14" s="10">
        <f>SUM(FA6:FA11)</f>
        <v>229</v>
      </c>
      <c r="FB14" s="10">
        <f>SUM(FB6:FB11)</f>
        <v>75</v>
      </c>
      <c r="FD14" s="24">
        <f>SUM(FD6:FD11)</f>
        <v>174</v>
      </c>
      <c r="FE14" s="10">
        <f>SUM(FE6:FE11)</f>
        <v>81</v>
      </c>
    </row>
    <row r="15" spans="1:166" ht="15" thickBot="1" x14ac:dyDescent="0.4">
      <c r="A15" s="63" t="s">
        <v>11</v>
      </c>
      <c r="B15" s="25">
        <f t="shared" ref="B15:K15" si="30">B13+B14</f>
        <v>378</v>
      </c>
      <c r="C15" s="11">
        <f t="shared" si="30"/>
        <v>273</v>
      </c>
      <c r="D15" s="11">
        <f t="shared" si="30"/>
        <v>261</v>
      </c>
      <c r="E15" s="11">
        <f t="shared" si="30"/>
        <v>347</v>
      </c>
      <c r="F15" s="11">
        <f t="shared" si="30"/>
        <v>244</v>
      </c>
      <c r="G15" s="11">
        <f t="shared" si="30"/>
        <v>298</v>
      </c>
      <c r="H15" s="11">
        <f t="shared" si="30"/>
        <v>252</v>
      </c>
      <c r="I15" s="11">
        <f t="shared" si="30"/>
        <v>315</v>
      </c>
      <c r="J15" s="11">
        <f t="shared" si="30"/>
        <v>535</v>
      </c>
      <c r="K15" s="11">
        <f t="shared" si="30"/>
        <v>331</v>
      </c>
      <c r="N15" s="25">
        <f t="shared" ref="N15:T15" si="31">N13+N14</f>
        <v>310</v>
      </c>
      <c r="O15" s="11">
        <f t="shared" si="31"/>
        <v>503</v>
      </c>
      <c r="P15" s="11">
        <f t="shared" si="31"/>
        <v>412</v>
      </c>
      <c r="Q15" s="11">
        <f t="shared" si="31"/>
        <v>418</v>
      </c>
      <c r="R15" s="11">
        <f t="shared" si="31"/>
        <v>297</v>
      </c>
      <c r="S15" s="11">
        <f t="shared" si="31"/>
        <v>326</v>
      </c>
      <c r="T15" s="11">
        <f t="shared" si="31"/>
        <v>332</v>
      </c>
      <c r="V15" s="25">
        <f t="shared" ref="V15:X15" si="32">V13+V14</f>
        <v>571</v>
      </c>
      <c r="W15" s="11">
        <f t="shared" si="32"/>
        <v>446</v>
      </c>
      <c r="X15" s="11">
        <f t="shared" si="32"/>
        <v>384</v>
      </c>
      <c r="AB15" s="25">
        <f t="shared" ref="AB15:AI15" si="33">AB13+AB14</f>
        <v>307</v>
      </c>
      <c r="AC15" s="11">
        <f t="shared" si="33"/>
        <v>346</v>
      </c>
      <c r="AD15" s="11">
        <f t="shared" si="33"/>
        <v>292</v>
      </c>
      <c r="AE15" s="11">
        <f t="shared" si="33"/>
        <v>309</v>
      </c>
      <c r="AF15" s="11">
        <f t="shared" si="33"/>
        <v>294</v>
      </c>
      <c r="AG15" s="11">
        <f t="shared" si="33"/>
        <v>124</v>
      </c>
      <c r="AH15" s="11">
        <f t="shared" si="33"/>
        <v>225</v>
      </c>
      <c r="AI15" s="11">
        <f t="shared" si="33"/>
        <v>126</v>
      </c>
      <c r="AK15" s="25">
        <f>AK13+AK14</f>
        <v>387</v>
      </c>
      <c r="AL15" s="11">
        <f>AL13+AL14</f>
        <v>286</v>
      </c>
      <c r="AM15" s="11">
        <f>AM13+AM14</f>
        <v>269</v>
      </c>
      <c r="AN15" s="11">
        <f>AN13+AN14</f>
        <v>175</v>
      </c>
      <c r="AP15" s="25">
        <f>AP13+AP14</f>
        <v>448</v>
      </c>
      <c r="AQ15" s="11">
        <f>AQ13+AQ14</f>
        <v>446</v>
      </c>
      <c r="AR15" s="11">
        <f>AR13+AR14</f>
        <v>290</v>
      </c>
      <c r="AS15" s="11">
        <f>AS13+AS14</f>
        <v>193</v>
      </c>
      <c r="AU15" s="25">
        <f>AU13+AU14</f>
        <v>440</v>
      </c>
      <c r="AV15" s="11">
        <f>AV13+AV14</f>
        <v>327</v>
      </c>
      <c r="AX15" s="25">
        <f>AX13+AX14</f>
        <v>493</v>
      </c>
      <c r="AY15" s="11">
        <f>AY13+AY14</f>
        <v>457</v>
      </c>
      <c r="AZ15" s="11">
        <f>AZ13+AZ14</f>
        <v>184</v>
      </c>
      <c r="BD15" s="25">
        <f t="shared" ref="BD15:BO15" si="34">BD13+BD14</f>
        <v>514</v>
      </c>
      <c r="BE15" s="11">
        <f t="shared" si="34"/>
        <v>715</v>
      </c>
      <c r="BF15" s="11">
        <f t="shared" si="34"/>
        <v>706</v>
      </c>
      <c r="BG15" s="11">
        <f t="shared" si="34"/>
        <v>655</v>
      </c>
      <c r="BH15" s="11">
        <f t="shared" si="34"/>
        <v>407</v>
      </c>
      <c r="BI15" s="11">
        <f t="shared" si="34"/>
        <v>367</v>
      </c>
      <c r="BJ15" s="11">
        <f t="shared" si="34"/>
        <v>471</v>
      </c>
      <c r="BK15" s="11">
        <f t="shared" si="34"/>
        <v>272</v>
      </c>
      <c r="BL15" s="11">
        <f t="shared" si="34"/>
        <v>503</v>
      </c>
      <c r="BM15" s="11">
        <f t="shared" si="34"/>
        <v>382</v>
      </c>
      <c r="BN15" s="11">
        <f t="shared" si="34"/>
        <v>432</v>
      </c>
      <c r="BO15" s="11">
        <f t="shared" si="34"/>
        <v>369</v>
      </c>
      <c r="BR15" s="25">
        <f t="shared" ref="BR15:BT15" si="35">BR13+BR14</f>
        <v>331</v>
      </c>
      <c r="BS15" s="11">
        <f t="shared" si="35"/>
        <v>411</v>
      </c>
      <c r="BT15" s="11">
        <f t="shared" si="35"/>
        <v>350</v>
      </c>
      <c r="BV15" s="25">
        <f t="shared" ref="BV15:BW15" si="36">BV13+BV14</f>
        <v>410</v>
      </c>
      <c r="BW15" s="11">
        <f t="shared" si="36"/>
        <v>225</v>
      </c>
      <c r="BY15" s="25">
        <f t="shared" ref="BY15:CA15" si="37">BY13+BY14</f>
        <v>612</v>
      </c>
      <c r="BZ15" s="11">
        <f t="shared" si="37"/>
        <v>506</v>
      </c>
      <c r="CA15" s="11">
        <f t="shared" si="37"/>
        <v>115</v>
      </c>
      <c r="CF15" s="25">
        <f>CF13+CF14</f>
        <v>261</v>
      </c>
      <c r="CG15" s="11">
        <f>CG13+CG14</f>
        <v>201</v>
      </c>
      <c r="CH15" s="11">
        <f>CH13+CH14</f>
        <v>545</v>
      </c>
      <c r="CI15" s="11">
        <f>CI13+CI14</f>
        <v>491</v>
      </c>
      <c r="CJ15" s="11">
        <f>CJ13+CJ14</f>
        <v>511</v>
      </c>
      <c r="CK15" s="3"/>
      <c r="CL15" s="25">
        <f t="shared" ref="CL15:CN15" si="38">CL13+CL14</f>
        <v>301</v>
      </c>
      <c r="CM15" s="11">
        <f t="shared" si="38"/>
        <v>379</v>
      </c>
      <c r="CN15" s="11">
        <f t="shared" si="38"/>
        <v>230</v>
      </c>
      <c r="CO15" s="3"/>
      <c r="CP15" s="25">
        <f t="shared" ref="CP15:CR15" si="39">CP13+CP14</f>
        <v>356</v>
      </c>
      <c r="CQ15" s="11">
        <f t="shared" si="39"/>
        <v>346</v>
      </c>
      <c r="CR15" s="11">
        <f t="shared" si="39"/>
        <v>402</v>
      </c>
      <c r="CS15" s="3"/>
      <c r="CT15" s="25">
        <f>CT13+CT14</f>
        <v>505</v>
      </c>
      <c r="CU15" s="11">
        <f>CU13+CU14</f>
        <v>464</v>
      </c>
      <c r="CV15" s="11">
        <f>CV13+CV14</f>
        <v>463</v>
      </c>
      <c r="CW15" s="11">
        <f>CW13+CW14</f>
        <v>394</v>
      </c>
      <c r="CY15" s="25">
        <f t="shared" ref="CY15:DA15" si="40">CY13+CY14</f>
        <v>412</v>
      </c>
      <c r="CZ15" s="11">
        <f t="shared" si="40"/>
        <v>352</v>
      </c>
      <c r="DA15" s="11">
        <f t="shared" si="40"/>
        <v>286</v>
      </c>
      <c r="DC15" s="25">
        <f>DC13+DC14</f>
        <v>231</v>
      </c>
      <c r="DD15" s="11">
        <f>DD13+DD14</f>
        <v>283</v>
      </c>
      <c r="DH15" s="25">
        <f>DH13+DH14</f>
        <v>535</v>
      </c>
      <c r="DI15" s="11">
        <f>DI13+DI14</f>
        <v>386</v>
      </c>
      <c r="DJ15" s="11">
        <f>DJ13+DJ14</f>
        <v>182</v>
      </c>
      <c r="DK15" s="11">
        <f>DK13+DK14</f>
        <v>141</v>
      </c>
      <c r="DL15" s="11">
        <f>DL13+DL14</f>
        <v>99</v>
      </c>
      <c r="DN15" s="25">
        <f>DN13+DN14</f>
        <v>568</v>
      </c>
      <c r="DO15" s="11">
        <f>DO13+DO14</f>
        <v>327</v>
      </c>
      <c r="DQ15" s="25">
        <f>DQ13+DQ14</f>
        <v>323</v>
      </c>
      <c r="DR15" s="11">
        <f>DR13+DR14</f>
        <v>264</v>
      </c>
      <c r="DS15" s="11">
        <f>DS13+DS14</f>
        <v>295</v>
      </c>
      <c r="DT15" s="11">
        <f>DT13+DT14</f>
        <v>190</v>
      </c>
      <c r="DV15" s="25">
        <f>DV13+DV14</f>
        <v>448</v>
      </c>
      <c r="DW15" s="11">
        <f>DW13+DW14</f>
        <v>468</v>
      </c>
      <c r="DX15" s="11">
        <f>DX13+DX14</f>
        <v>281</v>
      </c>
      <c r="DY15" s="11">
        <f>DY13+DY14</f>
        <v>352</v>
      </c>
      <c r="EA15" s="25">
        <f>EA13+EA14</f>
        <v>395</v>
      </c>
      <c r="EB15" s="11">
        <f>EB13+EB14</f>
        <v>289</v>
      </c>
      <c r="EC15" s="11">
        <f>EC13+EC14</f>
        <v>315</v>
      </c>
      <c r="ED15" s="11">
        <f>ED13+ED14</f>
        <v>175</v>
      </c>
      <c r="EF15" s="25">
        <f t="shared" ref="EF15:EH15" si="41">EF13+EF14</f>
        <v>496</v>
      </c>
      <c r="EG15" s="11">
        <f t="shared" si="41"/>
        <v>181</v>
      </c>
      <c r="EH15" s="11">
        <f t="shared" si="41"/>
        <v>314</v>
      </c>
      <c r="EJ15" s="25">
        <f t="shared" ref="EJ15:EL15" si="42">EJ13+EJ14</f>
        <v>294</v>
      </c>
      <c r="EK15" s="11">
        <f t="shared" si="42"/>
        <v>124</v>
      </c>
      <c r="EL15" s="11">
        <f t="shared" si="42"/>
        <v>414</v>
      </c>
      <c r="EN15" s="25">
        <f>EN13+EN14</f>
        <v>522</v>
      </c>
      <c r="EO15" s="11">
        <f>EO13+EO14</f>
        <v>406</v>
      </c>
      <c r="EP15" s="11">
        <f>EP13+EP14</f>
        <v>330</v>
      </c>
      <c r="EQ15" s="11">
        <f>EQ13+EQ14</f>
        <v>260</v>
      </c>
      <c r="ES15" s="25">
        <f>ES13+ES14</f>
        <v>400</v>
      </c>
      <c r="ET15" s="11">
        <f>ET13+ET14</f>
        <v>391</v>
      </c>
      <c r="EW15" s="25">
        <f>EW13+EW14</f>
        <v>265</v>
      </c>
      <c r="EX15" s="11">
        <f>EX13+EX14</f>
        <v>215</v>
      </c>
      <c r="EZ15" s="25">
        <f t="shared" ref="EZ15:FB15" si="43">EZ13+EZ14</f>
        <v>332</v>
      </c>
      <c r="FA15" s="11">
        <f t="shared" si="43"/>
        <v>433</v>
      </c>
      <c r="FB15" s="11">
        <f t="shared" si="43"/>
        <v>273</v>
      </c>
      <c r="FD15" s="25">
        <f>FD13+FD14</f>
        <v>432</v>
      </c>
      <c r="FE15" s="11">
        <f>FE13+FE14</f>
        <v>387</v>
      </c>
    </row>
    <row r="16" spans="1:166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[1]Parteien!$F$1</f>
        <v>LSAP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0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1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2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ANGEL Marc</v>
      </c>
      <c r="B20" s="14">
        <v>45</v>
      </c>
      <c r="C20" s="6">
        <v>32</v>
      </c>
      <c r="D20" s="6">
        <v>58</v>
      </c>
      <c r="E20" s="6">
        <v>59</v>
      </c>
      <c r="F20" s="6">
        <v>44</v>
      </c>
      <c r="G20" s="6">
        <v>67</v>
      </c>
      <c r="H20" s="6">
        <v>142</v>
      </c>
      <c r="I20" s="6">
        <v>57</v>
      </c>
      <c r="J20" s="6">
        <v>68</v>
      </c>
      <c r="K20" s="12">
        <v>56</v>
      </c>
      <c r="N20" s="14">
        <v>28</v>
      </c>
      <c r="O20" s="6">
        <v>51</v>
      </c>
      <c r="P20" s="6">
        <v>68</v>
      </c>
      <c r="Q20" s="6">
        <v>44</v>
      </c>
      <c r="R20" s="6">
        <v>39</v>
      </c>
      <c r="S20" s="6">
        <v>60</v>
      </c>
      <c r="T20" s="6">
        <v>24</v>
      </c>
      <c r="U20" s="6">
        <v>69</v>
      </c>
      <c r="V20" s="6">
        <v>57</v>
      </c>
      <c r="W20" s="12">
        <v>31</v>
      </c>
      <c r="X20" s="12">
        <v>49</v>
      </c>
      <c r="Y20" s="12">
        <v>31</v>
      </c>
      <c r="AB20" s="14">
        <v>37</v>
      </c>
      <c r="AC20" s="6">
        <v>71</v>
      </c>
      <c r="AD20" s="6">
        <v>22</v>
      </c>
      <c r="AE20" s="6">
        <v>43</v>
      </c>
      <c r="AF20" s="6">
        <v>38</v>
      </c>
      <c r="AG20" s="12">
        <v>33</v>
      </c>
      <c r="AI20" s="112">
        <v>39</v>
      </c>
      <c r="AJ20" s="12">
        <v>38</v>
      </c>
      <c r="AK20" s="12">
        <v>10</v>
      </c>
      <c r="AP20" s="14">
        <v>52</v>
      </c>
      <c r="AQ20" s="6">
        <v>69</v>
      </c>
      <c r="AR20" s="6">
        <v>50</v>
      </c>
      <c r="AS20" s="6">
        <v>41</v>
      </c>
      <c r="AT20" s="6">
        <v>58</v>
      </c>
      <c r="AU20" s="6">
        <v>42</v>
      </c>
      <c r="AV20" s="12">
        <v>64</v>
      </c>
      <c r="AW20" s="12">
        <v>49</v>
      </c>
      <c r="AY20" s="112">
        <v>82</v>
      </c>
      <c r="AZ20" s="12">
        <v>44</v>
      </c>
      <c r="BA20" s="12">
        <v>34</v>
      </c>
      <c r="BB20" s="12">
        <v>29</v>
      </c>
      <c r="BD20" s="112">
        <v>54</v>
      </c>
      <c r="BE20" s="12">
        <v>31</v>
      </c>
      <c r="BF20" s="12">
        <v>25</v>
      </c>
      <c r="BG20" s="12">
        <v>30</v>
      </c>
      <c r="BH20" s="12">
        <v>48</v>
      </c>
      <c r="BI20" s="12">
        <v>35</v>
      </c>
      <c r="BR20" s="14">
        <v>60</v>
      </c>
      <c r="BS20" s="6">
        <v>59</v>
      </c>
      <c r="BT20" s="6">
        <v>33</v>
      </c>
      <c r="BU20" s="6">
        <v>28</v>
      </c>
      <c r="BV20" s="6">
        <v>41</v>
      </c>
      <c r="BW20" s="12">
        <v>39</v>
      </c>
      <c r="BX20" s="12">
        <v>41</v>
      </c>
      <c r="BY20" s="12">
        <v>49</v>
      </c>
      <c r="CA20" s="14">
        <v>85</v>
      </c>
      <c r="CB20" s="6">
        <v>70</v>
      </c>
      <c r="CC20" s="6">
        <v>18</v>
      </c>
      <c r="CE20" s="3"/>
      <c r="CF20" s="112">
        <v>43</v>
      </c>
      <c r="CG20" s="12">
        <v>72</v>
      </c>
      <c r="CH20" s="12">
        <v>55</v>
      </c>
      <c r="CI20" s="12">
        <v>36</v>
      </c>
      <c r="CJ20" s="12">
        <v>68</v>
      </c>
      <c r="CK20" s="12">
        <v>51</v>
      </c>
      <c r="CL20" s="3"/>
      <c r="CM20" s="14">
        <v>63</v>
      </c>
      <c r="CN20" s="6">
        <v>49</v>
      </c>
      <c r="CO20" s="12">
        <v>63</v>
      </c>
      <c r="CT20" s="112">
        <v>72</v>
      </c>
      <c r="CU20" s="12">
        <v>77</v>
      </c>
      <c r="CW20" s="112">
        <v>85</v>
      </c>
      <c r="CX20" s="12">
        <v>51</v>
      </c>
      <c r="CY20" s="12">
        <v>17</v>
      </c>
      <c r="CZ20" s="12">
        <v>21</v>
      </c>
      <c r="DA20" s="12">
        <v>76</v>
      </c>
      <c r="DB20" s="12">
        <v>33</v>
      </c>
      <c r="DC20" s="12">
        <v>106</v>
      </c>
      <c r="DE20" s="112">
        <v>55</v>
      </c>
      <c r="DF20" s="12">
        <v>60</v>
      </c>
      <c r="DH20" s="14">
        <v>76</v>
      </c>
      <c r="DI20" s="6">
        <v>40</v>
      </c>
      <c r="DJ20" s="12">
        <v>29</v>
      </c>
      <c r="DL20" s="14">
        <v>82</v>
      </c>
      <c r="DM20" s="6">
        <v>16</v>
      </c>
      <c r="DN20" s="6">
        <v>22</v>
      </c>
      <c r="DO20" s="6">
        <v>22</v>
      </c>
      <c r="DP20" s="6">
        <v>48</v>
      </c>
      <c r="DQ20" s="12">
        <v>46</v>
      </c>
      <c r="DR20" s="12">
        <v>19</v>
      </c>
      <c r="DS20" s="12">
        <v>10</v>
      </c>
      <c r="DV20" s="14">
        <v>89</v>
      </c>
      <c r="DW20" s="6">
        <v>62</v>
      </c>
      <c r="DX20" s="6">
        <v>56</v>
      </c>
      <c r="DY20" s="6">
        <v>51</v>
      </c>
      <c r="DZ20" s="6">
        <v>50</v>
      </c>
      <c r="EA20" s="12">
        <v>27</v>
      </c>
      <c r="EB20" s="12">
        <v>21</v>
      </c>
      <c r="EC20" s="28"/>
      <c r="ED20" s="14">
        <v>69</v>
      </c>
      <c r="EE20" s="6">
        <v>44</v>
      </c>
      <c r="EF20" s="6">
        <v>54</v>
      </c>
      <c r="EG20" s="6">
        <v>47</v>
      </c>
      <c r="EJ20" s="112">
        <v>64</v>
      </c>
      <c r="EK20" s="12">
        <v>12</v>
      </c>
      <c r="EM20" s="14">
        <v>51</v>
      </c>
      <c r="EN20" s="6">
        <v>20</v>
      </c>
      <c r="EO20" s="6">
        <v>4</v>
      </c>
      <c r="EP20" s="6">
        <v>24</v>
      </c>
    </row>
    <row r="21" spans="1:150" ht="15" thickBot="1" x14ac:dyDescent="0.4">
      <c r="A21" s="19" t="str">
        <f t="shared" si="55"/>
        <v>FILBIG Danielle</v>
      </c>
      <c r="B21" s="15">
        <v>13</v>
      </c>
      <c r="C21" s="7">
        <v>14</v>
      </c>
      <c r="D21" s="7">
        <v>8</v>
      </c>
      <c r="E21" s="7">
        <v>14</v>
      </c>
      <c r="F21" s="7">
        <v>9</v>
      </c>
      <c r="G21" s="7">
        <v>17</v>
      </c>
      <c r="H21" s="7">
        <v>13</v>
      </c>
      <c r="I21" s="7">
        <v>14</v>
      </c>
      <c r="J21" s="7">
        <v>13</v>
      </c>
      <c r="K21" s="13">
        <v>14</v>
      </c>
      <c r="N21" s="15">
        <v>15</v>
      </c>
      <c r="O21" s="7">
        <v>21</v>
      </c>
      <c r="P21" s="7">
        <v>9</v>
      </c>
      <c r="Q21" s="7">
        <v>7</v>
      </c>
      <c r="R21" s="7">
        <v>15</v>
      </c>
      <c r="S21" s="7">
        <v>15</v>
      </c>
      <c r="T21" s="7">
        <v>12</v>
      </c>
      <c r="U21" s="7">
        <v>20</v>
      </c>
      <c r="V21" s="7">
        <v>11</v>
      </c>
      <c r="W21" s="13">
        <v>7</v>
      </c>
      <c r="X21" s="13">
        <v>15</v>
      </c>
      <c r="Y21" s="13">
        <v>14</v>
      </c>
      <c r="AB21" s="15">
        <v>26</v>
      </c>
      <c r="AC21" s="7">
        <v>48</v>
      </c>
      <c r="AD21" s="7">
        <v>16</v>
      </c>
      <c r="AE21" s="7">
        <v>14</v>
      </c>
      <c r="AF21" s="7">
        <v>19</v>
      </c>
      <c r="AG21" s="13">
        <v>14</v>
      </c>
      <c r="AI21" s="113">
        <v>24</v>
      </c>
      <c r="AJ21" s="13">
        <v>18</v>
      </c>
      <c r="AK21" s="13">
        <v>12</v>
      </c>
      <c r="AP21" s="15">
        <v>42</v>
      </c>
      <c r="AQ21" s="7">
        <v>39</v>
      </c>
      <c r="AR21" s="7">
        <v>18</v>
      </c>
      <c r="AS21" s="7">
        <v>19</v>
      </c>
      <c r="AT21" s="7">
        <v>23</v>
      </c>
      <c r="AU21" s="7">
        <v>22</v>
      </c>
      <c r="AV21" s="13">
        <v>29</v>
      </c>
      <c r="AW21" s="13">
        <v>26</v>
      </c>
      <c r="AY21" s="113">
        <v>43</v>
      </c>
      <c r="AZ21" s="13">
        <v>24</v>
      </c>
      <c r="BA21" s="13">
        <v>15</v>
      </c>
      <c r="BB21" s="13">
        <v>19</v>
      </c>
      <c r="BD21" s="113">
        <v>19</v>
      </c>
      <c r="BE21" s="13">
        <v>15</v>
      </c>
      <c r="BF21" s="13">
        <v>10</v>
      </c>
      <c r="BG21" s="13">
        <v>12</v>
      </c>
      <c r="BH21" s="13">
        <v>9</v>
      </c>
      <c r="BI21" s="13">
        <v>10</v>
      </c>
      <c r="BR21" s="15">
        <v>11</v>
      </c>
      <c r="BS21" s="7">
        <v>10</v>
      </c>
      <c r="BT21" s="7">
        <v>11</v>
      </c>
      <c r="BU21" s="7">
        <v>11</v>
      </c>
      <c r="BV21" s="7">
        <v>10</v>
      </c>
      <c r="BW21" s="13">
        <v>8</v>
      </c>
      <c r="BX21" s="13">
        <v>13</v>
      </c>
      <c r="BY21" s="13">
        <v>12</v>
      </c>
      <c r="CA21" s="15">
        <v>21</v>
      </c>
      <c r="CB21" s="7">
        <v>17</v>
      </c>
      <c r="CC21" s="7">
        <v>7</v>
      </c>
      <c r="CE21" s="20"/>
      <c r="CF21" s="113">
        <v>11</v>
      </c>
      <c r="CG21" s="13">
        <v>13</v>
      </c>
      <c r="CH21" s="13">
        <v>13</v>
      </c>
      <c r="CI21" s="13">
        <v>11</v>
      </c>
      <c r="CJ21" s="13">
        <v>24</v>
      </c>
      <c r="CK21" s="13">
        <v>25</v>
      </c>
      <c r="CL21" s="20"/>
      <c r="CM21" s="15">
        <v>25</v>
      </c>
      <c r="CN21" s="7">
        <v>9</v>
      </c>
      <c r="CO21" s="13">
        <v>14</v>
      </c>
      <c r="CT21" s="113">
        <v>32</v>
      </c>
      <c r="CU21" s="13">
        <v>22</v>
      </c>
      <c r="CW21" s="113">
        <v>54</v>
      </c>
      <c r="CX21" s="13">
        <v>23</v>
      </c>
      <c r="CY21" s="13">
        <v>16</v>
      </c>
      <c r="CZ21" s="13">
        <v>15</v>
      </c>
      <c r="DA21" s="13">
        <v>46</v>
      </c>
      <c r="DB21" s="13">
        <v>34</v>
      </c>
      <c r="DC21" s="13">
        <v>61</v>
      </c>
      <c r="DE21" s="113">
        <v>16</v>
      </c>
      <c r="DF21" s="13">
        <v>20</v>
      </c>
      <c r="DH21" s="15">
        <v>97</v>
      </c>
      <c r="DI21" s="7">
        <v>57</v>
      </c>
      <c r="DJ21" s="13">
        <v>43</v>
      </c>
      <c r="DL21" s="15">
        <v>181</v>
      </c>
      <c r="DM21" s="7">
        <v>63</v>
      </c>
      <c r="DN21" s="7">
        <v>54</v>
      </c>
      <c r="DO21" s="7">
        <v>51</v>
      </c>
      <c r="DP21" s="7">
        <v>173</v>
      </c>
      <c r="DQ21" s="13">
        <v>158</v>
      </c>
      <c r="DR21" s="13">
        <v>43</v>
      </c>
      <c r="DS21" s="13">
        <v>50</v>
      </c>
      <c r="DV21" s="15">
        <v>15</v>
      </c>
      <c r="DW21" s="7">
        <v>7</v>
      </c>
      <c r="DX21" s="7">
        <v>14</v>
      </c>
      <c r="DY21" s="7">
        <v>13</v>
      </c>
      <c r="DZ21" s="7">
        <v>13</v>
      </c>
      <c r="EA21" s="13">
        <v>3</v>
      </c>
      <c r="EB21" s="13">
        <v>6</v>
      </c>
      <c r="EC21" s="28"/>
      <c r="ED21" s="15">
        <v>31</v>
      </c>
      <c r="EE21" s="7">
        <v>19</v>
      </c>
      <c r="EF21" s="7">
        <v>7</v>
      </c>
      <c r="EG21" s="7">
        <v>5</v>
      </c>
      <c r="EJ21" s="113">
        <v>34</v>
      </c>
      <c r="EK21" s="13">
        <v>5</v>
      </c>
      <c r="EM21" s="15">
        <v>44</v>
      </c>
      <c r="EN21" s="7">
        <v>15</v>
      </c>
      <c r="EO21" s="7">
        <v>16</v>
      </c>
      <c r="EP21" s="7">
        <v>21</v>
      </c>
    </row>
    <row r="22" spans="1:150" ht="15" thickBot="1" x14ac:dyDescent="0.4">
      <c r="A22" s="19" t="str">
        <f t="shared" si="55"/>
        <v>BRAZ Liz</v>
      </c>
      <c r="B22" s="15">
        <v>27</v>
      </c>
      <c r="C22" s="7">
        <v>28</v>
      </c>
      <c r="D22" s="7">
        <v>38</v>
      </c>
      <c r="E22" s="7">
        <v>13</v>
      </c>
      <c r="F22" s="7">
        <v>21</v>
      </c>
      <c r="G22" s="7">
        <v>36</v>
      </c>
      <c r="H22" s="7">
        <v>63</v>
      </c>
      <c r="I22" s="7">
        <v>30</v>
      </c>
      <c r="J22" s="7">
        <v>23</v>
      </c>
      <c r="K22" s="13">
        <v>25</v>
      </c>
      <c r="N22" s="15">
        <v>19</v>
      </c>
      <c r="O22" s="7">
        <v>44</v>
      </c>
      <c r="P22" s="7">
        <v>65</v>
      </c>
      <c r="Q22" s="7">
        <v>37</v>
      </c>
      <c r="R22" s="7">
        <v>53</v>
      </c>
      <c r="S22" s="7">
        <v>47</v>
      </c>
      <c r="T22" s="7">
        <v>24</v>
      </c>
      <c r="U22" s="7">
        <v>62</v>
      </c>
      <c r="V22" s="7">
        <v>43</v>
      </c>
      <c r="W22" s="13">
        <v>42</v>
      </c>
      <c r="X22" s="13">
        <v>62</v>
      </c>
      <c r="Y22" s="13">
        <v>34</v>
      </c>
      <c r="AB22" s="15">
        <v>23</v>
      </c>
      <c r="AC22" s="7">
        <v>58</v>
      </c>
      <c r="AD22" s="7">
        <v>9</v>
      </c>
      <c r="AE22" s="7">
        <v>30</v>
      </c>
      <c r="AF22" s="7">
        <v>22</v>
      </c>
      <c r="AG22" s="13">
        <v>15</v>
      </c>
      <c r="AI22" s="113">
        <v>42</v>
      </c>
      <c r="AJ22" s="13">
        <v>17</v>
      </c>
      <c r="AK22" s="13">
        <v>8</v>
      </c>
      <c r="AP22" s="15">
        <v>73</v>
      </c>
      <c r="AQ22" s="7">
        <v>61</v>
      </c>
      <c r="AR22" s="7">
        <v>38</v>
      </c>
      <c r="AS22" s="7">
        <v>34</v>
      </c>
      <c r="AT22" s="7">
        <v>28</v>
      </c>
      <c r="AU22" s="7">
        <v>34</v>
      </c>
      <c r="AV22" s="13">
        <v>52</v>
      </c>
      <c r="AW22" s="13">
        <v>21</v>
      </c>
      <c r="AY22" s="113">
        <v>55</v>
      </c>
      <c r="AZ22" s="13">
        <v>27</v>
      </c>
      <c r="BA22" s="13">
        <v>21</v>
      </c>
      <c r="BB22" s="13">
        <v>22</v>
      </c>
      <c r="BD22" s="113">
        <v>32</v>
      </c>
      <c r="BE22" s="13">
        <v>21</v>
      </c>
      <c r="BF22" s="13">
        <v>18</v>
      </c>
      <c r="BG22" s="13">
        <v>21</v>
      </c>
      <c r="BH22" s="13">
        <v>26</v>
      </c>
      <c r="BI22" s="13">
        <v>28</v>
      </c>
      <c r="BR22" s="15">
        <v>43</v>
      </c>
      <c r="BS22" s="7">
        <v>40</v>
      </c>
      <c r="BT22" s="7">
        <v>16</v>
      </c>
      <c r="BU22" s="7">
        <v>22</v>
      </c>
      <c r="BV22" s="7">
        <v>17</v>
      </c>
      <c r="BW22" s="13">
        <v>24</v>
      </c>
      <c r="BX22" s="13">
        <v>24</v>
      </c>
      <c r="BY22" s="13">
        <v>19</v>
      </c>
      <c r="CA22" s="15">
        <v>46</v>
      </c>
      <c r="CB22" s="7">
        <v>32</v>
      </c>
      <c r="CC22" s="7">
        <v>17</v>
      </c>
      <c r="CF22" s="113">
        <v>42</v>
      </c>
      <c r="CG22" s="13">
        <v>48</v>
      </c>
      <c r="CH22" s="13">
        <v>27</v>
      </c>
      <c r="CI22" s="13">
        <v>15</v>
      </c>
      <c r="CJ22" s="13">
        <v>37</v>
      </c>
      <c r="CK22" s="13">
        <v>27</v>
      </c>
      <c r="CM22" s="15">
        <v>66</v>
      </c>
      <c r="CN22" s="7">
        <v>30</v>
      </c>
      <c r="CO22" s="13">
        <v>39</v>
      </c>
      <c r="CT22" s="113">
        <v>71</v>
      </c>
      <c r="CU22" s="13">
        <v>32</v>
      </c>
      <c r="CW22" s="113">
        <v>77</v>
      </c>
      <c r="CX22" s="13">
        <v>37</v>
      </c>
      <c r="CY22" s="13">
        <v>15</v>
      </c>
      <c r="CZ22" s="13">
        <v>19</v>
      </c>
      <c r="DA22" s="13">
        <v>31</v>
      </c>
      <c r="DB22" s="13">
        <v>24</v>
      </c>
      <c r="DC22" s="13">
        <v>87</v>
      </c>
      <c r="DE22" s="113">
        <v>49</v>
      </c>
      <c r="DF22" s="13">
        <v>41</v>
      </c>
      <c r="DH22" s="15">
        <v>65</v>
      </c>
      <c r="DI22" s="7">
        <v>22</v>
      </c>
      <c r="DJ22" s="13">
        <v>22</v>
      </c>
      <c r="DL22" s="15">
        <v>43</v>
      </c>
      <c r="DM22" s="7">
        <v>13</v>
      </c>
      <c r="DN22" s="7">
        <v>16</v>
      </c>
      <c r="DO22" s="7">
        <v>11</v>
      </c>
      <c r="DP22" s="7">
        <v>29</v>
      </c>
      <c r="DQ22" s="13">
        <v>39</v>
      </c>
      <c r="DR22" s="13">
        <v>6</v>
      </c>
      <c r="DS22" s="13">
        <v>11</v>
      </c>
      <c r="DV22" s="15">
        <v>54</v>
      </c>
      <c r="DW22" s="7">
        <v>39</v>
      </c>
      <c r="DX22" s="7">
        <v>35</v>
      </c>
      <c r="DY22" s="7">
        <v>29</v>
      </c>
      <c r="DZ22" s="7">
        <v>24</v>
      </c>
      <c r="EA22" s="13">
        <v>23</v>
      </c>
      <c r="EB22" s="13">
        <v>13</v>
      </c>
      <c r="EC22" s="28"/>
      <c r="ED22" s="15">
        <v>63</v>
      </c>
      <c r="EE22" s="7">
        <v>30</v>
      </c>
      <c r="EF22" s="7">
        <v>33</v>
      </c>
      <c r="EG22" s="7">
        <v>12</v>
      </c>
      <c r="EJ22" s="113">
        <v>37</v>
      </c>
      <c r="EK22" s="13">
        <v>8</v>
      </c>
      <c r="EM22" s="15">
        <v>48</v>
      </c>
      <c r="EN22" s="7">
        <v>12</v>
      </c>
      <c r="EO22" s="7">
        <v>14</v>
      </c>
      <c r="EP22" s="7">
        <v>12</v>
      </c>
    </row>
    <row r="23" spans="1:150" ht="15" thickBot="1" x14ac:dyDescent="0.4">
      <c r="A23" s="19" t="str">
        <f t="shared" si="55"/>
        <v>DI BARTOLOMEO Mars</v>
      </c>
      <c r="B23" s="15">
        <v>14</v>
      </c>
      <c r="C23" s="7">
        <v>14</v>
      </c>
      <c r="D23" s="7">
        <v>14</v>
      </c>
      <c r="E23" s="7">
        <v>20</v>
      </c>
      <c r="F23" s="7">
        <v>19</v>
      </c>
      <c r="G23" s="7">
        <v>25</v>
      </c>
      <c r="H23" s="7">
        <v>38</v>
      </c>
      <c r="I23" s="7">
        <v>17</v>
      </c>
      <c r="J23" s="7">
        <v>17</v>
      </c>
      <c r="K23" s="13">
        <v>9</v>
      </c>
      <c r="N23" s="15">
        <v>26</v>
      </c>
      <c r="O23" s="7">
        <v>34</v>
      </c>
      <c r="P23" s="7">
        <v>49</v>
      </c>
      <c r="Q23" s="7">
        <v>52</v>
      </c>
      <c r="R23" s="7">
        <v>35</v>
      </c>
      <c r="S23" s="7">
        <v>37</v>
      </c>
      <c r="T23" s="7">
        <v>11</v>
      </c>
      <c r="U23" s="7">
        <v>42</v>
      </c>
      <c r="V23" s="7">
        <v>39</v>
      </c>
      <c r="W23" s="13">
        <v>21</v>
      </c>
      <c r="X23" s="13">
        <v>39</v>
      </c>
      <c r="Y23" s="13">
        <v>24</v>
      </c>
      <c r="AB23" s="15">
        <v>25</v>
      </c>
      <c r="AC23" s="7">
        <v>62</v>
      </c>
      <c r="AD23" s="7">
        <v>4</v>
      </c>
      <c r="AE23" s="7">
        <v>19</v>
      </c>
      <c r="AF23" s="7">
        <v>17</v>
      </c>
      <c r="AG23" s="13">
        <v>19</v>
      </c>
      <c r="AI23" s="113">
        <v>26</v>
      </c>
      <c r="AJ23" s="13">
        <v>14</v>
      </c>
      <c r="AK23" s="13">
        <v>9</v>
      </c>
      <c r="AP23" s="15">
        <v>34</v>
      </c>
      <c r="AQ23" s="7">
        <v>28</v>
      </c>
      <c r="AR23" s="7">
        <v>32</v>
      </c>
      <c r="AS23" s="7">
        <v>19</v>
      </c>
      <c r="AT23" s="7">
        <v>25</v>
      </c>
      <c r="AU23" s="7">
        <v>16</v>
      </c>
      <c r="AV23" s="13">
        <v>24</v>
      </c>
      <c r="AW23" s="13">
        <v>18</v>
      </c>
      <c r="AY23" s="113">
        <v>41</v>
      </c>
      <c r="AZ23" s="13">
        <v>16</v>
      </c>
      <c r="BA23" s="13">
        <v>13</v>
      </c>
      <c r="BB23" s="13">
        <v>18</v>
      </c>
      <c r="BD23" s="113">
        <v>35</v>
      </c>
      <c r="BE23" s="13">
        <v>26</v>
      </c>
      <c r="BF23" s="13">
        <v>17</v>
      </c>
      <c r="BG23" s="13">
        <v>23</v>
      </c>
      <c r="BH23" s="13">
        <v>26</v>
      </c>
      <c r="BI23" s="13">
        <v>18</v>
      </c>
      <c r="BR23" s="15">
        <v>30</v>
      </c>
      <c r="BS23" s="7">
        <v>45</v>
      </c>
      <c r="BT23" s="7">
        <v>24</v>
      </c>
      <c r="BU23" s="7">
        <v>11</v>
      </c>
      <c r="BV23" s="7">
        <v>28</v>
      </c>
      <c r="BW23" s="13">
        <v>16</v>
      </c>
      <c r="BX23" s="13">
        <v>18</v>
      </c>
      <c r="BY23" s="13">
        <v>15</v>
      </c>
      <c r="CA23" s="15">
        <v>48</v>
      </c>
      <c r="CB23" s="7">
        <v>20</v>
      </c>
      <c r="CC23" s="7">
        <v>17</v>
      </c>
      <c r="CF23" s="113">
        <v>30</v>
      </c>
      <c r="CG23" s="13">
        <v>42</v>
      </c>
      <c r="CH23" s="13">
        <v>18</v>
      </c>
      <c r="CI23" s="13">
        <v>19</v>
      </c>
      <c r="CJ23" s="13">
        <v>40</v>
      </c>
      <c r="CK23" s="13">
        <v>26</v>
      </c>
      <c r="CM23" s="15">
        <v>40</v>
      </c>
      <c r="CN23" s="7">
        <v>18</v>
      </c>
      <c r="CO23" s="13">
        <v>35</v>
      </c>
      <c r="CT23" s="113">
        <v>36</v>
      </c>
      <c r="CU23" s="13">
        <v>30</v>
      </c>
      <c r="CW23" s="113">
        <v>49</v>
      </c>
      <c r="CX23" s="13">
        <v>16</v>
      </c>
      <c r="CY23" s="13">
        <v>8</v>
      </c>
      <c r="CZ23" s="13">
        <v>12</v>
      </c>
      <c r="DA23" s="13">
        <v>13</v>
      </c>
      <c r="DB23" s="13">
        <v>14</v>
      </c>
      <c r="DC23" s="13">
        <v>44</v>
      </c>
      <c r="DE23" s="113">
        <v>35</v>
      </c>
      <c r="DF23" s="13">
        <v>33</v>
      </c>
      <c r="DH23" s="15">
        <v>61</v>
      </c>
      <c r="DI23" s="7">
        <v>15</v>
      </c>
      <c r="DJ23" s="13">
        <v>5</v>
      </c>
      <c r="DL23" s="15">
        <v>25</v>
      </c>
      <c r="DM23" s="7">
        <v>6</v>
      </c>
      <c r="DN23" s="7">
        <v>6</v>
      </c>
      <c r="DO23" s="7">
        <v>11</v>
      </c>
      <c r="DP23" s="7">
        <v>49</v>
      </c>
      <c r="DQ23" s="13">
        <v>24</v>
      </c>
      <c r="DR23" s="13">
        <v>11</v>
      </c>
      <c r="DS23" s="13">
        <v>18</v>
      </c>
      <c r="DV23" s="15">
        <v>70</v>
      </c>
      <c r="DW23" s="7">
        <v>41</v>
      </c>
      <c r="DX23" s="7">
        <v>28</v>
      </c>
      <c r="DY23" s="7">
        <v>24</v>
      </c>
      <c r="DZ23" s="7">
        <v>8</v>
      </c>
      <c r="EA23" s="13">
        <v>26</v>
      </c>
      <c r="EB23" s="13">
        <v>10</v>
      </c>
      <c r="EC23" s="28"/>
      <c r="ED23" s="15">
        <v>61</v>
      </c>
      <c r="EE23" s="7">
        <v>16</v>
      </c>
      <c r="EF23" s="7">
        <v>21</v>
      </c>
      <c r="EG23" s="7">
        <v>14</v>
      </c>
      <c r="EJ23" s="113">
        <v>18</v>
      </c>
      <c r="EK23" s="13">
        <v>8</v>
      </c>
      <c r="EM23" s="15">
        <v>39</v>
      </c>
      <c r="EN23" s="7">
        <v>7</v>
      </c>
      <c r="EO23" s="7">
        <v>7</v>
      </c>
      <c r="EP23" s="7">
        <v>21</v>
      </c>
    </row>
    <row r="24" spans="1:150" ht="15" thickBot="1" x14ac:dyDescent="0.4">
      <c r="A24" s="19" t="str">
        <f t="shared" si="55"/>
        <v>FAYOT Franz</v>
      </c>
      <c r="B24" s="15">
        <v>15</v>
      </c>
      <c r="C24" s="7">
        <v>22</v>
      </c>
      <c r="D24" s="7">
        <v>15</v>
      </c>
      <c r="E24" s="7">
        <v>15</v>
      </c>
      <c r="F24" s="7">
        <v>13</v>
      </c>
      <c r="G24" s="7">
        <v>18</v>
      </c>
      <c r="H24" s="7">
        <v>19</v>
      </c>
      <c r="I24" s="7">
        <v>13</v>
      </c>
      <c r="J24" s="7">
        <v>12</v>
      </c>
      <c r="K24" s="13">
        <v>15</v>
      </c>
      <c r="N24" s="15">
        <v>5</v>
      </c>
      <c r="O24" s="7">
        <v>28</v>
      </c>
      <c r="P24" s="7">
        <v>10</v>
      </c>
      <c r="Q24" s="7">
        <v>12</v>
      </c>
      <c r="R24" s="7">
        <v>18</v>
      </c>
      <c r="S24" s="7">
        <v>11</v>
      </c>
      <c r="T24" s="7">
        <v>14</v>
      </c>
      <c r="U24" s="7">
        <v>8</v>
      </c>
      <c r="V24" s="7">
        <v>20</v>
      </c>
      <c r="W24" s="13">
        <v>18</v>
      </c>
      <c r="X24" s="13">
        <v>20</v>
      </c>
      <c r="Y24" s="13">
        <v>17</v>
      </c>
      <c r="AB24" s="15">
        <v>4</v>
      </c>
      <c r="AC24" s="7">
        <v>10</v>
      </c>
      <c r="AD24" s="7">
        <v>2</v>
      </c>
      <c r="AE24" s="7">
        <v>6</v>
      </c>
      <c r="AF24" s="7">
        <v>10</v>
      </c>
      <c r="AG24" s="13">
        <v>6</v>
      </c>
      <c r="AI24" s="113">
        <v>8</v>
      </c>
      <c r="AJ24" s="13">
        <v>6</v>
      </c>
      <c r="AK24" s="13">
        <v>1</v>
      </c>
      <c r="AP24" s="15">
        <v>15</v>
      </c>
      <c r="AQ24" s="7">
        <v>20</v>
      </c>
      <c r="AR24" s="7">
        <v>29</v>
      </c>
      <c r="AS24" s="7">
        <v>6</v>
      </c>
      <c r="AT24" s="7">
        <v>10</v>
      </c>
      <c r="AU24" s="7">
        <v>15</v>
      </c>
      <c r="AV24" s="13">
        <v>15</v>
      </c>
      <c r="AW24" s="13">
        <v>9</v>
      </c>
      <c r="AY24" s="113">
        <v>14</v>
      </c>
      <c r="AZ24" s="13">
        <v>5</v>
      </c>
      <c r="BA24" s="13">
        <v>5</v>
      </c>
      <c r="BB24" s="13">
        <v>3</v>
      </c>
      <c r="BD24" s="113">
        <v>9</v>
      </c>
      <c r="BE24" s="13">
        <v>6</v>
      </c>
      <c r="BF24" s="13">
        <v>9</v>
      </c>
      <c r="BG24" s="13">
        <v>12</v>
      </c>
      <c r="BH24" s="13">
        <v>5</v>
      </c>
      <c r="BI24" s="13">
        <v>6</v>
      </c>
      <c r="BR24" s="15">
        <v>16</v>
      </c>
      <c r="BS24" s="7">
        <v>21</v>
      </c>
      <c r="BT24" s="7">
        <v>18</v>
      </c>
      <c r="BU24" s="7">
        <v>9</v>
      </c>
      <c r="BV24" s="7">
        <v>5</v>
      </c>
      <c r="BW24" s="13">
        <v>7</v>
      </c>
      <c r="BX24" s="13">
        <v>11</v>
      </c>
      <c r="BY24" s="13">
        <v>9</v>
      </c>
      <c r="CA24" s="15">
        <v>13</v>
      </c>
      <c r="CB24" s="7">
        <v>9</v>
      </c>
      <c r="CC24" s="7">
        <v>7</v>
      </c>
      <c r="CF24" s="113">
        <v>16</v>
      </c>
      <c r="CG24" s="13">
        <v>18</v>
      </c>
      <c r="CH24" s="13">
        <v>16</v>
      </c>
      <c r="CI24" s="13">
        <v>16</v>
      </c>
      <c r="CJ24" s="13">
        <v>17</v>
      </c>
      <c r="CK24" s="13">
        <v>10</v>
      </c>
      <c r="CM24" s="15">
        <v>25</v>
      </c>
      <c r="CN24" s="7">
        <v>12</v>
      </c>
      <c r="CO24" s="13">
        <v>14</v>
      </c>
      <c r="CT24" s="113">
        <v>18</v>
      </c>
      <c r="CU24" s="13">
        <v>18</v>
      </c>
      <c r="CW24" s="113">
        <v>17</v>
      </c>
      <c r="CX24" s="13">
        <v>16</v>
      </c>
      <c r="CY24" s="13">
        <v>11</v>
      </c>
      <c r="CZ24" s="13">
        <v>7</v>
      </c>
      <c r="DA24" s="13">
        <v>12</v>
      </c>
      <c r="DB24" s="13">
        <v>2</v>
      </c>
      <c r="DC24" s="13">
        <v>20</v>
      </c>
      <c r="DE24" s="113">
        <v>14</v>
      </c>
      <c r="DF24" s="13">
        <v>12</v>
      </c>
      <c r="DH24" s="15">
        <v>14</v>
      </c>
      <c r="DI24" s="7">
        <v>13</v>
      </c>
      <c r="DJ24" s="13">
        <v>8</v>
      </c>
      <c r="DL24" s="15">
        <v>15</v>
      </c>
      <c r="DM24" s="7">
        <v>4</v>
      </c>
      <c r="DN24" s="7">
        <v>4</v>
      </c>
      <c r="DO24" s="7">
        <v>4</v>
      </c>
      <c r="DP24" s="7">
        <v>6</v>
      </c>
      <c r="DQ24" s="13">
        <v>12</v>
      </c>
      <c r="DR24" s="13">
        <v>3</v>
      </c>
      <c r="DS24" s="13">
        <v>3</v>
      </c>
      <c r="DV24" s="15">
        <v>19</v>
      </c>
      <c r="DW24" s="7">
        <v>10</v>
      </c>
      <c r="DX24" s="7">
        <v>17</v>
      </c>
      <c r="DY24" s="7">
        <v>14</v>
      </c>
      <c r="DZ24" s="7">
        <v>13</v>
      </c>
      <c r="EA24" s="13">
        <v>17</v>
      </c>
      <c r="EB24" s="13">
        <v>2</v>
      </c>
      <c r="EC24" s="28"/>
      <c r="ED24" s="15">
        <v>34</v>
      </c>
      <c r="EE24" s="7">
        <v>8</v>
      </c>
      <c r="EF24" s="7">
        <v>16</v>
      </c>
      <c r="EG24" s="7">
        <v>7</v>
      </c>
      <c r="EJ24" s="113">
        <v>12</v>
      </c>
      <c r="EK24" s="13">
        <v>0</v>
      </c>
      <c r="EM24" s="15">
        <v>15</v>
      </c>
      <c r="EN24" s="7">
        <v>3</v>
      </c>
      <c r="EO24" s="7">
        <v>4</v>
      </c>
      <c r="EP24" s="7">
        <v>7</v>
      </c>
    </row>
    <row r="25" spans="1:150" ht="15" thickBot="1" x14ac:dyDescent="0.4">
      <c r="A25" s="19" t="str">
        <f t="shared" si="55"/>
        <v>MORRISOVA Michaela</v>
      </c>
      <c r="B25" s="15">
        <v>5</v>
      </c>
      <c r="C25" s="7">
        <v>12</v>
      </c>
      <c r="D25" s="7">
        <v>5</v>
      </c>
      <c r="E25" s="7">
        <v>3</v>
      </c>
      <c r="F25" s="7">
        <v>9</v>
      </c>
      <c r="G25" s="7">
        <v>5</v>
      </c>
      <c r="H25" s="7">
        <v>13</v>
      </c>
      <c r="I25" s="7">
        <v>6</v>
      </c>
      <c r="J25" s="7">
        <v>0</v>
      </c>
      <c r="K25" s="13">
        <v>7</v>
      </c>
      <c r="N25" s="15">
        <v>6</v>
      </c>
      <c r="O25" s="7">
        <v>9</v>
      </c>
      <c r="P25" s="7">
        <v>5</v>
      </c>
      <c r="Q25" s="7">
        <v>4</v>
      </c>
      <c r="R25" s="7">
        <v>4</v>
      </c>
      <c r="S25" s="7">
        <v>4</v>
      </c>
      <c r="T25" s="7">
        <v>3</v>
      </c>
      <c r="U25" s="7">
        <v>10</v>
      </c>
      <c r="V25" s="7">
        <v>4</v>
      </c>
      <c r="W25" s="13">
        <v>2</v>
      </c>
      <c r="X25" s="13">
        <v>10</v>
      </c>
      <c r="Y25" s="13">
        <v>5</v>
      </c>
      <c r="AB25" s="15">
        <v>3</v>
      </c>
      <c r="AC25" s="7">
        <v>11</v>
      </c>
      <c r="AD25" s="7">
        <v>3</v>
      </c>
      <c r="AE25" s="7">
        <v>1</v>
      </c>
      <c r="AF25" s="7">
        <v>9</v>
      </c>
      <c r="AG25" s="13">
        <v>1</v>
      </c>
      <c r="AI25" s="113">
        <v>3</v>
      </c>
      <c r="AJ25" s="13">
        <v>1</v>
      </c>
      <c r="AK25" s="13">
        <v>0</v>
      </c>
      <c r="AP25" s="15">
        <v>22</v>
      </c>
      <c r="AQ25" s="7">
        <v>9</v>
      </c>
      <c r="AR25" s="7">
        <v>11</v>
      </c>
      <c r="AS25" s="7">
        <v>3</v>
      </c>
      <c r="AT25" s="7">
        <v>8</v>
      </c>
      <c r="AU25" s="7">
        <v>2</v>
      </c>
      <c r="AV25" s="13">
        <v>3</v>
      </c>
      <c r="AW25" s="13">
        <v>7</v>
      </c>
      <c r="AY25" s="113">
        <v>5</v>
      </c>
      <c r="AZ25" s="13">
        <v>5</v>
      </c>
      <c r="BA25" s="13">
        <v>3</v>
      </c>
      <c r="BB25" s="13">
        <v>3</v>
      </c>
      <c r="BD25" s="113">
        <v>6</v>
      </c>
      <c r="BE25" s="13">
        <v>3</v>
      </c>
      <c r="BF25" s="13">
        <v>5</v>
      </c>
      <c r="BG25" s="13">
        <v>8</v>
      </c>
      <c r="BH25" s="13">
        <v>1</v>
      </c>
      <c r="BI25" s="13">
        <v>3</v>
      </c>
      <c r="BR25" s="15">
        <v>4</v>
      </c>
      <c r="BS25" s="7">
        <v>3</v>
      </c>
      <c r="BT25" s="7">
        <v>5</v>
      </c>
      <c r="BU25" s="7">
        <v>4</v>
      </c>
      <c r="BV25" s="7">
        <v>4</v>
      </c>
      <c r="BW25" s="13">
        <v>6</v>
      </c>
      <c r="BX25" s="13">
        <v>8</v>
      </c>
      <c r="BY25" s="13">
        <v>2</v>
      </c>
      <c r="CA25" s="15">
        <v>5</v>
      </c>
      <c r="CB25" s="7">
        <v>2</v>
      </c>
      <c r="CC25" s="7">
        <v>3</v>
      </c>
      <c r="CF25" s="113">
        <v>4</v>
      </c>
      <c r="CG25" s="13">
        <v>5</v>
      </c>
      <c r="CH25" s="13">
        <v>10</v>
      </c>
      <c r="CI25" s="13">
        <v>1</v>
      </c>
      <c r="CJ25" s="13">
        <v>13</v>
      </c>
      <c r="CK25" s="13">
        <v>5</v>
      </c>
      <c r="CM25" s="15">
        <v>2</v>
      </c>
      <c r="CN25" s="7">
        <v>0</v>
      </c>
      <c r="CO25" s="13">
        <v>7</v>
      </c>
      <c r="CT25" s="113">
        <v>2</v>
      </c>
      <c r="CU25" s="13">
        <v>6</v>
      </c>
      <c r="CW25" s="113">
        <v>10</v>
      </c>
      <c r="CX25" s="13">
        <v>0</v>
      </c>
      <c r="CY25" s="13">
        <v>4</v>
      </c>
      <c r="CZ25" s="13">
        <v>1</v>
      </c>
      <c r="DA25" s="13">
        <v>13</v>
      </c>
      <c r="DB25" s="13">
        <v>3</v>
      </c>
      <c r="DC25" s="13">
        <v>8</v>
      </c>
      <c r="DE25" s="113">
        <v>6</v>
      </c>
      <c r="DF25" s="13">
        <v>2</v>
      </c>
      <c r="DH25" s="15">
        <v>7</v>
      </c>
      <c r="DI25" s="7">
        <v>2</v>
      </c>
      <c r="DJ25" s="13">
        <v>6</v>
      </c>
      <c r="DL25" s="15">
        <v>16</v>
      </c>
      <c r="DM25" s="7">
        <v>5</v>
      </c>
      <c r="DN25" s="7">
        <v>3</v>
      </c>
      <c r="DO25" s="7">
        <v>2</v>
      </c>
      <c r="DP25" s="7">
        <v>9</v>
      </c>
      <c r="DQ25" s="13">
        <v>3</v>
      </c>
      <c r="DR25" s="13">
        <v>7</v>
      </c>
      <c r="DS25" s="13">
        <v>3</v>
      </c>
      <c r="DV25" s="15">
        <v>2</v>
      </c>
      <c r="DW25" s="7">
        <v>2</v>
      </c>
      <c r="DX25" s="7">
        <v>7</v>
      </c>
      <c r="DY25" s="7">
        <v>5</v>
      </c>
      <c r="DZ25" s="7">
        <v>7</v>
      </c>
      <c r="EA25" s="13">
        <v>3</v>
      </c>
      <c r="EB25" s="13">
        <v>3</v>
      </c>
      <c r="EC25" s="28"/>
      <c r="ED25" s="15">
        <v>12</v>
      </c>
      <c r="EE25" s="7">
        <v>8</v>
      </c>
      <c r="EF25" s="7">
        <v>4</v>
      </c>
      <c r="EG25" s="7">
        <v>2</v>
      </c>
      <c r="EJ25" s="113">
        <v>1</v>
      </c>
      <c r="EK25" s="13">
        <v>0</v>
      </c>
      <c r="EM25" s="15">
        <v>5</v>
      </c>
      <c r="EN25" s="7">
        <v>2</v>
      </c>
      <c r="EO25" s="7">
        <v>4</v>
      </c>
      <c r="EP25" s="7">
        <v>1</v>
      </c>
    </row>
    <row r="26" spans="1:150" x14ac:dyDescent="0.35">
      <c r="A26" s="62" t="s">
        <v>17</v>
      </c>
      <c r="B26" s="23">
        <v>25</v>
      </c>
      <c r="C26" s="9">
        <v>45</v>
      </c>
      <c r="D26" s="9">
        <v>40</v>
      </c>
      <c r="E26" s="9">
        <v>30</v>
      </c>
      <c r="F26" s="9">
        <v>44</v>
      </c>
      <c r="G26" s="9">
        <v>40</v>
      </c>
      <c r="H26" s="9">
        <v>34</v>
      </c>
      <c r="I26" s="9">
        <v>36</v>
      </c>
      <c r="J26" s="9">
        <v>26</v>
      </c>
      <c r="K26" s="9">
        <v>27</v>
      </c>
      <c r="N26" s="23">
        <v>33</v>
      </c>
      <c r="O26" s="9">
        <v>49</v>
      </c>
      <c r="P26" s="9">
        <v>53</v>
      </c>
      <c r="Q26" s="9">
        <v>52</v>
      </c>
      <c r="R26" s="9">
        <v>58</v>
      </c>
      <c r="S26" s="9">
        <v>35</v>
      </c>
      <c r="T26" s="9">
        <v>57</v>
      </c>
      <c r="U26" s="9">
        <v>52</v>
      </c>
      <c r="V26" s="9">
        <v>51</v>
      </c>
      <c r="W26" s="9">
        <v>48</v>
      </c>
      <c r="X26" s="9">
        <v>47</v>
      </c>
      <c r="Y26" s="9">
        <v>46</v>
      </c>
      <c r="AB26" s="23">
        <v>42</v>
      </c>
      <c r="AC26" s="9">
        <v>47</v>
      </c>
      <c r="AD26" s="9">
        <v>23</v>
      </c>
      <c r="AE26" s="9">
        <v>31</v>
      </c>
      <c r="AF26" s="9">
        <v>30</v>
      </c>
      <c r="AG26" s="9">
        <v>21</v>
      </c>
      <c r="AI26" s="23">
        <v>27</v>
      </c>
      <c r="AJ26" s="9">
        <v>31</v>
      </c>
      <c r="AK26" s="9">
        <v>8</v>
      </c>
      <c r="AP26" s="23">
        <v>44</v>
      </c>
      <c r="AQ26" s="9">
        <v>57</v>
      </c>
      <c r="AR26" s="9">
        <v>61</v>
      </c>
      <c r="AS26" s="9">
        <v>54</v>
      </c>
      <c r="AT26" s="9">
        <v>35</v>
      </c>
      <c r="AU26" s="9">
        <v>54</v>
      </c>
      <c r="AV26" s="9">
        <v>41</v>
      </c>
      <c r="AW26" s="9">
        <v>44</v>
      </c>
      <c r="AY26" s="23">
        <v>46</v>
      </c>
      <c r="AZ26" s="9">
        <v>28</v>
      </c>
      <c r="BA26" s="9">
        <v>33</v>
      </c>
      <c r="BB26" s="9">
        <v>19</v>
      </c>
      <c r="BD26" s="23">
        <v>53</v>
      </c>
      <c r="BE26" s="9">
        <v>41</v>
      </c>
      <c r="BF26" s="9">
        <v>33</v>
      </c>
      <c r="BG26" s="9">
        <v>30</v>
      </c>
      <c r="BH26" s="9">
        <v>38</v>
      </c>
      <c r="BI26" s="9">
        <v>39</v>
      </c>
      <c r="BR26" s="23">
        <v>18</v>
      </c>
      <c r="BS26" s="9">
        <v>38</v>
      </c>
      <c r="BT26" s="9">
        <v>41</v>
      </c>
      <c r="BU26" s="9">
        <v>31</v>
      </c>
      <c r="BV26" s="9">
        <v>35</v>
      </c>
      <c r="BW26" s="9">
        <v>25</v>
      </c>
      <c r="BX26" s="9">
        <v>35</v>
      </c>
      <c r="BY26" s="9">
        <v>27</v>
      </c>
      <c r="CA26" s="23">
        <v>35</v>
      </c>
      <c r="CB26" s="9">
        <v>29</v>
      </c>
      <c r="CC26" s="9">
        <v>14</v>
      </c>
      <c r="CF26" s="23">
        <v>23</v>
      </c>
      <c r="CG26" s="9">
        <v>42</v>
      </c>
      <c r="CH26" s="9">
        <v>52</v>
      </c>
      <c r="CI26" s="9">
        <v>57</v>
      </c>
      <c r="CJ26" s="9">
        <v>45</v>
      </c>
      <c r="CK26" s="9">
        <v>28</v>
      </c>
      <c r="CM26" s="23">
        <v>42</v>
      </c>
      <c r="CN26" s="9">
        <v>37</v>
      </c>
      <c r="CO26" s="9">
        <v>46</v>
      </c>
      <c r="CT26" s="23">
        <v>28</v>
      </c>
      <c r="CU26" s="9">
        <v>39</v>
      </c>
      <c r="CW26" s="23">
        <v>39</v>
      </c>
      <c r="CX26" s="9">
        <v>34</v>
      </c>
      <c r="CY26" s="9">
        <v>11</v>
      </c>
      <c r="CZ26" s="9">
        <v>33</v>
      </c>
      <c r="DA26" s="9">
        <v>21</v>
      </c>
      <c r="DB26" s="9">
        <v>18</v>
      </c>
      <c r="DC26" s="9">
        <v>50</v>
      </c>
      <c r="DE26" s="23">
        <v>39</v>
      </c>
      <c r="DF26" s="9">
        <v>41</v>
      </c>
      <c r="DH26" s="23">
        <v>46</v>
      </c>
      <c r="DI26" s="9">
        <v>32</v>
      </c>
      <c r="DJ26" s="9">
        <v>18</v>
      </c>
      <c r="DL26" s="23">
        <v>51</v>
      </c>
      <c r="DM26" s="9">
        <v>28</v>
      </c>
      <c r="DN26" s="9">
        <v>16</v>
      </c>
      <c r="DO26" s="9">
        <v>13</v>
      </c>
      <c r="DP26" s="9">
        <v>28</v>
      </c>
      <c r="DQ26" s="9">
        <v>25</v>
      </c>
      <c r="DR26" s="9">
        <v>20</v>
      </c>
      <c r="DS26" s="9">
        <v>24</v>
      </c>
      <c r="DV26" s="23">
        <v>36</v>
      </c>
      <c r="DW26" s="9">
        <v>25</v>
      </c>
      <c r="DX26" s="9">
        <v>30</v>
      </c>
      <c r="DY26" s="9">
        <v>37</v>
      </c>
      <c r="DZ26" s="9">
        <v>37</v>
      </c>
      <c r="EA26" s="9">
        <v>34</v>
      </c>
      <c r="EB26" s="9">
        <v>16</v>
      </c>
      <c r="EC26" s="5"/>
      <c r="ED26" s="23">
        <v>35</v>
      </c>
      <c r="EE26" s="9">
        <v>30</v>
      </c>
      <c r="EF26" s="9">
        <v>27</v>
      </c>
      <c r="EG26" s="9">
        <v>31</v>
      </c>
      <c r="EJ26" s="23">
        <v>39</v>
      </c>
      <c r="EK26" s="9">
        <v>11</v>
      </c>
      <c r="EM26" s="23">
        <v>33</v>
      </c>
      <c r="EN26" s="9">
        <v>19</v>
      </c>
      <c r="EO26" s="9">
        <v>14</v>
      </c>
      <c r="EP26" s="9">
        <v>20</v>
      </c>
    </row>
    <row r="27" spans="1:150" x14ac:dyDescent="0.35">
      <c r="A27" s="60" t="s">
        <v>9</v>
      </c>
      <c r="B27" s="24">
        <f>B26*6</f>
        <v>150</v>
      </c>
      <c r="C27" s="24">
        <f t="shared" ref="C27:K27" si="56">C26*6</f>
        <v>270</v>
      </c>
      <c r="D27" s="24">
        <f t="shared" si="56"/>
        <v>240</v>
      </c>
      <c r="E27" s="24">
        <f t="shared" si="56"/>
        <v>180</v>
      </c>
      <c r="F27" s="24">
        <f t="shared" si="56"/>
        <v>264</v>
      </c>
      <c r="G27" s="24">
        <f t="shared" si="56"/>
        <v>240</v>
      </c>
      <c r="H27" s="24">
        <f t="shared" si="56"/>
        <v>204</v>
      </c>
      <c r="I27" s="24">
        <f t="shared" si="56"/>
        <v>216</v>
      </c>
      <c r="J27" s="24">
        <f t="shared" si="56"/>
        <v>156</v>
      </c>
      <c r="K27" s="24">
        <f t="shared" si="56"/>
        <v>162</v>
      </c>
      <c r="N27" s="24">
        <f t="shared" ref="N27:Y27" si="57">N26*6</f>
        <v>198</v>
      </c>
      <c r="O27" s="24">
        <f t="shared" si="57"/>
        <v>294</v>
      </c>
      <c r="P27" s="24">
        <f t="shared" si="57"/>
        <v>318</v>
      </c>
      <c r="Q27" s="24">
        <f t="shared" si="57"/>
        <v>312</v>
      </c>
      <c r="R27" s="24">
        <f t="shared" si="57"/>
        <v>348</v>
      </c>
      <c r="S27" s="24">
        <f t="shared" si="57"/>
        <v>210</v>
      </c>
      <c r="T27" s="24">
        <f t="shared" si="57"/>
        <v>342</v>
      </c>
      <c r="U27" s="24">
        <f t="shared" si="57"/>
        <v>312</v>
      </c>
      <c r="V27" s="24">
        <f t="shared" si="57"/>
        <v>306</v>
      </c>
      <c r="W27" s="24">
        <f t="shared" si="57"/>
        <v>288</v>
      </c>
      <c r="X27" s="24">
        <f t="shared" si="57"/>
        <v>282</v>
      </c>
      <c r="Y27" s="24">
        <f t="shared" si="57"/>
        <v>276</v>
      </c>
      <c r="AB27" s="24">
        <f t="shared" ref="AB27:AG27" si="58">AB26*6</f>
        <v>252</v>
      </c>
      <c r="AC27" s="24">
        <f t="shared" si="58"/>
        <v>282</v>
      </c>
      <c r="AD27" s="24">
        <f t="shared" si="58"/>
        <v>138</v>
      </c>
      <c r="AE27" s="24">
        <f t="shared" si="58"/>
        <v>186</v>
      </c>
      <c r="AF27" s="24">
        <f t="shared" si="58"/>
        <v>180</v>
      </c>
      <c r="AG27" s="24">
        <f t="shared" si="58"/>
        <v>126</v>
      </c>
      <c r="AI27" s="24">
        <f>AI26*6</f>
        <v>162</v>
      </c>
      <c r="AJ27" s="24">
        <f>AJ26*6</f>
        <v>186</v>
      </c>
      <c r="AK27" s="24">
        <f>AK26*6</f>
        <v>48</v>
      </c>
      <c r="AP27" s="24">
        <f>AP26*6</f>
        <v>264</v>
      </c>
      <c r="AQ27" s="24">
        <f t="shared" ref="AQ27:AW27" si="59">AQ26*6</f>
        <v>342</v>
      </c>
      <c r="AR27" s="24">
        <f t="shared" si="59"/>
        <v>366</v>
      </c>
      <c r="AS27" s="24">
        <f t="shared" si="59"/>
        <v>324</v>
      </c>
      <c r="AT27" s="24">
        <f t="shared" si="59"/>
        <v>210</v>
      </c>
      <c r="AU27" s="24">
        <f t="shared" si="59"/>
        <v>324</v>
      </c>
      <c r="AV27" s="24">
        <f t="shared" si="59"/>
        <v>246</v>
      </c>
      <c r="AW27" s="24">
        <f t="shared" si="59"/>
        <v>264</v>
      </c>
      <c r="AY27" s="24">
        <f>AY26*6</f>
        <v>276</v>
      </c>
      <c r="AZ27" s="24">
        <f>AZ26*6</f>
        <v>168</v>
      </c>
      <c r="BA27" s="24">
        <f>BA26*6</f>
        <v>198</v>
      </c>
      <c r="BB27" s="24">
        <f>BB26*6</f>
        <v>114</v>
      </c>
      <c r="BD27" s="24">
        <f>BD26*6</f>
        <v>318</v>
      </c>
      <c r="BE27" s="24">
        <f>BE26*6</f>
        <v>246</v>
      </c>
      <c r="BF27" s="24">
        <f>BF26*6</f>
        <v>198</v>
      </c>
      <c r="BG27" s="24">
        <f>BG26*6</f>
        <v>180</v>
      </c>
      <c r="BH27" s="24">
        <f t="shared" ref="BH27:BI27" si="60">BH26*6</f>
        <v>228</v>
      </c>
      <c r="BI27" s="24">
        <f t="shared" si="60"/>
        <v>234</v>
      </c>
      <c r="BR27" s="24">
        <f t="shared" ref="BR27:BY27" si="61">BR26*6</f>
        <v>108</v>
      </c>
      <c r="BS27" s="24">
        <f t="shared" si="61"/>
        <v>228</v>
      </c>
      <c r="BT27" s="24">
        <f t="shared" si="61"/>
        <v>246</v>
      </c>
      <c r="BU27" s="24">
        <f t="shared" si="61"/>
        <v>186</v>
      </c>
      <c r="BV27" s="24">
        <f t="shared" si="61"/>
        <v>210</v>
      </c>
      <c r="BW27" s="24">
        <f t="shared" si="61"/>
        <v>150</v>
      </c>
      <c r="BX27" s="24">
        <f t="shared" si="61"/>
        <v>210</v>
      </c>
      <c r="BY27" s="24">
        <f t="shared" si="61"/>
        <v>162</v>
      </c>
      <c r="CA27" s="24">
        <f>CA26*6</f>
        <v>210</v>
      </c>
      <c r="CB27" s="24">
        <f t="shared" ref="CB27:CC27" si="62">CB26*6</f>
        <v>174</v>
      </c>
      <c r="CC27" s="24">
        <f t="shared" si="62"/>
        <v>84</v>
      </c>
      <c r="CF27" s="24">
        <f>CF26*6</f>
        <v>138</v>
      </c>
      <c r="CG27" s="24">
        <f>CG26*6</f>
        <v>252</v>
      </c>
      <c r="CH27" s="24">
        <f>CH26*6</f>
        <v>312</v>
      </c>
      <c r="CI27" s="24">
        <f>CI26*6</f>
        <v>342</v>
      </c>
      <c r="CJ27" s="24">
        <f t="shared" ref="CJ27:CK27" si="63">CJ26*6</f>
        <v>270</v>
      </c>
      <c r="CK27" s="24">
        <f t="shared" si="63"/>
        <v>168</v>
      </c>
      <c r="CM27" s="24">
        <f>CM26*6</f>
        <v>252</v>
      </c>
      <c r="CN27" s="24">
        <f t="shared" ref="CN27:CO27" si="64">CN26*6</f>
        <v>222</v>
      </c>
      <c r="CO27" s="24">
        <f t="shared" si="64"/>
        <v>276</v>
      </c>
      <c r="CT27" s="24">
        <f>CT26*6</f>
        <v>168</v>
      </c>
      <c r="CU27" s="24">
        <f>CU26*6</f>
        <v>234</v>
      </c>
      <c r="CW27" s="24">
        <f>CW26*6</f>
        <v>234</v>
      </c>
      <c r="CX27" s="24">
        <f>CX26*6</f>
        <v>204</v>
      </c>
      <c r="CY27" s="24">
        <f>CY26*6</f>
        <v>66</v>
      </c>
      <c r="CZ27" s="24">
        <f>CZ26*6</f>
        <v>198</v>
      </c>
      <c r="DA27" s="24">
        <f t="shared" ref="DA27:DC27" si="65">DA26*6</f>
        <v>126</v>
      </c>
      <c r="DB27" s="24">
        <f t="shared" si="65"/>
        <v>108</v>
      </c>
      <c r="DC27" s="24">
        <f t="shared" si="65"/>
        <v>300</v>
      </c>
      <c r="DE27" s="24">
        <f>DE26*6</f>
        <v>234</v>
      </c>
      <c r="DF27" s="24">
        <f>DF26*6</f>
        <v>246</v>
      </c>
      <c r="DH27" s="24">
        <f>DH26*6</f>
        <v>276</v>
      </c>
      <c r="DI27" s="24">
        <f t="shared" ref="DI27:DJ27" si="66">DI26*6</f>
        <v>192</v>
      </c>
      <c r="DJ27" s="24">
        <f t="shared" si="66"/>
        <v>108</v>
      </c>
      <c r="DL27" s="24">
        <f t="shared" ref="DL27:DS27" si="67">DL26*6</f>
        <v>306</v>
      </c>
      <c r="DM27" s="24">
        <f t="shared" si="67"/>
        <v>168</v>
      </c>
      <c r="DN27" s="24">
        <f t="shared" si="67"/>
        <v>96</v>
      </c>
      <c r="DO27" s="24">
        <f t="shared" si="67"/>
        <v>78</v>
      </c>
      <c r="DP27" s="24">
        <f t="shared" si="67"/>
        <v>168</v>
      </c>
      <c r="DQ27" s="24">
        <f t="shared" si="67"/>
        <v>150</v>
      </c>
      <c r="DR27" s="24">
        <f t="shared" si="67"/>
        <v>120</v>
      </c>
      <c r="DS27" s="24">
        <f t="shared" si="67"/>
        <v>144</v>
      </c>
      <c r="DV27" s="24">
        <f t="shared" ref="DV27:EB27" si="68">DV26*6</f>
        <v>216</v>
      </c>
      <c r="DW27" s="24">
        <f t="shared" si="68"/>
        <v>150</v>
      </c>
      <c r="DX27" s="24">
        <f t="shared" si="68"/>
        <v>180</v>
      </c>
      <c r="DY27" s="24">
        <f t="shared" si="68"/>
        <v>222</v>
      </c>
      <c r="DZ27" s="24">
        <f t="shared" si="68"/>
        <v>222</v>
      </c>
      <c r="EA27" s="24">
        <f t="shared" si="68"/>
        <v>204</v>
      </c>
      <c r="EB27" s="24">
        <f t="shared" si="68"/>
        <v>96</v>
      </c>
      <c r="EC27" s="5"/>
      <c r="ED27" s="24">
        <f>ED26*6</f>
        <v>210</v>
      </c>
      <c r="EE27" s="24">
        <f>EE26*6</f>
        <v>180</v>
      </c>
      <c r="EF27" s="24">
        <f>EF26*6</f>
        <v>162</v>
      </c>
      <c r="EG27" s="24">
        <f>EG26*6</f>
        <v>186</v>
      </c>
      <c r="EJ27" s="24">
        <f>EJ26*6</f>
        <v>234</v>
      </c>
      <c r="EK27" s="24">
        <f>EK26*6</f>
        <v>66</v>
      </c>
      <c r="EM27" s="24">
        <f>EM26*6</f>
        <v>198</v>
      </c>
      <c r="EN27" s="24">
        <f>EN26*6</f>
        <v>114</v>
      </c>
      <c r="EO27" s="24">
        <f>EO26*6</f>
        <v>84</v>
      </c>
      <c r="EP27" s="24">
        <f>EP26*6</f>
        <v>120</v>
      </c>
    </row>
    <row r="28" spans="1:150" x14ac:dyDescent="0.35">
      <c r="A28" s="61" t="s">
        <v>10</v>
      </c>
      <c r="B28" s="24">
        <f t="shared" ref="B28:K28" si="69">SUM(B20:B25)</f>
        <v>119</v>
      </c>
      <c r="C28" s="10">
        <f t="shared" si="69"/>
        <v>122</v>
      </c>
      <c r="D28" s="10">
        <f t="shared" si="69"/>
        <v>138</v>
      </c>
      <c r="E28" s="10">
        <f t="shared" si="69"/>
        <v>124</v>
      </c>
      <c r="F28" s="10">
        <f t="shared" si="69"/>
        <v>115</v>
      </c>
      <c r="G28" s="10">
        <f t="shared" si="69"/>
        <v>168</v>
      </c>
      <c r="H28" s="10">
        <f t="shared" si="69"/>
        <v>288</v>
      </c>
      <c r="I28" s="10">
        <f t="shared" si="69"/>
        <v>137</v>
      </c>
      <c r="J28" s="10">
        <f t="shared" si="69"/>
        <v>133</v>
      </c>
      <c r="K28" s="10">
        <f t="shared" si="69"/>
        <v>126</v>
      </c>
      <c r="N28" s="24">
        <f t="shared" ref="N28:Y28" si="70">SUM(N20:N25)</f>
        <v>99</v>
      </c>
      <c r="O28" s="10">
        <f t="shared" si="70"/>
        <v>187</v>
      </c>
      <c r="P28" s="10">
        <f t="shared" si="70"/>
        <v>206</v>
      </c>
      <c r="Q28" s="10">
        <f t="shared" si="70"/>
        <v>156</v>
      </c>
      <c r="R28" s="10">
        <f t="shared" si="70"/>
        <v>164</v>
      </c>
      <c r="S28" s="10">
        <f t="shared" si="70"/>
        <v>174</v>
      </c>
      <c r="T28" s="10">
        <f t="shared" si="70"/>
        <v>88</v>
      </c>
      <c r="U28" s="10">
        <f t="shared" si="70"/>
        <v>211</v>
      </c>
      <c r="V28" s="10">
        <f t="shared" si="70"/>
        <v>174</v>
      </c>
      <c r="W28" s="10">
        <f t="shared" si="70"/>
        <v>121</v>
      </c>
      <c r="X28" s="10">
        <f t="shared" si="70"/>
        <v>195</v>
      </c>
      <c r="Y28" s="10">
        <f t="shared" si="70"/>
        <v>125</v>
      </c>
      <c r="AB28" s="24">
        <f t="shared" ref="AB28:AG28" si="71">SUM(AB20:AB25)</f>
        <v>118</v>
      </c>
      <c r="AC28" s="10">
        <f t="shared" si="71"/>
        <v>260</v>
      </c>
      <c r="AD28" s="10">
        <f t="shared" si="71"/>
        <v>56</v>
      </c>
      <c r="AE28" s="10">
        <f t="shared" si="71"/>
        <v>113</v>
      </c>
      <c r="AF28" s="10">
        <f t="shared" si="71"/>
        <v>115</v>
      </c>
      <c r="AG28" s="10">
        <f t="shared" si="71"/>
        <v>88</v>
      </c>
      <c r="AI28" s="24">
        <f>SUM(AI20:AI25)</f>
        <v>142</v>
      </c>
      <c r="AJ28" s="10">
        <f>SUM(AJ20:AJ25)</f>
        <v>94</v>
      </c>
      <c r="AK28" s="10">
        <f>SUM(AK20:AK25)</f>
        <v>40</v>
      </c>
      <c r="AP28" s="24">
        <f t="shared" ref="AP28:AW28" si="72">SUM(AP20:AP25)</f>
        <v>238</v>
      </c>
      <c r="AQ28" s="10">
        <f t="shared" si="72"/>
        <v>226</v>
      </c>
      <c r="AR28" s="10">
        <f t="shared" si="72"/>
        <v>178</v>
      </c>
      <c r="AS28" s="10">
        <f t="shared" si="72"/>
        <v>122</v>
      </c>
      <c r="AT28" s="10">
        <f t="shared" si="72"/>
        <v>152</v>
      </c>
      <c r="AU28" s="10">
        <f t="shared" si="72"/>
        <v>131</v>
      </c>
      <c r="AV28" s="10">
        <f t="shared" si="72"/>
        <v>187</v>
      </c>
      <c r="AW28" s="10">
        <f t="shared" si="72"/>
        <v>130</v>
      </c>
      <c r="AY28" s="24">
        <f>SUM(AY20:AY25)</f>
        <v>240</v>
      </c>
      <c r="AZ28" s="10">
        <f>SUM(AZ20:AZ25)</f>
        <v>121</v>
      </c>
      <c r="BA28" s="10">
        <f>SUM(BA20:BA25)</f>
        <v>91</v>
      </c>
      <c r="BB28" s="10">
        <f>SUM(BB20:BB25)</f>
        <v>94</v>
      </c>
      <c r="BD28" s="24">
        <f>SUM(BD20:BD25)</f>
        <v>155</v>
      </c>
      <c r="BE28" s="10">
        <f>SUM(BE20:BE25)</f>
        <v>102</v>
      </c>
      <c r="BF28" s="10">
        <f>SUM(BF20:BF25)</f>
        <v>84</v>
      </c>
      <c r="BG28" s="10">
        <f>SUM(BG20:BG25)</f>
        <v>106</v>
      </c>
      <c r="BH28" s="10">
        <f t="shared" ref="BH28:BI28" si="73">SUM(BH20:BH25)</f>
        <v>115</v>
      </c>
      <c r="BI28" s="10">
        <f t="shared" si="73"/>
        <v>100</v>
      </c>
      <c r="BR28" s="24">
        <f t="shared" ref="BR28:BY28" si="74">SUM(BR20:BR25)</f>
        <v>164</v>
      </c>
      <c r="BS28" s="10">
        <f t="shared" si="74"/>
        <v>178</v>
      </c>
      <c r="BT28" s="10">
        <f t="shared" si="74"/>
        <v>107</v>
      </c>
      <c r="BU28" s="10">
        <f t="shared" si="74"/>
        <v>85</v>
      </c>
      <c r="BV28" s="10">
        <f t="shared" si="74"/>
        <v>105</v>
      </c>
      <c r="BW28" s="10">
        <f t="shared" si="74"/>
        <v>100</v>
      </c>
      <c r="BX28" s="10">
        <f t="shared" si="74"/>
        <v>115</v>
      </c>
      <c r="BY28" s="10">
        <f t="shared" si="74"/>
        <v>106</v>
      </c>
      <c r="CA28" s="24">
        <f>SUM(CA20:CA25)</f>
        <v>218</v>
      </c>
      <c r="CB28" s="10">
        <f>SUM(CB20:CB25)</f>
        <v>150</v>
      </c>
      <c r="CC28" s="10">
        <f>SUM(CC20:CC25)</f>
        <v>69</v>
      </c>
      <c r="CF28" s="24">
        <f>SUM(CF20:CF25)</f>
        <v>146</v>
      </c>
      <c r="CG28" s="10">
        <f>SUM(CG20:CG25)</f>
        <v>198</v>
      </c>
      <c r="CH28" s="10">
        <f>SUM(CH20:CH25)</f>
        <v>139</v>
      </c>
      <c r="CI28" s="10">
        <f>SUM(CI20:CI25)</f>
        <v>98</v>
      </c>
      <c r="CJ28" s="10">
        <f t="shared" ref="CJ28:CK28" si="75">SUM(CJ20:CJ25)</f>
        <v>199</v>
      </c>
      <c r="CK28" s="10">
        <f t="shared" si="75"/>
        <v>144</v>
      </c>
      <c r="CM28" s="24">
        <f>SUM(CM20:CM25)</f>
        <v>221</v>
      </c>
      <c r="CN28" s="10">
        <f>SUM(CN20:CN25)</f>
        <v>118</v>
      </c>
      <c r="CO28" s="10">
        <f>SUM(CO20:CO25)</f>
        <v>172</v>
      </c>
      <c r="CT28" s="24">
        <f>SUM(CT20:CT25)</f>
        <v>231</v>
      </c>
      <c r="CU28" s="10">
        <f>SUM(CU20:CU25)</f>
        <v>185</v>
      </c>
      <c r="CW28" s="24">
        <f>SUM(CW20:CW25)</f>
        <v>292</v>
      </c>
      <c r="CX28" s="10">
        <f>SUM(CX20:CX25)</f>
        <v>143</v>
      </c>
      <c r="CY28" s="10">
        <f>SUM(CY20:CY25)</f>
        <v>71</v>
      </c>
      <c r="CZ28" s="10">
        <f>SUM(CZ20:CZ25)</f>
        <v>75</v>
      </c>
      <c r="DA28" s="10">
        <f t="shared" ref="DA28:DC28" si="76">SUM(DA20:DA25)</f>
        <v>191</v>
      </c>
      <c r="DB28" s="10">
        <f t="shared" si="76"/>
        <v>110</v>
      </c>
      <c r="DC28" s="10">
        <f t="shared" si="76"/>
        <v>326</v>
      </c>
      <c r="DE28" s="24">
        <f>SUM(DE20:DE25)</f>
        <v>175</v>
      </c>
      <c r="DF28" s="10">
        <f>SUM(DF20:DF25)</f>
        <v>168</v>
      </c>
      <c r="DH28" s="24">
        <f>SUM(DH20:DH25)</f>
        <v>320</v>
      </c>
      <c r="DI28" s="10">
        <f>SUM(DI20:DI25)</f>
        <v>149</v>
      </c>
      <c r="DJ28" s="10">
        <f>SUM(DJ20:DJ25)</f>
        <v>113</v>
      </c>
      <c r="DL28" s="24">
        <f t="shared" ref="DL28:DS28" si="77">SUM(DL20:DL25)</f>
        <v>362</v>
      </c>
      <c r="DM28" s="10">
        <f t="shared" si="77"/>
        <v>107</v>
      </c>
      <c r="DN28" s="10">
        <f t="shared" si="77"/>
        <v>105</v>
      </c>
      <c r="DO28" s="10">
        <f t="shared" si="77"/>
        <v>101</v>
      </c>
      <c r="DP28" s="10">
        <f t="shared" si="77"/>
        <v>314</v>
      </c>
      <c r="DQ28" s="10">
        <f t="shared" si="77"/>
        <v>282</v>
      </c>
      <c r="DR28" s="10">
        <f t="shared" si="77"/>
        <v>89</v>
      </c>
      <c r="DS28" s="10">
        <f t="shared" si="77"/>
        <v>95</v>
      </c>
      <c r="DV28" s="24">
        <f t="shared" ref="DV28:EB28" si="78">SUM(DV20:DV25)</f>
        <v>249</v>
      </c>
      <c r="DW28" s="10">
        <f t="shared" si="78"/>
        <v>161</v>
      </c>
      <c r="DX28" s="10">
        <f t="shared" si="78"/>
        <v>157</v>
      </c>
      <c r="DY28" s="10">
        <f t="shared" si="78"/>
        <v>136</v>
      </c>
      <c r="DZ28" s="10">
        <f t="shared" si="78"/>
        <v>115</v>
      </c>
      <c r="EA28" s="10">
        <f t="shared" si="78"/>
        <v>99</v>
      </c>
      <c r="EB28" s="10">
        <f t="shared" si="78"/>
        <v>55</v>
      </c>
      <c r="EC28" s="5"/>
      <c r="ED28" s="24">
        <f>SUM(ED20:ED25)</f>
        <v>270</v>
      </c>
      <c r="EE28" s="10">
        <f>SUM(EE20:EE25)</f>
        <v>125</v>
      </c>
      <c r="EF28" s="10">
        <f>SUM(EF20:EF25)</f>
        <v>135</v>
      </c>
      <c r="EG28" s="10">
        <f>SUM(EG20:EG25)</f>
        <v>87</v>
      </c>
      <c r="EJ28" s="24">
        <f>SUM(EJ20:EJ25)</f>
        <v>166</v>
      </c>
      <c r="EK28" s="10">
        <f>SUM(EK20:EK25)</f>
        <v>33</v>
      </c>
      <c r="EM28" s="24">
        <f>SUM(EM20:EM25)</f>
        <v>202</v>
      </c>
      <c r="EN28" s="10">
        <f>SUM(EN20:EN25)</f>
        <v>59</v>
      </c>
      <c r="EO28" s="10">
        <f>SUM(EO20:EO25)</f>
        <v>49</v>
      </c>
      <c r="EP28" s="10">
        <f>SUM(EP20:EP25)</f>
        <v>86</v>
      </c>
    </row>
    <row r="29" spans="1:150" ht="15" thickBot="1" x14ac:dyDescent="0.4">
      <c r="A29" s="63" t="s">
        <v>11</v>
      </c>
      <c r="B29" s="25">
        <f t="shared" ref="B29:K29" si="79">B27+B28</f>
        <v>269</v>
      </c>
      <c r="C29" s="11">
        <f t="shared" si="79"/>
        <v>392</v>
      </c>
      <c r="D29" s="11">
        <f t="shared" si="79"/>
        <v>378</v>
      </c>
      <c r="E29" s="11">
        <f t="shared" si="79"/>
        <v>304</v>
      </c>
      <c r="F29" s="11">
        <f t="shared" si="79"/>
        <v>379</v>
      </c>
      <c r="G29" s="11">
        <f t="shared" si="79"/>
        <v>408</v>
      </c>
      <c r="H29" s="11">
        <f t="shared" si="79"/>
        <v>492</v>
      </c>
      <c r="I29" s="11">
        <f t="shared" si="79"/>
        <v>353</v>
      </c>
      <c r="J29" s="11">
        <f t="shared" si="79"/>
        <v>289</v>
      </c>
      <c r="K29" s="11">
        <f t="shared" si="79"/>
        <v>288</v>
      </c>
      <c r="N29" s="25">
        <f t="shared" ref="N29:Y29" si="80">N27+N28</f>
        <v>297</v>
      </c>
      <c r="O29" s="11">
        <f t="shared" si="80"/>
        <v>481</v>
      </c>
      <c r="P29" s="11">
        <f t="shared" si="80"/>
        <v>524</v>
      </c>
      <c r="Q29" s="11">
        <f t="shared" si="80"/>
        <v>468</v>
      </c>
      <c r="R29" s="11">
        <f t="shared" si="80"/>
        <v>512</v>
      </c>
      <c r="S29" s="11">
        <f t="shared" si="80"/>
        <v>384</v>
      </c>
      <c r="T29" s="11">
        <f t="shared" si="80"/>
        <v>430</v>
      </c>
      <c r="U29" s="11">
        <f t="shared" si="80"/>
        <v>523</v>
      </c>
      <c r="V29" s="11">
        <f t="shared" si="80"/>
        <v>480</v>
      </c>
      <c r="W29" s="11">
        <f t="shared" si="80"/>
        <v>409</v>
      </c>
      <c r="X29" s="11">
        <f t="shared" si="80"/>
        <v>477</v>
      </c>
      <c r="Y29" s="11">
        <f t="shared" si="80"/>
        <v>401</v>
      </c>
      <c r="AB29" s="25">
        <f t="shared" ref="AB29:AG29" si="81">AB27+AB28</f>
        <v>370</v>
      </c>
      <c r="AC29" s="11">
        <f t="shared" si="81"/>
        <v>542</v>
      </c>
      <c r="AD29" s="11">
        <f t="shared" si="81"/>
        <v>194</v>
      </c>
      <c r="AE29" s="11">
        <f t="shared" si="81"/>
        <v>299</v>
      </c>
      <c r="AF29" s="11">
        <f t="shared" si="81"/>
        <v>295</v>
      </c>
      <c r="AG29" s="11">
        <f t="shared" si="81"/>
        <v>214</v>
      </c>
      <c r="AI29" s="25">
        <f>AI27+AI28</f>
        <v>304</v>
      </c>
      <c r="AJ29" s="11">
        <f>AJ27+AJ28</f>
        <v>280</v>
      </c>
      <c r="AK29" s="11">
        <f>AK27+AK28</f>
        <v>88</v>
      </c>
      <c r="AP29" s="25">
        <f t="shared" ref="AP29:AW29" si="82">AP27+AP28</f>
        <v>502</v>
      </c>
      <c r="AQ29" s="11">
        <f t="shared" si="82"/>
        <v>568</v>
      </c>
      <c r="AR29" s="11">
        <f t="shared" si="82"/>
        <v>544</v>
      </c>
      <c r="AS29" s="11">
        <f t="shared" si="82"/>
        <v>446</v>
      </c>
      <c r="AT29" s="11">
        <f t="shared" si="82"/>
        <v>362</v>
      </c>
      <c r="AU29" s="11">
        <f t="shared" si="82"/>
        <v>455</v>
      </c>
      <c r="AV29" s="11">
        <f t="shared" si="82"/>
        <v>433</v>
      </c>
      <c r="AW29" s="11">
        <f t="shared" si="82"/>
        <v>394</v>
      </c>
      <c r="AY29" s="25">
        <f>AY27+AY28</f>
        <v>516</v>
      </c>
      <c r="AZ29" s="11">
        <f>AZ27+AZ28</f>
        <v>289</v>
      </c>
      <c r="BA29" s="11">
        <f>BA27+BA28</f>
        <v>289</v>
      </c>
      <c r="BB29" s="11">
        <f>BB27+BB28</f>
        <v>208</v>
      </c>
      <c r="BD29" s="25">
        <f>BD27+BD28</f>
        <v>473</v>
      </c>
      <c r="BE29" s="11">
        <f>BE27+BE28</f>
        <v>348</v>
      </c>
      <c r="BF29" s="11">
        <f>BF27+BF28</f>
        <v>282</v>
      </c>
      <c r="BG29" s="11">
        <f>BG27+BG28</f>
        <v>286</v>
      </c>
      <c r="BH29" s="11">
        <f t="shared" ref="BH29:BI29" si="83">BH27+BH28</f>
        <v>343</v>
      </c>
      <c r="BI29" s="11">
        <f t="shared" si="83"/>
        <v>334</v>
      </c>
      <c r="BR29" s="25">
        <f t="shared" ref="BR29:BY29" si="84">BR27+BR28</f>
        <v>272</v>
      </c>
      <c r="BS29" s="11">
        <f t="shared" si="84"/>
        <v>406</v>
      </c>
      <c r="BT29" s="11">
        <f t="shared" si="84"/>
        <v>353</v>
      </c>
      <c r="BU29" s="11">
        <f t="shared" si="84"/>
        <v>271</v>
      </c>
      <c r="BV29" s="11">
        <f t="shared" si="84"/>
        <v>315</v>
      </c>
      <c r="BW29" s="11">
        <f t="shared" si="84"/>
        <v>250</v>
      </c>
      <c r="BX29" s="11">
        <f t="shared" si="84"/>
        <v>325</v>
      </c>
      <c r="BY29" s="11">
        <f t="shared" si="84"/>
        <v>268</v>
      </c>
      <c r="CA29" s="25">
        <f t="shared" ref="CA29:CC29" si="85">CA27+CA28</f>
        <v>428</v>
      </c>
      <c r="CB29" s="11">
        <f t="shared" si="85"/>
        <v>324</v>
      </c>
      <c r="CC29" s="11">
        <f t="shared" si="85"/>
        <v>153</v>
      </c>
      <c r="CF29" s="25">
        <f>CF27+CF28</f>
        <v>284</v>
      </c>
      <c r="CG29" s="11">
        <f>CG27+CG28</f>
        <v>450</v>
      </c>
      <c r="CH29" s="11">
        <f>CH27+CH28</f>
        <v>451</v>
      </c>
      <c r="CI29" s="11">
        <f>CI27+CI28</f>
        <v>440</v>
      </c>
      <c r="CJ29" s="11">
        <f t="shared" ref="CJ29:CK29" si="86">CJ27+CJ28</f>
        <v>469</v>
      </c>
      <c r="CK29" s="11">
        <f t="shared" si="86"/>
        <v>312</v>
      </c>
      <c r="CM29" s="25">
        <f t="shared" ref="CM29:CO29" si="87">CM27+CM28</f>
        <v>473</v>
      </c>
      <c r="CN29" s="11">
        <f t="shared" si="87"/>
        <v>340</v>
      </c>
      <c r="CO29" s="11">
        <f t="shared" si="87"/>
        <v>448</v>
      </c>
      <c r="CT29" s="25">
        <f>CT27+CT28</f>
        <v>399</v>
      </c>
      <c r="CU29" s="11">
        <f>CU27+CU28</f>
        <v>419</v>
      </c>
      <c r="CW29" s="25">
        <f>CW27+CW28</f>
        <v>526</v>
      </c>
      <c r="CX29" s="11">
        <f>CX27+CX28</f>
        <v>347</v>
      </c>
      <c r="CY29" s="11">
        <f>CY27+CY28</f>
        <v>137</v>
      </c>
      <c r="CZ29" s="11">
        <f>CZ27+CZ28</f>
        <v>273</v>
      </c>
      <c r="DA29" s="11">
        <f t="shared" ref="DA29:DC29" si="88">DA27+DA28</f>
        <v>317</v>
      </c>
      <c r="DB29" s="11">
        <f t="shared" si="88"/>
        <v>218</v>
      </c>
      <c r="DC29" s="11">
        <f t="shared" si="88"/>
        <v>626</v>
      </c>
      <c r="DE29" s="25">
        <f>DE27+DE28</f>
        <v>409</v>
      </c>
      <c r="DF29" s="11">
        <f>DF27+DF28</f>
        <v>414</v>
      </c>
      <c r="DH29" s="25">
        <f t="shared" ref="DH29:DJ29" si="89">DH27+DH28</f>
        <v>596</v>
      </c>
      <c r="DI29" s="11">
        <f t="shared" si="89"/>
        <v>341</v>
      </c>
      <c r="DJ29" s="11">
        <f t="shared" si="89"/>
        <v>221</v>
      </c>
      <c r="DL29" s="25">
        <f t="shared" ref="DL29:DS29" si="90">DL27+DL28</f>
        <v>668</v>
      </c>
      <c r="DM29" s="11">
        <f t="shared" si="90"/>
        <v>275</v>
      </c>
      <c r="DN29" s="11">
        <f t="shared" si="90"/>
        <v>201</v>
      </c>
      <c r="DO29" s="11">
        <f t="shared" si="90"/>
        <v>179</v>
      </c>
      <c r="DP29" s="11">
        <f t="shared" si="90"/>
        <v>482</v>
      </c>
      <c r="DQ29" s="11">
        <f t="shared" si="90"/>
        <v>432</v>
      </c>
      <c r="DR29" s="11">
        <f t="shared" si="90"/>
        <v>209</v>
      </c>
      <c r="DS29" s="11">
        <f t="shared" si="90"/>
        <v>239</v>
      </c>
      <c r="DV29" s="25">
        <f t="shared" ref="DV29:EB29" si="91">DV27+DV28</f>
        <v>465</v>
      </c>
      <c r="DW29" s="11">
        <f t="shared" si="91"/>
        <v>311</v>
      </c>
      <c r="DX29" s="11">
        <f t="shared" si="91"/>
        <v>337</v>
      </c>
      <c r="DY29" s="11">
        <f t="shared" si="91"/>
        <v>358</v>
      </c>
      <c r="DZ29" s="11">
        <f t="shared" si="91"/>
        <v>337</v>
      </c>
      <c r="EA29" s="11">
        <f t="shared" si="91"/>
        <v>303</v>
      </c>
      <c r="EB29" s="11">
        <f t="shared" si="91"/>
        <v>151</v>
      </c>
      <c r="EC29" s="5"/>
      <c r="ED29" s="25">
        <f>ED27+ED28</f>
        <v>480</v>
      </c>
      <c r="EE29" s="11">
        <f>EE27+EE28</f>
        <v>305</v>
      </c>
      <c r="EF29" s="11">
        <f>EF27+EF28</f>
        <v>297</v>
      </c>
      <c r="EG29" s="11">
        <f>EG27+EG28</f>
        <v>273</v>
      </c>
      <c r="EJ29" s="25">
        <f>EJ27+EJ28</f>
        <v>400</v>
      </c>
      <c r="EK29" s="11">
        <f>EK27+EK28</f>
        <v>99</v>
      </c>
      <c r="EM29" s="25">
        <f>EM27+EM28</f>
        <v>400</v>
      </c>
      <c r="EN29" s="11">
        <f>EN27+EN28</f>
        <v>173</v>
      </c>
      <c r="EO29" s="11">
        <f>EO27+EO28</f>
        <v>133</v>
      </c>
      <c r="EP29" s="11">
        <f>EP27+EP28</f>
        <v>206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LSAP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ANGEL Marc</v>
      </c>
      <c r="B34" s="14">
        <v>81</v>
      </c>
      <c r="C34" s="6">
        <v>54</v>
      </c>
      <c r="D34" s="6">
        <v>43</v>
      </c>
      <c r="E34" s="6">
        <v>26</v>
      </c>
      <c r="F34" s="6">
        <v>64</v>
      </c>
      <c r="G34" s="6">
        <v>56</v>
      </c>
      <c r="H34" s="6">
        <v>47</v>
      </c>
      <c r="I34" s="6">
        <v>48</v>
      </c>
      <c r="J34" s="6">
        <v>35</v>
      </c>
      <c r="K34" s="12">
        <v>48</v>
      </c>
      <c r="N34" s="112">
        <v>50</v>
      </c>
      <c r="O34" s="12">
        <v>55</v>
      </c>
      <c r="P34" s="12">
        <v>45</v>
      </c>
      <c r="Q34" s="12">
        <v>46</v>
      </c>
      <c r="S34" s="14">
        <v>76</v>
      </c>
      <c r="T34" s="6">
        <v>67</v>
      </c>
      <c r="U34" s="6">
        <v>44</v>
      </c>
      <c r="V34" s="6">
        <v>47</v>
      </c>
      <c r="W34" s="6">
        <v>29</v>
      </c>
      <c r="X34" s="12">
        <v>31</v>
      </c>
      <c r="AB34" s="14">
        <v>64</v>
      </c>
      <c r="AC34" s="6">
        <v>72</v>
      </c>
      <c r="AD34" s="6">
        <v>37</v>
      </c>
      <c r="AE34" s="6">
        <v>24</v>
      </c>
      <c r="AF34" s="6">
        <v>13</v>
      </c>
      <c r="AG34" s="6">
        <v>22</v>
      </c>
      <c r="AH34" s="12">
        <v>26</v>
      </c>
      <c r="AP34" s="14">
        <v>36</v>
      </c>
      <c r="AQ34" s="6">
        <v>67</v>
      </c>
      <c r="AR34" s="6">
        <v>73</v>
      </c>
      <c r="AS34" s="6">
        <v>39</v>
      </c>
      <c r="AT34" s="6">
        <v>45</v>
      </c>
      <c r="AU34" s="6">
        <v>48</v>
      </c>
      <c r="AV34" s="6">
        <v>39</v>
      </c>
      <c r="AW34" s="6">
        <v>42</v>
      </c>
      <c r="AX34" s="6">
        <v>46</v>
      </c>
      <c r="AY34" s="12">
        <v>46</v>
      </c>
      <c r="BA34" s="112">
        <v>23</v>
      </c>
      <c r="BB34" s="12">
        <v>22</v>
      </c>
      <c r="BD34" s="14">
        <v>37</v>
      </c>
      <c r="BE34" s="6">
        <v>46</v>
      </c>
      <c r="BF34" s="6">
        <v>56</v>
      </c>
      <c r="BG34" s="6">
        <v>65</v>
      </c>
      <c r="BH34" s="6">
        <v>52</v>
      </c>
      <c r="BI34" s="6">
        <v>51</v>
      </c>
      <c r="BJ34" s="6">
        <v>27</v>
      </c>
      <c r="BK34" s="6">
        <v>25</v>
      </c>
      <c r="BL34" s="6">
        <v>28</v>
      </c>
      <c r="BM34" s="12">
        <v>33</v>
      </c>
      <c r="BR34" s="14">
        <v>67</v>
      </c>
      <c r="BS34" s="6">
        <v>44</v>
      </c>
      <c r="BT34" s="6">
        <v>44</v>
      </c>
      <c r="BU34" s="6">
        <v>36</v>
      </c>
      <c r="BV34" s="6">
        <v>21</v>
      </c>
      <c r="BW34" s="12">
        <v>40</v>
      </c>
      <c r="BX34" s="12">
        <v>21</v>
      </c>
      <c r="CF34" s="14">
        <v>59</v>
      </c>
      <c r="CG34" s="6">
        <v>95</v>
      </c>
      <c r="CH34" s="6">
        <v>85</v>
      </c>
      <c r="CI34" s="6">
        <v>56</v>
      </c>
      <c r="CJ34" s="6">
        <v>56</v>
      </c>
      <c r="CK34" s="6">
        <v>73</v>
      </c>
      <c r="CL34" s="6">
        <v>47</v>
      </c>
      <c r="CM34" s="6">
        <v>53</v>
      </c>
      <c r="CN34" s="6">
        <v>42</v>
      </c>
      <c r="CO34" s="12">
        <v>58</v>
      </c>
      <c r="CP34" s="12">
        <v>32</v>
      </c>
      <c r="CQ34" s="12">
        <v>44</v>
      </c>
      <c r="CR34" s="12">
        <v>29</v>
      </c>
      <c r="CT34" s="14">
        <v>64</v>
      </c>
      <c r="CU34" s="6">
        <v>52</v>
      </c>
      <c r="CV34" s="6">
        <v>57</v>
      </c>
      <c r="CW34" s="6">
        <v>63</v>
      </c>
      <c r="CY34" s="112">
        <v>107</v>
      </c>
      <c r="CZ34" s="12">
        <v>56</v>
      </c>
      <c r="DA34" s="12">
        <v>75</v>
      </c>
      <c r="DB34" s="12">
        <v>65</v>
      </c>
      <c r="DC34" s="12">
        <v>45</v>
      </c>
      <c r="DD34" s="12">
        <v>39</v>
      </c>
      <c r="DH34" s="14">
        <v>82</v>
      </c>
      <c r="DI34" s="6">
        <v>26</v>
      </c>
      <c r="DJ34" s="6">
        <v>40</v>
      </c>
      <c r="DK34" s="6">
        <v>32</v>
      </c>
      <c r="DM34" s="112">
        <v>66</v>
      </c>
      <c r="DO34" s="14">
        <v>49</v>
      </c>
      <c r="DP34" s="6">
        <v>33</v>
      </c>
      <c r="DQ34" s="12">
        <v>46</v>
      </c>
      <c r="DS34" s="112">
        <v>27</v>
      </c>
      <c r="DT34" s="12">
        <v>39</v>
      </c>
      <c r="DV34" s="14">
        <v>83</v>
      </c>
      <c r="DW34" s="6">
        <v>87</v>
      </c>
      <c r="DX34" s="6">
        <v>54</v>
      </c>
      <c r="DY34" s="6">
        <v>29</v>
      </c>
      <c r="DZ34" s="6">
        <v>16</v>
      </c>
      <c r="EA34" s="6">
        <v>54</v>
      </c>
      <c r="EB34" s="6">
        <v>15</v>
      </c>
      <c r="EC34" s="6">
        <v>25</v>
      </c>
      <c r="ED34" s="6">
        <v>32</v>
      </c>
      <c r="EE34" s="12">
        <v>31</v>
      </c>
      <c r="EJ34" s="14">
        <v>45</v>
      </c>
      <c r="EK34" s="6">
        <v>30</v>
      </c>
      <c r="EL34" s="6">
        <v>31</v>
      </c>
      <c r="EM34" s="6">
        <v>38</v>
      </c>
      <c r="EN34" s="6">
        <v>54</v>
      </c>
      <c r="EO34" s="12">
        <v>36</v>
      </c>
      <c r="EP34" s="12">
        <v>93</v>
      </c>
      <c r="EQ34" s="12">
        <v>26</v>
      </c>
      <c r="ES34" s="112">
        <v>41</v>
      </c>
      <c r="ET34" s="12">
        <v>19</v>
      </c>
    </row>
    <row r="35" spans="1:150" ht="15" thickBot="1" x14ac:dyDescent="0.4">
      <c r="A35" s="19" t="str">
        <f t="shared" si="101"/>
        <v>FILBIG Danielle</v>
      </c>
      <c r="B35" s="15">
        <v>17</v>
      </c>
      <c r="C35" s="7">
        <v>11</v>
      </c>
      <c r="D35" s="7">
        <v>17</v>
      </c>
      <c r="E35" s="7">
        <v>6</v>
      </c>
      <c r="F35" s="7">
        <v>9</v>
      </c>
      <c r="G35" s="7">
        <v>16</v>
      </c>
      <c r="H35" s="7">
        <v>4</v>
      </c>
      <c r="I35" s="7">
        <v>10</v>
      </c>
      <c r="J35" s="7">
        <v>17</v>
      </c>
      <c r="K35" s="13">
        <v>13</v>
      </c>
      <c r="N35" s="113">
        <v>20</v>
      </c>
      <c r="O35" s="13">
        <v>12</v>
      </c>
      <c r="P35" s="13">
        <v>13</v>
      </c>
      <c r="Q35" s="13">
        <v>15</v>
      </c>
      <c r="S35" s="15">
        <v>35</v>
      </c>
      <c r="T35" s="7">
        <v>43</v>
      </c>
      <c r="U35" s="7">
        <v>13</v>
      </c>
      <c r="V35" s="7">
        <v>23</v>
      </c>
      <c r="W35" s="7">
        <v>11</v>
      </c>
      <c r="X35" s="13">
        <v>14</v>
      </c>
      <c r="AB35" s="15">
        <v>46</v>
      </c>
      <c r="AC35" s="7">
        <v>51</v>
      </c>
      <c r="AD35" s="7">
        <v>16</v>
      </c>
      <c r="AE35" s="7">
        <v>33</v>
      </c>
      <c r="AF35" s="7">
        <v>25</v>
      </c>
      <c r="AG35" s="7">
        <v>24</v>
      </c>
      <c r="AH35" s="13">
        <v>32</v>
      </c>
      <c r="AP35" s="15">
        <v>32</v>
      </c>
      <c r="AQ35" s="7">
        <v>31</v>
      </c>
      <c r="AR35" s="7">
        <v>28</v>
      </c>
      <c r="AS35" s="7">
        <v>24</v>
      </c>
      <c r="AT35" s="7">
        <v>24</v>
      </c>
      <c r="AU35" s="7">
        <v>35</v>
      </c>
      <c r="AV35" s="7">
        <v>22</v>
      </c>
      <c r="AW35" s="7">
        <v>32</v>
      </c>
      <c r="AX35" s="7">
        <v>30</v>
      </c>
      <c r="AY35" s="13">
        <v>26</v>
      </c>
      <c r="BA35" s="113">
        <v>10</v>
      </c>
      <c r="BB35" s="13">
        <v>7</v>
      </c>
      <c r="BD35" s="15">
        <v>11</v>
      </c>
      <c r="BE35" s="7">
        <v>14</v>
      </c>
      <c r="BF35" s="7">
        <v>22</v>
      </c>
      <c r="BG35" s="7">
        <v>13</v>
      </c>
      <c r="BH35" s="7">
        <v>14</v>
      </c>
      <c r="BI35" s="7">
        <v>22</v>
      </c>
      <c r="BJ35" s="7">
        <v>15</v>
      </c>
      <c r="BK35" s="7">
        <v>15</v>
      </c>
      <c r="BL35" s="7">
        <v>5</v>
      </c>
      <c r="BM35" s="13">
        <v>17</v>
      </c>
      <c r="BR35" s="15">
        <v>21</v>
      </c>
      <c r="BS35" s="7">
        <v>16</v>
      </c>
      <c r="BT35" s="7">
        <v>10</v>
      </c>
      <c r="BU35" s="7">
        <v>15</v>
      </c>
      <c r="BV35" s="7">
        <v>11</v>
      </c>
      <c r="BW35" s="13">
        <v>15</v>
      </c>
      <c r="BX35" s="13">
        <v>7</v>
      </c>
      <c r="CF35" s="15">
        <v>13</v>
      </c>
      <c r="CG35" s="7">
        <v>16</v>
      </c>
      <c r="CH35" s="7">
        <v>15</v>
      </c>
      <c r="CI35" s="7">
        <v>15</v>
      </c>
      <c r="CJ35" s="7">
        <v>20</v>
      </c>
      <c r="CK35" s="7">
        <v>18</v>
      </c>
      <c r="CL35" s="7">
        <v>13</v>
      </c>
      <c r="CM35" s="7">
        <v>13</v>
      </c>
      <c r="CN35" s="7">
        <v>9</v>
      </c>
      <c r="CO35" s="13">
        <v>19</v>
      </c>
      <c r="CP35" s="13">
        <v>13</v>
      </c>
      <c r="CQ35" s="13">
        <v>10</v>
      </c>
      <c r="CR35" s="13">
        <v>10</v>
      </c>
      <c r="CT35" s="15">
        <v>32</v>
      </c>
      <c r="CU35" s="7">
        <v>22</v>
      </c>
      <c r="CV35" s="7">
        <v>26</v>
      </c>
      <c r="CW35" s="7">
        <v>23</v>
      </c>
      <c r="CY35" s="113">
        <v>18</v>
      </c>
      <c r="CZ35" s="13">
        <v>19</v>
      </c>
      <c r="DA35" s="13">
        <v>17</v>
      </c>
      <c r="DB35" s="13">
        <v>32</v>
      </c>
      <c r="DC35" s="13">
        <v>12</v>
      </c>
      <c r="DD35" s="13">
        <v>17</v>
      </c>
      <c r="DH35" s="15">
        <v>184</v>
      </c>
      <c r="DI35" s="7">
        <v>70</v>
      </c>
      <c r="DJ35" s="7">
        <v>75</v>
      </c>
      <c r="DK35" s="7">
        <v>78</v>
      </c>
      <c r="DM35" s="113">
        <v>48</v>
      </c>
      <c r="DO35" s="15">
        <v>87</v>
      </c>
      <c r="DP35" s="7">
        <v>78</v>
      </c>
      <c r="DQ35" s="13">
        <v>70</v>
      </c>
      <c r="DS35" s="113">
        <v>29</v>
      </c>
      <c r="DT35" s="13">
        <v>35</v>
      </c>
      <c r="DV35" s="15">
        <v>23</v>
      </c>
      <c r="DW35" s="7">
        <v>21</v>
      </c>
      <c r="DX35" s="7">
        <v>14</v>
      </c>
      <c r="DY35" s="7">
        <v>8</v>
      </c>
      <c r="DZ35" s="7">
        <v>3</v>
      </c>
      <c r="EA35" s="7">
        <v>19</v>
      </c>
      <c r="EB35" s="7">
        <v>6</v>
      </c>
      <c r="EC35" s="7">
        <v>2</v>
      </c>
      <c r="ED35" s="7">
        <v>6</v>
      </c>
      <c r="EE35" s="13">
        <v>9</v>
      </c>
      <c r="EJ35" s="15">
        <v>42</v>
      </c>
      <c r="EK35" s="7">
        <v>19</v>
      </c>
      <c r="EL35" s="7">
        <v>12</v>
      </c>
      <c r="EM35" s="7">
        <v>17</v>
      </c>
      <c r="EN35" s="7">
        <v>25</v>
      </c>
      <c r="EO35" s="13">
        <v>26</v>
      </c>
      <c r="EP35" s="13">
        <v>73</v>
      </c>
      <c r="EQ35" s="13">
        <v>32</v>
      </c>
      <c r="ES35" s="113">
        <v>34</v>
      </c>
      <c r="ET35" s="13">
        <v>19</v>
      </c>
    </row>
    <row r="36" spans="1:150" ht="15" thickBot="1" x14ac:dyDescent="0.4">
      <c r="A36" s="19" t="str">
        <f t="shared" si="101"/>
        <v>BRAZ Liz</v>
      </c>
      <c r="B36" s="15">
        <v>20</v>
      </c>
      <c r="C36" s="7">
        <v>22</v>
      </c>
      <c r="D36" s="7">
        <v>22</v>
      </c>
      <c r="E36" s="7">
        <v>15</v>
      </c>
      <c r="F36" s="7">
        <v>21</v>
      </c>
      <c r="G36" s="7">
        <v>22</v>
      </c>
      <c r="H36" s="7">
        <v>12</v>
      </c>
      <c r="I36" s="7">
        <v>19</v>
      </c>
      <c r="J36" s="7">
        <v>25</v>
      </c>
      <c r="K36" s="13">
        <v>25</v>
      </c>
      <c r="N36" s="113">
        <v>53</v>
      </c>
      <c r="O36" s="13">
        <v>40</v>
      </c>
      <c r="P36" s="13">
        <v>45</v>
      </c>
      <c r="Q36" s="13">
        <v>30</v>
      </c>
      <c r="S36" s="15">
        <v>85</v>
      </c>
      <c r="T36" s="7">
        <v>58</v>
      </c>
      <c r="U36" s="7">
        <v>35</v>
      </c>
      <c r="V36" s="7">
        <v>53</v>
      </c>
      <c r="W36" s="7">
        <v>30</v>
      </c>
      <c r="X36" s="13">
        <v>22</v>
      </c>
      <c r="AB36" s="15">
        <v>48</v>
      </c>
      <c r="AC36" s="7">
        <v>35</v>
      </c>
      <c r="AD36" s="7">
        <v>15</v>
      </c>
      <c r="AE36" s="7">
        <v>19</v>
      </c>
      <c r="AF36" s="7">
        <v>16</v>
      </c>
      <c r="AG36" s="7">
        <v>15</v>
      </c>
      <c r="AH36" s="13">
        <v>21</v>
      </c>
      <c r="AP36" s="15">
        <v>40</v>
      </c>
      <c r="AQ36" s="7">
        <v>59</v>
      </c>
      <c r="AR36" s="7">
        <v>36</v>
      </c>
      <c r="AS36" s="7">
        <v>33</v>
      </c>
      <c r="AT36" s="7">
        <v>42</v>
      </c>
      <c r="AU36" s="7">
        <v>32</v>
      </c>
      <c r="AV36" s="7">
        <v>21</v>
      </c>
      <c r="AW36" s="7">
        <v>32</v>
      </c>
      <c r="AX36" s="7">
        <v>25</v>
      </c>
      <c r="AY36" s="13">
        <v>25</v>
      </c>
      <c r="BA36" s="113">
        <v>18</v>
      </c>
      <c r="BB36" s="13">
        <v>11</v>
      </c>
      <c r="BD36" s="15">
        <v>56</v>
      </c>
      <c r="BE36" s="7">
        <v>71</v>
      </c>
      <c r="BF36" s="7">
        <v>69</v>
      </c>
      <c r="BG36" s="7">
        <v>75</v>
      </c>
      <c r="BH36" s="7">
        <v>60</v>
      </c>
      <c r="BI36" s="7">
        <v>61</v>
      </c>
      <c r="BJ36" s="7">
        <v>27</v>
      </c>
      <c r="BK36" s="7">
        <v>25</v>
      </c>
      <c r="BL36" s="7">
        <v>31</v>
      </c>
      <c r="BM36" s="13">
        <v>36</v>
      </c>
      <c r="BR36" s="15">
        <v>70</v>
      </c>
      <c r="BS36" s="7">
        <v>42</v>
      </c>
      <c r="BT36" s="7">
        <v>15</v>
      </c>
      <c r="BU36" s="7">
        <v>35</v>
      </c>
      <c r="BV36" s="7">
        <v>25</v>
      </c>
      <c r="BW36" s="13">
        <v>22</v>
      </c>
      <c r="BX36" s="13">
        <v>17</v>
      </c>
      <c r="CF36" s="15">
        <v>36</v>
      </c>
      <c r="CG36" s="7">
        <v>54</v>
      </c>
      <c r="CH36" s="7">
        <v>62</v>
      </c>
      <c r="CI36" s="7">
        <v>38</v>
      </c>
      <c r="CJ36" s="7">
        <v>35</v>
      </c>
      <c r="CK36" s="7">
        <v>50</v>
      </c>
      <c r="CL36" s="7">
        <v>36</v>
      </c>
      <c r="CM36" s="7">
        <v>34</v>
      </c>
      <c r="CN36" s="7">
        <v>25</v>
      </c>
      <c r="CO36" s="13">
        <v>42</v>
      </c>
      <c r="CP36" s="13">
        <v>12</v>
      </c>
      <c r="CQ36" s="13">
        <v>23</v>
      </c>
      <c r="CR36" s="13">
        <v>8</v>
      </c>
      <c r="CT36" s="15">
        <v>36</v>
      </c>
      <c r="CU36" s="7">
        <v>34</v>
      </c>
      <c r="CV36" s="7">
        <v>29</v>
      </c>
      <c r="CW36" s="7">
        <v>34</v>
      </c>
      <c r="CY36" s="113">
        <v>38</v>
      </c>
      <c r="CZ36" s="13">
        <v>48</v>
      </c>
      <c r="DA36" s="13">
        <v>43</v>
      </c>
      <c r="DB36" s="13">
        <v>33</v>
      </c>
      <c r="DC36" s="13">
        <v>34</v>
      </c>
      <c r="DD36" s="13">
        <v>30</v>
      </c>
      <c r="DH36" s="15">
        <v>74</v>
      </c>
      <c r="DI36" s="7">
        <v>25</v>
      </c>
      <c r="DJ36" s="7">
        <v>20</v>
      </c>
      <c r="DK36" s="7">
        <v>24</v>
      </c>
      <c r="DM36" s="113">
        <v>53</v>
      </c>
      <c r="DO36" s="15">
        <v>35</v>
      </c>
      <c r="DP36" s="7">
        <v>33</v>
      </c>
      <c r="DQ36" s="13">
        <v>47</v>
      </c>
      <c r="DS36" s="113">
        <v>32</v>
      </c>
      <c r="DT36" s="13">
        <v>34</v>
      </c>
      <c r="DV36" s="15">
        <v>65</v>
      </c>
      <c r="DW36" s="7">
        <v>53</v>
      </c>
      <c r="DX36" s="7">
        <v>36</v>
      </c>
      <c r="DY36" s="7">
        <v>14</v>
      </c>
      <c r="DZ36" s="7">
        <v>15</v>
      </c>
      <c r="EA36" s="7">
        <v>40</v>
      </c>
      <c r="EB36" s="7">
        <v>14</v>
      </c>
      <c r="EC36" s="7">
        <v>14</v>
      </c>
      <c r="ED36" s="7">
        <v>19</v>
      </c>
      <c r="EE36" s="13">
        <v>17</v>
      </c>
      <c r="EJ36" s="15">
        <v>35</v>
      </c>
      <c r="EK36" s="7">
        <v>26</v>
      </c>
      <c r="EL36" s="7">
        <v>15</v>
      </c>
      <c r="EM36" s="7">
        <v>20</v>
      </c>
      <c r="EN36" s="7">
        <v>29</v>
      </c>
      <c r="EO36" s="13">
        <v>26</v>
      </c>
      <c r="EP36" s="13">
        <v>53</v>
      </c>
      <c r="EQ36" s="13">
        <v>25</v>
      </c>
      <c r="ES36" s="113">
        <v>29</v>
      </c>
      <c r="ET36" s="13">
        <v>6</v>
      </c>
    </row>
    <row r="37" spans="1:150" ht="15" thickBot="1" x14ac:dyDescent="0.4">
      <c r="A37" s="19" t="str">
        <f t="shared" si="101"/>
        <v>DI BARTOLOMEO Mars</v>
      </c>
      <c r="B37" s="15">
        <v>29</v>
      </c>
      <c r="C37" s="7">
        <v>17</v>
      </c>
      <c r="D37" s="7">
        <v>20</v>
      </c>
      <c r="E37" s="7">
        <v>5</v>
      </c>
      <c r="F37" s="7">
        <v>7</v>
      </c>
      <c r="G37" s="7">
        <v>17</v>
      </c>
      <c r="H37" s="7">
        <v>19</v>
      </c>
      <c r="I37" s="7">
        <v>16</v>
      </c>
      <c r="J37" s="7">
        <v>13</v>
      </c>
      <c r="K37" s="13">
        <v>13</v>
      </c>
      <c r="N37" s="113">
        <v>29</v>
      </c>
      <c r="O37" s="13">
        <v>24</v>
      </c>
      <c r="P37" s="13">
        <v>26</v>
      </c>
      <c r="Q37" s="13">
        <v>26</v>
      </c>
      <c r="S37" s="15">
        <v>43</v>
      </c>
      <c r="T37" s="7">
        <v>36</v>
      </c>
      <c r="U37" s="7">
        <v>31</v>
      </c>
      <c r="V37" s="7">
        <v>30</v>
      </c>
      <c r="W37" s="7">
        <v>16</v>
      </c>
      <c r="X37" s="13">
        <v>12</v>
      </c>
      <c r="AB37" s="15">
        <v>48</v>
      </c>
      <c r="AC37" s="7">
        <v>52</v>
      </c>
      <c r="AD37" s="7">
        <v>17</v>
      </c>
      <c r="AE37" s="7">
        <v>9</v>
      </c>
      <c r="AF37" s="7">
        <v>14</v>
      </c>
      <c r="AG37" s="7">
        <v>10</v>
      </c>
      <c r="AH37" s="13">
        <v>20</v>
      </c>
      <c r="AP37" s="15">
        <v>38</v>
      </c>
      <c r="AQ37" s="7">
        <v>44</v>
      </c>
      <c r="AR37" s="7">
        <v>32</v>
      </c>
      <c r="AS37" s="7">
        <v>26</v>
      </c>
      <c r="AT37" s="7">
        <v>29</v>
      </c>
      <c r="AU37" s="7">
        <v>21</v>
      </c>
      <c r="AV37" s="7">
        <v>26</v>
      </c>
      <c r="AW37" s="7">
        <v>32</v>
      </c>
      <c r="AX37" s="7">
        <v>24</v>
      </c>
      <c r="AY37" s="13">
        <v>38</v>
      </c>
      <c r="BA37" s="113">
        <v>20</v>
      </c>
      <c r="BB37" s="13">
        <v>12</v>
      </c>
      <c r="BD37" s="15">
        <v>28</v>
      </c>
      <c r="BE37" s="7">
        <v>71</v>
      </c>
      <c r="BF37" s="7">
        <v>53</v>
      </c>
      <c r="BG37" s="7">
        <v>41</v>
      </c>
      <c r="BH37" s="7">
        <v>41</v>
      </c>
      <c r="BI37" s="7">
        <v>54</v>
      </c>
      <c r="BJ37" s="7">
        <v>21</v>
      </c>
      <c r="BK37" s="7">
        <v>14</v>
      </c>
      <c r="BL37" s="7">
        <v>12</v>
      </c>
      <c r="BM37" s="13">
        <v>28</v>
      </c>
      <c r="BR37" s="15">
        <v>52</v>
      </c>
      <c r="BS37" s="7">
        <v>13</v>
      </c>
      <c r="BT37" s="7">
        <v>15</v>
      </c>
      <c r="BU37" s="7">
        <v>18</v>
      </c>
      <c r="BV37" s="7">
        <v>20</v>
      </c>
      <c r="BW37" s="13">
        <v>32</v>
      </c>
      <c r="BX37" s="13">
        <v>14</v>
      </c>
      <c r="CF37" s="15">
        <v>36</v>
      </c>
      <c r="CG37" s="7">
        <v>41</v>
      </c>
      <c r="CH37" s="7">
        <v>47</v>
      </c>
      <c r="CI37" s="7">
        <v>16</v>
      </c>
      <c r="CJ37" s="7">
        <v>16</v>
      </c>
      <c r="CK37" s="7">
        <v>38</v>
      </c>
      <c r="CL37" s="7">
        <v>14</v>
      </c>
      <c r="CM37" s="7">
        <v>11</v>
      </c>
      <c r="CN37" s="7">
        <v>20</v>
      </c>
      <c r="CO37" s="13">
        <v>9</v>
      </c>
      <c r="CP37" s="13">
        <v>7</v>
      </c>
      <c r="CQ37" s="13">
        <v>23</v>
      </c>
      <c r="CR37" s="13">
        <v>9</v>
      </c>
      <c r="CT37" s="15">
        <v>52</v>
      </c>
      <c r="CU37" s="7">
        <v>22</v>
      </c>
      <c r="CV37" s="7">
        <v>16</v>
      </c>
      <c r="CW37" s="7">
        <v>24</v>
      </c>
      <c r="CY37" s="113">
        <v>33</v>
      </c>
      <c r="CZ37" s="13">
        <v>31</v>
      </c>
      <c r="DA37" s="13">
        <v>36</v>
      </c>
      <c r="DB37" s="13">
        <v>18</v>
      </c>
      <c r="DC37" s="13">
        <v>15</v>
      </c>
      <c r="DD37" s="13">
        <v>12</v>
      </c>
      <c r="DH37" s="15">
        <v>39</v>
      </c>
      <c r="DI37" s="7">
        <v>20</v>
      </c>
      <c r="DJ37" s="7">
        <v>21</v>
      </c>
      <c r="DK37" s="7">
        <v>12</v>
      </c>
      <c r="DM37" s="113">
        <v>43</v>
      </c>
      <c r="DO37" s="15">
        <v>40</v>
      </c>
      <c r="DP37" s="7">
        <v>30</v>
      </c>
      <c r="DQ37" s="13">
        <v>18</v>
      </c>
      <c r="DS37" s="113">
        <v>27</v>
      </c>
      <c r="DT37" s="13">
        <v>18</v>
      </c>
      <c r="DV37" s="15">
        <v>65</v>
      </c>
      <c r="DW37" s="7">
        <v>53</v>
      </c>
      <c r="DX37" s="7">
        <v>17</v>
      </c>
      <c r="DY37" s="7">
        <v>17</v>
      </c>
      <c r="DZ37" s="7">
        <v>15</v>
      </c>
      <c r="EA37" s="7">
        <v>25</v>
      </c>
      <c r="EB37" s="7">
        <v>24</v>
      </c>
      <c r="EC37" s="7">
        <v>7</v>
      </c>
      <c r="ED37" s="7">
        <v>9</v>
      </c>
      <c r="EE37" s="13">
        <v>13</v>
      </c>
      <c r="EJ37" s="15">
        <v>43</v>
      </c>
      <c r="EK37" s="7">
        <v>19</v>
      </c>
      <c r="EL37" s="7">
        <v>15</v>
      </c>
      <c r="EM37" s="7">
        <v>26</v>
      </c>
      <c r="EN37" s="7">
        <v>22</v>
      </c>
      <c r="EO37" s="13">
        <v>27</v>
      </c>
      <c r="EP37" s="13">
        <v>41</v>
      </c>
      <c r="EQ37" s="13">
        <v>18</v>
      </c>
      <c r="ES37" s="113">
        <v>28</v>
      </c>
      <c r="ET37" s="13">
        <v>9</v>
      </c>
    </row>
    <row r="38" spans="1:150" ht="15" thickBot="1" x14ac:dyDescent="0.4">
      <c r="A38" s="19" t="str">
        <f t="shared" si="101"/>
        <v>FAYOT Franz</v>
      </c>
      <c r="B38" s="15">
        <v>19</v>
      </c>
      <c r="C38" s="7">
        <v>14</v>
      </c>
      <c r="D38" s="7">
        <v>17</v>
      </c>
      <c r="E38" s="7">
        <v>5</v>
      </c>
      <c r="F38" s="7">
        <v>2</v>
      </c>
      <c r="G38" s="7">
        <v>16</v>
      </c>
      <c r="H38" s="7">
        <v>16</v>
      </c>
      <c r="I38" s="7">
        <v>4</v>
      </c>
      <c r="J38" s="7">
        <v>14</v>
      </c>
      <c r="K38" s="13">
        <v>21</v>
      </c>
      <c r="N38" s="113">
        <v>16</v>
      </c>
      <c r="O38" s="13">
        <v>9</v>
      </c>
      <c r="P38" s="13">
        <v>23</v>
      </c>
      <c r="Q38" s="13">
        <v>5</v>
      </c>
      <c r="S38" s="15">
        <v>25</v>
      </c>
      <c r="T38" s="7">
        <v>16</v>
      </c>
      <c r="U38" s="7">
        <v>7</v>
      </c>
      <c r="V38" s="7">
        <v>25</v>
      </c>
      <c r="W38" s="7">
        <v>3</v>
      </c>
      <c r="X38" s="13">
        <v>11</v>
      </c>
      <c r="AB38" s="15">
        <v>17</v>
      </c>
      <c r="AC38" s="7">
        <v>8</v>
      </c>
      <c r="AD38" s="7">
        <v>11</v>
      </c>
      <c r="AE38" s="7">
        <v>2</v>
      </c>
      <c r="AF38" s="7">
        <v>2</v>
      </c>
      <c r="AG38" s="7">
        <v>3</v>
      </c>
      <c r="AH38" s="13">
        <v>4</v>
      </c>
      <c r="AP38" s="15">
        <v>8</v>
      </c>
      <c r="AQ38" s="7">
        <v>30</v>
      </c>
      <c r="AR38" s="7">
        <v>17</v>
      </c>
      <c r="AS38" s="7">
        <v>21</v>
      </c>
      <c r="AT38" s="7">
        <v>19</v>
      </c>
      <c r="AU38" s="7">
        <v>3</v>
      </c>
      <c r="AV38" s="7">
        <v>15</v>
      </c>
      <c r="AW38" s="7">
        <v>16</v>
      </c>
      <c r="AX38" s="7">
        <v>20</v>
      </c>
      <c r="AY38" s="13">
        <v>11</v>
      </c>
      <c r="BA38" s="113">
        <v>6</v>
      </c>
      <c r="BB38" s="13">
        <v>8</v>
      </c>
      <c r="BD38" s="15">
        <v>20</v>
      </c>
      <c r="BE38" s="7">
        <v>24</v>
      </c>
      <c r="BF38" s="7">
        <v>25</v>
      </c>
      <c r="BG38" s="7">
        <v>20</v>
      </c>
      <c r="BH38" s="7">
        <v>10</v>
      </c>
      <c r="BI38" s="7">
        <v>35</v>
      </c>
      <c r="BJ38" s="7">
        <v>8</v>
      </c>
      <c r="BK38" s="7">
        <v>10</v>
      </c>
      <c r="BL38" s="7">
        <v>6</v>
      </c>
      <c r="BM38" s="13">
        <v>6</v>
      </c>
      <c r="BR38" s="15">
        <v>13</v>
      </c>
      <c r="BS38" s="7">
        <v>6</v>
      </c>
      <c r="BT38" s="7">
        <v>5</v>
      </c>
      <c r="BU38" s="7">
        <v>8</v>
      </c>
      <c r="BV38" s="7">
        <v>8</v>
      </c>
      <c r="BW38" s="13">
        <v>12</v>
      </c>
      <c r="BX38" s="13">
        <v>5</v>
      </c>
      <c r="CF38" s="15">
        <v>7</v>
      </c>
      <c r="CG38" s="7">
        <v>26</v>
      </c>
      <c r="CH38" s="7">
        <v>21</v>
      </c>
      <c r="CI38" s="7">
        <v>13</v>
      </c>
      <c r="CJ38" s="7">
        <v>12</v>
      </c>
      <c r="CK38" s="7">
        <v>11</v>
      </c>
      <c r="CL38" s="7">
        <v>5</v>
      </c>
      <c r="CM38" s="7">
        <v>6</v>
      </c>
      <c r="CN38" s="7">
        <v>6</v>
      </c>
      <c r="CO38" s="13">
        <v>13</v>
      </c>
      <c r="CP38" s="13">
        <v>4</v>
      </c>
      <c r="CQ38" s="13">
        <v>4</v>
      </c>
      <c r="CR38" s="13">
        <v>2</v>
      </c>
      <c r="CT38" s="15">
        <v>17</v>
      </c>
      <c r="CU38" s="7">
        <v>24</v>
      </c>
      <c r="CV38" s="7">
        <v>24</v>
      </c>
      <c r="CW38" s="7">
        <v>16</v>
      </c>
      <c r="CY38" s="113">
        <v>20</v>
      </c>
      <c r="CZ38" s="13">
        <v>21</v>
      </c>
      <c r="DA38" s="13">
        <v>14</v>
      </c>
      <c r="DB38" s="13">
        <v>16</v>
      </c>
      <c r="DC38" s="13">
        <v>8</v>
      </c>
      <c r="DD38" s="13">
        <v>4</v>
      </c>
      <c r="DH38" s="15">
        <v>22</v>
      </c>
      <c r="DI38" s="7">
        <v>5</v>
      </c>
      <c r="DJ38" s="7">
        <v>11</v>
      </c>
      <c r="DK38" s="7">
        <v>1</v>
      </c>
      <c r="DM38" s="113">
        <v>18</v>
      </c>
      <c r="DO38" s="15">
        <v>18</v>
      </c>
      <c r="DP38" s="7">
        <v>11</v>
      </c>
      <c r="DQ38" s="13">
        <v>12</v>
      </c>
      <c r="DS38" s="113">
        <v>9</v>
      </c>
      <c r="DT38" s="13">
        <v>5</v>
      </c>
      <c r="DV38" s="15">
        <v>27</v>
      </c>
      <c r="DW38" s="7">
        <v>21</v>
      </c>
      <c r="DX38" s="7">
        <v>9</v>
      </c>
      <c r="DY38" s="7">
        <v>2</v>
      </c>
      <c r="DZ38" s="7">
        <v>2</v>
      </c>
      <c r="EA38" s="7">
        <v>3</v>
      </c>
      <c r="EB38" s="7">
        <v>10</v>
      </c>
      <c r="EC38" s="7">
        <v>4</v>
      </c>
      <c r="ED38" s="7">
        <v>6</v>
      </c>
      <c r="EE38" s="13">
        <v>13</v>
      </c>
      <c r="EJ38" s="15">
        <v>24</v>
      </c>
      <c r="EK38" s="7">
        <v>17</v>
      </c>
      <c r="EL38" s="7">
        <v>8</v>
      </c>
      <c r="EM38" s="7">
        <v>10</v>
      </c>
      <c r="EN38" s="7">
        <v>19</v>
      </c>
      <c r="EO38" s="13">
        <v>10</v>
      </c>
      <c r="EP38" s="13">
        <v>33</v>
      </c>
      <c r="EQ38" s="13">
        <v>4</v>
      </c>
      <c r="ES38" s="113">
        <v>12</v>
      </c>
      <c r="ET38" s="13">
        <v>17</v>
      </c>
    </row>
    <row r="39" spans="1:150" ht="15" thickBot="1" x14ac:dyDescent="0.4">
      <c r="A39" s="19" t="str">
        <f t="shared" si="101"/>
        <v>MORRISOVA Michaela</v>
      </c>
      <c r="B39" s="15">
        <v>11</v>
      </c>
      <c r="C39" s="7">
        <v>5</v>
      </c>
      <c r="D39" s="7">
        <v>2</v>
      </c>
      <c r="E39" s="7">
        <v>4</v>
      </c>
      <c r="F39" s="7">
        <v>3</v>
      </c>
      <c r="G39" s="7">
        <v>8</v>
      </c>
      <c r="H39" s="7">
        <v>5</v>
      </c>
      <c r="I39" s="7">
        <v>6</v>
      </c>
      <c r="J39" s="7">
        <v>8</v>
      </c>
      <c r="K39" s="13">
        <v>4</v>
      </c>
      <c r="N39" s="113">
        <v>6</v>
      </c>
      <c r="O39" s="13">
        <v>13</v>
      </c>
      <c r="P39" s="13">
        <v>4</v>
      </c>
      <c r="Q39" s="13">
        <v>7</v>
      </c>
      <c r="S39" s="15">
        <v>11</v>
      </c>
      <c r="T39" s="7">
        <v>5</v>
      </c>
      <c r="U39" s="7">
        <v>8</v>
      </c>
      <c r="V39" s="7">
        <v>7</v>
      </c>
      <c r="W39" s="7">
        <v>4</v>
      </c>
      <c r="X39" s="13">
        <v>4</v>
      </c>
      <c r="AB39" s="15">
        <v>4</v>
      </c>
      <c r="AC39" s="7">
        <v>1</v>
      </c>
      <c r="AD39" s="7">
        <v>1</v>
      </c>
      <c r="AE39" s="7">
        <v>2</v>
      </c>
      <c r="AF39" s="7">
        <v>2</v>
      </c>
      <c r="AG39" s="7">
        <v>2</v>
      </c>
      <c r="AH39" s="13">
        <v>10</v>
      </c>
      <c r="AP39" s="15">
        <v>10</v>
      </c>
      <c r="AQ39" s="7">
        <v>8</v>
      </c>
      <c r="AR39" s="7">
        <v>3</v>
      </c>
      <c r="AS39" s="7">
        <v>9</v>
      </c>
      <c r="AT39" s="7">
        <v>10</v>
      </c>
      <c r="AU39" s="7">
        <v>13</v>
      </c>
      <c r="AV39" s="7">
        <v>5</v>
      </c>
      <c r="AW39" s="7">
        <v>5</v>
      </c>
      <c r="AX39" s="7">
        <v>14</v>
      </c>
      <c r="AY39" s="13">
        <v>3</v>
      </c>
      <c r="BA39" s="113">
        <v>1</v>
      </c>
      <c r="BB39" s="13">
        <v>5</v>
      </c>
      <c r="BD39" s="15">
        <v>8</v>
      </c>
      <c r="BE39" s="7">
        <v>7</v>
      </c>
      <c r="BF39" s="7">
        <v>8</v>
      </c>
      <c r="BG39" s="7">
        <v>2</v>
      </c>
      <c r="BH39" s="7">
        <v>5</v>
      </c>
      <c r="BI39" s="7">
        <v>9</v>
      </c>
      <c r="BJ39" s="7">
        <v>6</v>
      </c>
      <c r="BK39" s="7">
        <v>5</v>
      </c>
      <c r="BL39" s="7">
        <v>8</v>
      </c>
      <c r="BM39" s="13">
        <v>7</v>
      </c>
      <c r="BR39" s="15">
        <v>1</v>
      </c>
      <c r="BS39" s="7">
        <v>8</v>
      </c>
      <c r="BT39" s="7">
        <v>6</v>
      </c>
      <c r="BU39" s="7">
        <v>3</v>
      </c>
      <c r="BV39" s="7">
        <v>5</v>
      </c>
      <c r="BW39" s="13">
        <v>5</v>
      </c>
      <c r="BX39" s="13">
        <v>2</v>
      </c>
      <c r="CF39" s="15">
        <v>13</v>
      </c>
      <c r="CG39" s="7">
        <v>5</v>
      </c>
      <c r="CH39" s="7">
        <v>9</v>
      </c>
      <c r="CI39" s="7">
        <v>3</v>
      </c>
      <c r="CJ39" s="7">
        <v>6</v>
      </c>
      <c r="CK39" s="7">
        <v>7</v>
      </c>
      <c r="CL39" s="7">
        <v>7</v>
      </c>
      <c r="CM39" s="7">
        <v>7</v>
      </c>
      <c r="CN39" s="7">
        <v>0</v>
      </c>
      <c r="CO39" s="13">
        <v>2</v>
      </c>
      <c r="CP39" s="13">
        <v>4</v>
      </c>
      <c r="CQ39" s="13">
        <v>4</v>
      </c>
      <c r="CR39" s="13">
        <v>1</v>
      </c>
      <c r="CT39" s="15">
        <v>6</v>
      </c>
      <c r="CU39" s="7">
        <v>5</v>
      </c>
      <c r="CV39" s="7">
        <v>4</v>
      </c>
      <c r="CW39" s="7">
        <v>6</v>
      </c>
      <c r="CY39" s="113">
        <v>9</v>
      </c>
      <c r="CZ39" s="13">
        <v>8</v>
      </c>
      <c r="DA39" s="13">
        <v>2</v>
      </c>
      <c r="DB39" s="13">
        <v>16</v>
      </c>
      <c r="DC39" s="13">
        <v>5</v>
      </c>
      <c r="DD39" s="13">
        <v>2</v>
      </c>
      <c r="DH39" s="15">
        <v>7</v>
      </c>
      <c r="DI39" s="7">
        <v>3</v>
      </c>
      <c r="DJ39" s="7">
        <v>4</v>
      </c>
      <c r="DK39" s="7">
        <v>1</v>
      </c>
      <c r="DM39" s="113">
        <v>7</v>
      </c>
      <c r="DO39" s="15">
        <v>7</v>
      </c>
      <c r="DP39" s="7">
        <v>0</v>
      </c>
      <c r="DQ39" s="13">
        <v>9</v>
      </c>
      <c r="DS39" s="113">
        <v>3</v>
      </c>
      <c r="DT39" s="13">
        <v>6</v>
      </c>
      <c r="DV39" s="15">
        <v>8</v>
      </c>
      <c r="DW39" s="7">
        <v>8</v>
      </c>
      <c r="DX39" s="7">
        <v>2</v>
      </c>
      <c r="DY39" s="7">
        <v>4</v>
      </c>
      <c r="DZ39" s="7">
        <v>0</v>
      </c>
      <c r="EA39" s="7">
        <v>4</v>
      </c>
      <c r="EB39" s="7">
        <v>0</v>
      </c>
      <c r="EC39" s="7">
        <v>0</v>
      </c>
      <c r="ED39" s="7">
        <v>2</v>
      </c>
      <c r="EE39" s="13">
        <v>0</v>
      </c>
      <c r="EJ39" s="15">
        <v>10</v>
      </c>
      <c r="EK39" s="7">
        <v>7</v>
      </c>
      <c r="EL39" s="7">
        <v>5</v>
      </c>
      <c r="EM39" s="7">
        <v>3</v>
      </c>
      <c r="EN39" s="7">
        <v>5</v>
      </c>
      <c r="EO39" s="13">
        <v>5</v>
      </c>
      <c r="EP39" s="13">
        <v>13</v>
      </c>
      <c r="EQ39" s="13">
        <v>6</v>
      </c>
      <c r="ES39" s="113">
        <v>4</v>
      </c>
      <c r="ET39" s="13">
        <v>4</v>
      </c>
    </row>
    <row r="40" spans="1:150" x14ac:dyDescent="0.35">
      <c r="A40" s="62" t="s">
        <v>17</v>
      </c>
      <c r="B40" s="23">
        <v>30</v>
      </c>
      <c r="C40" s="9">
        <v>25</v>
      </c>
      <c r="D40" s="9">
        <v>30</v>
      </c>
      <c r="E40" s="9">
        <v>32</v>
      </c>
      <c r="F40" s="9">
        <v>20</v>
      </c>
      <c r="G40" s="9">
        <v>28</v>
      </c>
      <c r="H40" s="9">
        <v>28</v>
      </c>
      <c r="I40" s="9">
        <v>10</v>
      </c>
      <c r="J40" s="9">
        <v>27</v>
      </c>
      <c r="K40" s="9">
        <v>23</v>
      </c>
      <c r="N40" s="23">
        <v>45</v>
      </c>
      <c r="O40" s="9">
        <v>54</v>
      </c>
      <c r="P40" s="9">
        <v>64</v>
      </c>
      <c r="Q40" s="9">
        <v>38</v>
      </c>
      <c r="S40" s="23">
        <v>66</v>
      </c>
      <c r="T40" s="9">
        <v>42</v>
      </c>
      <c r="U40" s="9">
        <v>56</v>
      </c>
      <c r="V40" s="9">
        <v>57</v>
      </c>
      <c r="W40" s="9">
        <v>37</v>
      </c>
      <c r="X40" s="9">
        <v>37</v>
      </c>
      <c r="AB40" s="23">
        <v>56</v>
      </c>
      <c r="AC40" s="9">
        <v>37</v>
      </c>
      <c r="AD40" s="9">
        <v>44</v>
      </c>
      <c r="AE40" s="9">
        <v>30</v>
      </c>
      <c r="AF40" s="9">
        <v>19</v>
      </c>
      <c r="AG40" s="9">
        <v>24</v>
      </c>
      <c r="AH40" s="9">
        <v>21</v>
      </c>
      <c r="AP40" s="23">
        <v>30</v>
      </c>
      <c r="AQ40" s="9">
        <v>30</v>
      </c>
      <c r="AR40" s="9">
        <v>39</v>
      </c>
      <c r="AS40" s="9">
        <v>52</v>
      </c>
      <c r="AT40" s="9">
        <v>62</v>
      </c>
      <c r="AU40" s="9">
        <v>45</v>
      </c>
      <c r="AV40" s="9">
        <v>44</v>
      </c>
      <c r="AW40" s="9">
        <v>60</v>
      </c>
      <c r="AX40" s="9">
        <v>45</v>
      </c>
      <c r="AY40" s="9">
        <v>36</v>
      </c>
      <c r="BA40" s="23">
        <v>36</v>
      </c>
      <c r="BB40" s="9">
        <v>22</v>
      </c>
      <c r="BD40" s="23">
        <v>40</v>
      </c>
      <c r="BE40" s="9">
        <v>95</v>
      </c>
      <c r="BF40" s="9">
        <v>82</v>
      </c>
      <c r="BG40" s="9">
        <v>73</v>
      </c>
      <c r="BH40" s="9">
        <v>85</v>
      </c>
      <c r="BI40" s="9">
        <v>70</v>
      </c>
      <c r="BJ40" s="9">
        <v>66</v>
      </c>
      <c r="BK40" s="9">
        <v>51</v>
      </c>
      <c r="BL40" s="9">
        <v>70</v>
      </c>
      <c r="BM40" s="9">
        <v>53</v>
      </c>
      <c r="BR40" s="23">
        <v>49</v>
      </c>
      <c r="BS40" s="9">
        <v>20</v>
      </c>
      <c r="BT40" s="9">
        <v>16</v>
      </c>
      <c r="BU40" s="9">
        <v>36</v>
      </c>
      <c r="BV40" s="9">
        <v>34</v>
      </c>
      <c r="BW40" s="9">
        <v>42</v>
      </c>
      <c r="BX40" s="9">
        <v>10</v>
      </c>
      <c r="CF40" s="23">
        <v>28</v>
      </c>
      <c r="CG40" s="9">
        <v>32</v>
      </c>
      <c r="CH40" s="9">
        <v>34</v>
      </c>
      <c r="CI40" s="9">
        <v>24</v>
      </c>
      <c r="CJ40" s="9">
        <v>25</v>
      </c>
      <c r="CK40" s="9">
        <v>34</v>
      </c>
      <c r="CL40" s="9">
        <v>26</v>
      </c>
      <c r="CM40" s="9">
        <v>20</v>
      </c>
      <c r="CN40" s="9">
        <v>31</v>
      </c>
      <c r="CO40" s="9">
        <v>19</v>
      </c>
      <c r="CP40" s="9">
        <v>25</v>
      </c>
      <c r="CQ40" s="9">
        <v>18</v>
      </c>
      <c r="CR40" s="9">
        <v>18</v>
      </c>
      <c r="CT40" s="23">
        <v>49</v>
      </c>
      <c r="CU40" s="9">
        <v>47</v>
      </c>
      <c r="CV40" s="9">
        <v>46</v>
      </c>
      <c r="CW40" s="9">
        <v>26</v>
      </c>
      <c r="CY40" s="23">
        <v>33</v>
      </c>
      <c r="CZ40" s="9">
        <v>40</v>
      </c>
      <c r="DA40" s="9">
        <v>40</v>
      </c>
      <c r="DB40" s="9">
        <v>33</v>
      </c>
      <c r="DC40" s="9">
        <v>30</v>
      </c>
      <c r="DD40" s="9">
        <v>34</v>
      </c>
      <c r="DH40" s="23">
        <v>52</v>
      </c>
      <c r="DI40" s="9">
        <v>40</v>
      </c>
      <c r="DJ40" s="9">
        <v>21</v>
      </c>
      <c r="DK40" s="9">
        <v>36</v>
      </c>
      <c r="DM40" s="23">
        <v>46</v>
      </c>
      <c r="DO40" s="23">
        <v>37</v>
      </c>
      <c r="DP40" s="9">
        <v>34</v>
      </c>
      <c r="DQ40" s="9">
        <v>27</v>
      </c>
      <c r="DS40" s="23">
        <v>31</v>
      </c>
      <c r="DT40" s="9">
        <v>20</v>
      </c>
      <c r="DV40" s="23">
        <v>47</v>
      </c>
      <c r="DW40" s="9">
        <v>40</v>
      </c>
      <c r="DX40" s="9">
        <v>29</v>
      </c>
      <c r="DY40" s="9">
        <v>29</v>
      </c>
      <c r="DZ40" s="9">
        <v>17</v>
      </c>
      <c r="EA40" s="9">
        <v>38</v>
      </c>
      <c r="EB40" s="9">
        <v>33</v>
      </c>
      <c r="EC40" s="9">
        <v>9</v>
      </c>
      <c r="ED40" s="9">
        <v>26</v>
      </c>
      <c r="EE40" s="9">
        <v>23</v>
      </c>
      <c r="EJ40" s="23">
        <v>56</v>
      </c>
      <c r="EK40" s="9">
        <v>61</v>
      </c>
      <c r="EL40" s="9">
        <v>66</v>
      </c>
      <c r="EM40" s="9">
        <v>44</v>
      </c>
      <c r="EN40" s="9">
        <v>55</v>
      </c>
      <c r="EO40" s="9">
        <v>47</v>
      </c>
      <c r="EP40" s="9">
        <v>61</v>
      </c>
      <c r="EQ40" s="9">
        <v>75</v>
      </c>
      <c r="ES40" s="23">
        <v>48</v>
      </c>
      <c r="ET40" s="9">
        <v>15</v>
      </c>
    </row>
    <row r="41" spans="1:150" x14ac:dyDescent="0.35">
      <c r="A41" s="60" t="s">
        <v>9</v>
      </c>
      <c r="B41" s="24">
        <f>B40*6</f>
        <v>180</v>
      </c>
      <c r="C41" s="24">
        <f t="shared" ref="C41:K41" si="102">C40*6</f>
        <v>150</v>
      </c>
      <c r="D41" s="24">
        <f t="shared" si="102"/>
        <v>180</v>
      </c>
      <c r="E41" s="24">
        <f t="shared" si="102"/>
        <v>192</v>
      </c>
      <c r="F41" s="24">
        <f t="shared" si="102"/>
        <v>120</v>
      </c>
      <c r="G41" s="24">
        <f t="shared" si="102"/>
        <v>168</v>
      </c>
      <c r="H41" s="24">
        <f t="shared" si="102"/>
        <v>168</v>
      </c>
      <c r="I41" s="24">
        <f t="shared" si="102"/>
        <v>60</v>
      </c>
      <c r="J41" s="24">
        <f t="shared" si="102"/>
        <v>162</v>
      </c>
      <c r="K41" s="24">
        <f t="shared" si="102"/>
        <v>138</v>
      </c>
      <c r="N41" s="24">
        <f>N40*6</f>
        <v>270</v>
      </c>
      <c r="O41" s="24">
        <f>O40*6</f>
        <v>324</v>
      </c>
      <c r="P41" s="24">
        <f>P40*6</f>
        <v>384</v>
      </c>
      <c r="Q41" s="24">
        <f>Q40*6</f>
        <v>228</v>
      </c>
      <c r="S41" s="24">
        <f t="shared" ref="S41:X41" si="103">S40*6</f>
        <v>396</v>
      </c>
      <c r="T41" s="24">
        <f t="shared" si="103"/>
        <v>252</v>
      </c>
      <c r="U41" s="24">
        <f t="shared" si="103"/>
        <v>336</v>
      </c>
      <c r="V41" s="24">
        <f t="shared" si="103"/>
        <v>342</v>
      </c>
      <c r="W41" s="24">
        <f t="shared" si="103"/>
        <v>222</v>
      </c>
      <c r="X41" s="24">
        <f t="shared" si="103"/>
        <v>222</v>
      </c>
      <c r="AB41" s="24">
        <f>AB40*6</f>
        <v>336</v>
      </c>
      <c r="AC41" s="24">
        <f t="shared" ref="AC41:AH41" si="104">AC40*6</f>
        <v>222</v>
      </c>
      <c r="AD41" s="24">
        <f t="shared" si="104"/>
        <v>264</v>
      </c>
      <c r="AE41" s="24">
        <f t="shared" si="104"/>
        <v>180</v>
      </c>
      <c r="AF41" s="24">
        <f t="shared" si="104"/>
        <v>114</v>
      </c>
      <c r="AG41" s="24">
        <f t="shared" si="104"/>
        <v>144</v>
      </c>
      <c r="AH41" s="24">
        <f t="shared" si="104"/>
        <v>126</v>
      </c>
      <c r="AP41" s="24">
        <f t="shared" ref="AP41:AY41" si="105">AP40*6</f>
        <v>180</v>
      </c>
      <c r="AQ41" s="24">
        <f t="shared" si="105"/>
        <v>180</v>
      </c>
      <c r="AR41" s="24">
        <f t="shared" si="105"/>
        <v>234</v>
      </c>
      <c r="AS41" s="24">
        <f t="shared" si="105"/>
        <v>312</v>
      </c>
      <c r="AT41" s="24">
        <f t="shared" si="105"/>
        <v>372</v>
      </c>
      <c r="AU41" s="24">
        <f t="shared" si="105"/>
        <v>270</v>
      </c>
      <c r="AV41" s="24">
        <f t="shared" si="105"/>
        <v>264</v>
      </c>
      <c r="AW41" s="24">
        <f t="shared" si="105"/>
        <v>360</v>
      </c>
      <c r="AX41" s="24">
        <f t="shared" si="105"/>
        <v>270</v>
      </c>
      <c r="AY41" s="24">
        <f t="shared" si="105"/>
        <v>216</v>
      </c>
      <c r="BA41" s="24">
        <f>BA40*6</f>
        <v>216</v>
      </c>
      <c r="BB41" s="24">
        <f>BB40*6</f>
        <v>132</v>
      </c>
      <c r="BD41" s="24">
        <f>BD40*6</f>
        <v>240</v>
      </c>
      <c r="BE41" s="24">
        <f t="shared" ref="BE41:BM41" si="106">BE40*6</f>
        <v>570</v>
      </c>
      <c r="BF41" s="24">
        <f t="shared" si="106"/>
        <v>492</v>
      </c>
      <c r="BG41" s="24">
        <f t="shared" si="106"/>
        <v>438</v>
      </c>
      <c r="BH41" s="24">
        <f t="shared" si="106"/>
        <v>510</v>
      </c>
      <c r="BI41" s="24">
        <f t="shared" si="106"/>
        <v>420</v>
      </c>
      <c r="BJ41" s="24">
        <f t="shared" si="106"/>
        <v>396</v>
      </c>
      <c r="BK41" s="24">
        <f t="shared" si="106"/>
        <v>306</v>
      </c>
      <c r="BL41" s="24">
        <f t="shared" si="106"/>
        <v>420</v>
      </c>
      <c r="BM41" s="24">
        <f t="shared" si="106"/>
        <v>318</v>
      </c>
      <c r="BR41" s="24">
        <f t="shared" ref="BR41:BX41" si="107">BR40*6</f>
        <v>294</v>
      </c>
      <c r="BS41" s="24">
        <f t="shared" si="107"/>
        <v>120</v>
      </c>
      <c r="BT41" s="24">
        <f t="shared" si="107"/>
        <v>96</v>
      </c>
      <c r="BU41" s="24">
        <f t="shared" si="107"/>
        <v>216</v>
      </c>
      <c r="BV41" s="24">
        <f t="shared" si="107"/>
        <v>204</v>
      </c>
      <c r="BW41" s="24">
        <f t="shared" si="107"/>
        <v>252</v>
      </c>
      <c r="BX41" s="24">
        <f t="shared" si="107"/>
        <v>60</v>
      </c>
      <c r="CF41" s="24">
        <f t="shared" ref="CF41:CR41" si="108">CF40*6</f>
        <v>168</v>
      </c>
      <c r="CG41" s="24">
        <f t="shared" si="108"/>
        <v>192</v>
      </c>
      <c r="CH41" s="24">
        <f t="shared" si="108"/>
        <v>204</v>
      </c>
      <c r="CI41" s="24">
        <f t="shared" si="108"/>
        <v>144</v>
      </c>
      <c r="CJ41" s="24">
        <f t="shared" si="108"/>
        <v>150</v>
      </c>
      <c r="CK41" s="24">
        <f t="shared" si="108"/>
        <v>204</v>
      </c>
      <c r="CL41" s="24">
        <f t="shared" si="108"/>
        <v>156</v>
      </c>
      <c r="CM41" s="24">
        <f t="shared" si="108"/>
        <v>120</v>
      </c>
      <c r="CN41" s="24">
        <f t="shared" si="108"/>
        <v>186</v>
      </c>
      <c r="CO41" s="24">
        <f t="shared" si="108"/>
        <v>114</v>
      </c>
      <c r="CP41" s="24">
        <f t="shared" si="108"/>
        <v>150</v>
      </c>
      <c r="CQ41" s="24">
        <f t="shared" si="108"/>
        <v>108</v>
      </c>
      <c r="CR41" s="24">
        <f t="shared" si="108"/>
        <v>108</v>
      </c>
      <c r="CT41" s="24">
        <f>CT40*6</f>
        <v>294</v>
      </c>
      <c r="CU41" s="24">
        <f>CU40*6</f>
        <v>282</v>
      </c>
      <c r="CV41" s="24">
        <f>CV40*6</f>
        <v>276</v>
      </c>
      <c r="CW41" s="24">
        <f>CW40*6</f>
        <v>156</v>
      </c>
      <c r="CY41" s="24">
        <f>CY40*6</f>
        <v>198</v>
      </c>
      <c r="CZ41" s="24">
        <f>CZ40*6</f>
        <v>240</v>
      </c>
      <c r="DA41" s="24">
        <f>DA40*6</f>
        <v>240</v>
      </c>
      <c r="DB41" s="24">
        <f>DB40*6</f>
        <v>198</v>
      </c>
      <c r="DC41" s="24">
        <f t="shared" ref="DC41:DD41" si="109">DC40*6</f>
        <v>180</v>
      </c>
      <c r="DD41" s="24">
        <f t="shared" si="109"/>
        <v>204</v>
      </c>
      <c r="DH41" s="24">
        <f>DH40*6</f>
        <v>312</v>
      </c>
      <c r="DI41" s="24">
        <f>DI40*6</f>
        <v>240</v>
      </c>
      <c r="DJ41" s="24">
        <f>DJ40*6</f>
        <v>126</v>
      </c>
      <c r="DK41" s="24">
        <f>DK40*6</f>
        <v>216</v>
      </c>
      <c r="DM41" s="24">
        <f>DM40*6</f>
        <v>276</v>
      </c>
      <c r="DO41" s="24">
        <f>DO40*6</f>
        <v>222</v>
      </c>
      <c r="DP41" s="24">
        <f t="shared" ref="DP41:DQ41" si="110">DP40*6</f>
        <v>204</v>
      </c>
      <c r="DQ41" s="24">
        <f t="shared" si="110"/>
        <v>162</v>
      </c>
      <c r="DS41" s="24">
        <f>DS40*6</f>
        <v>186</v>
      </c>
      <c r="DT41" s="24">
        <f>DT40*6</f>
        <v>120</v>
      </c>
      <c r="DV41" s="24">
        <f>DV40*6</f>
        <v>282</v>
      </c>
      <c r="DW41" s="24">
        <f t="shared" ref="DW41:EE41" si="111">DW40*6</f>
        <v>240</v>
      </c>
      <c r="DX41" s="24">
        <f t="shared" si="111"/>
        <v>174</v>
      </c>
      <c r="DY41" s="24">
        <f t="shared" si="111"/>
        <v>174</v>
      </c>
      <c r="DZ41" s="24">
        <f t="shared" si="111"/>
        <v>102</v>
      </c>
      <c r="EA41" s="24">
        <f t="shared" si="111"/>
        <v>228</v>
      </c>
      <c r="EB41" s="24">
        <f t="shared" si="111"/>
        <v>198</v>
      </c>
      <c r="EC41" s="24">
        <f t="shared" si="111"/>
        <v>54</v>
      </c>
      <c r="ED41" s="24">
        <f t="shared" si="111"/>
        <v>156</v>
      </c>
      <c r="EE41" s="24">
        <f t="shared" si="111"/>
        <v>138</v>
      </c>
      <c r="EJ41" s="24">
        <f t="shared" ref="EJ41:EQ41" si="112">EJ40*6</f>
        <v>336</v>
      </c>
      <c r="EK41" s="24">
        <f t="shared" si="112"/>
        <v>366</v>
      </c>
      <c r="EL41" s="24">
        <f t="shared" si="112"/>
        <v>396</v>
      </c>
      <c r="EM41" s="24">
        <f t="shared" si="112"/>
        <v>264</v>
      </c>
      <c r="EN41" s="24">
        <f t="shared" si="112"/>
        <v>330</v>
      </c>
      <c r="EO41" s="24">
        <f t="shared" si="112"/>
        <v>282</v>
      </c>
      <c r="EP41" s="24">
        <f t="shared" si="112"/>
        <v>366</v>
      </c>
      <c r="EQ41" s="24">
        <f t="shared" si="112"/>
        <v>450</v>
      </c>
      <c r="ES41" s="24">
        <f>ES40*6</f>
        <v>288</v>
      </c>
      <c r="ET41" s="24">
        <f>ET40*6</f>
        <v>90</v>
      </c>
    </row>
    <row r="42" spans="1:150" x14ac:dyDescent="0.35">
      <c r="A42" s="61" t="s">
        <v>10</v>
      </c>
      <c r="B42" s="24">
        <f t="shared" ref="B42:K42" si="113">SUM(B34:B39)</f>
        <v>177</v>
      </c>
      <c r="C42" s="10">
        <f t="shared" si="113"/>
        <v>123</v>
      </c>
      <c r="D42" s="10">
        <f t="shared" si="113"/>
        <v>121</v>
      </c>
      <c r="E42" s="10">
        <f t="shared" si="113"/>
        <v>61</v>
      </c>
      <c r="F42" s="10">
        <f t="shared" si="113"/>
        <v>106</v>
      </c>
      <c r="G42" s="10">
        <f t="shared" si="113"/>
        <v>135</v>
      </c>
      <c r="H42" s="10">
        <f t="shared" si="113"/>
        <v>103</v>
      </c>
      <c r="I42" s="10">
        <f t="shared" si="113"/>
        <v>103</v>
      </c>
      <c r="J42" s="10">
        <f t="shared" si="113"/>
        <v>112</v>
      </c>
      <c r="K42" s="10">
        <f t="shared" si="113"/>
        <v>124</v>
      </c>
      <c r="N42" s="24">
        <f>SUM(N34:N39)</f>
        <v>174</v>
      </c>
      <c r="O42" s="10">
        <f>SUM(O34:O39)</f>
        <v>153</v>
      </c>
      <c r="P42" s="10">
        <f>SUM(P34:P39)</f>
        <v>156</v>
      </c>
      <c r="Q42" s="10">
        <f>SUM(Q34:Q39)</f>
        <v>129</v>
      </c>
      <c r="S42" s="24">
        <f t="shared" ref="S42:X42" si="114">SUM(S34:S39)</f>
        <v>275</v>
      </c>
      <c r="T42" s="10">
        <f t="shared" si="114"/>
        <v>225</v>
      </c>
      <c r="U42" s="10">
        <f t="shared" si="114"/>
        <v>138</v>
      </c>
      <c r="V42" s="10">
        <f t="shared" si="114"/>
        <v>185</v>
      </c>
      <c r="W42" s="10">
        <f t="shared" si="114"/>
        <v>93</v>
      </c>
      <c r="X42" s="10">
        <f t="shared" si="114"/>
        <v>94</v>
      </c>
      <c r="AB42" s="24">
        <f t="shared" ref="AB42:AH42" si="115">SUM(AB34:AB39)</f>
        <v>227</v>
      </c>
      <c r="AC42" s="10">
        <f t="shared" si="115"/>
        <v>219</v>
      </c>
      <c r="AD42" s="10">
        <f t="shared" si="115"/>
        <v>97</v>
      </c>
      <c r="AE42" s="10">
        <f t="shared" si="115"/>
        <v>89</v>
      </c>
      <c r="AF42" s="10">
        <f t="shared" si="115"/>
        <v>72</v>
      </c>
      <c r="AG42" s="10">
        <f t="shared" si="115"/>
        <v>76</v>
      </c>
      <c r="AH42" s="10">
        <f t="shared" si="115"/>
        <v>113</v>
      </c>
      <c r="AP42" s="24">
        <f t="shared" ref="AP42:AY42" si="116">SUM(AP34:AP39)</f>
        <v>164</v>
      </c>
      <c r="AQ42" s="10">
        <f t="shared" si="116"/>
        <v>239</v>
      </c>
      <c r="AR42" s="10">
        <f t="shared" si="116"/>
        <v>189</v>
      </c>
      <c r="AS42" s="10">
        <f t="shared" si="116"/>
        <v>152</v>
      </c>
      <c r="AT42" s="10">
        <f t="shared" si="116"/>
        <v>169</v>
      </c>
      <c r="AU42" s="10">
        <f t="shared" si="116"/>
        <v>152</v>
      </c>
      <c r="AV42" s="10">
        <f t="shared" si="116"/>
        <v>128</v>
      </c>
      <c r="AW42" s="10">
        <f t="shared" si="116"/>
        <v>159</v>
      </c>
      <c r="AX42" s="10">
        <f t="shared" si="116"/>
        <v>159</v>
      </c>
      <c r="AY42" s="10">
        <f t="shared" si="116"/>
        <v>149</v>
      </c>
      <c r="BA42" s="24">
        <f>SUM(BA34:BA39)</f>
        <v>78</v>
      </c>
      <c r="BB42" s="10">
        <f>SUM(BB34:BB39)</f>
        <v>65</v>
      </c>
      <c r="BD42" s="24">
        <f t="shared" ref="BD42:BM42" si="117">SUM(BD34:BD39)</f>
        <v>160</v>
      </c>
      <c r="BE42" s="10">
        <f t="shared" si="117"/>
        <v>233</v>
      </c>
      <c r="BF42" s="10">
        <f t="shared" si="117"/>
        <v>233</v>
      </c>
      <c r="BG42" s="10">
        <f t="shared" si="117"/>
        <v>216</v>
      </c>
      <c r="BH42" s="10">
        <f t="shared" si="117"/>
        <v>182</v>
      </c>
      <c r="BI42" s="10">
        <f t="shared" si="117"/>
        <v>232</v>
      </c>
      <c r="BJ42" s="10">
        <f t="shared" si="117"/>
        <v>104</v>
      </c>
      <c r="BK42" s="10">
        <f t="shared" si="117"/>
        <v>94</v>
      </c>
      <c r="BL42" s="10">
        <f t="shared" si="117"/>
        <v>90</v>
      </c>
      <c r="BM42" s="10">
        <f t="shared" si="117"/>
        <v>127</v>
      </c>
      <c r="BR42" s="24">
        <f t="shared" ref="BR42:BX42" si="118">SUM(BR34:BR39)</f>
        <v>224</v>
      </c>
      <c r="BS42" s="10">
        <f t="shared" si="118"/>
        <v>129</v>
      </c>
      <c r="BT42" s="10">
        <f t="shared" si="118"/>
        <v>95</v>
      </c>
      <c r="BU42" s="10">
        <f t="shared" si="118"/>
        <v>115</v>
      </c>
      <c r="BV42" s="10">
        <f t="shared" si="118"/>
        <v>90</v>
      </c>
      <c r="BW42" s="10">
        <f t="shared" si="118"/>
        <v>126</v>
      </c>
      <c r="BX42" s="10">
        <f t="shared" si="118"/>
        <v>66</v>
      </c>
      <c r="CF42" s="24">
        <f t="shared" ref="CF42:CR42" si="119">SUM(CF34:CF39)</f>
        <v>164</v>
      </c>
      <c r="CG42" s="10">
        <f t="shared" si="119"/>
        <v>237</v>
      </c>
      <c r="CH42" s="10">
        <f t="shared" si="119"/>
        <v>239</v>
      </c>
      <c r="CI42" s="10">
        <f t="shared" si="119"/>
        <v>141</v>
      </c>
      <c r="CJ42" s="10">
        <f t="shared" si="119"/>
        <v>145</v>
      </c>
      <c r="CK42" s="10">
        <f t="shared" si="119"/>
        <v>197</v>
      </c>
      <c r="CL42" s="10">
        <f t="shared" si="119"/>
        <v>122</v>
      </c>
      <c r="CM42" s="10">
        <f t="shared" si="119"/>
        <v>124</v>
      </c>
      <c r="CN42" s="10">
        <f t="shared" si="119"/>
        <v>102</v>
      </c>
      <c r="CO42" s="10">
        <f t="shared" si="119"/>
        <v>143</v>
      </c>
      <c r="CP42" s="10">
        <f t="shared" si="119"/>
        <v>72</v>
      </c>
      <c r="CQ42" s="10">
        <f t="shared" si="119"/>
        <v>108</v>
      </c>
      <c r="CR42" s="10">
        <f t="shared" si="119"/>
        <v>59</v>
      </c>
      <c r="CT42" s="24">
        <f>SUM(CT34:CT39)</f>
        <v>207</v>
      </c>
      <c r="CU42" s="10">
        <f>SUM(CU34:CU39)</f>
        <v>159</v>
      </c>
      <c r="CV42" s="10">
        <f>SUM(CV34:CV39)</f>
        <v>156</v>
      </c>
      <c r="CW42" s="10">
        <f>SUM(CW34:CW39)</f>
        <v>166</v>
      </c>
      <c r="CY42" s="24">
        <f>SUM(CY34:CY39)</f>
        <v>225</v>
      </c>
      <c r="CZ42" s="10">
        <f>SUM(CZ34:CZ39)</f>
        <v>183</v>
      </c>
      <c r="DA42" s="10">
        <f>SUM(DA34:DA39)</f>
        <v>187</v>
      </c>
      <c r="DB42" s="10">
        <f>SUM(DB34:DB39)</f>
        <v>180</v>
      </c>
      <c r="DC42" s="10">
        <f t="shared" ref="DC42:DD42" si="120">SUM(DC34:DC39)</f>
        <v>119</v>
      </c>
      <c r="DD42" s="10">
        <f t="shared" si="120"/>
        <v>104</v>
      </c>
      <c r="DH42" s="24">
        <f>SUM(DH34:DH39)</f>
        <v>408</v>
      </c>
      <c r="DI42" s="10">
        <f>SUM(DI34:DI39)</f>
        <v>149</v>
      </c>
      <c r="DJ42" s="10">
        <f>SUM(DJ34:DJ39)</f>
        <v>171</v>
      </c>
      <c r="DK42" s="10">
        <f>SUM(DK34:DK39)</f>
        <v>148</v>
      </c>
      <c r="DM42" s="24">
        <f>SUM(DM34:DM39)</f>
        <v>235</v>
      </c>
      <c r="DO42" s="24">
        <f>SUM(DO34:DO39)</f>
        <v>236</v>
      </c>
      <c r="DP42" s="10">
        <f>SUM(DP34:DP39)</f>
        <v>185</v>
      </c>
      <c r="DQ42" s="10">
        <f>SUM(DQ34:DQ39)</f>
        <v>202</v>
      </c>
      <c r="DS42" s="24">
        <f>SUM(DS34:DS39)</f>
        <v>127</v>
      </c>
      <c r="DT42" s="10">
        <f>SUM(DT34:DT39)</f>
        <v>137</v>
      </c>
      <c r="DV42" s="24">
        <f t="shared" ref="DV42:EE42" si="121">SUM(DV34:DV39)</f>
        <v>271</v>
      </c>
      <c r="DW42" s="10">
        <f t="shared" si="121"/>
        <v>243</v>
      </c>
      <c r="DX42" s="10">
        <f t="shared" si="121"/>
        <v>132</v>
      </c>
      <c r="DY42" s="10">
        <f t="shared" si="121"/>
        <v>74</v>
      </c>
      <c r="DZ42" s="10">
        <f t="shared" si="121"/>
        <v>51</v>
      </c>
      <c r="EA42" s="10">
        <f t="shared" si="121"/>
        <v>145</v>
      </c>
      <c r="EB42" s="10">
        <f t="shared" si="121"/>
        <v>69</v>
      </c>
      <c r="EC42" s="10">
        <f t="shared" si="121"/>
        <v>52</v>
      </c>
      <c r="ED42" s="10">
        <f t="shared" si="121"/>
        <v>74</v>
      </c>
      <c r="EE42" s="10">
        <f t="shared" si="121"/>
        <v>83</v>
      </c>
      <c r="EJ42" s="24">
        <f t="shared" ref="EJ42:EQ42" si="122">SUM(EJ34:EJ39)</f>
        <v>199</v>
      </c>
      <c r="EK42" s="10">
        <f t="shared" si="122"/>
        <v>118</v>
      </c>
      <c r="EL42" s="10">
        <f t="shared" si="122"/>
        <v>86</v>
      </c>
      <c r="EM42" s="10">
        <f t="shared" si="122"/>
        <v>114</v>
      </c>
      <c r="EN42" s="10">
        <f t="shared" si="122"/>
        <v>154</v>
      </c>
      <c r="EO42" s="10">
        <f t="shared" si="122"/>
        <v>130</v>
      </c>
      <c r="EP42" s="10">
        <f t="shared" si="122"/>
        <v>306</v>
      </c>
      <c r="EQ42" s="10">
        <f t="shared" si="122"/>
        <v>111</v>
      </c>
      <c r="ES42" s="24">
        <f>SUM(ES34:ES39)</f>
        <v>148</v>
      </c>
      <c r="ET42" s="10">
        <f>SUM(ET34:ET39)</f>
        <v>74</v>
      </c>
    </row>
    <row r="43" spans="1:150" ht="15" thickBot="1" x14ac:dyDescent="0.4">
      <c r="A43" s="63" t="s">
        <v>11</v>
      </c>
      <c r="B43" s="25">
        <f t="shared" ref="B43:K43" si="123">B41+B42</f>
        <v>357</v>
      </c>
      <c r="C43" s="11">
        <f t="shared" si="123"/>
        <v>273</v>
      </c>
      <c r="D43" s="11">
        <f t="shared" si="123"/>
        <v>301</v>
      </c>
      <c r="E43" s="11">
        <f t="shared" si="123"/>
        <v>253</v>
      </c>
      <c r="F43" s="11">
        <f t="shared" si="123"/>
        <v>226</v>
      </c>
      <c r="G43" s="11">
        <f t="shared" si="123"/>
        <v>303</v>
      </c>
      <c r="H43" s="11">
        <f t="shared" si="123"/>
        <v>271</v>
      </c>
      <c r="I43" s="11">
        <f t="shared" si="123"/>
        <v>163</v>
      </c>
      <c r="J43" s="11">
        <f t="shared" si="123"/>
        <v>274</v>
      </c>
      <c r="K43" s="11">
        <f t="shared" si="123"/>
        <v>262</v>
      </c>
      <c r="N43" s="25">
        <f>N41+N42</f>
        <v>444</v>
      </c>
      <c r="O43" s="11">
        <f>O41+O42</f>
        <v>477</v>
      </c>
      <c r="P43" s="11">
        <f>P41+P42</f>
        <v>540</v>
      </c>
      <c r="Q43" s="11">
        <f>Q41+Q42</f>
        <v>357</v>
      </c>
      <c r="S43" s="25">
        <f t="shared" ref="S43:X43" si="124">S41+S42</f>
        <v>671</v>
      </c>
      <c r="T43" s="11">
        <f t="shared" si="124"/>
        <v>477</v>
      </c>
      <c r="U43" s="11">
        <f t="shared" si="124"/>
        <v>474</v>
      </c>
      <c r="V43" s="11">
        <f t="shared" si="124"/>
        <v>527</v>
      </c>
      <c r="W43" s="11">
        <f t="shared" si="124"/>
        <v>315</v>
      </c>
      <c r="X43" s="11">
        <f t="shared" si="124"/>
        <v>316</v>
      </c>
      <c r="AB43" s="25">
        <f t="shared" ref="AB43:AH43" si="125">AB41+AB42</f>
        <v>563</v>
      </c>
      <c r="AC43" s="11">
        <f t="shared" si="125"/>
        <v>441</v>
      </c>
      <c r="AD43" s="11">
        <f t="shared" si="125"/>
        <v>361</v>
      </c>
      <c r="AE43" s="11">
        <f t="shared" si="125"/>
        <v>269</v>
      </c>
      <c r="AF43" s="11">
        <f t="shared" si="125"/>
        <v>186</v>
      </c>
      <c r="AG43" s="11">
        <f t="shared" si="125"/>
        <v>220</v>
      </c>
      <c r="AH43" s="11">
        <f t="shared" si="125"/>
        <v>239</v>
      </c>
      <c r="AP43" s="25">
        <f t="shared" ref="AP43:AY43" si="126">AP41+AP42</f>
        <v>344</v>
      </c>
      <c r="AQ43" s="11">
        <f t="shared" si="126"/>
        <v>419</v>
      </c>
      <c r="AR43" s="11">
        <f t="shared" si="126"/>
        <v>423</v>
      </c>
      <c r="AS43" s="11">
        <f t="shared" si="126"/>
        <v>464</v>
      </c>
      <c r="AT43" s="11">
        <f t="shared" si="126"/>
        <v>541</v>
      </c>
      <c r="AU43" s="11">
        <f t="shared" si="126"/>
        <v>422</v>
      </c>
      <c r="AV43" s="11">
        <f t="shared" si="126"/>
        <v>392</v>
      </c>
      <c r="AW43" s="11">
        <f t="shared" si="126"/>
        <v>519</v>
      </c>
      <c r="AX43" s="11">
        <f t="shared" si="126"/>
        <v>429</v>
      </c>
      <c r="AY43" s="11">
        <f t="shared" si="126"/>
        <v>365</v>
      </c>
      <c r="BA43" s="25">
        <f>BA41+BA42</f>
        <v>294</v>
      </c>
      <c r="BB43" s="11">
        <f>BB41+BB42</f>
        <v>197</v>
      </c>
      <c r="BD43" s="25">
        <f t="shared" ref="BD43:BM43" si="127">BD41+BD42</f>
        <v>400</v>
      </c>
      <c r="BE43" s="11">
        <f t="shared" si="127"/>
        <v>803</v>
      </c>
      <c r="BF43" s="11">
        <f t="shared" si="127"/>
        <v>725</v>
      </c>
      <c r="BG43" s="11">
        <f t="shared" si="127"/>
        <v>654</v>
      </c>
      <c r="BH43" s="11">
        <f t="shared" si="127"/>
        <v>692</v>
      </c>
      <c r="BI43" s="11">
        <f t="shared" si="127"/>
        <v>652</v>
      </c>
      <c r="BJ43" s="11">
        <f t="shared" si="127"/>
        <v>500</v>
      </c>
      <c r="BK43" s="11">
        <f t="shared" si="127"/>
        <v>400</v>
      </c>
      <c r="BL43" s="11">
        <f t="shared" si="127"/>
        <v>510</v>
      </c>
      <c r="BM43" s="11">
        <f t="shared" si="127"/>
        <v>445</v>
      </c>
      <c r="BR43" s="25">
        <f t="shared" ref="BR43:BX43" si="128">BR41+BR42</f>
        <v>518</v>
      </c>
      <c r="BS43" s="11">
        <f t="shared" si="128"/>
        <v>249</v>
      </c>
      <c r="BT43" s="11">
        <f t="shared" si="128"/>
        <v>191</v>
      </c>
      <c r="BU43" s="11">
        <f t="shared" si="128"/>
        <v>331</v>
      </c>
      <c r="BV43" s="11">
        <f t="shared" si="128"/>
        <v>294</v>
      </c>
      <c r="BW43" s="11">
        <f t="shared" si="128"/>
        <v>378</v>
      </c>
      <c r="BX43" s="11">
        <f t="shared" si="128"/>
        <v>126</v>
      </c>
      <c r="CF43" s="25">
        <f t="shared" ref="CF43:CR43" si="129">CF41+CF42</f>
        <v>332</v>
      </c>
      <c r="CG43" s="11">
        <f t="shared" si="129"/>
        <v>429</v>
      </c>
      <c r="CH43" s="11">
        <f t="shared" si="129"/>
        <v>443</v>
      </c>
      <c r="CI43" s="11">
        <f t="shared" si="129"/>
        <v>285</v>
      </c>
      <c r="CJ43" s="11">
        <f t="shared" si="129"/>
        <v>295</v>
      </c>
      <c r="CK43" s="11">
        <f t="shared" si="129"/>
        <v>401</v>
      </c>
      <c r="CL43" s="11">
        <f t="shared" si="129"/>
        <v>278</v>
      </c>
      <c r="CM43" s="11">
        <f t="shared" si="129"/>
        <v>244</v>
      </c>
      <c r="CN43" s="11">
        <f t="shared" si="129"/>
        <v>288</v>
      </c>
      <c r="CO43" s="11">
        <f t="shared" si="129"/>
        <v>257</v>
      </c>
      <c r="CP43" s="11">
        <f t="shared" si="129"/>
        <v>222</v>
      </c>
      <c r="CQ43" s="11">
        <f t="shared" si="129"/>
        <v>216</v>
      </c>
      <c r="CR43" s="11">
        <f t="shared" si="129"/>
        <v>167</v>
      </c>
      <c r="CT43" s="25">
        <f>CT41+CT42</f>
        <v>501</v>
      </c>
      <c r="CU43" s="11">
        <f>CU41+CU42</f>
        <v>441</v>
      </c>
      <c r="CV43" s="11">
        <f>CV41+CV42</f>
        <v>432</v>
      </c>
      <c r="CW43" s="11">
        <f>CW41+CW42</f>
        <v>322</v>
      </c>
      <c r="CY43" s="25">
        <f>CY41+CY42</f>
        <v>423</v>
      </c>
      <c r="CZ43" s="11">
        <f>CZ41+CZ42</f>
        <v>423</v>
      </c>
      <c r="DA43" s="11">
        <f>DA41+DA42</f>
        <v>427</v>
      </c>
      <c r="DB43" s="11">
        <f>DB41+DB42</f>
        <v>378</v>
      </c>
      <c r="DC43" s="11">
        <f t="shared" ref="DC43:DD43" si="130">DC41+DC42</f>
        <v>299</v>
      </c>
      <c r="DD43" s="11">
        <f t="shared" si="130"/>
        <v>308</v>
      </c>
      <c r="DH43" s="25">
        <f>DH41+DH42</f>
        <v>720</v>
      </c>
      <c r="DI43" s="11">
        <f>DI41+DI42</f>
        <v>389</v>
      </c>
      <c r="DJ43" s="11">
        <f>DJ41+DJ42</f>
        <v>297</v>
      </c>
      <c r="DK43" s="11">
        <f>DK41+DK42</f>
        <v>364</v>
      </c>
      <c r="DM43" s="25">
        <f>DM41+DM42</f>
        <v>511</v>
      </c>
      <c r="DO43" s="25">
        <f t="shared" ref="DO43:DQ43" si="131">DO41+DO42</f>
        <v>458</v>
      </c>
      <c r="DP43" s="11">
        <f t="shared" si="131"/>
        <v>389</v>
      </c>
      <c r="DQ43" s="11">
        <f t="shared" si="131"/>
        <v>364</v>
      </c>
      <c r="DS43" s="25">
        <f>DS41+DS42</f>
        <v>313</v>
      </c>
      <c r="DT43" s="11">
        <f>DT41+DT42</f>
        <v>257</v>
      </c>
      <c r="DV43" s="25">
        <f t="shared" ref="DV43:EE43" si="132">DV41+DV42</f>
        <v>553</v>
      </c>
      <c r="DW43" s="11">
        <f t="shared" si="132"/>
        <v>483</v>
      </c>
      <c r="DX43" s="11">
        <f t="shared" si="132"/>
        <v>306</v>
      </c>
      <c r="DY43" s="11">
        <f t="shared" si="132"/>
        <v>248</v>
      </c>
      <c r="DZ43" s="11">
        <f t="shared" si="132"/>
        <v>153</v>
      </c>
      <c r="EA43" s="11">
        <f t="shared" si="132"/>
        <v>373</v>
      </c>
      <c r="EB43" s="11">
        <f t="shared" si="132"/>
        <v>267</v>
      </c>
      <c r="EC43" s="11">
        <f t="shared" si="132"/>
        <v>106</v>
      </c>
      <c r="ED43" s="11">
        <f t="shared" si="132"/>
        <v>230</v>
      </c>
      <c r="EE43" s="11">
        <f t="shared" si="132"/>
        <v>221</v>
      </c>
      <c r="EJ43" s="25">
        <f t="shared" ref="EJ43:EQ43" si="133">EJ41+EJ42</f>
        <v>535</v>
      </c>
      <c r="EK43" s="11">
        <f t="shared" si="133"/>
        <v>484</v>
      </c>
      <c r="EL43" s="11">
        <f t="shared" si="133"/>
        <v>482</v>
      </c>
      <c r="EM43" s="11">
        <f t="shared" si="133"/>
        <v>378</v>
      </c>
      <c r="EN43" s="11">
        <f t="shared" si="133"/>
        <v>484</v>
      </c>
      <c r="EO43" s="11">
        <f t="shared" si="133"/>
        <v>412</v>
      </c>
      <c r="EP43" s="11">
        <f t="shared" si="133"/>
        <v>672</v>
      </c>
      <c r="EQ43" s="11">
        <f t="shared" si="133"/>
        <v>561</v>
      </c>
      <c r="ES43" s="25">
        <f>ES41+ES42</f>
        <v>436</v>
      </c>
      <c r="ET43" s="11">
        <f>ET41+ET42</f>
        <v>164</v>
      </c>
    </row>
    <row r="44" spans="1:150" x14ac:dyDescent="0.35">
      <c r="A44" s="180"/>
      <c r="B44" s="5"/>
      <c r="C44" s="5"/>
      <c r="D44" s="5"/>
      <c r="E44" s="5"/>
      <c r="F44" s="5"/>
      <c r="G44" s="5"/>
      <c r="H44" s="5"/>
      <c r="I44" s="5"/>
      <c r="J44" s="5"/>
      <c r="K44" s="5"/>
      <c r="N44" s="5"/>
      <c r="O44" s="5"/>
      <c r="P44" s="5"/>
      <c r="Q44" s="5"/>
      <c r="S44" s="5"/>
      <c r="T44" s="5"/>
      <c r="U44" s="5"/>
      <c r="V44" s="5"/>
      <c r="W44" s="5"/>
      <c r="X44" s="5"/>
      <c r="AB44" s="5"/>
      <c r="AC44" s="5"/>
      <c r="AD44" s="5"/>
      <c r="AE44" s="5"/>
      <c r="AF44" s="5"/>
      <c r="AG44" s="5"/>
      <c r="AH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BA44" s="5"/>
      <c r="BB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R44" s="5"/>
      <c r="BS44" s="5"/>
      <c r="BT44" s="5"/>
      <c r="BU44" s="5"/>
      <c r="BV44" s="5"/>
      <c r="BW44" s="5"/>
      <c r="BX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T44" s="5"/>
      <c r="CU44" s="5"/>
      <c r="CV44" s="5"/>
      <c r="CW44" s="5"/>
      <c r="CY44" s="5"/>
      <c r="CZ44" s="5"/>
      <c r="DA44" s="5"/>
      <c r="DB44" s="5"/>
      <c r="DC44" s="5"/>
      <c r="DD44" s="5"/>
      <c r="DH44" s="5"/>
      <c r="DI44" s="5"/>
      <c r="DJ44" s="5"/>
      <c r="DK44" s="5"/>
      <c r="DM44" s="5"/>
      <c r="DO44" s="5"/>
      <c r="DP44" s="5"/>
      <c r="DQ44" s="5"/>
      <c r="DS44" s="5"/>
      <c r="DT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J44" s="5"/>
      <c r="EK44" s="5"/>
      <c r="EL44" s="5"/>
      <c r="EM44" s="5"/>
      <c r="EN44" s="5"/>
      <c r="EO44" s="5"/>
      <c r="EP44" s="5"/>
      <c r="EQ44" s="5"/>
      <c r="ES44" s="5"/>
      <c r="ET44" s="5"/>
    </row>
    <row r="45" spans="1:150" x14ac:dyDescent="0.35">
      <c r="A45" s="180"/>
      <c r="B45" s="5"/>
      <c r="C45" s="5"/>
      <c r="D45" s="5"/>
      <c r="E45" s="5"/>
      <c r="F45" s="5"/>
      <c r="G45" s="5"/>
      <c r="H45" s="5"/>
      <c r="I45" s="5"/>
      <c r="J45" s="5"/>
      <c r="K45" s="5"/>
      <c r="N45" s="5"/>
      <c r="O45" s="5"/>
      <c r="P45" s="5"/>
      <c r="Q45" s="5"/>
      <c r="S45" s="5"/>
      <c r="T45" s="5"/>
      <c r="U45" s="5"/>
      <c r="V45" s="5"/>
      <c r="W45" s="5"/>
      <c r="X45" s="5"/>
      <c r="AB45" s="5"/>
      <c r="AC45" s="5"/>
      <c r="AD45" s="5"/>
      <c r="AE45" s="5"/>
      <c r="AF45" s="5"/>
      <c r="AG45" s="5"/>
      <c r="AH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BA45" s="5"/>
      <c r="BB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R45" s="5"/>
      <c r="BS45" s="5"/>
      <c r="BT45" s="5"/>
      <c r="BU45" s="5"/>
      <c r="BV45" s="5"/>
      <c r="BW45" s="5"/>
      <c r="BX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20"/>
      <c r="CT45" s="5"/>
      <c r="CU45" s="5"/>
      <c r="CV45" s="5"/>
      <c r="CW45" s="5"/>
      <c r="CX45" s="20"/>
      <c r="CY45" s="5"/>
      <c r="CZ45" s="5"/>
      <c r="DA45" s="5"/>
      <c r="DB45" s="5"/>
      <c r="DC45" s="5"/>
      <c r="DD45" s="5"/>
      <c r="DH45" s="5"/>
      <c r="DI45" s="5"/>
      <c r="DJ45" s="5"/>
      <c r="DK45" s="5"/>
      <c r="DM45" s="5"/>
      <c r="DO45" s="5"/>
      <c r="DP45" s="5"/>
      <c r="DQ45" s="5"/>
      <c r="DS45" s="5"/>
      <c r="DT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J45" s="5"/>
      <c r="EK45" s="5"/>
      <c r="EL45" s="5"/>
      <c r="EM45" s="5"/>
      <c r="EN45" s="5"/>
      <c r="EO45" s="5"/>
      <c r="EP45" s="5"/>
      <c r="EQ45" s="5"/>
      <c r="ES45" s="5"/>
      <c r="ET45" s="5"/>
    </row>
    <row r="46" spans="1:150" ht="24" thickBot="1" x14ac:dyDescent="0.6">
      <c r="A46" s="224" t="s">
        <v>144</v>
      </c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N46" s="218" t="s">
        <v>151</v>
      </c>
      <c r="O46" s="218"/>
      <c r="P46" s="218"/>
      <c r="Q46" s="218"/>
      <c r="R46" s="218"/>
      <c r="S46" s="218"/>
      <c r="T46" s="218"/>
      <c r="U46" s="218"/>
      <c r="V46" s="218"/>
      <c r="X46" s="218" t="s">
        <v>152</v>
      </c>
      <c r="Y46" s="218"/>
      <c r="Z46" s="218"/>
      <c r="AP46" s="217" t="s">
        <v>197</v>
      </c>
      <c r="AQ46" s="217"/>
      <c r="AR46" s="217"/>
      <c r="AT46" s="217" t="s">
        <v>199</v>
      </c>
      <c r="AU46" s="217"/>
      <c r="AW46" s="218" t="s">
        <v>200</v>
      </c>
      <c r="AX46" s="218"/>
      <c r="AY46" s="218"/>
      <c r="AZ46" s="218"/>
      <c r="BD46" s="218" t="s">
        <v>158</v>
      </c>
      <c r="BE46" s="218"/>
      <c r="BF46" s="218"/>
      <c r="BG46" s="218"/>
      <c r="BH46" s="218"/>
      <c r="BI46" s="218"/>
      <c r="BJ46" s="218"/>
      <c r="BK46" s="218"/>
      <c r="BL46" s="218"/>
      <c r="BM46" s="218"/>
      <c r="BR46" s="217" t="s">
        <v>177</v>
      </c>
      <c r="BS46" s="217"/>
      <c r="BT46" s="217"/>
      <c r="BU46" s="217"/>
      <c r="CF46" s="217" t="s">
        <v>184</v>
      </c>
      <c r="CG46" s="217"/>
      <c r="CH46" s="217"/>
      <c r="CI46" s="217"/>
      <c r="CJ46" s="217"/>
      <c r="CK46" s="217"/>
      <c r="CM46" s="217" t="s">
        <v>185</v>
      </c>
      <c r="CN46" s="217"/>
      <c r="CO46" s="217"/>
      <c r="CP46" s="217"/>
      <c r="CQ46" s="217"/>
      <c r="CR46" s="217"/>
      <c r="CT46" s="217" t="s">
        <v>37</v>
      </c>
      <c r="CU46" s="217"/>
      <c r="CV46" s="217"/>
      <c r="CW46" s="217"/>
      <c r="CX46" s="217"/>
      <c r="CY46" s="217"/>
      <c r="CZ46" s="217"/>
      <c r="DA46" s="217"/>
      <c r="DB46" s="217"/>
      <c r="DC46" s="217"/>
      <c r="DD46" s="217"/>
      <c r="DE46" s="217"/>
      <c r="DF46" s="217"/>
      <c r="DV46" s="217" t="s">
        <v>228</v>
      </c>
      <c r="DW46" s="217"/>
    </row>
    <row r="47" spans="1:150" ht="15" customHeight="1" x14ac:dyDescent="0.35">
      <c r="A47" s="221" t="str">
        <f>A31</f>
        <v>LSAP</v>
      </c>
      <c r="B47" s="210">
        <v>32</v>
      </c>
      <c r="C47" s="210">
        <v>33</v>
      </c>
      <c r="D47" s="210">
        <v>34</v>
      </c>
      <c r="E47" s="210">
        <v>35</v>
      </c>
      <c r="F47" s="210">
        <v>36</v>
      </c>
      <c r="G47" s="210">
        <v>37</v>
      </c>
      <c r="H47" s="210">
        <v>38</v>
      </c>
      <c r="I47" s="210">
        <v>39</v>
      </c>
      <c r="J47" s="210">
        <v>40</v>
      </c>
      <c r="K47" s="213">
        <v>41</v>
      </c>
      <c r="N47" s="210">
        <v>1</v>
      </c>
      <c r="O47" s="210">
        <f>N47+1</f>
        <v>2</v>
      </c>
      <c r="P47" s="210">
        <f>O47+1</f>
        <v>3</v>
      </c>
      <c r="Q47" s="210">
        <f>P47+1</f>
        <v>4</v>
      </c>
      <c r="R47" s="210">
        <f>Q47+1</f>
        <v>5</v>
      </c>
      <c r="S47" s="213">
        <f>R47+1</f>
        <v>6</v>
      </c>
      <c r="T47" s="213">
        <f t="shared" ref="T47:V47" si="134">S47+1</f>
        <v>7</v>
      </c>
      <c r="U47" s="213">
        <f t="shared" si="134"/>
        <v>8</v>
      </c>
      <c r="V47" s="213">
        <f t="shared" si="134"/>
        <v>9</v>
      </c>
      <c r="X47" s="210">
        <v>1</v>
      </c>
      <c r="Y47" s="210">
        <f>X47+1</f>
        <v>2</v>
      </c>
      <c r="Z47" s="213">
        <f t="shared" ref="Z47" si="135">Y47+1</f>
        <v>3</v>
      </c>
      <c r="AP47" s="213">
        <v>1</v>
      </c>
      <c r="AQ47" s="213">
        <f>AP47+1</f>
        <v>2</v>
      </c>
      <c r="AR47" s="213">
        <f>AQ47+1</f>
        <v>3</v>
      </c>
      <c r="AT47" s="213">
        <v>1</v>
      </c>
      <c r="AU47" s="213">
        <f>AT47+1</f>
        <v>2</v>
      </c>
      <c r="AW47" s="213">
        <v>1</v>
      </c>
      <c r="AX47" s="213">
        <f>AW47+1</f>
        <v>2</v>
      </c>
      <c r="AY47" s="213">
        <f>AX47+1</f>
        <v>3</v>
      </c>
      <c r="AZ47" s="213">
        <f>AY47+1</f>
        <v>4</v>
      </c>
      <c r="BD47" s="210">
        <v>11</v>
      </c>
      <c r="BE47" s="210">
        <f>BD47+1</f>
        <v>12</v>
      </c>
      <c r="BF47" s="210">
        <f t="shared" ref="BF47:BM47" si="136">BE47+1</f>
        <v>13</v>
      </c>
      <c r="BG47" s="210">
        <f t="shared" si="136"/>
        <v>14</v>
      </c>
      <c r="BH47" s="210">
        <f t="shared" si="136"/>
        <v>15</v>
      </c>
      <c r="BI47" s="210">
        <f t="shared" si="136"/>
        <v>16</v>
      </c>
      <c r="BJ47" s="210">
        <f t="shared" si="136"/>
        <v>17</v>
      </c>
      <c r="BK47" s="210">
        <f t="shared" si="136"/>
        <v>18</v>
      </c>
      <c r="BL47" s="210">
        <f t="shared" si="136"/>
        <v>19</v>
      </c>
      <c r="BM47" s="213">
        <f t="shared" si="136"/>
        <v>20</v>
      </c>
      <c r="BR47" s="210">
        <v>1</v>
      </c>
      <c r="BS47" s="210">
        <f>BR47+1</f>
        <v>2</v>
      </c>
      <c r="BT47" s="210">
        <f t="shared" ref="BT47:BU47" si="137">BS47+1</f>
        <v>3</v>
      </c>
      <c r="BU47" s="213">
        <f t="shared" si="137"/>
        <v>4</v>
      </c>
      <c r="CF47" s="213">
        <v>1</v>
      </c>
      <c r="CG47" s="213">
        <f>CF47+1</f>
        <v>2</v>
      </c>
      <c r="CH47" s="213">
        <f>CG47+1</f>
        <v>3</v>
      </c>
      <c r="CI47" s="213">
        <f>CH47+1</f>
        <v>4</v>
      </c>
      <c r="CJ47" s="213">
        <f t="shared" ref="CJ47:CK47" si="138">CI47+1</f>
        <v>5</v>
      </c>
      <c r="CK47" s="213">
        <f t="shared" si="138"/>
        <v>6</v>
      </c>
      <c r="CM47" s="213">
        <v>1</v>
      </c>
      <c r="CN47" s="213">
        <f>CM47+1</f>
        <v>2</v>
      </c>
      <c r="CO47" s="213">
        <f>CN47+1</f>
        <v>3</v>
      </c>
      <c r="CP47" s="213">
        <f>CO47+1</f>
        <v>4</v>
      </c>
      <c r="CQ47" s="213">
        <f t="shared" ref="CQ47:CR47" si="139">CP47+1</f>
        <v>5</v>
      </c>
      <c r="CR47" s="213">
        <f t="shared" si="139"/>
        <v>6</v>
      </c>
      <c r="CT47" s="210">
        <v>1</v>
      </c>
      <c r="CU47" s="210">
        <f t="shared" ref="CU47:DF47" si="140">CT47+1</f>
        <v>2</v>
      </c>
      <c r="CV47" s="210">
        <f t="shared" si="140"/>
        <v>3</v>
      </c>
      <c r="CW47" s="210">
        <f t="shared" si="140"/>
        <v>4</v>
      </c>
      <c r="CX47" s="210">
        <f t="shared" si="140"/>
        <v>5</v>
      </c>
      <c r="CY47" s="210">
        <f t="shared" si="140"/>
        <v>6</v>
      </c>
      <c r="CZ47" s="210">
        <f t="shared" si="140"/>
        <v>7</v>
      </c>
      <c r="DA47" s="210">
        <f t="shared" si="140"/>
        <v>8</v>
      </c>
      <c r="DB47" s="210">
        <f t="shared" si="140"/>
        <v>9</v>
      </c>
      <c r="DC47" s="210">
        <f t="shared" si="140"/>
        <v>10</v>
      </c>
      <c r="DD47" s="210">
        <f t="shared" si="140"/>
        <v>11</v>
      </c>
      <c r="DE47" s="210">
        <f t="shared" si="140"/>
        <v>12</v>
      </c>
      <c r="DF47" s="210">
        <f t="shared" si="140"/>
        <v>13</v>
      </c>
      <c r="DV47" s="213">
        <v>1</v>
      </c>
      <c r="DW47" s="213">
        <f>DV47+1</f>
        <v>2</v>
      </c>
    </row>
    <row r="48" spans="1:150" x14ac:dyDescent="0.35">
      <c r="A48" s="222"/>
      <c r="B48" s="211"/>
      <c r="C48" s="211"/>
      <c r="D48" s="211"/>
      <c r="E48" s="211"/>
      <c r="F48" s="211"/>
      <c r="G48" s="211"/>
      <c r="H48" s="211"/>
      <c r="I48" s="211"/>
      <c r="J48" s="211"/>
      <c r="K48" s="214"/>
      <c r="N48" s="211"/>
      <c r="O48" s="211"/>
      <c r="P48" s="211"/>
      <c r="Q48" s="211"/>
      <c r="R48" s="211"/>
      <c r="S48" s="214"/>
      <c r="T48" s="214"/>
      <c r="U48" s="214"/>
      <c r="V48" s="214"/>
      <c r="X48" s="211"/>
      <c r="Y48" s="211"/>
      <c r="Z48" s="214"/>
      <c r="AP48" s="214"/>
      <c r="AQ48" s="214"/>
      <c r="AR48" s="214"/>
      <c r="AT48" s="214"/>
      <c r="AU48" s="214"/>
      <c r="AW48" s="214"/>
      <c r="AX48" s="214"/>
      <c r="AY48" s="214"/>
      <c r="AZ48" s="214"/>
      <c r="BD48" s="211"/>
      <c r="BE48" s="211"/>
      <c r="BF48" s="211"/>
      <c r="BG48" s="211"/>
      <c r="BH48" s="211"/>
      <c r="BI48" s="211"/>
      <c r="BJ48" s="211"/>
      <c r="BK48" s="211"/>
      <c r="BL48" s="211"/>
      <c r="BM48" s="214"/>
      <c r="BR48" s="211"/>
      <c r="BS48" s="211"/>
      <c r="BT48" s="211"/>
      <c r="BU48" s="214"/>
      <c r="CF48" s="214"/>
      <c r="CG48" s="214"/>
      <c r="CH48" s="214"/>
      <c r="CI48" s="214"/>
      <c r="CJ48" s="214"/>
      <c r="CK48" s="214"/>
      <c r="CM48" s="214"/>
      <c r="CN48" s="214"/>
      <c r="CO48" s="214"/>
      <c r="CP48" s="214"/>
      <c r="CQ48" s="214"/>
      <c r="CR48" s="214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V48" s="214"/>
      <c r="DW48" s="214"/>
    </row>
    <row r="49" spans="1:127" ht="15" thickBot="1" x14ac:dyDescent="0.4">
      <c r="A49" s="223"/>
      <c r="B49" s="212"/>
      <c r="C49" s="212"/>
      <c r="D49" s="212"/>
      <c r="E49" s="212"/>
      <c r="F49" s="212"/>
      <c r="G49" s="212"/>
      <c r="H49" s="212"/>
      <c r="I49" s="212"/>
      <c r="J49" s="212"/>
      <c r="K49" s="215"/>
      <c r="N49" s="212"/>
      <c r="O49" s="212"/>
      <c r="P49" s="212"/>
      <c r="Q49" s="212"/>
      <c r="R49" s="212"/>
      <c r="S49" s="215"/>
      <c r="T49" s="215"/>
      <c r="U49" s="215"/>
      <c r="V49" s="215"/>
      <c r="X49" s="212"/>
      <c r="Y49" s="212"/>
      <c r="Z49" s="215"/>
      <c r="AP49" s="215"/>
      <c r="AQ49" s="215"/>
      <c r="AR49" s="215"/>
      <c r="AT49" s="215"/>
      <c r="AU49" s="215"/>
      <c r="AW49" s="215"/>
      <c r="AX49" s="215"/>
      <c r="AY49" s="215"/>
      <c r="AZ49" s="215"/>
      <c r="BD49" s="212"/>
      <c r="BE49" s="212"/>
      <c r="BF49" s="212"/>
      <c r="BG49" s="212"/>
      <c r="BH49" s="212"/>
      <c r="BI49" s="212"/>
      <c r="BJ49" s="212"/>
      <c r="BK49" s="212"/>
      <c r="BL49" s="212"/>
      <c r="BM49" s="215"/>
      <c r="BR49" s="212"/>
      <c r="BS49" s="212"/>
      <c r="BT49" s="212"/>
      <c r="BU49" s="215"/>
      <c r="CF49" s="215"/>
      <c r="CG49" s="215"/>
      <c r="CH49" s="215"/>
      <c r="CI49" s="215"/>
      <c r="CJ49" s="215"/>
      <c r="CK49" s="215"/>
      <c r="CM49" s="215"/>
      <c r="CN49" s="215"/>
      <c r="CO49" s="215"/>
      <c r="CP49" s="215"/>
      <c r="CQ49" s="215"/>
      <c r="CR49" s="215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/>
      <c r="DV49" s="215"/>
      <c r="DW49" s="215"/>
    </row>
    <row r="50" spans="1:127" ht="15" thickBot="1" x14ac:dyDescent="0.4">
      <c r="A50" s="19" t="str">
        <f t="shared" ref="A50:A59" si="141">A34</f>
        <v>ANGEL Marc</v>
      </c>
      <c r="B50" s="14">
        <v>42</v>
      </c>
      <c r="C50" s="6">
        <v>38</v>
      </c>
      <c r="D50" s="6">
        <v>48</v>
      </c>
      <c r="E50" s="6">
        <v>48</v>
      </c>
      <c r="F50" s="6">
        <v>57</v>
      </c>
      <c r="G50" s="6">
        <v>40</v>
      </c>
      <c r="H50" s="6">
        <v>40</v>
      </c>
      <c r="I50" s="6">
        <v>20</v>
      </c>
      <c r="J50" s="6">
        <v>67</v>
      </c>
      <c r="K50" s="12">
        <v>14</v>
      </c>
      <c r="N50" s="14">
        <v>52</v>
      </c>
      <c r="O50" s="6">
        <v>53</v>
      </c>
      <c r="P50" s="6">
        <v>54</v>
      </c>
      <c r="Q50" s="6">
        <v>81</v>
      </c>
      <c r="R50" s="6">
        <v>42</v>
      </c>
      <c r="S50" s="12">
        <v>120</v>
      </c>
      <c r="T50" s="12">
        <v>60</v>
      </c>
      <c r="U50" s="12">
        <v>73</v>
      </c>
      <c r="V50" s="12">
        <v>67</v>
      </c>
      <c r="X50" s="14">
        <v>109</v>
      </c>
      <c r="Y50" s="6">
        <v>57</v>
      </c>
      <c r="Z50" s="12">
        <v>60</v>
      </c>
      <c r="AP50" s="112">
        <v>79</v>
      </c>
      <c r="AQ50" s="12">
        <v>42</v>
      </c>
      <c r="AR50" s="12">
        <v>32</v>
      </c>
      <c r="AT50" s="112">
        <v>82</v>
      </c>
      <c r="AU50" s="12">
        <v>62</v>
      </c>
      <c r="AW50" s="112">
        <v>59</v>
      </c>
      <c r="AX50" s="12">
        <v>35</v>
      </c>
      <c r="AY50" s="12">
        <v>31</v>
      </c>
      <c r="AZ50" s="12">
        <v>24</v>
      </c>
      <c r="BD50" s="14">
        <v>26</v>
      </c>
      <c r="BE50" s="6">
        <v>40</v>
      </c>
      <c r="BF50" s="6">
        <v>18</v>
      </c>
      <c r="BG50" s="6">
        <v>17</v>
      </c>
      <c r="BH50" s="6">
        <v>25</v>
      </c>
      <c r="BI50" s="6">
        <v>22</v>
      </c>
      <c r="BJ50" s="6">
        <v>30</v>
      </c>
      <c r="BK50" s="6">
        <v>37</v>
      </c>
      <c r="BL50" s="6">
        <v>39</v>
      </c>
      <c r="BM50" s="12">
        <v>26</v>
      </c>
      <c r="BR50" s="14">
        <v>56</v>
      </c>
      <c r="BS50" s="6">
        <v>49</v>
      </c>
      <c r="BT50" s="6">
        <v>28</v>
      </c>
      <c r="BU50" s="12">
        <v>10</v>
      </c>
      <c r="CF50" s="112">
        <v>67</v>
      </c>
      <c r="CG50" s="12">
        <v>57</v>
      </c>
      <c r="CH50" s="12">
        <v>63</v>
      </c>
      <c r="CI50" s="12">
        <v>62</v>
      </c>
      <c r="CJ50" s="12">
        <v>86</v>
      </c>
      <c r="CK50" s="12">
        <v>40</v>
      </c>
      <c r="CM50" s="112">
        <v>87</v>
      </c>
      <c r="CN50" s="12">
        <v>33</v>
      </c>
      <c r="CO50" s="12">
        <v>17</v>
      </c>
      <c r="CP50" s="12">
        <v>24</v>
      </c>
      <c r="CQ50" s="12">
        <v>26</v>
      </c>
      <c r="CR50" s="12">
        <v>24</v>
      </c>
      <c r="CT50" s="14">
        <v>30</v>
      </c>
      <c r="CU50" s="6">
        <v>93</v>
      </c>
      <c r="CV50" s="6">
        <v>91</v>
      </c>
      <c r="CW50" s="6">
        <v>81</v>
      </c>
      <c r="CX50" s="6">
        <v>48</v>
      </c>
      <c r="CY50" s="6">
        <v>42</v>
      </c>
      <c r="CZ50" s="6">
        <v>61</v>
      </c>
      <c r="DA50" s="6">
        <v>46</v>
      </c>
      <c r="DB50" s="6">
        <v>44</v>
      </c>
      <c r="DC50" s="12">
        <v>27</v>
      </c>
      <c r="DD50" s="12">
        <v>54</v>
      </c>
      <c r="DE50" s="12">
        <v>50</v>
      </c>
      <c r="DF50" s="12">
        <v>38</v>
      </c>
      <c r="DV50" s="112">
        <v>59</v>
      </c>
      <c r="DW50" s="12">
        <v>74</v>
      </c>
    </row>
    <row r="51" spans="1:127" ht="15" thickBot="1" x14ac:dyDescent="0.4">
      <c r="A51" s="19" t="str">
        <f t="shared" si="141"/>
        <v>FILBIG Danielle</v>
      </c>
      <c r="B51" s="15">
        <v>12</v>
      </c>
      <c r="C51" s="7">
        <v>15</v>
      </c>
      <c r="D51" s="7">
        <v>12</v>
      </c>
      <c r="E51" s="7">
        <v>21</v>
      </c>
      <c r="F51" s="7">
        <v>18</v>
      </c>
      <c r="G51" s="7">
        <v>11</v>
      </c>
      <c r="H51" s="7">
        <v>16</v>
      </c>
      <c r="I51" s="7">
        <v>13</v>
      </c>
      <c r="J51" s="7">
        <v>6</v>
      </c>
      <c r="K51" s="13">
        <v>3</v>
      </c>
      <c r="N51" s="15">
        <v>9</v>
      </c>
      <c r="O51" s="7">
        <v>18</v>
      </c>
      <c r="P51" s="7">
        <v>24</v>
      </c>
      <c r="Q51" s="7">
        <v>27</v>
      </c>
      <c r="R51" s="7">
        <v>20</v>
      </c>
      <c r="S51" s="13">
        <v>19</v>
      </c>
      <c r="T51" s="13">
        <v>26</v>
      </c>
      <c r="U51" s="13">
        <v>23</v>
      </c>
      <c r="V51" s="13">
        <v>22</v>
      </c>
      <c r="X51" s="15">
        <v>33</v>
      </c>
      <c r="Y51" s="7">
        <v>31</v>
      </c>
      <c r="Z51" s="13">
        <v>16</v>
      </c>
      <c r="AP51" s="113">
        <v>50</v>
      </c>
      <c r="AQ51" s="13">
        <v>32</v>
      </c>
      <c r="AR51" s="13">
        <v>29</v>
      </c>
      <c r="AT51" s="113">
        <v>50</v>
      </c>
      <c r="AU51" s="13">
        <v>30</v>
      </c>
      <c r="AW51" s="113">
        <v>25</v>
      </c>
      <c r="AX51" s="13">
        <v>25</v>
      </c>
      <c r="AY51" s="13">
        <v>15</v>
      </c>
      <c r="AZ51" s="13">
        <v>19</v>
      </c>
      <c r="BD51" s="15">
        <v>11</v>
      </c>
      <c r="BE51" s="7">
        <v>10</v>
      </c>
      <c r="BF51" s="7">
        <v>7</v>
      </c>
      <c r="BG51" s="7">
        <v>9</v>
      </c>
      <c r="BH51" s="7">
        <v>16</v>
      </c>
      <c r="BI51" s="7">
        <v>9</v>
      </c>
      <c r="BJ51" s="7">
        <v>16</v>
      </c>
      <c r="BK51" s="7">
        <v>11</v>
      </c>
      <c r="BL51" s="7">
        <v>12</v>
      </c>
      <c r="BM51" s="13">
        <v>12</v>
      </c>
      <c r="BR51" s="15">
        <v>25</v>
      </c>
      <c r="BS51" s="7">
        <v>15</v>
      </c>
      <c r="BT51" s="7">
        <v>6</v>
      </c>
      <c r="BU51" s="13">
        <v>4</v>
      </c>
      <c r="CF51" s="113">
        <v>22</v>
      </c>
      <c r="CG51" s="13">
        <v>24</v>
      </c>
      <c r="CH51" s="13">
        <v>23</v>
      </c>
      <c r="CI51" s="13">
        <v>19</v>
      </c>
      <c r="CJ51" s="13">
        <v>34</v>
      </c>
      <c r="CK51" s="13">
        <v>21</v>
      </c>
      <c r="CM51" s="113">
        <v>16</v>
      </c>
      <c r="CN51" s="13">
        <v>8</v>
      </c>
      <c r="CO51" s="13">
        <v>3</v>
      </c>
      <c r="CP51" s="13">
        <v>5</v>
      </c>
      <c r="CQ51" s="13">
        <v>7</v>
      </c>
      <c r="CR51" s="13">
        <v>1</v>
      </c>
      <c r="CT51" s="15">
        <v>4</v>
      </c>
      <c r="CU51" s="7">
        <v>29</v>
      </c>
      <c r="CV51" s="7">
        <v>40</v>
      </c>
      <c r="CW51" s="7">
        <v>35</v>
      </c>
      <c r="CX51" s="7">
        <v>18</v>
      </c>
      <c r="CY51" s="7">
        <v>10</v>
      </c>
      <c r="CZ51" s="7">
        <v>17</v>
      </c>
      <c r="DA51" s="7">
        <v>15</v>
      </c>
      <c r="DB51" s="7">
        <v>11</v>
      </c>
      <c r="DC51" s="13">
        <v>19</v>
      </c>
      <c r="DD51" s="13">
        <v>10</v>
      </c>
      <c r="DE51" s="13">
        <v>10</v>
      </c>
      <c r="DF51" s="13">
        <v>12</v>
      </c>
      <c r="DV51" s="113">
        <v>9</v>
      </c>
      <c r="DW51" s="13">
        <v>11</v>
      </c>
    </row>
    <row r="52" spans="1:127" ht="15" thickBot="1" x14ac:dyDescent="0.4">
      <c r="A52" s="19" t="str">
        <f t="shared" si="141"/>
        <v>BRAZ Liz</v>
      </c>
      <c r="B52" s="15">
        <v>12</v>
      </c>
      <c r="C52" s="7">
        <v>19</v>
      </c>
      <c r="D52" s="7">
        <v>19</v>
      </c>
      <c r="E52" s="7">
        <v>29</v>
      </c>
      <c r="F52" s="7">
        <v>34</v>
      </c>
      <c r="G52" s="7">
        <v>19</v>
      </c>
      <c r="H52" s="7">
        <v>30</v>
      </c>
      <c r="I52" s="7">
        <v>19</v>
      </c>
      <c r="J52" s="7">
        <v>23</v>
      </c>
      <c r="K52" s="13">
        <v>14</v>
      </c>
      <c r="N52" s="15">
        <v>34</v>
      </c>
      <c r="O52" s="7">
        <v>35</v>
      </c>
      <c r="P52" s="7">
        <v>32</v>
      </c>
      <c r="Q52" s="7">
        <v>57</v>
      </c>
      <c r="R52" s="7">
        <v>27</v>
      </c>
      <c r="S52" s="13">
        <v>50</v>
      </c>
      <c r="T52" s="13">
        <v>47</v>
      </c>
      <c r="U52" s="13">
        <v>55</v>
      </c>
      <c r="V52" s="13">
        <v>39</v>
      </c>
      <c r="X52" s="15">
        <v>70</v>
      </c>
      <c r="Y52" s="7">
        <v>59</v>
      </c>
      <c r="Z52" s="13">
        <v>36</v>
      </c>
      <c r="AP52" s="113">
        <v>80</v>
      </c>
      <c r="AQ52" s="13">
        <v>24</v>
      </c>
      <c r="AR52" s="13">
        <v>32</v>
      </c>
      <c r="AT52" s="113">
        <v>93</v>
      </c>
      <c r="AU52" s="13">
        <v>57</v>
      </c>
      <c r="AW52" s="113">
        <v>73</v>
      </c>
      <c r="AX52" s="13">
        <v>24</v>
      </c>
      <c r="AY52" s="13">
        <v>24</v>
      </c>
      <c r="AZ52" s="13">
        <v>14</v>
      </c>
      <c r="BD52" s="15">
        <v>28</v>
      </c>
      <c r="BE52" s="7">
        <v>31</v>
      </c>
      <c r="BF52" s="7">
        <v>27</v>
      </c>
      <c r="BG52" s="7">
        <v>29</v>
      </c>
      <c r="BH52" s="7">
        <v>17</v>
      </c>
      <c r="BI52" s="7">
        <v>21</v>
      </c>
      <c r="BJ52" s="7">
        <v>28</v>
      </c>
      <c r="BK52" s="7">
        <v>17</v>
      </c>
      <c r="BL52" s="7">
        <v>38</v>
      </c>
      <c r="BM52" s="13">
        <v>24</v>
      </c>
      <c r="BR52" s="15">
        <v>38</v>
      </c>
      <c r="BS52" s="7">
        <v>26</v>
      </c>
      <c r="BT52" s="7">
        <v>21</v>
      </c>
      <c r="BU52" s="13">
        <v>5</v>
      </c>
      <c r="CF52" s="113">
        <v>63</v>
      </c>
      <c r="CG52" s="13">
        <v>35</v>
      </c>
      <c r="CH52" s="13">
        <v>28</v>
      </c>
      <c r="CI52" s="13">
        <v>33</v>
      </c>
      <c r="CJ52" s="13">
        <v>66</v>
      </c>
      <c r="CK52" s="13">
        <v>29</v>
      </c>
      <c r="CM52" s="113">
        <v>64</v>
      </c>
      <c r="CN52" s="13">
        <v>31</v>
      </c>
      <c r="CO52" s="13">
        <v>9</v>
      </c>
      <c r="CP52" s="13">
        <v>10</v>
      </c>
      <c r="CQ52" s="13">
        <v>21</v>
      </c>
      <c r="CR52" s="13">
        <v>18</v>
      </c>
      <c r="CT52" s="15">
        <v>9</v>
      </c>
      <c r="CU52" s="7">
        <v>62</v>
      </c>
      <c r="CV52" s="7">
        <v>73</v>
      </c>
      <c r="CW52" s="7">
        <v>35</v>
      </c>
      <c r="CX52" s="7">
        <v>42</v>
      </c>
      <c r="CY52" s="7">
        <v>18</v>
      </c>
      <c r="CZ52" s="7">
        <v>33</v>
      </c>
      <c r="DA52" s="7">
        <v>25</v>
      </c>
      <c r="DB52" s="7">
        <v>33</v>
      </c>
      <c r="DC52" s="13">
        <v>12</v>
      </c>
      <c r="DD52" s="13">
        <v>29</v>
      </c>
      <c r="DE52" s="13">
        <v>42</v>
      </c>
      <c r="DF52" s="13">
        <v>20</v>
      </c>
      <c r="DV52" s="113">
        <v>49</v>
      </c>
      <c r="DW52" s="13">
        <v>49</v>
      </c>
    </row>
    <row r="53" spans="1:127" ht="15" thickBot="1" x14ac:dyDescent="0.4">
      <c r="A53" s="19" t="str">
        <f t="shared" si="141"/>
        <v>DI BARTOLOMEO Mars</v>
      </c>
      <c r="B53" s="15">
        <v>13</v>
      </c>
      <c r="C53" s="7">
        <v>22</v>
      </c>
      <c r="D53" s="7">
        <v>15</v>
      </c>
      <c r="E53" s="7">
        <v>17</v>
      </c>
      <c r="F53" s="7">
        <v>16</v>
      </c>
      <c r="G53" s="7">
        <v>18</v>
      </c>
      <c r="H53" s="7">
        <v>12</v>
      </c>
      <c r="I53" s="7">
        <v>10</v>
      </c>
      <c r="J53" s="7">
        <v>9</v>
      </c>
      <c r="K53" s="13">
        <v>10</v>
      </c>
      <c r="N53" s="15">
        <v>20</v>
      </c>
      <c r="O53" s="7">
        <v>20</v>
      </c>
      <c r="P53" s="7">
        <v>21</v>
      </c>
      <c r="Q53" s="7">
        <v>29</v>
      </c>
      <c r="R53" s="7">
        <v>16</v>
      </c>
      <c r="S53" s="13">
        <v>55</v>
      </c>
      <c r="T53" s="13">
        <v>40</v>
      </c>
      <c r="U53" s="13">
        <v>32</v>
      </c>
      <c r="V53" s="13">
        <v>23</v>
      </c>
      <c r="X53" s="15">
        <v>42</v>
      </c>
      <c r="Y53" s="7">
        <v>28</v>
      </c>
      <c r="Z53" s="13">
        <v>33</v>
      </c>
      <c r="AP53" s="113">
        <v>59</v>
      </c>
      <c r="AQ53" s="13">
        <v>20</v>
      </c>
      <c r="AR53" s="13">
        <v>34</v>
      </c>
      <c r="AT53" s="113">
        <v>46</v>
      </c>
      <c r="AU53" s="13">
        <v>23</v>
      </c>
      <c r="AW53" s="113">
        <v>24</v>
      </c>
      <c r="AX53" s="13">
        <v>8</v>
      </c>
      <c r="AY53" s="13">
        <v>19</v>
      </c>
      <c r="AZ53" s="13">
        <v>12</v>
      </c>
      <c r="BD53" s="15">
        <v>7</v>
      </c>
      <c r="BE53" s="7">
        <v>20</v>
      </c>
      <c r="BF53" s="7">
        <v>17</v>
      </c>
      <c r="BG53" s="7">
        <v>19</v>
      </c>
      <c r="BH53" s="7">
        <v>10</v>
      </c>
      <c r="BI53" s="7">
        <v>16</v>
      </c>
      <c r="BJ53" s="7">
        <v>30</v>
      </c>
      <c r="BK53" s="7">
        <v>13</v>
      </c>
      <c r="BL53" s="7">
        <v>14</v>
      </c>
      <c r="BM53" s="13">
        <v>21</v>
      </c>
      <c r="BR53" s="15">
        <v>50</v>
      </c>
      <c r="BS53" s="7">
        <v>18</v>
      </c>
      <c r="BT53" s="7">
        <v>10</v>
      </c>
      <c r="BU53" s="13">
        <v>4</v>
      </c>
      <c r="CF53" s="113">
        <v>45</v>
      </c>
      <c r="CG53" s="13">
        <v>39</v>
      </c>
      <c r="CH53" s="13">
        <v>27</v>
      </c>
      <c r="CI53" s="13">
        <v>22</v>
      </c>
      <c r="CJ53" s="13">
        <v>67</v>
      </c>
      <c r="CK53" s="13">
        <v>27</v>
      </c>
      <c r="CM53" s="113">
        <v>44</v>
      </c>
      <c r="CN53" s="13">
        <v>11</v>
      </c>
      <c r="CO53" s="13">
        <v>7</v>
      </c>
      <c r="CP53" s="13">
        <v>14</v>
      </c>
      <c r="CQ53" s="13">
        <v>14</v>
      </c>
      <c r="CR53" s="13">
        <v>20</v>
      </c>
      <c r="CT53" s="15">
        <v>13</v>
      </c>
      <c r="CU53" s="7">
        <v>35</v>
      </c>
      <c r="CV53" s="7">
        <v>41</v>
      </c>
      <c r="CW53" s="7">
        <v>45</v>
      </c>
      <c r="CX53" s="7">
        <v>10</v>
      </c>
      <c r="CY53" s="7">
        <v>13</v>
      </c>
      <c r="CZ53" s="7">
        <v>16</v>
      </c>
      <c r="DA53" s="7">
        <v>15</v>
      </c>
      <c r="DB53" s="7">
        <v>14</v>
      </c>
      <c r="DC53" s="13">
        <v>18</v>
      </c>
      <c r="DD53" s="13">
        <v>21</v>
      </c>
      <c r="DE53" s="13">
        <v>15</v>
      </c>
      <c r="DF53" s="13">
        <v>13</v>
      </c>
      <c r="DV53" s="113">
        <v>51</v>
      </c>
      <c r="DW53" s="13">
        <v>27</v>
      </c>
    </row>
    <row r="54" spans="1:127" ht="15" thickBot="1" x14ac:dyDescent="0.4">
      <c r="A54" s="19" t="str">
        <f t="shared" si="141"/>
        <v>FAYOT Franz</v>
      </c>
      <c r="B54" s="15">
        <v>21</v>
      </c>
      <c r="C54" s="7">
        <v>23</v>
      </c>
      <c r="D54" s="7">
        <v>36</v>
      </c>
      <c r="E54" s="7">
        <v>23</v>
      </c>
      <c r="F54" s="7">
        <v>13</v>
      </c>
      <c r="G54" s="7">
        <v>16</v>
      </c>
      <c r="H54" s="7">
        <v>11</v>
      </c>
      <c r="I54" s="7">
        <v>7</v>
      </c>
      <c r="J54" s="7">
        <v>9</v>
      </c>
      <c r="K54" s="13">
        <v>3</v>
      </c>
      <c r="N54" s="15">
        <v>14</v>
      </c>
      <c r="O54" s="7">
        <v>18</v>
      </c>
      <c r="P54" s="7">
        <v>23</v>
      </c>
      <c r="Q54" s="7">
        <v>15</v>
      </c>
      <c r="R54" s="7">
        <v>9</v>
      </c>
      <c r="S54" s="13">
        <v>33</v>
      </c>
      <c r="T54" s="13">
        <v>27</v>
      </c>
      <c r="U54" s="13">
        <v>14</v>
      </c>
      <c r="V54" s="13">
        <v>18</v>
      </c>
      <c r="X54" s="15">
        <v>28</v>
      </c>
      <c r="Y54" s="7">
        <v>18</v>
      </c>
      <c r="Z54" s="13">
        <v>16</v>
      </c>
      <c r="AP54" s="113">
        <v>15</v>
      </c>
      <c r="AQ54" s="13">
        <v>11</v>
      </c>
      <c r="AR54" s="13">
        <v>14</v>
      </c>
      <c r="AT54" s="113">
        <v>25</v>
      </c>
      <c r="AU54" s="13">
        <v>20</v>
      </c>
      <c r="AW54" s="113">
        <v>19</v>
      </c>
      <c r="AX54" s="13">
        <v>7</v>
      </c>
      <c r="AY54" s="13">
        <v>9</v>
      </c>
      <c r="AZ54" s="13">
        <v>4</v>
      </c>
      <c r="BD54" s="15">
        <v>9</v>
      </c>
      <c r="BE54" s="7">
        <v>14</v>
      </c>
      <c r="BF54" s="7">
        <v>13</v>
      </c>
      <c r="BG54" s="7">
        <v>4</v>
      </c>
      <c r="BH54" s="7">
        <v>5</v>
      </c>
      <c r="BI54" s="7">
        <v>21</v>
      </c>
      <c r="BJ54" s="7">
        <v>16</v>
      </c>
      <c r="BK54" s="7">
        <v>13</v>
      </c>
      <c r="BL54" s="7">
        <v>17</v>
      </c>
      <c r="BM54" s="13">
        <v>15</v>
      </c>
      <c r="BR54" s="15">
        <v>15</v>
      </c>
      <c r="BS54" s="7">
        <v>6</v>
      </c>
      <c r="BT54" s="7">
        <v>6</v>
      </c>
      <c r="BU54" s="13">
        <v>2</v>
      </c>
      <c r="CF54" s="113">
        <v>18</v>
      </c>
      <c r="CG54" s="13">
        <v>13</v>
      </c>
      <c r="CH54" s="13">
        <v>25</v>
      </c>
      <c r="CI54" s="13">
        <v>22</v>
      </c>
      <c r="CJ54" s="13">
        <v>27</v>
      </c>
      <c r="CK54" s="13">
        <v>14</v>
      </c>
      <c r="CM54" s="113">
        <v>23</v>
      </c>
      <c r="CN54" s="13">
        <v>7</v>
      </c>
      <c r="CO54" s="13">
        <v>1</v>
      </c>
      <c r="CP54" s="13">
        <v>2</v>
      </c>
      <c r="CQ54" s="13">
        <v>3</v>
      </c>
      <c r="CR54" s="13">
        <v>7</v>
      </c>
      <c r="CT54" s="15">
        <v>5</v>
      </c>
      <c r="CU54" s="7">
        <v>14</v>
      </c>
      <c r="CV54" s="7">
        <v>31</v>
      </c>
      <c r="CW54" s="7">
        <v>15</v>
      </c>
      <c r="CX54" s="7">
        <v>16</v>
      </c>
      <c r="CY54" s="7">
        <v>10</v>
      </c>
      <c r="CZ54" s="7">
        <v>17</v>
      </c>
      <c r="DA54" s="7">
        <v>13</v>
      </c>
      <c r="DB54" s="7">
        <v>4</v>
      </c>
      <c r="DC54" s="13">
        <v>7</v>
      </c>
      <c r="DD54" s="13">
        <v>13</v>
      </c>
      <c r="DE54" s="13">
        <v>18</v>
      </c>
      <c r="DF54" s="13">
        <v>21</v>
      </c>
      <c r="DV54" s="113">
        <v>11</v>
      </c>
      <c r="DW54" s="13">
        <v>10</v>
      </c>
    </row>
    <row r="55" spans="1:127" ht="15" thickBot="1" x14ac:dyDescent="0.4">
      <c r="A55" s="19" t="str">
        <f t="shared" si="141"/>
        <v>MORRISOVA Michaela</v>
      </c>
      <c r="B55" s="15">
        <v>10</v>
      </c>
      <c r="C55" s="7">
        <v>15</v>
      </c>
      <c r="D55" s="7">
        <v>5</v>
      </c>
      <c r="E55" s="7">
        <v>11</v>
      </c>
      <c r="F55" s="7">
        <v>0</v>
      </c>
      <c r="G55" s="7">
        <v>6</v>
      </c>
      <c r="H55" s="7">
        <v>7</v>
      </c>
      <c r="I55" s="7">
        <v>2</v>
      </c>
      <c r="J55" s="7">
        <v>6</v>
      </c>
      <c r="K55" s="13">
        <v>0</v>
      </c>
      <c r="N55" s="15">
        <v>8</v>
      </c>
      <c r="O55" s="7">
        <v>12</v>
      </c>
      <c r="P55" s="7">
        <v>5</v>
      </c>
      <c r="Q55" s="7">
        <v>5</v>
      </c>
      <c r="R55" s="7">
        <v>3</v>
      </c>
      <c r="S55" s="13">
        <v>5</v>
      </c>
      <c r="T55" s="13">
        <v>7</v>
      </c>
      <c r="U55" s="13">
        <v>6</v>
      </c>
      <c r="V55" s="13">
        <v>9</v>
      </c>
      <c r="X55" s="15">
        <v>5</v>
      </c>
      <c r="Y55" s="7">
        <v>6</v>
      </c>
      <c r="Z55" s="13">
        <v>7</v>
      </c>
      <c r="AP55" s="113">
        <v>4</v>
      </c>
      <c r="AQ55" s="13">
        <v>5</v>
      </c>
      <c r="AR55" s="13">
        <v>7</v>
      </c>
      <c r="AT55" s="113">
        <v>4</v>
      </c>
      <c r="AU55" s="13">
        <v>4</v>
      </c>
      <c r="AW55" s="113">
        <v>5</v>
      </c>
      <c r="AX55" s="13">
        <v>6</v>
      </c>
      <c r="AY55" s="13">
        <v>8</v>
      </c>
      <c r="AZ55" s="13">
        <v>1</v>
      </c>
      <c r="BD55" s="15">
        <v>5</v>
      </c>
      <c r="BE55" s="7">
        <v>11</v>
      </c>
      <c r="BF55" s="7">
        <v>4</v>
      </c>
      <c r="BG55" s="7">
        <v>4</v>
      </c>
      <c r="BH55" s="7">
        <v>9</v>
      </c>
      <c r="BI55" s="7">
        <v>4</v>
      </c>
      <c r="BJ55" s="7">
        <v>10</v>
      </c>
      <c r="BK55" s="7">
        <v>2</v>
      </c>
      <c r="BL55" s="7">
        <v>1</v>
      </c>
      <c r="BM55" s="13">
        <v>7</v>
      </c>
      <c r="BR55" s="16">
        <v>2</v>
      </c>
      <c r="BS55" s="17">
        <v>5</v>
      </c>
      <c r="BT55" s="17">
        <v>1</v>
      </c>
      <c r="BU55" s="18">
        <v>1</v>
      </c>
      <c r="CF55" s="113">
        <v>8</v>
      </c>
      <c r="CG55" s="13">
        <v>14</v>
      </c>
      <c r="CH55" s="13">
        <v>13</v>
      </c>
      <c r="CI55" s="13">
        <v>22</v>
      </c>
      <c r="CJ55" s="13">
        <v>14</v>
      </c>
      <c r="CK55" s="13">
        <v>5</v>
      </c>
      <c r="CM55" s="113">
        <v>8</v>
      </c>
      <c r="CN55" s="13">
        <v>1</v>
      </c>
      <c r="CO55" s="13">
        <v>2</v>
      </c>
      <c r="CP55" s="13">
        <v>3</v>
      </c>
      <c r="CQ55" s="13">
        <v>1</v>
      </c>
      <c r="CR55" s="13">
        <v>3</v>
      </c>
      <c r="CT55" s="15">
        <v>3</v>
      </c>
      <c r="CU55" s="7">
        <v>3</v>
      </c>
      <c r="CV55" s="7">
        <v>8</v>
      </c>
      <c r="CW55" s="7">
        <v>10</v>
      </c>
      <c r="CX55" s="7">
        <v>8</v>
      </c>
      <c r="CY55" s="7">
        <v>5</v>
      </c>
      <c r="CZ55" s="7">
        <v>5</v>
      </c>
      <c r="DA55" s="7">
        <v>3</v>
      </c>
      <c r="DB55" s="7">
        <v>2</v>
      </c>
      <c r="DC55" s="13">
        <v>0</v>
      </c>
      <c r="DD55" s="13">
        <v>2</v>
      </c>
      <c r="DE55" s="13">
        <v>5</v>
      </c>
      <c r="DF55" s="13">
        <v>1</v>
      </c>
      <c r="DV55" s="113">
        <v>5</v>
      </c>
      <c r="DW55" s="13">
        <v>0</v>
      </c>
    </row>
    <row r="56" spans="1:127" x14ac:dyDescent="0.35">
      <c r="A56" s="62" t="str">
        <f t="shared" si="141"/>
        <v>Suffrages par Liste</v>
      </c>
      <c r="B56" s="23">
        <v>28</v>
      </c>
      <c r="C56" s="9">
        <v>18</v>
      </c>
      <c r="D56" s="9">
        <v>35</v>
      </c>
      <c r="E56" s="9">
        <v>34</v>
      </c>
      <c r="F56" s="9">
        <v>40</v>
      </c>
      <c r="G56" s="9">
        <v>32</v>
      </c>
      <c r="H56" s="9">
        <v>38</v>
      </c>
      <c r="I56" s="9">
        <v>9</v>
      </c>
      <c r="J56" s="9">
        <v>35</v>
      </c>
      <c r="K56" s="9">
        <v>33</v>
      </c>
      <c r="N56" s="23">
        <v>24</v>
      </c>
      <c r="O56" s="9">
        <v>46</v>
      </c>
      <c r="P56" s="9">
        <v>39</v>
      </c>
      <c r="Q56" s="9">
        <v>24</v>
      </c>
      <c r="R56" s="9">
        <v>24</v>
      </c>
      <c r="S56" s="9">
        <v>21</v>
      </c>
      <c r="T56" s="9">
        <v>28</v>
      </c>
      <c r="U56" s="9">
        <v>44</v>
      </c>
      <c r="V56" s="9">
        <v>35</v>
      </c>
      <c r="X56" s="23">
        <v>62</v>
      </c>
      <c r="Y56" s="9">
        <v>31</v>
      </c>
      <c r="Z56" s="9">
        <v>35</v>
      </c>
      <c r="AP56" s="23">
        <v>35</v>
      </c>
      <c r="AQ56" s="9">
        <v>30</v>
      </c>
      <c r="AR56" s="9">
        <v>29</v>
      </c>
      <c r="AT56" s="23">
        <v>37</v>
      </c>
      <c r="AU56" s="9">
        <v>39</v>
      </c>
      <c r="AW56" s="23">
        <v>26</v>
      </c>
      <c r="AX56" s="9">
        <v>31</v>
      </c>
      <c r="AY56" s="9">
        <v>27</v>
      </c>
      <c r="AZ56" s="9">
        <v>15</v>
      </c>
      <c r="BD56" s="23">
        <v>73</v>
      </c>
      <c r="BE56" s="9">
        <v>49</v>
      </c>
      <c r="BF56" s="9">
        <v>88</v>
      </c>
      <c r="BG56" s="9">
        <v>73</v>
      </c>
      <c r="BH56" s="9">
        <v>73</v>
      </c>
      <c r="BI56" s="9">
        <v>59</v>
      </c>
      <c r="BJ56" s="9">
        <v>81</v>
      </c>
      <c r="BK56" s="9">
        <v>68</v>
      </c>
      <c r="BL56" s="9">
        <v>67</v>
      </c>
      <c r="BM56" s="9">
        <v>58</v>
      </c>
      <c r="BR56" s="23">
        <v>30</v>
      </c>
      <c r="BS56" s="9">
        <v>17</v>
      </c>
      <c r="BT56" s="9">
        <v>27</v>
      </c>
      <c r="BU56" s="9">
        <v>5</v>
      </c>
      <c r="CF56" s="23">
        <v>66</v>
      </c>
      <c r="CG56" s="9">
        <v>69</v>
      </c>
      <c r="CH56" s="9">
        <v>68</v>
      </c>
      <c r="CI56" s="9">
        <v>74</v>
      </c>
      <c r="CJ56" s="9">
        <v>58</v>
      </c>
      <c r="CK56" s="9">
        <v>65</v>
      </c>
      <c r="CM56" s="23">
        <v>26</v>
      </c>
      <c r="CN56" s="9">
        <v>13</v>
      </c>
      <c r="CO56" s="9">
        <v>7</v>
      </c>
      <c r="CP56" s="9">
        <v>17</v>
      </c>
      <c r="CQ56" s="9">
        <v>8</v>
      </c>
      <c r="CR56" s="9">
        <v>14</v>
      </c>
      <c r="CT56" s="23">
        <v>11</v>
      </c>
      <c r="CU56" s="9">
        <v>27</v>
      </c>
      <c r="CV56" s="9">
        <v>29</v>
      </c>
      <c r="CW56" s="9">
        <v>40</v>
      </c>
      <c r="CX56" s="9">
        <v>18</v>
      </c>
      <c r="CY56" s="9">
        <v>37</v>
      </c>
      <c r="CZ56" s="9">
        <v>29</v>
      </c>
      <c r="DA56" s="9">
        <v>25</v>
      </c>
      <c r="DB56" s="9">
        <v>26</v>
      </c>
      <c r="DC56" s="9">
        <v>14</v>
      </c>
      <c r="DD56" s="9">
        <v>28</v>
      </c>
      <c r="DE56" s="9">
        <v>30</v>
      </c>
      <c r="DF56" s="9">
        <v>42</v>
      </c>
      <c r="DV56" s="23">
        <v>31</v>
      </c>
      <c r="DW56" s="9">
        <v>43</v>
      </c>
    </row>
    <row r="57" spans="1:127" x14ac:dyDescent="0.35">
      <c r="A57" s="60" t="str">
        <f t="shared" si="141"/>
        <v>Total suffrages de liste :</v>
      </c>
      <c r="B57" s="24">
        <f>B56*6</f>
        <v>168</v>
      </c>
      <c r="C57" s="24">
        <f t="shared" ref="C57:K57" si="142">C56*6</f>
        <v>108</v>
      </c>
      <c r="D57" s="24">
        <f t="shared" si="142"/>
        <v>210</v>
      </c>
      <c r="E57" s="24">
        <f t="shared" si="142"/>
        <v>204</v>
      </c>
      <c r="F57" s="24">
        <f t="shared" si="142"/>
        <v>240</v>
      </c>
      <c r="G57" s="24">
        <f t="shared" si="142"/>
        <v>192</v>
      </c>
      <c r="H57" s="24">
        <f t="shared" si="142"/>
        <v>228</v>
      </c>
      <c r="I57" s="24">
        <f t="shared" si="142"/>
        <v>54</v>
      </c>
      <c r="J57" s="24">
        <f t="shared" si="142"/>
        <v>210</v>
      </c>
      <c r="K57" s="24">
        <f t="shared" si="142"/>
        <v>198</v>
      </c>
      <c r="N57" s="24">
        <f t="shared" ref="N57:V57" si="143">N56*6</f>
        <v>144</v>
      </c>
      <c r="O57" s="24">
        <f t="shared" si="143"/>
        <v>276</v>
      </c>
      <c r="P57" s="24">
        <f t="shared" si="143"/>
        <v>234</v>
      </c>
      <c r="Q57" s="24">
        <f t="shared" si="143"/>
        <v>144</v>
      </c>
      <c r="R57" s="24">
        <f t="shared" si="143"/>
        <v>144</v>
      </c>
      <c r="S57" s="24">
        <f t="shared" si="143"/>
        <v>126</v>
      </c>
      <c r="T57" s="24">
        <f t="shared" si="143"/>
        <v>168</v>
      </c>
      <c r="U57" s="24">
        <f t="shared" si="143"/>
        <v>264</v>
      </c>
      <c r="V57" s="24">
        <f t="shared" si="143"/>
        <v>210</v>
      </c>
      <c r="X57" s="24">
        <f>X56*6</f>
        <v>372</v>
      </c>
      <c r="Y57" s="24">
        <f t="shared" ref="Y57:Z57" si="144">Y56*6</f>
        <v>186</v>
      </c>
      <c r="Z57" s="24">
        <f t="shared" si="144"/>
        <v>210</v>
      </c>
      <c r="AP57" s="24">
        <f>AP56*6</f>
        <v>210</v>
      </c>
      <c r="AQ57" s="24">
        <f>AQ56*6</f>
        <v>180</v>
      </c>
      <c r="AR57" s="24">
        <f>AR56*6</f>
        <v>174</v>
      </c>
      <c r="AT57" s="24">
        <f>AT56*6</f>
        <v>222</v>
      </c>
      <c r="AU57" s="24">
        <f>AU56*6</f>
        <v>234</v>
      </c>
      <c r="AW57" s="24">
        <f>AW56*6</f>
        <v>156</v>
      </c>
      <c r="AX57" s="24">
        <f>AX56*6</f>
        <v>186</v>
      </c>
      <c r="AY57" s="24">
        <f>AY56*6</f>
        <v>162</v>
      </c>
      <c r="AZ57" s="24">
        <f>AZ56*6</f>
        <v>90</v>
      </c>
      <c r="BD57" s="24">
        <f>BD56*6</f>
        <v>438</v>
      </c>
      <c r="BE57" s="24">
        <f t="shared" ref="BE57:BM57" si="145">BE56*6</f>
        <v>294</v>
      </c>
      <c r="BF57" s="24">
        <f t="shared" si="145"/>
        <v>528</v>
      </c>
      <c r="BG57" s="24">
        <f t="shared" si="145"/>
        <v>438</v>
      </c>
      <c r="BH57" s="24">
        <f t="shared" si="145"/>
        <v>438</v>
      </c>
      <c r="BI57" s="24">
        <f t="shared" si="145"/>
        <v>354</v>
      </c>
      <c r="BJ57" s="24">
        <f t="shared" si="145"/>
        <v>486</v>
      </c>
      <c r="BK57" s="24">
        <f t="shared" si="145"/>
        <v>408</v>
      </c>
      <c r="BL57" s="24">
        <f t="shared" si="145"/>
        <v>402</v>
      </c>
      <c r="BM57" s="24">
        <f t="shared" si="145"/>
        <v>348</v>
      </c>
      <c r="BR57" s="24">
        <f>BR56*6</f>
        <v>180</v>
      </c>
      <c r="BS57" s="24">
        <f t="shared" ref="BS57:BU57" si="146">BS56*6</f>
        <v>102</v>
      </c>
      <c r="BT57" s="24">
        <f t="shared" si="146"/>
        <v>162</v>
      </c>
      <c r="BU57" s="24">
        <f t="shared" si="146"/>
        <v>30</v>
      </c>
      <c r="CF57" s="24">
        <f>CF56*6</f>
        <v>396</v>
      </c>
      <c r="CG57" s="24">
        <f>CG56*6</f>
        <v>414</v>
      </c>
      <c r="CH57" s="24">
        <f>CH56*6</f>
        <v>408</v>
      </c>
      <c r="CI57" s="24">
        <f>CI56*6</f>
        <v>444</v>
      </c>
      <c r="CJ57" s="24">
        <f t="shared" ref="CJ57:CK57" si="147">CJ56*6</f>
        <v>348</v>
      </c>
      <c r="CK57" s="24">
        <f t="shared" si="147"/>
        <v>390</v>
      </c>
      <c r="CM57" s="24">
        <f>CM56*6</f>
        <v>156</v>
      </c>
      <c r="CN57" s="24">
        <f>CN56*6</f>
        <v>78</v>
      </c>
      <c r="CO57" s="24">
        <f>CO56*6</f>
        <v>42</v>
      </c>
      <c r="CP57" s="24">
        <f>CP56*6</f>
        <v>102</v>
      </c>
      <c r="CQ57" s="24">
        <f t="shared" ref="CQ57:CR57" si="148">CQ56*6</f>
        <v>48</v>
      </c>
      <c r="CR57" s="24">
        <f t="shared" si="148"/>
        <v>84</v>
      </c>
      <c r="CT57" s="24">
        <f t="shared" ref="CT57:DF57" si="149">CT56*6</f>
        <v>66</v>
      </c>
      <c r="CU57" s="24">
        <f t="shared" si="149"/>
        <v>162</v>
      </c>
      <c r="CV57" s="24">
        <f t="shared" si="149"/>
        <v>174</v>
      </c>
      <c r="CW57" s="24">
        <f t="shared" si="149"/>
        <v>240</v>
      </c>
      <c r="CX57" s="24">
        <f t="shared" si="149"/>
        <v>108</v>
      </c>
      <c r="CY57" s="24">
        <f t="shared" si="149"/>
        <v>222</v>
      </c>
      <c r="CZ57" s="24">
        <f t="shared" si="149"/>
        <v>174</v>
      </c>
      <c r="DA57" s="24">
        <f t="shared" si="149"/>
        <v>150</v>
      </c>
      <c r="DB57" s="24">
        <f t="shared" si="149"/>
        <v>156</v>
      </c>
      <c r="DC57" s="24">
        <f t="shared" si="149"/>
        <v>84</v>
      </c>
      <c r="DD57" s="24">
        <f t="shared" si="149"/>
        <v>168</v>
      </c>
      <c r="DE57" s="24">
        <f t="shared" si="149"/>
        <v>180</v>
      </c>
      <c r="DF57" s="24">
        <f t="shared" si="149"/>
        <v>252</v>
      </c>
      <c r="DV57" s="24">
        <f>DV56*6</f>
        <v>186</v>
      </c>
      <c r="DW57" s="24">
        <f>DW56*6</f>
        <v>258</v>
      </c>
    </row>
    <row r="58" spans="1:127" x14ac:dyDescent="0.35">
      <c r="A58" s="61" t="str">
        <f t="shared" si="141"/>
        <v>Total suffrages nominatifs :</v>
      </c>
      <c r="B58" s="24">
        <f t="shared" ref="B58:K58" si="150">SUM(B50:B55)</f>
        <v>110</v>
      </c>
      <c r="C58" s="10">
        <f t="shared" si="150"/>
        <v>132</v>
      </c>
      <c r="D58" s="10">
        <f t="shared" si="150"/>
        <v>135</v>
      </c>
      <c r="E58" s="10">
        <f t="shared" si="150"/>
        <v>149</v>
      </c>
      <c r="F58" s="10">
        <f t="shared" si="150"/>
        <v>138</v>
      </c>
      <c r="G58" s="10">
        <f t="shared" si="150"/>
        <v>110</v>
      </c>
      <c r="H58" s="10">
        <f t="shared" si="150"/>
        <v>116</v>
      </c>
      <c r="I58" s="10">
        <f t="shared" si="150"/>
        <v>71</v>
      </c>
      <c r="J58" s="10">
        <f t="shared" si="150"/>
        <v>120</v>
      </c>
      <c r="K58" s="10">
        <f t="shared" si="150"/>
        <v>44</v>
      </c>
      <c r="N58" s="24">
        <f t="shared" ref="N58:V58" si="151">SUM(N50:N55)</f>
        <v>137</v>
      </c>
      <c r="O58" s="10">
        <f t="shared" si="151"/>
        <v>156</v>
      </c>
      <c r="P58" s="10">
        <f t="shared" si="151"/>
        <v>159</v>
      </c>
      <c r="Q58" s="10">
        <f t="shared" si="151"/>
        <v>214</v>
      </c>
      <c r="R58" s="10">
        <f t="shared" si="151"/>
        <v>117</v>
      </c>
      <c r="S58" s="10">
        <f t="shared" si="151"/>
        <v>282</v>
      </c>
      <c r="T58" s="10">
        <f t="shared" si="151"/>
        <v>207</v>
      </c>
      <c r="U58" s="10">
        <f t="shared" si="151"/>
        <v>203</v>
      </c>
      <c r="V58" s="10">
        <f t="shared" si="151"/>
        <v>178</v>
      </c>
      <c r="X58" s="24">
        <f>SUM(X50:X55)</f>
        <v>287</v>
      </c>
      <c r="Y58" s="10">
        <f>SUM(Y50:Y55)</f>
        <v>199</v>
      </c>
      <c r="Z58" s="10">
        <f>SUM(Z50:Z55)</f>
        <v>168</v>
      </c>
      <c r="AP58" s="24">
        <f>SUM(AP50:AP55)</f>
        <v>287</v>
      </c>
      <c r="AQ58" s="10">
        <f>SUM(AQ50:AQ55)</f>
        <v>134</v>
      </c>
      <c r="AR58" s="10">
        <f>SUM(AR50:AR55)</f>
        <v>148</v>
      </c>
      <c r="AT58" s="24">
        <f>SUM(AT50:AT55)</f>
        <v>300</v>
      </c>
      <c r="AU58" s="10">
        <f>SUM(AU50:AU55)</f>
        <v>196</v>
      </c>
      <c r="AW58" s="24">
        <f>SUM(AW50:AW55)</f>
        <v>205</v>
      </c>
      <c r="AX58" s="10">
        <f>SUM(AX50:AX55)</f>
        <v>105</v>
      </c>
      <c r="AY58" s="10">
        <f>SUM(AY50:AY55)</f>
        <v>106</v>
      </c>
      <c r="AZ58" s="10">
        <f>SUM(AZ50:AZ55)</f>
        <v>74</v>
      </c>
      <c r="BD58" s="24">
        <f t="shared" ref="BD58:BM58" si="152">SUM(BD50:BD55)</f>
        <v>86</v>
      </c>
      <c r="BE58" s="10">
        <f t="shared" si="152"/>
        <v>126</v>
      </c>
      <c r="BF58" s="10">
        <f t="shared" si="152"/>
        <v>86</v>
      </c>
      <c r="BG58" s="10">
        <f t="shared" si="152"/>
        <v>82</v>
      </c>
      <c r="BH58" s="10">
        <f t="shared" si="152"/>
        <v>82</v>
      </c>
      <c r="BI58" s="10">
        <f t="shared" si="152"/>
        <v>93</v>
      </c>
      <c r="BJ58" s="10">
        <f t="shared" si="152"/>
        <v>130</v>
      </c>
      <c r="BK58" s="10">
        <f t="shared" si="152"/>
        <v>93</v>
      </c>
      <c r="BL58" s="10">
        <f t="shared" si="152"/>
        <v>121</v>
      </c>
      <c r="BM58" s="10">
        <f t="shared" si="152"/>
        <v>105</v>
      </c>
      <c r="BR58" s="24">
        <f>SUM(BR50:BR55)</f>
        <v>186</v>
      </c>
      <c r="BS58" s="10">
        <f>SUM(BS50:BS55)</f>
        <v>119</v>
      </c>
      <c r="BT58" s="10">
        <f>SUM(BT50:BT55)</f>
        <v>72</v>
      </c>
      <c r="BU58" s="10">
        <f>SUM(BU50:BU55)</f>
        <v>26</v>
      </c>
      <c r="CF58" s="24">
        <f>SUM(CF50:CF55)</f>
        <v>223</v>
      </c>
      <c r="CG58" s="10">
        <f>SUM(CG50:CG55)</f>
        <v>182</v>
      </c>
      <c r="CH58" s="10">
        <f>SUM(CH50:CH55)</f>
        <v>179</v>
      </c>
      <c r="CI58" s="10">
        <f>SUM(CI50:CI55)</f>
        <v>180</v>
      </c>
      <c r="CJ58" s="10">
        <f t="shared" ref="CJ58:CK58" si="153">SUM(CJ50:CJ55)</f>
        <v>294</v>
      </c>
      <c r="CK58" s="10">
        <f t="shared" si="153"/>
        <v>136</v>
      </c>
      <c r="CM58" s="24">
        <f>SUM(CM50:CM55)</f>
        <v>242</v>
      </c>
      <c r="CN58" s="10">
        <f>SUM(CN50:CN55)</f>
        <v>91</v>
      </c>
      <c r="CO58" s="10">
        <f>SUM(CO50:CO55)</f>
        <v>39</v>
      </c>
      <c r="CP58" s="10">
        <f>SUM(CP50:CP55)</f>
        <v>58</v>
      </c>
      <c r="CQ58" s="10">
        <f t="shared" ref="CQ58:CR58" si="154">SUM(CQ50:CQ55)</f>
        <v>72</v>
      </c>
      <c r="CR58" s="10">
        <f t="shared" si="154"/>
        <v>73</v>
      </c>
      <c r="CT58" s="24">
        <f t="shared" ref="CT58:DF58" si="155">SUM(CT50:CT55)</f>
        <v>64</v>
      </c>
      <c r="CU58" s="10">
        <f t="shared" si="155"/>
        <v>236</v>
      </c>
      <c r="CV58" s="10">
        <f t="shared" si="155"/>
        <v>284</v>
      </c>
      <c r="CW58" s="10">
        <f t="shared" si="155"/>
        <v>221</v>
      </c>
      <c r="CX58" s="10">
        <f t="shared" si="155"/>
        <v>142</v>
      </c>
      <c r="CY58" s="10">
        <f t="shared" si="155"/>
        <v>98</v>
      </c>
      <c r="CZ58" s="10">
        <f t="shared" si="155"/>
        <v>149</v>
      </c>
      <c r="DA58" s="10">
        <f t="shared" si="155"/>
        <v>117</v>
      </c>
      <c r="DB58" s="10">
        <f t="shared" si="155"/>
        <v>108</v>
      </c>
      <c r="DC58" s="10">
        <f t="shared" si="155"/>
        <v>83</v>
      </c>
      <c r="DD58" s="10">
        <f t="shared" si="155"/>
        <v>129</v>
      </c>
      <c r="DE58" s="10">
        <f t="shared" si="155"/>
        <v>140</v>
      </c>
      <c r="DF58" s="10">
        <f t="shared" si="155"/>
        <v>105</v>
      </c>
      <c r="DV58" s="24">
        <f>SUM(DV50:DV55)</f>
        <v>184</v>
      </c>
      <c r="DW58" s="10">
        <f>SUM(DW50:DW55)</f>
        <v>171</v>
      </c>
    </row>
    <row r="59" spans="1:127" ht="15" thickBot="1" x14ac:dyDescent="0.4">
      <c r="A59" s="63" t="str">
        <f t="shared" si="141"/>
        <v>Total général :</v>
      </c>
      <c r="B59" s="25">
        <f t="shared" ref="B59:K59" si="156">B57+B58</f>
        <v>278</v>
      </c>
      <c r="C59" s="11">
        <f t="shared" si="156"/>
        <v>240</v>
      </c>
      <c r="D59" s="11">
        <f t="shared" si="156"/>
        <v>345</v>
      </c>
      <c r="E59" s="11">
        <f t="shared" si="156"/>
        <v>353</v>
      </c>
      <c r="F59" s="11">
        <f t="shared" si="156"/>
        <v>378</v>
      </c>
      <c r="G59" s="11">
        <f t="shared" si="156"/>
        <v>302</v>
      </c>
      <c r="H59" s="11">
        <f t="shared" si="156"/>
        <v>344</v>
      </c>
      <c r="I59" s="11">
        <f t="shared" si="156"/>
        <v>125</v>
      </c>
      <c r="J59" s="11">
        <f t="shared" si="156"/>
        <v>330</v>
      </c>
      <c r="K59" s="11">
        <f t="shared" si="156"/>
        <v>242</v>
      </c>
      <c r="N59" s="25">
        <f t="shared" ref="N59:V59" si="157">N57+N58</f>
        <v>281</v>
      </c>
      <c r="O59" s="11">
        <f t="shared" si="157"/>
        <v>432</v>
      </c>
      <c r="P59" s="11">
        <f t="shared" si="157"/>
        <v>393</v>
      </c>
      <c r="Q59" s="11">
        <f t="shared" si="157"/>
        <v>358</v>
      </c>
      <c r="R59" s="11">
        <f t="shared" si="157"/>
        <v>261</v>
      </c>
      <c r="S59" s="11">
        <f t="shared" si="157"/>
        <v>408</v>
      </c>
      <c r="T59" s="11">
        <f t="shared" si="157"/>
        <v>375</v>
      </c>
      <c r="U59" s="11">
        <f t="shared" si="157"/>
        <v>467</v>
      </c>
      <c r="V59" s="11">
        <f t="shared" si="157"/>
        <v>388</v>
      </c>
      <c r="X59" s="25">
        <f t="shared" ref="X59:Z59" si="158">X57+X58</f>
        <v>659</v>
      </c>
      <c r="Y59" s="11">
        <f t="shared" si="158"/>
        <v>385</v>
      </c>
      <c r="Z59" s="11">
        <f t="shared" si="158"/>
        <v>378</v>
      </c>
      <c r="AP59" s="25">
        <f>AP57+AP58</f>
        <v>497</v>
      </c>
      <c r="AQ59" s="11">
        <f>AQ57+AQ58</f>
        <v>314</v>
      </c>
      <c r="AR59" s="11">
        <f>AR57+AR58</f>
        <v>322</v>
      </c>
      <c r="AT59" s="25">
        <f>AT57+AT58</f>
        <v>522</v>
      </c>
      <c r="AU59" s="11">
        <f>AU57+AU58</f>
        <v>430</v>
      </c>
      <c r="AW59" s="25">
        <f>AW57+AW58</f>
        <v>361</v>
      </c>
      <c r="AX59" s="11">
        <f>AX57+AX58</f>
        <v>291</v>
      </c>
      <c r="AY59" s="11">
        <f>AY57+AY58</f>
        <v>268</v>
      </c>
      <c r="AZ59" s="11">
        <f>AZ57+AZ58</f>
        <v>164</v>
      </c>
      <c r="BD59" s="25">
        <f t="shared" ref="BD59:BM59" si="159">BD57+BD58</f>
        <v>524</v>
      </c>
      <c r="BE59" s="11">
        <f t="shared" si="159"/>
        <v>420</v>
      </c>
      <c r="BF59" s="11">
        <f t="shared" si="159"/>
        <v>614</v>
      </c>
      <c r="BG59" s="11">
        <f t="shared" si="159"/>
        <v>520</v>
      </c>
      <c r="BH59" s="11">
        <f t="shared" si="159"/>
        <v>520</v>
      </c>
      <c r="BI59" s="11">
        <f t="shared" si="159"/>
        <v>447</v>
      </c>
      <c r="BJ59" s="11">
        <f t="shared" si="159"/>
        <v>616</v>
      </c>
      <c r="BK59" s="11">
        <f t="shared" si="159"/>
        <v>501</v>
      </c>
      <c r="BL59" s="11">
        <f t="shared" si="159"/>
        <v>523</v>
      </c>
      <c r="BM59" s="11">
        <f t="shared" si="159"/>
        <v>453</v>
      </c>
      <c r="BR59" s="25">
        <f t="shared" ref="BR59:BU59" si="160">BR57+BR58</f>
        <v>366</v>
      </c>
      <c r="BS59" s="11">
        <f t="shared" si="160"/>
        <v>221</v>
      </c>
      <c r="BT59" s="11">
        <f t="shared" si="160"/>
        <v>234</v>
      </c>
      <c r="BU59" s="11">
        <f t="shared" si="160"/>
        <v>56</v>
      </c>
      <c r="CF59" s="25">
        <f>CF57+CF58</f>
        <v>619</v>
      </c>
      <c r="CG59" s="11">
        <f>CG57+CG58</f>
        <v>596</v>
      </c>
      <c r="CH59" s="11">
        <f>CH57+CH58</f>
        <v>587</v>
      </c>
      <c r="CI59" s="11">
        <f>CI57+CI58</f>
        <v>624</v>
      </c>
      <c r="CJ59" s="11">
        <f t="shared" ref="CJ59:CK59" si="161">CJ57+CJ58</f>
        <v>642</v>
      </c>
      <c r="CK59" s="11">
        <f t="shared" si="161"/>
        <v>526</v>
      </c>
      <c r="CM59" s="25">
        <f>CM57+CM58</f>
        <v>398</v>
      </c>
      <c r="CN59" s="11">
        <f>CN57+CN58</f>
        <v>169</v>
      </c>
      <c r="CO59" s="11">
        <f>CO57+CO58</f>
        <v>81</v>
      </c>
      <c r="CP59" s="11">
        <f>CP57+CP58</f>
        <v>160</v>
      </c>
      <c r="CQ59" s="11">
        <f t="shared" ref="CQ59:CR59" si="162">CQ57+CQ58</f>
        <v>120</v>
      </c>
      <c r="CR59" s="11">
        <f t="shared" si="162"/>
        <v>157</v>
      </c>
      <c r="CT59" s="25">
        <f t="shared" ref="CT59:DF59" si="163">CT57+CT58</f>
        <v>130</v>
      </c>
      <c r="CU59" s="11">
        <f t="shared" si="163"/>
        <v>398</v>
      </c>
      <c r="CV59" s="11">
        <f t="shared" si="163"/>
        <v>458</v>
      </c>
      <c r="CW59" s="11">
        <f t="shared" si="163"/>
        <v>461</v>
      </c>
      <c r="CX59" s="11">
        <f t="shared" si="163"/>
        <v>250</v>
      </c>
      <c r="CY59" s="11">
        <f t="shared" si="163"/>
        <v>320</v>
      </c>
      <c r="CZ59" s="11">
        <f t="shared" si="163"/>
        <v>323</v>
      </c>
      <c r="DA59" s="11">
        <f t="shared" si="163"/>
        <v>267</v>
      </c>
      <c r="DB59" s="11">
        <f t="shared" si="163"/>
        <v>264</v>
      </c>
      <c r="DC59" s="11">
        <f t="shared" si="163"/>
        <v>167</v>
      </c>
      <c r="DD59" s="11">
        <f t="shared" si="163"/>
        <v>297</v>
      </c>
      <c r="DE59" s="11">
        <f t="shared" si="163"/>
        <v>320</v>
      </c>
      <c r="DF59" s="11">
        <f t="shared" si="163"/>
        <v>357</v>
      </c>
      <c r="DV59" s="25">
        <f>DV57+DV58</f>
        <v>370</v>
      </c>
      <c r="DW59" s="11">
        <f>DW57+DW58</f>
        <v>429</v>
      </c>
    </row>
    <row r="60" spans="1:127" ht="24" thickBot="1" x14ac:dyDescent="0.6">
      <c r="A60" s="225" t="s">
        <v>144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N60" s="218" t="s">
        <v>153</v>
      </c>
      <c r="O60" s="218"/>
      <c r="P60" s="218"/>
      <c r="Q60" s="218"/>
      <c r="R60" s="218"/>
      <c r="S60" s="111"/>
      <c r="BD60" s="218" t="s">
        <v>158</v>
      </c>
      <c r="BE60" s="218"/>
      <c r="BF60" s="218"/>
      <c r="BG60" s="218"/>
      <c r="BH60" s="218"/>
      <c r="BI60" s="218"/>
      <c r="BJ60" s="218"/>
      <c r="BK60" s="218"/>
      <c r="BL60" s="218"/>
      <c r="BM60" s="218"/>
      <c r="CT60" s="218" t="s">
        <v>38</v>
      </c>
      <c r="CU60" s="218"/>
      <c r="CV60" s="218"/>
    </row>
    <row r="61" spans="1:127" ht="15" customHeight="1" x14ac:dyDescent="0.35">
      <c r="A61" s="221" t="str">
        <f>A47</f>
        <v>LSAP</v>
      </c>
      <c r="B61" s="210">
        <v>42</v>
      </c>
      <c r="C61" s="210">
        <f>B61+1</f>
        <v>43</v>
      </c>
      <c r="D61" s="210">
        <f t="shared" ref="D61:K61" si="164">C61+1</f>
        <v>44</v>
      </c>
      <c r="E61" s="210">
        <f t="shared" si="164"/>
        <v>45</v>
      </c>
      <c r="F61" s="210">
        <f t="shared" si="164"/>
        <v>46</v>
      </c>
      <c r="G61" s="210">
        <f t="shared" si="164"/>
        <v>47</v>
      </c>
      <c r="H61" s="210">
        <f t="shared" si="164"/>
        <v>48</v>
      </c>
      <c r="I61" s="210">
        <f t="shared" si="164"/>
        <v>49</v>
      </c>
      <c r="J61" s="210">
        <f t="shared" si="164"/>
        <v>50</v>
      </c>
      <c r="K61" s="213">
        <f t="shared" si="164"/>
        <v>51</v>
      </c>
      <c r="N61" s="213">
        <v>1</v>
      </c>
      <c r="O61" s="213">
        <f>N61+1</f>
        <v>2</v>
      </c>
      <c r="P61" s="213">
        <f>O61+1</f>
        <v>3</v>
      </c>
      <c r="Q61" s="213">
        <f>P61+1</f>
        <v>4</v>
      </c>
      <c r="R61" s="213">
        <f>Q61+1</f>
        <v>5</v>
      </c>
      <c r="BD61" s="210">
        <v>21</v>
      </c>
      <c r="BE61" s="210">
        <f>BD61+1</f>
        <v>22</v>
      </c>
      <c r="BF61" s="210">
        <f t="shared" ref="BF61:BM61" si="165">BE61+1</f>
        <v>23</v>
      </c>
      <c r="BG61" s="210">
        <f t="shared" si="165"/>
        <v>24</v>
      </c>
      <c r="BH61" s="210">
        <f t="shared" si="165"/>
        <v>25</v>
      </c>
      <c r="BI61" s="210">
        <f t="shared" si="165"/>
        <v>26</v>
      </c>
      <c r="BJ61" s="210">
        <f t="shared" si="165"/>
        <v>27</v>
      </c>
      <c r="BK61" s="210">
        <f t="shared" si="165"/>
        <v>28</v>
      </c>
      <c r="BL61" s="210">
        <f t="shared" si="165"/>
        <v>29</v>
      </c>
      <c r="BM61" s="213">
        <f t="shared" si="165"/>
        <v>30</v>
      </c>
      <c r="CT61" s="210">
        <v>1</v>
      </c>
      <c r="CU61" s="210">
        <f>CT61+1</f>
        <v>2</v>
      </c>
      <c r="CV61" s="210">
        <f t="shared" ref="CV61" si="166">CU61+1</f>
        <v>3</v>
      </c>
    </row>
    <row r="62" spans="1:127" x14ac:dyDescent="0.35">
      <c r="A62" s="222"/>
      <c r="B62" s="211"/>
      <c r="C62" s="211"/>
      <c r="D62" s="211"/>
      <c r="E62" s="211"/>
      <c r="F62" s="211"/>
      <c r="G62" s="211"/>
      <c r="H62" s="211"/>
      <c r="I62" s="211"/>
      <c r="J62" s="211"/>
      <c r="K62" s="214"/>
      <c r="N62" s="214"/>
      <c r="O62" s="214"/>
      <c r="P62" s="214"/>
      <c r="Q62" s="214"/>
      <c r="R62" s="214"/>
      <c r="BD62" s="211"/>
      <c r="BE62" s="211"/>
      <c r="BF62" s="211"/>
      <c r="BG62" s="211"/>
      <c r="BH62" s="211"/>
      <c r="BI62" s="211"/>
      <c r="BJ62" s="211"/>
      <c r="BK62" s="211"/>
      <c r="BL62" s="211"/>
      <c r="BM62" s="214"/>
      <c r="CT62" s="211"/>
      <c r="CU62" s="211"/>
      <c r="CV62" s="211"/>
    </row>
    <row r="63" spans="1:127" ht="15" thickBot="1" x14ac:dyDescent="0.4">
      <c r="A63" s="223"/>
      <c r="B63" s="212"/>
      <c r="C63" s="212"/>
      <c r="D63" s="212"/>
      <c r="E63" s="212"/>
      <c r="F63" s="212"/>
      <c r="G63" s="212"/>
      <c r="H63" s="212"/>
      <c r="I63" s="212"/>
      <c r="J63" s="212"/>
      <c r="K63" s="215"/>
      <c r="N63" s="215"/>
      <c r="O63" s="215"/>
      <c r="P63" s="215"/>
      <c r="Q63" s="215"/>
      <c r="R63" s="215"/>
      <c r="BD63" s="212"/>
      <c r="BE63" s="212"/>
      <c r="BF63" s="212"/>
      <c r="BG63" s="212"/>
      <c r="BH63" s="212"/>
      <c r="BI63" s="212"/>
      <c r="BJ63" s="212"/>
      <c r="BK63" s="212"/>
      <c r="BL63" s="212"/>
      <c r="BM63" s="215"/>
      <c r="CT63" s="212"/>
      <c r="CU63" s="212"/>
      <c r="CV63" s="212"/>
    </row>
    <row r="64" spans="1:127" ht="15" thickBot="1" x14ac:dyDescent="0.4">
      <c r="A64" s="19" t="str">
        <f t="shared" ref="A64:A69" si="167">A50</f>
        <v>ANGEL Marc</v>
      </c>
      <c r="B64" s="14">
        <v>46</v>
      </c>
      <c r="C64" s="6">
        <v>65</v>
      </c>
      <c r="D64" s="6">
        <v>44</v>
      </c>
      <c r="E64" s="6">
        <v>66</v>
      </c>
      <c r="F64" s="6">
        <v>33</v>
      </c>
      <c r="G64" s="6">
        <v>46</v>
      </c>
      <c r="H64" s="6">
        <v>55</v>
      </c>
      <c r="I64" s="6">
        <v>44</v>
      </c>
      <c r="J64" s="6">
        <v>39</v>
      </c>
      <c r="K64" s="12">
        <v>52</v>
      </c>
      <c r="N64" s="14">
        <v>98</v>
      </c>
      <c r="O64" s="6">
        <v>52</v>
      </c>
      <c r="P64" s="6">
        <v>32</v>
      </c>
      <c r="Q64" s="6">
        <v>50</v>
      </c>
      <c r="R64" s="12">
        <v>23</v>
      </c>
      <c r="BD64" s="14">
        <v>29</v>
      </c>
      <c r="BE64" s="6">
        <v>28</v>
      </c>
      <c r="BF64" s="6">
        <v>22</v>
      </c>
      <c r="BG64" s="6">
        <v>24</v>
      </c>
      <c r="BH64" s="6">
        <v>28</v>
      </c>
      <c r="BI64" s="6">
        <v>17</v>
      </c>
      <c r="BJ64" s="6">
        <v>30</v>
      </c>
      <c r="BK64" s="6">
        <v>23</v>
      </c>
      <c r="BL64" s="6">
        <v>19</v>
      </c>
      <c r="BM64" s="12">
        <v>23</v>
      </c>
      <c r="CT64" s="14">
        <v>58</v>
      </c>
      <c r="CU64" s="6">
        <v>22</v>
      </c>
      <c r="CV64" s="6">
        <v>28</v>
      </c>
    </row>
    <row r="65" spans="1:100" ht="15" thickBot="1" x14ac:dyDescent="0.4">
      <c r="A65" s="19" t="str">
        <f t="shared" si="167"/>
        <v>FILBIG Danielle</v>
      </c>
      <c r="B65" s="15">
        <v>17</v>
      </c>
      <c r="C65" s="7">
        <v>13</v>
      </c>
      <c r="D65" s="7">
        <v>9</v>
      </c>
      <c r="E65" s="7">
        <v>15</v>
      </c>
      <c r="F65" s="7">
        <v>13</v>
      </c>
      <c r="G65" s="7">
        <v>10</v>
      </c>
      <c r="H65" s="7">
        <v>10</v>
      </c>
      <c r="I65" s="7">
        <v>9</v>
      </c>
      <c r="J65" s="7">
        <v>9</v>
      </c>
      <c r="K65" s="13">
        <v>15</v>
      </c>
      <c r="N65" s="15">
        <v>19</v>
      </c>
      <c r="O65" s="7">
        <v>9</v>
      </c>
      <c r="P65" s="7">
        <v>5</v>
      </c>
      <c r="Q65" s="7">
        <v>23</v>
      </c>
      <c r="R65" s="13">
        <v>4</v>
      </c>
      <c r="BD65" s="15">
        <v>9</v>
      </c>
      <c r="BE65" s="7">
        <v>11</v>
      </c>
      <c r="BF65" s="7">
        <v>5</v>
      </c>
      <c r="BG65" s="7">
        <v>6</v>
      </c>
      <c r="BH65" s="7">
        <v>3</v>
      </c>
      <c r="BI65" s="7">
        <v>8</v>
      </c>
      <c r="BJ65" s="7">
        <v>15</v>
      </c>
      <c r="BK65" s="7">
        <v>8</v>
      </c>
      <c r="BL65" s="7">
        <v>7</v>
      </c>
      <c r="BM65" s="13">
        <v>11</v>
      </c>
      <c r="CT65" s="15">
        <v>28</v>
      </c>
      <c r="CU65" s="7">
        <v>12</v>
      </c>
      <c r="CV65" s="7">
        <v>7</v>
      </c>
    </row>
    <row r="66" spans="1:100" ht="15" thickBot="1" x14ac:dyDescent="0.4">
      <c r="A66" s="19" t="str">
        <f t="shared" si="167"/>
        <v>BRAZ Liz</v>
      </c>
      <c r="B66" s="15">
        <v>16</v>
      </c>
      <c r="C66" s="7">
        <v>28</v>
      </c>
      <c r="D66" s="7">
        <v>12</v>
      </c>
      <c r="E66" s="7">
        <v>20</v>
      </c>
      <c r="F66" s="7">
        <v>5</v>
      </c>
      <c r="G66" s="7">
        <v>24</v>
      </c>
      <c r="H66" s="7">
        <v>14</v>
      </c>
      <c r="I66" s="7">
        <v>13</v>
      </c>
      <c r="J66" s="7">
        <v>13</v>
      </c>
      <c r="K66" s="13">
        <v>13</v>
      </c>
      <c r="N66" s="15">
        <v>48</v>
      </c>
      <c r="O66" s="7">
        <v>15</v>
      </c>
      <c r="P66" s="7">
        <v>14</v>
      </c>
      <c r="Q66" s="7">
        <v>20</v>
      </c>
      <c r="R66" s="13">
        <v>23</v>
      </c>
      <c r="BD66" s="15">
        <v>24</v>
      </c>
      <c r="BE66" s="7">
        <v>22</v>
      </c>
      <c r="BF66" s="7">
        <v>16</v>
      </c>
      <c r="BG66" s="7">
        <v>32</v>
      </c>
      <c r="BH66" s="7">
        <v>30</v>
      </c>
      <c r="BI66" s="7">
        <v>24</v>
      </c>
      <c r="BJ66" s="7">
        <v>36</v>
      </c>
      <c r="BK66" s="7">
        <v>18</v>
      </c>
      <c r="BL66" s="7">
        <v>20</v>
      </c>
      <c r="BM66" s="13">
        <v>29</v>
      </c>
      <c r="CT66" s="15">
        <v>42</v>
      </c>
      <c r="CU66" s="7">
        <v>28</v>
      </c>
      <c r="CV66" s="7">
        <v>20</v>
      </c>
    </row>
    <row r="67" spans="1:100" ht="15" thickBot="1" x14ac:dyDescent="0.4">
      <c r="A67" s="19" t="str">
        <f t="shared" si="167"/>
        <v>DI BARTOLOMEO Mars</v>
      </c>
      <c r="B67" s="15">
        <v>19</v>
      </c>
      <c r="C67" s="7">
        <v>9</v>
      </c>
      <c r="D67" s="7">
        <v>11</v>
      </c>
      <c r="E67" s="7">
        <v>9</v>
      </c>
      <c r="F67" s="7">
        <v>13</v>
      </c>
      <c r="G67" s="7">
        <v>17</v>
      </c>
      <c r="H67" s="7">
        <v>8</v>
      </c>
      <c r="I67" s="7">
        <v>11</v>
      </c>
      <c r="J67" s="7">
        <v>3</v>
      </c>
      <c r="K67" s="13">
        <v>12</v>
      </c>
      <c r="N67" s="15">
        <v>45</v>
      </c>
      <c r="O67" s="7">
        <v>4</v>
      </c>
      <c r="P67" s="7">
        <v>6</v>
      </c>
      <c r="Q67" s="7">
        <v>10</v>
      </c>
      <c r="R67" s="13">
        <v>5</v>
      </c>
      <c r="BD67" s="15">
        <v>16</v>
      </c>
      <c r="BE67" s="7">
        <v>21</v>
      </c>
      <c r="BF67" s="7">
        <v>6</v>
      </c>
      <c r="BG67" s="7">
        <v>21</v>
      </c>
      <c r="BH67" s="7">
        <v>7</v>
      </c>
      <c r="BI67" s="7">
        <v>20</v>
      </c>
      <c r="BJ67" s="7">
        <v>29</v>
      </c>
      <c r="BK67" s="7">
        <v>24</v>
      </c>
      <c r="BL67" s="7">
        <v>19</v>
      </c>
      <c r="BM67" s="13">
        <v>28</v>
      </c>
      <c r="CT67" s="15">
        <v>33</v>
      </c>
      <c r="CU67" s="7">
        <v>5</v>
      </c>
      <c r="CV67" s="7">
        <v>11</v>
      </c>
    </row>
    <row r="68" spans="1:100" ht="15" thickBot="1" x14ac:dyDescent="0.4">
      <c r="A68" s="19" t="str">
        <f t="shared" si="167"/>
        <v>FAYOT Franz</v>
      </c>
      <c r="B68" s="15">
        <v>13</v>
      </c>
      <c r="C68" s="7">
        <v>14</v>
      </c>
      <c r="D68" s="7">
        <v>11</v>
      </c>
      <c r="E68" s="7">
        <v>23</v>
      </c>
      <c r="F68" s="7">
        <v>3</v>
      </c>
      <c r="G68" s="7">
        <v>18</v>
      </c>
      <c r="H68" s="7">
        <v>13</v>
      </c>
      <c r="I68" s="7">
        <v>11</v>
      </c>
      <c r="J68" s="7">
        <v>9</v>
      </c>
      <c r="K68" s="13">
        <v>11</v>
      </c>
      <c r="N68" s="15">
        <v>16</v>
      </c>
      <c r="O68" s="7">
        <v>11</v>
      </c>
      <c r="P68" s="7">
        <v>8</v>
      </c>
      <c r="Q68" s="7">
        <v>24</v>
      </c>
      <c r="R68" s="13">
        <v>4</v>
      </c>
      <c r="BD68" s="15">
        <v>4</v>
      </c>
      <c r="BE68" s="7">
        <v>9</v>
      </c>
      <c r="BF68" s="7">
        <v>6</v>
      </c>
      <c r="BG68" s="7">
        <v>10</v>
      </c>
      <c r="BH68" s="7">
        <v>9</v>
      </c>
      <c r="BI68" s="7">
        <v>8</v>
      </c>
      <c r="BJ68" s="7">
        <v>17</v>
      </c>
      <c r="BK68" s="7">
        <v>14</v>
      </c>
      <c r="BL68" s="7">
        <v>5</v>
      </c>
      <c r="BM68" s="13">
        <v>18</v>
      </c>
      <c r="CT68" s="15">
        <v>18</v>
      </c>
      <c r="CU68" s="7">
        <v>14</v>
      </c>
      <c r="CV68" s="7">
        <v>8</v>
      </c>
    </row>
    <row r="69" spans="1:100" ht="15" thickBot="1" x14ac:dyDescent="0.4">
      <c r="A69" s="19" t="str">
        <f t="shared" si="167"/>
        <v>MORRISOVA Michaela</v>
      </c>
      <c r="B69" s="15">
        <v>13</v>
      </c>
      <c r="C69" s="7">
        <v>11</v>
      </c>
      <c r="D69" s="7">
        <v>8</v>
      </c>
      <c r="E69" s="7">
        <v>7</v>
      </c>
      <c r="F69" s="7">
        <v>8</v>
      </c>
      <c r="G69" s="7">
        <v>3</v>
      </c>
      <c r="H69" s="7">
        <v>7</v>
      </c>
      <c r="I69" s="7">
        <v>3</v>
      </c>
      <c r="J69" s="7">
        <v>2</v>
      </c>
      <c r="K69" s="13">
        <v>6</v>
      </c>
      <c r="N69" s="15">
        <v>4</v>
      </c>
      <c r="O69" s="7">
        <v>9</v>
      </c>
      <c r="P69" s="7">
        <v>2</v>
      </c>
      <c r="Q69" s="7">
        <v>10</v>
      </c>
      <c r="R69" s="13">
        <v>3</v>
      </c>
      <c r="BD69" s="15">
        <v>7</v>
      </c>
      <c r="BE69" s="7">
        <v>6</v>
      </c>
      <c r="BF69" s="7">
        <v>2</v>
      </c>
      <c r="BG69" s="7">
        <v>0</v>
      </c>
      <c r="BH69" s="7">
        <v>4</v>
      </c>
      <c r="BI69" s="7">
        <v>6</v>
      </c>
      <c r="BJ69" s="7">
        <v>9</v>
      </c>
      <c r="BK69" s="7">
        <v>11</v>
      </c>
      <c r="BL69" s="7">
        <v>6</v>
      </c>
      <c r="BM69" s="13">
        <v>9</v>
      </c>
      <c r="CT69" s="15">
        <v>4</v>
      </c>
      <c r="CU69" s="7">
        <v>0</v>
      </c>
      <c r="CV69" s="7">
        <v>3</v>
      </c>
    </row>
    <row r="70" spans="1:100" x14ac:dyDescent="0.35">
      <c r="A70" s="62" t="s">
        <v>17</v>
      </c>
      <c r="B70" s="23">
        <v>29</v>
      </c>
      <c r="C70" s="9">
        <v>23</v>
      </c>
      <c r="D70" s="9">
        <v>23</v>
      </c>
      <c r="E70" s="9">
        <v>28</v>
      </c>
      <c r="F70" s="9">
        <v>29</v>
      </c>
      <c r="G70" s="9">
        <v>36</v>
      </c>
      <c r="H70" s="9">
        <v>31</v>
      </c>
      <c r="I70" s="9">
        <v>21</v>
      </c>
      <c r="J70" s="9">
        <v>26</v>
      </c>
      <c r="K70" s="9">
        <v>22</v>
      </c>
      <c r="N70" s="23">
        <v>42</v>
      </c>
      <c r="O70" s="9">
        <v>19</v>
      </c>
      <c r="P70" s="9">
        <v>17</v>
      </c>
      <c r="Q70" s="9">
        <v>17</v>
      </c>
      <c r="R70" s="9">
        <v>18</v>
      </c>
      <c r="BD70" s="23">
        <v>69</v>
      </c>
      <c r="BE70" s="9">
        <v>60</v>
      </c>
      <c r="BF70" s="9">
        <v>56</v>
      </c>
      <c r="BG70" s="9">
        <v>57</v>
      </c>
      <c r="BH70" s="9">
        <v>75</v>
      </c>
      <c r="BI70" s="9">
        <v>55</v>
      </c>
      <c r="BJ70" s="9">
        <v>57</v>
      </c>
      <c r="BK70" s="9">
        <v>56</v>
      </c>
      <c r="BL70" s="9">
        <v>70</v>
      </c>
      <c r="BM70" s="9">
        <v>86</v>
      </c>
      <c r="CT70" s="23">
        <v>38</v>
      </c>
      <c r="CU70" s="9">
        <v>20</v>
      </c>
      <c r="CV70" s="9">
        <v>19</v>
      </c>
    </row>
    <row r="71" spans="1:100" x14ac:dyDescent="0.35">
      <c r="A71" s="60" t="s">
        <v>9</v>
      </c>
      <c r="B71" s="24">
        <f>B70*6</f>
        <v>174</v>
      </c>
      <c r="C71" s="24">
        <f t="shared" ref="C71:K71" si="168">C70*6</f>
        <v>138</v>
      </c>
      <c r="D71" s="24">
        <f t="shared" si="168"/>
        <v>138</v>
      </c>
      <c r="E71" s="24">
        <f t="shared" si="168"/>
        <v>168</v>
      </c>
      <c r="F71" s="24">
        <f t="shared" si="168"/>
        <v>174</v>
      </c>
      <c r="G71" s="24">
        <f t="shared" si="168"/>
        <v>216</v>
      </c>
      <c r="H71" s="24">
        <f t="shared" si="168"/>
        <v>186</v>
      </c>
      <c r="I71" s="24">
        <f t="shared" si="168"/>
        <v>126</v>
      </c>
      <c r="J71" s="24">
        <f t="shared" si="168"/>
        <v>156</v>
      </c>
      <c r="K71" s="24">
        <f t="shared" si="168"/>
        <v>132</v>
      </c>
      <c r="N71" s="24">
        <f>N70*6</f>
        <v>252</v>
      </c>
      <c r="O71" s="24">
        <f>O70*6</f>
        <v>114</v>
      </c>
      <c r="P71" s="24">
        <f>P70*6</f>
        <v>102</v>
      </c>
      <c r="Q71" s="24">
        <f>Q70*6</f>
        <v>102</v>
      </c>
      <c r="R71" s="24">
        <f>R70*6</f>
        <v>108</v>
      </c>
      <c r="BD71" s="24">
        <f>BD70*6</f>
        <v>414</v>
      </c>
      <c r="BE71" s="24">
        <f t="shared" ref="BE71:BM71" si="169">BE70*6</f>
        <v>360</v>
      </c>
      <c r="BF71" s="24">
        <f t="shared" si="169"/>
        <v>336</v>
      </c>
      <c r="BG71" s="24">
        <f t="shared" si="169"/>
        <v>342</v>
      </c>
      <c r="BH71" s="24">
        <f t="shared" si="169"/>
        <v>450</v>
      </c>
      <c r="BI71" s="24">
        <f t="shared" si="169"/>
        <v>330</v>
      </c>
      <c r="BJ71" s="24">
        <f t="shared" si="169"/>
        <v>342</v>
      </c>
      <c r="BK71" s="24">
        <f t="shared" si="169"/>
        <v>336</v>
      </c>
      <c r="BL71" s="24">
        <f t="shared" si="169"/>
        <v>420</v>
      </c>
      <c r="BM71" s="24">
        <f t="shared" si="169"/>
        <v>516</v>
      </c>
      <c r="CT71" s="24">
        <f>CT70*6</f>
        <v>228</v>
      </c>
      <c r="CU71" s="24">
        <f t="shared" ref="CU71:CV71" si="170">CU70*6</f>
        <v>120</v>
      </c>
      <c r="CV71" s="24">
        <f t="shared" si="170"/>
        <v>114</v>
      </c>
    </row>
    <row r="72" spans="1:100" x14ac:dyDescent="0.35">
      <c r="A72" s="61" t="s">
        <v>10</v>
      </c>
      <c r="B72" s="24">
        <f t="shared" ref="B72:K72" si="171">SUM(B64:B69)</f>
        <v>124</v>
      </c>
      <c r="C72" s="10">
        <f t="shared" si="171"/>
        <v>140</v>
      </c>
      <c r="D72" s="10">
        <f t="shared" si="171"/>
        <v>95</v>
      </c>
      <c r="E72" s="10">
        <f t="shared" si="171"/>
        <v>140</v>
      </c>
      <c r="F72" s="10">
        <f t="shared" si="171"/>
        <v>75</v>
      </c>
      <c r="G72" s="10">
        <f t="shared" si="171"/>
        <v>118</v>
      </c>
      <c r="H72" s="10">
        <f t="shared" si="171"/>
        <v>107</v>
      </c>
      <c r="I72" s="10">
        <f t="shared" si="171"/>
        <v>91</v>
      </c>
      <c r="J72" s="10">
        <f t="shared" si="171"/>
        <v>75</v>
      </c>
      <c r="K72" s="10">
        <f t="shared" si="171"/>
        <v>109</v>
      </c>
      <c r="N72" s="24">
        <f>SUM(N64:N69)</f>
        <v>230</v>
      </c>
      <c r="O72" s="10">
        <f>SUM(O64:O69)</f>
        <v>100</v>
      </c>
      <c r="P72" s="10">
        <f>SUM(P64:P69)</f>
        <v>67</v>
      </c>
      <c r="Q72" s="10">
        <f>SUM(Q64:Q69)</f>
        <v>137</v>
      </c>
      <c r="R72" s="10">
        <f>SUM(R64:R69)</f>
        <v>62</v>
      </c>
      <c r="BD72" s="24">
        <f t="shared" ref="BD72:BM72" si="172">SUM(BD64:BD69)</f>
        <v>89</v>
      </c>
      <c r="BE72" s="10">
        <f t="shared" si="172"/>
        <v>97</v>
      </c>
      <c r="BF72" s="10">
        <f t="shared" si="172"/>
        <v>57</v>
      </c>
      <c r="BG72" s="10">
        <f t="shared" si="172"/>
        <v>93</v>
      </c>
      <c r="BH72" s="10">
        <f t="shared" si="172"/>
        <v>81</v>
      </c>
      <c r="BI72" s="10">
        <f t="shared" si="172"/>
        <v>83</v>
      </c>
      <c r="BJ72" s="10">
        <f t="shared" si="172"/>
        <v>136</v>
      </c>
      <c r="BK72" s="10">
        <f t="shared" si="172"/>
        <v>98</v>
      </c>
      <c r="BL72" s="10">
        <f t="shared" si="172"/>
        <v>76</v>
      </c>
      <c r="BM72" s="10">
        <f t="shared" si="172"/>
        <v>118</v>
      </c>
      <c r="CT72" s="24">
        <f>SUM(CT64:CT69)</f>
        <v>183</v>
      </c>
      <c r="CU72" s="10">
        <f>SUM(CU64:CU69)</f>
        <v>81</v>
      </c>
      <c r="CV72" s="10">
        <f>SUM(CV64:CV69)</f>
        <v>77</v>
      </c>
    </row>
    <row r="73" spans="1:100" ht="15" thickBot="1" x14ac:dyDescent="0.4">
      <c r="A73" s="63" t="s">
        <v>11</v>
      </c>
      <c r="B73" s="25">
        <f t="shared" ref="B73:K73" si="173">B71+B72</f>
        <v>298</v>
      </c>
      <c r="C73" s="11">
        <f t="shared" si="173"/>
        <v>278</v>
      </c>
      <c r="D73" s="11">
        <f t="shared" si="173"/>
        <v>233</v>
      </c>
      <c r="E73" s="11">
        <f t="shared" si="173"/>
        <v>308</v>
      </c>
      <c r="F73" s="11">
        <f t="shared" si="173"/>
        <v>249</v>
      </c>
      <c r="G73" s="11">
        <f t="shared" si="173"/>
        <v>334</v>
      </c>
      <c r="H73" s="11">
        <f t="shared" si="173"/>
        <v>293</v>
      </c>
      <c r="I73" s="11">
        <f t="shared" si="173"/>
        <v>217</v>
      </c>
      <c r="J73" s="11">
        <f t="shared" si="173"/>
        <v>231</v>
      </c>
      <c r="K73" s="11">
        <f t="shared" si="173"/>
        <v>241</v>
      </c>
      <c r="N73" s="25">
        <f>N71+N72</f>
        <v>482</v>
      </c>
      <c r="O73" s="11">
        <f>O71+O72</f>
        <v>214</v>
      </c>
      <c r="P73" s="11">
        <f>P71+P72</f>
        <v>169</v>
      </c>
      <c r="Q73" s="11">
        <f>Q71+Q72</f>
        <v>239</v>
      </c>
      <c r="R73" s="11">
        <f>R71+R72</f>
        <v>170</v>
      </c>
      <c r="BD73" s="25">
        <f t="shared" ref="BD73:BM73" si="174">BD71+BD72</f>
        <v>503</v>
      </c>
      <c r="BE73" s="11">
        <f t="shared" si="174"/>
        <v>457</v>
      </c>
      <c r="BF73" s="11">
        <f t="shared" si="174"/>
        <v>393</v>
      </c>
      <c r="BG73" s="11">
        <f t="shared" si="174"/>
        <v>435</v>
      </c>
      <c r="BH73" s="11">
        <f t="shared" si="174"/>
        <v>531</v>
      </c>
      <c r="BI73" s="11">
        <f t="shared" si="174"/>
        <v>413</v>
      </c>
      <c r="BJ73" s="11">
        <f t="shared" si="174"/>
        <v>478</v>
      </c>
      <c r="BK73" s="11">
        <f t="shared" si="174"/>
        <v>434</v>
      </c>
      <c r="BL73" s="11">
        <f t="shared" si="174"/>
        <v>496</v>
      </c>
      <c r="BM73" s="11">
        <f t="shared" si="174"/>
        <v>634</v>
      </c>
      <c r="CT73" s="25">
        <f t="shared" ref="CT73:CV73" si="175">CT71+CT72</f>
        <v>411</v>
      </c>
      <c r="CU73" s="11">
        <f t="shared" si="175"/>
        <v>201</v>
      </c>
      <c r="CV73" s="11">
        <f t="shared" si="175"/>
        <v>191</v>
      </c>
    </row>
    <row r="74" spans="1:100" ht="24" thickBot="1" x14ac:dyDescent="0.6">
      <c r="A74" s="225" t="s">
        <v>144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N74" s="217" t="s">
        <v>154</v>
      </c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BD74" s="218" t="s">
        <v>159</v>
      </c>
      <c r="BE74" s="218"/>
      <c r="BF74" s="218"/>
      <c r="BG74" s="218"/>
      <c r="BH74" s="218"/>
      <c r="BI74" s="218"/>
      <c r="BJ74" s="218"/>
      <c r="BK74" s="218"/>
      <c r="BL74" s="218"/>
      <c r="BM74" s="218"/>
    </row>
    <row r="75" spans="1:100" ht="15" customHeight="1" x14ac:dyDescent="0.35">
      <c r="A75" s="221" t="str">
        <f t="shared" ref="A75:A87" si="176">A61</f>
        <v>LSAP</v>
      </c>
      <c r="B75" s="210">
        <f>52</f>
        <v>52</v>
      </c>
      <c r="C75" s="210">
        <f>B75+1</f>
        <v>53</v>
      </c>
      <c r="D75" s="210">
        <f t="shared" ref="D75:K75" si="177">C75+1</f>
        <v>54</v>
      </c>
      <c r="E75" s="210">
        <f t="shared" si="177"/>
        <v>55</v>
      </c>
      <c r="F75" s="210">
        <f t="shared" si="177"/>
        <v>56</v>
      </c>
      <c r="G75" s="210">
        <f t="shared" si="177"/>
        <v>57</v>
      </c>
      <c r="H75" s="210">
        <f t="shared" si="177"/>
        <v>58</v>
      </c>
      <c r="I75" s="210">
        <f t="shared" si="177"/>
        <v>59</v>
      </c>
      <c r="J75" s="210">
        <f t="shared" si="177"/>
        <v>60</v>
      </c>
      <c r="K75" s="213">
        <f t="shared" si="177"/>
        <v>61</v>
      </c>
      <c r="N75" s="210">
        <v>1</v>
      </c>
      <c r="O75" s="210">
        <f t="shared" ref="O75:Z75" si="178">N75+1</f>
        <v>2</v>
      </c>
      <c r="P75" s="210">
        <f t="shared" si="178"/>
        <v>3</v>
      </c>
      <c r="Q75" s="210">
        <f t="shared" si="178"/>
        <v>4</v>
      </c>
      <c r="R75" s="210">
        <f t="shared" si="178"/>
        <v>5</v>
      </c>
      <c r="S75" s="210">
        <f t="shared" si="178"/>
        <v>6</v>
      </c>
      <c r="T75" s="210">
        <f t="shared" si="178"/>
        <v>7</v>
      </c>
      <c r="U75" s="210">
        <f t="shared" si="178"/>
        <v>8</v>
      </c>
      <c r="V75" s="210">
        <f t="shared" si="178"/>
        <v>9</v>
      </c>
      <c r="W75" s="210">
        <f t="shared" si="178"/>
        <v>10</v>
      </c>
      <c r="X75" s="210">
        <f t="shared" si="178"/>
        <v>11</v>
      </c>
      <c r="Y75" s="213">
        <f t="shared" si="178"/>
        <v>12</v>
      </c>
      <c r="Z75" s="213">
        <f t="shared" si="178"/>
        <v>13</v>
      </c>
      <c r="BD75" s="210">
        <v>1</v>
      </c>
      <c r="BE75" s="210">
        <f>BD75+1</f>
        <v>2</v>
      </c>
      <c r="BF75" s="210">
        <f t="shared" ref="BF75:BM75" si="179">BE75+1</f>
        <v>3</v>
      </c>
      <c r="BG75" s="210">
        <f t="shared" si="179"/>
        <v>4</v>
      </c>
      <c r="BH75" s="210">
        <f t="shared" si="179"/>
        <v>5</v>
      </c>
      <c r="BI75" s="210">
        <f t="shared" si="179"/>
        <v>6</v>
      </c>
      <c r="BJ75" s="210">
        <f t="shared" si="179"/>
        <v>7</v>
      </c>
      <c r="BK75" s="210">
        <f t="shared" si="179"/>
        <v>8</v>
      </c>
      <c r="BL75" s="210">
        <f t="shared" si="179"/>
        <v>9</v>
      </c>
      <c r="BM75" s="213">
        <f t="shared" si="179"/>
        <v>10</v>
      </c>
    </row>
    <row r="76" spans="1:100" x14ac:dyDescent="0.35">
      <c r="A76" s="222"/>
      <c r="B76" s="211"/>
      <c r="C76" s="211"/>
      <c r="D76" s="211"/>
      <c r="E76" s="211"/>
      <c r="F76" s="211"/>
      <c r="G76" s="211"/>
      <c r="H76" s="211"/>
      <c r="I76" s="211"/>
      <c r="J76" s="211"/>
      <c r="K76" s="214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4"/>
      <c r="Z76" s="214"/>
      <c r="BD76" s="211"/>
      <c r="BE76" s="211"/>
      <c r="BF76" s="211"/>
      <c r="BG76" s="211"/>
      <c r="BH76" s="211"/>
      <c r="BI76" s="211"/>
      <c r="BJ76" s="211"/>
      <c r="BK76" s="211"/>
      <c r="BL76" s="211"/>
      <c r="BM76" s="214"/>
    </row>
    <row r="77" spans="1:100" ht="15" thickBot="1" x14ac:dyDescent="0.4">
      <c r="A77" s="223"/>
      <c r="B77" s="212"/>
      <c r="C77" s="212"/>
      <c r="D77" s="212"/>
      <c r="E77" s="212"/>
      <c r="F77" s="212"/>
      <c r="G77" s="212"/>
      <c r="H77" s="212"/>
      <c r="I77" s="212"/>
      <c r="J77" s="212"/>
      <c r="K77" s="215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5"/>
      <c r="Z77" s="215"/>
      <c r="BD77" s="212"/>
      <c r="BE77" s="212"/>
      <c r="BF77" s="212"/>
      <c r="BG77" s="212"/>
      <c r="BH77" s="212"/>
      <c r="BI77" s="212"/>
      <c r="BJ77" s="212"/>
      <c r="BK77" s="212"/>
      <c r="BL77" s="212"/>
      <c r="BM77" s="215"/>
    </row>
    <row r="78" spans="1:100" ht="15" thickBot="1" x14ac:dyDescent="0.4">
      <c r="A78" s="19" t="str">
        <f t="shared" si="176"/>
        <v>ANGEL Marc</v>
      </c>
      <c r="B78" s="14">
        <v>49</v>
      </c>
      <c r="C78" s="6">
        <v>109</v>
      </c>
      <c r="D78" s="6">
        <v>72</v>
      </c>
      <c r="E78" s="6">
        <v>42</v>
      </c>
      <c r="F78" s="6">
        <v>57</v>
      </c>
      <c r="G78" s="6">
        <v>76</v>
      </c>
      <c r="H78" s="6">
        <v>48</v>
      </c>
      <c r="I78" s="6">
        <v>73</v>
      </c>
      <c r="J78" s="6">
        <v>45</v>
      </c>
      <c r="K78" s="12">
        <v>46</v>
      </c>
      <c r="N78" s="14">
        <v>66</v>
      </c>
      <c r="O78" s="6">
        <v>38</v>
      </c>
      <c r="P78" s="6">
        <v>40</v>
      </c>
      <c r="Q78" s="6">
        <v>44</v>
      </c>
      <c r="R78" s="6">
        <v>61</v>
      </c>
      <c r="S78" s="6">
        <v>49</v>
      </c>
      <c r="T78" s="6">
        <v>39</v>
      </c>
      <c r="U78" s="6">
        <v>72</v>
      </c>
      <c r="V78" s="6">
        <v>85</v>
      </c>
      <c r="W78" s="12">
        <v>89</v>
      </c>
      <c r="X78" s="12">
        <v>38</v>
      </c>
      <c r="Y78" s="12">
        <v>41</v>
      </c>
      <c r="Z78" s="12">
        <v>28</v>
      </c>
      <c r="BD78" s="14">
        <v>67</v>
      </c>
      <c r="BE78" s="6">
        <v>37</v>
      </c>
      <c r="BF78" s="6">
        <v>36</v>
      </c>
      <c r="BG78" s="6">
        <v>36</v>
      </c>
      <c r="BH78" s="6">
        <v>40</v>
      </c>
      <c r="BI78" s="6">
        <v>51</v>
      </c>
      <c r="BJ78" s="6">
        <v>42</v>
      </c>
      <c r="BK78" s="6">
        <v>42</v>
      </c>
      <c r="BL78" s="6">
        <v>32</v>
      </c>
      <c r="BM78" s="12">
        <v>45</v>
      </c>
    </row>
    <row r="79" spans="1:100" ht="15" thickBot="1" x14ac:dyDescent="0.4">
      <c r="A79" s="19" t="str">
        <f t="shared" si="176"/>
        <v>FILBIG Danielle</v>
      </c>
      <c r="B79" s="15">
        <v>12</v>
      </c>
      <c r="C79" s="7">
        <v>25</v>
      </c>
      <c r="D79" s="7">
        <v>13</v>
      </c>
      <c r="E79" s="7">
        <v>17</v>
      </c>
      <c r="F79" s="7">
        <v>12</v>
      </c>
      <c r="G79" s="7">
        <v>28</v>
      </c>
      <c r="H79" s="7">
        <v>15</v>
      </c>
      <c r="I79" s="7">
        <v>12</v>
      </c>
      <c r="J79" s="7">
        <v>10</v>
      </c>
      <c r="K79" s="13">
        <v>8</v>
      </c>
      <c r="N79" s="15">
        <v>8</v>
      </c>
      <c r="O79" s="7">
        <v>15</v>
      </c>
      <c r="P79" s="7">
        <v>10</v>
      </c>
      <c r="Q79" s="7">
        <v>12</v>
      </c>
      <c r="R79" s="7">
        <v>25</v>
      </c>
      <c r="S79" s="7">
        <v>13</v>
      </c>
      <c r="T79" s="7">
        <v>10</v>
      </c>
      <c r="U79" s="7">
        <v>25</v>
      </c>
      <c r="V79" s="7">
        <v>31</v>
      </c>
      <c r="W79" s="13">
        <v>14</v>
      </c>
      <c r="X79" s="13">
        <v>6</v>
      </c>
      <c r="Y79" s="13">
        <v>13</v>
      </c>
      <c r="Z79" s="13">
        <v>14</v>
      </c>
      <c r="BD79" s="15">
        <v>22</v>
      </c>
      <c r="BE79" s="7">
        <v>22</v>
      </c>
      <c r="BF79" s="7">
        <v>16</v>
      </c>
      <c r="BG79" s="7">
        <v>16</v>
      </c>
      <c r="BH79" s="7">
        <v>11</v>
      </c>
      <c r="BI79" s="7">
        <v>16</v>
      </c>
      <c r="BJ79" s="7">
        <v>15</v>
      </c>
      <c r="BK79" s="7">
        <v>13</v>
      </c>
      <c r="BL79" s="7">
        <v>11</v>
      </c>
      <c r="BM79" s="13">
        <v>9</v>
      </c>
    </row>
    <row r="80" spans="1:100" ht="15" thickBot="1" x14ac:dyDescent="0.4">
      <c r="A80" s="19" t="str">
        <f t="shared" si="176"/>
        <v>BRAZ Liz</v>
      </c>
      <c r="B80" s="15">
        <v>15</v>
      </c>
      <c r="C80" s="7">
        <v>24</v>
      </c>
      <c r="D80" s="7">
        <v>16</v>
      </c>
      <c r="E80" s="7">
        <v>24</v>
      </c>
      <c r="F80" s="7">
        <v>13</v>
      </c>
      <c r="G80" s="7">
        <v>40</v>
      </c>
      <c r="H80" s="7">
        <v>29</v>
      </c>
      <c r="I80" s="7">
        <v>22</v>
      </c>
      <c r="J80" s="7">
        <v>16</v>
      </c>
      <c r="K80" s="13">
        <v>11</v>
      </c>
      <c r="N80" s="15">
        <v>45</v>
      </c>
      <c r="O80" s="7">
        <v>27</v>
      </c>
      <c r="P80" s="7">
        <v>28</v>
      </c>
      <c r="Q80" s="7">
        <v>17</v>
      </c>
      <c r="R80" s="7">
        <v>33</v>
      </c>
      <c r="S80" s="7">
        <v>38</v>
      </c>
      <c r="T80" s="7">
        <v>16</v>
      </c>
      <c r="U80" s="7">
        <v>55</v>
      </c>
      <c r="V80" s="7">
        <v>55</v>
      </c>
      <c r="W80" s="13">
        <v>61</v>
      </c>
      <c r="X80" s="13">
        <v>15</v>
      </c>
      <c r="Y80" s="13">
        <v>29</v>
      </c>
      <c r="Z80" s="13">
        <v>10</v>
      </c>
      <c r="BD80" s="15">
        <v>75</v>
      </c>
      <c r="BE80" s="7">
        <v>41</v>
      </c>
      <c r="BF80" s="7">
        <v>35</v>
      </c>
      <c r="BG80" s="7">
        <v>34</v>
      </c>
      <c r="BH80" s="7">
        <v>35</v>
      </c>
      <c r="BI80" s="7">
        <v>39</v>
      </c>
      <c r="BJ80" s="7">
        <v>21</v>
      </c>
      <c r="BK80" s="7">
        <v>33</v>
      </c>
      <c r="BL80" s="7">
        <v>27</v>
      </c>
      <c r="BM80" s="13">
        <v>22</v>
      </c>
    </row>
    <row r="81" spans="1:65" ht="15" thickBot="1" x14ac:dyDescent="0.4">
      <c r="A81" s="19" t="str">
        <f t="shared" si="176"/>
        <v>DI BARTOLOMEO Mars</v>
      </c>
      <c r="B81" s="15">
        <v>14</v>
      </c>
      <c r="C81" s="7">
        <v>12</v>
      </c>
      <c r="D81" s="7">
        <v>5</v>
      </c>
      <c r="E81" s="7">
        <v>12</v>
      </c>
      <c r="F81" s="7">
        <v>15</v>
      </c>
      <c r="G81" s="7">
        <v>26</v>
      </c>
      <c r="H81" s="7">
        <v>14</v>
      </c>
      <c r="I81" s="7">
        <v>15</v>
      </c>
      <c r="J81" s="7">
        <v>11</v>
      </c>
      <c r="K81" s="13">
        <v>8</v>
      </c>
      <c r="N81" s="15">
        <v>37</v>
      </c>
      <c r="O81" s="7">
        <v>25</v>
      </c>
      <c r="P81" s="7">
        <v>19</v>
      </c>
      <c r="Q81" s="7">
        <v>11</v>
      </c>
      <c r="R81" s="7">
        <v>18</v>
      </c>
      <c r="S81" s="7">
        <v>18</v>
      </c>
      <c r="T81" s="7">
        <v>16</v>
      </c>
      <c r="U81" s="7">
        <v>34</v>
      </c>
      <c r="V81" s="7">
        <v>45</v>
      </c>
      <c r="W81" s="13">
        <v>35</v>
      </c>
      <c r="X81" s="13">
        <v>12</v>
      </c>
      <c r="Y81" s="13">
        <v>20</v>
      </c>
      <c r="Z81" s="13">
        <v>16</v>
      </c>
      <c r="BD81" s="15">
        <v>88</v>
      </c>
      <c r="BE81" s="7">
        <v>67</v>
      </c>
      <c r="BF81" s="7">
        <v>56</v>
      </c>
      <c r="BG81" s="7">
        <v>61</v>
      </c>
      <c r="BH81" s="7">
        <v>66</v>
      </c>
      <c r="BI81" s="7">
        <v>48</v>
      </c>
      <c r="BJ81" s="7">
        <v>41</v>
      </c>
      <c r="BK81" s="7">
        <v>36</v>
      </c>
      <c r="BL81" s="7">
        <v>38</v>
      </c>
      <c r="BM81" s="13">
        <v>38</v>
      </c>
    </row>
    <row r="82" spans="1:65" ht="15" thickBot="1" x14ac:dyDescent="0.4">
      <c r="A82" s="19" t="str">
        <f t="shared" si="176"/>
        <v>FAYOT Franz</v>
      </c>
      <c r="B82" s="15">
        <v>5</v>
      </c>
      <c r="C82" s="7">
        <v>7</v>
      </c>
      <c r="D82" s="7">
        <v>9</v>
      </c>
      <c r="E82" s="7">
        <v>20</v>
      </c>
      <c r="F82" s="7">
        <v>14</v>
      </c>
      <c r="G82" s="7">
        <v>33</v>
      </c>
      <c r="H82" s="7">
        <v>26</v>
      </c>
      <c r="I82" s="7">
        <v>14</v>
      </c>
      <c r="J82" s="7">
        <v>15</v>
      </c>
      <c r="K82" s="13">
        <v>18</v>
      </c>
      <c r="N82" s="15">
        <v>13</v>
      </c>
      <c r="O82" s="7">
        <v>15</v>
      </c>
      <c r="P82" s="7">
        <v>7</v>
      </c>
      <c r="Q82" s="7">
        <v>11</v>
      </c>
      <c r="R82" s="7">
        <v>22</v>
      </c>
      <c r="S82" s="7">
        <v>12</v>
      </c>
      <c r="T82" s="7">
        <v>3</v>
      </c>
      <c r="U82" s="7">
        <v>16</v>
      </c>
      <c r="V82" s="7">
        <v>14</v>
      </c>
      <c r="W82" s="13">
        <v>14</v>
      </c>
      <c r="X82" s="13">
        <v>5</v>
      </c>
      <c r="Y82" s="13">
        <v>20</v>
      </c>
      <c r="Z82" s="13">
        <v>2</v>
      </c>
      <c r="BD82" s="15">
        <v>23</v>
      </c>
      <c r="BE82" s="7">
        <v>20</v>
      </c>
      <c r="BF82" s="7">
        <v>9</v>
      </c>
      <c r="BG82" s="7">
        <v>9</v>
      </c>
      <c r="BH82" s="7">
        <v>17</v>
      </c>
      <c r="BI82" s="7">
        <v>17</v>
      </c>
      <c r="BJ82" s="7">
        <v>9</v>
      </c>
      <c r="BK82" s="7">
        <v>7</v>
      </c>
      <c r="BL82" s="7">
        <v>5</v>
      </c>
      <c r="BM82" s="13">
        <v>5</v>
      </c>
    </row>
    <row r="83" spans="1:65" ht="15" thickBot="1" x14ac:dyDescent="0.4">
      <c r="A83" s="19" t="str">
        <f t="shared" si="176"/>
        <v>MORRISOVA Michaela</v>
      </c>
      <c r="B83" s="15">
        <v>1</v>
      </c>
      <c r="C83" s="7">
        <v>12</v>
      </c>
      <c r="D83" s="7">
        <v>3</v>
      </c>
      <c r="E83" s="7">
        <v>9</v>
      </c>
      <c r="F83" s="7">
        <v>8</v>
      </c>
      <c r="G83" s="7">
        <v>17</v>
      </c>
      <c r="H83" s="7">
        <v>9</v>
      </c>
      <c r="I83" s="7">
        <v>3</v>
      </c>
      <c r="J83" s="7">
        <v>1</v>
      </c>
      <c r="K83" s="13">
        <v>3</v>
      </c>
      <c r="N83" s="15">
        <v>8</v>
      </c>
      <c r="O83" s="7">
        <v>6</v>
      </c>
      <c r="P83" s="7">
        <v>3</v>
      </c>
      <c r="Q83" s="7">
        <v>7</v>
      </c>
      <c r="R83" s="7">
        <v>4</v>
      </c>
      <c r="S83" s="7">
        <v>2</v>
      </c>
      <c r="T83" s="7">
        <v>7</v>
      </c>
      <c r="U83" s="7">
        <v>8</v>
      </c>
      <c r="V83" s="7">
        <v>5</v>
      </c>
      <c r="W83" s="13">
        <v>3</v>
      </c>
      <c r="X83" s="13">
        <v>2</v>
      </c>
      <c r="Y83" s="13">
        <v>6</v>
      </c>
      <c r="Z83" s="13">
        <v>0</v>
      </c>
      <c r="BD83" s="15">
        <v>9</v>
      </c>
      <c r="BE83" s="7">
        <v>21</v>
      </c>
      <c r="BF83" s="7">
        <v>5</v>
      </c>
      <c r="BG83" s="7">
        <v>14</v>
      </c>
      <c r="BH83" s="7">
        <v>5</v>
      </c>
      <c r="BI83" s="7">
        <v>3</v>
      </c>
      <c r="BJ83" s="7">
        <v>6</v>
      </c>
      <c r="BK83" s="7">
        <v>7</v>
      </c>
      <c r="BL83" s="7">
        <v>6</v>
      </c>
      <c r="BM83" s="13">
        <v>4</v>
      </c>
    </row>
    <row r="84" spans="1:65" x14ac:dyDescent="0.35">
      <c r="A84" s="62" t="str">
        <f t="shared" si="176"/>
        <v>Suffrages par Liste</v>
      </c>
      <c r="B84" s="23">
        <v>10</v>
      </c>
      <c r="C84" s="9">
        <v>22</v>
      </c>
      <c r="D84" s="9">
        <v>27</v>
      </c>
      <c r="E84" s="9">
        <v>29</v>
      </c>
      <c r="F84" s="9">
        <v>26</v>
      </c>
      <c r="G84" s="9">
        <v>25</v>
      </c>
      <c r="H84" s="9">
        <v>27</v>
      </c>
      <c r="I84" s="9">
        <v>26</v>
      </c>
      <c r="J84" s="9">
        <v>28</v>
      </c>
      <c r="K84" s="9">
        <v>22</v>
      </c>
      <c r="N84" s="23">
        <v>21</v>
      </c>
      <c r="O84" s="9">
        <v>38</v>
      </c>
      <c r="P84" s="9">
        <v>25</v>
      </c>
      <c r="Q84" s="9">
        <v>28</v>
      </c>
      <c r="R84" s="9">
        <v>43</v>
      </c>
      <c r="S84" s="9">
        <v>41</v>
      </c>
      <c r="T84" s="9">
        <v>28</v>
      </c>
      <c r="U84" s="9">
        <v>17</v>
      </c>
      <c r="V84" s="9">
        <v>28</v>
      </c>
      <c r="W84" s="9">
        <v>33</v>
      </c>
      <c r="X84" s="9">
        <v>28</v>
      </c>
      <c r="Y84" s="9">
        <v>32</v>
      </c>
      <c r="Z84" s="9">
        <v>22</v>
      </c>
      <c r="BD84" s="23">
        <v>78</v>
      </c>
      <c r="BE84" s="9">
        <v>79</v>
      </c>
      <c r="BF84" s="9">
        <v>98</v>
      </c>
      <c r="BG84" s="9">
        <v>61</v>
      </c>
      <c r="BH84" s="9">
        <v>65</v>
      </c>
      <c r="BI84" s="9">
        <v>48</v>
      </c>
      <c r="BJ84" s="9">
        <v>57</v>
      </c>
      <c r="BK84" s="9">
        <v>80</v>
      </c>
      <c r="BL84" s="9">
        <v>64</v>
      </c>
      <c r="BM84" s="9">
        <v>61</v>
      </c>
    </row>
    <row r="85" spans="1:65" x14ac:dyDescent="0.35">
      <c r="A85" s="60" t="str">
        <f t="shared" si="176"/>
        <v>Total suffrages de liste :</v>
      </c>
      <c r="B85" s="24">
        <f>B84*6</f>
        <v>60</v>
      </c>
      <c r="C85" s="24">
        <f t="shared" ref="C85:K85" si="180">C84*6</f>
        <v>132</v>
      </c>
      <c r="D85" s="24">
        <f t="shared" si="180"/>
        <v>162</v>
      </c>
      <c r="E85" s="24">
        <f t="shared" si="180"/>
        <v>174</v>
      </c>
      <c r="F85" s="24">
        <f t="shared" si="180"/>
        <v>156</v>
      </c>
      <c r="G85" s="24">
        <f t="shared" si="180"/>
        <v>150</v>
      </c>
      <c r="H85" s="24">
        <f t="shared" si="180"/>
        <v>162</v>
      </c>
      <c r="I85" s="24">
        <f t="shared" si="180"/>
        <v>156</v>
      </c>
      <c r="J85" s="24">
        <f t="shared" si="180"/>
        <v>168</v>
      </c>
      <c r="K85" s="24">
        <f t="shared" si="180"/>
        <v>132</v>
      </c>
      <c r="N85" s="24">
        <f t="shared" ref="N85:Z85" si="181">N84*6</f>
        <v>126</v>
      </c>
      <c r="O85" s="24">
        <f t="shared" si="181"/>
        <v>228</v>
      </c>
      <c r="P85" s="24">
        <f t="shared" si="181"/>
        <v>150</v>
      </c>
      <c r="Q85" s="24">
        <f t="shared" si="181"/>
        <v>168</v>
      </c>
      <c r="R85" s="24">
        <f t="shared" si="181"/>
        <v>258</v>
      </c>
      <c r="S85" s="24">
        <f t="shared" si="181"/>
        <v>246</v>
      </c>
      <c r="T85" s="24">
        <f t="shared" si="181"/>
        <v>168</v>
      </c>
      <c r="U85" s="24">
        <f t="shared" si="181"/>
        <v>102</v>
      </c>
      <c r="V85" s="24">
        <f t="shared" si="181"/>
        <v>168</v>
      </c>
      <c r="W85" s="24">
        <f t="shared" si="181"/>
        <v>198</v>
      </c>
      <c r="X85" s="24">
        <f t="shared" si="181"/>
        <v>168</v>
      </c>
      <c r="Y85" s="24">
        <f t="shared" si="181"/>
        <v>192</v>
      </c>
      <c r="Z85" s="24">
        <f t="shared" si="181"/>
        <v>132</v>
      </c>
      <c r="BD85" s="24">
        <f>BD84*6</f>
        <v>468</v>
      </c>
      <c r="BE85" s="24">
        <f t="shared" ref="BE85:BM85" si="182">BE84*6</f>
        <v>474</v>
      </c>
      <c r="BF85" s="24">
        <f t="shared" si="182"/>
        <v>588</v>
      </c>
      <c r="BG85" s="24">
        <f t="shared" si="182"/>
        <v>366</v>
      </c>
      <c r="BH85" s="24">
        <f t="shared" si="182"/>
        <v>390</v>
      </c>
      <c r="BI85" s="24">
        <f t="shared" si="182"/>
        <v>288</v>
      </c>
      <c r="BJ85" s="24">
        <f t="shared" si="182"/>
        <v>342</v>
      </c>
      <c r="BK85" s="24">
        <f t="shared" si="182"/>
        <v>480</v>
      </c>
      <c r="BL85" s="24">
        <f t="shared" si="182"/>
        <v>384</v>
      </c>
      <c r="BM85" s="24">
        <f t="shared" si="182"/>
        <v>366</v>
      </c>
    </row>
    <row r="86" spans="1:65" x14ac:dyDescent="0.35">
      <c r="A86" s="61" t="str">
        <f t="shared" si="176"/>
        <v>Total suffrages nominatifs :</v>
      </c>
      <c r="B86" s="24">
        <f t="shared" ref="B86:K86" si="183">SUM(B78:B83)</f>
        <v>96</v>
      </c>
      <c r="C86" s="10">
        <f t="shared" si="183"/>
        <v>189</v>
      </c>
      <c r="D86" s="10">
        <f t="shared" si="183"/>
        <v>118</v>
      </c>
      <c r="E86" s="10">
        <f t="shared" si="183"/>
        <v>124</v>
      </c>
      <c r="F86" s="10">
        <f t="shared" si="183"/>
        <v>119</v>
      </c>
      <c r="G86" s="10">
        <f t="shared" si="183"/>
        <v>220</v>
      </c>
      <c r="H86" s="10">
        <f t="shared" si="183"/>
        <v>141</v>
      </c>
      <c r="I86" s="10">
        <f t="shared" si="183"/>
        <v>139</v>
      </c>
      <c r="J86" s="10">
        <f t="shared" si="183"/>
        <v>98</v>
      </c>
      <c r="K86" s="10">
        <f t="shared" si="183"/>
        <v>94</v>
      </c>
      <c r="N86" s="24">
        <f t="shared" ref="N86:Z86" si="184">SUM(N78:N83)</f>
        <v>177</v>
      </c>
      <c r="O86" s="10">
        <f t="shared" si="184"/>
        <v>126</v>
      </c>
      <c r="P86" s="10">
        <f t="shared" si="184"/>
        <v>107</v>
      </c>
      <c r="Q86" s="10">
        <f t="shared" si="184"/>
        <v>102</v>
      </c>
      <c r="R86" s="10">
        <f t="shared" si="184"/>
        <v>163</v>
      </c>
      <c r="S86" s="10">
        <f t="shared" si="184"/>
        <v>132</v>
      </c>
      <c r="T86" s="10">
        <f t="shared" si="184"/>
        <v>91</v>
      </c>
      <c r="U86" s="10">
        <f t="shared" si="184"/>
        <v>210</v>
      </c>
      <c r="V86" s="10">
        <f t="shared" si="184"/>
        <v>235</v>
      </c>
      <c r="W86" s="10">
        <f t="shared" si="184"/>
        <v>216</v>
      </c>
      <c r="X86" s="10">
        <f t="shared" si="184"/>
        <v>78</v>
      </c>
      <c r="Y86" s="10">
        <f t="shared" si="184"/>
        <v>129</v>
      </c>
      <c r="Z86" s="10">
        <f t="shared" si="184"/>
        <v>70</v>
      </c>
      <c r="BD86" s="24">
        <f t="shared" ref="BD86:BM86" si="185">SUM(BD78:BD83)</f>
        <v>284</v>
      </c>
      <c r="BE86" s="10">
        <f t="shared" si="185"/>
        <v>208</v>
      </c>
      <c r="BF86" s="10">
        <f t="shared" si="185"/>
        <v>157</v>
      </c>
      <c r="BG86" s="10">
        <f t="shared" si="185"/>
        <v>170</v>
      </c>
      <c r="BH86" s="10">
        <f t="shared" si="185"/>
        <v>174</v>
      </c>
      <c r="BI86" s="10">
        <f t="shared" si="185"/>
        <v>174</v>
      </c>
      <c r="BJ86" s="10">
        <f t="shared" si="185"/>
        <v>134</v>
      </c>
      <c r="BK86" s="10">
        <f t="shared" si="185"/>
        <v>138</v>
      </c>
      <c r="BL86" s="10">
        <f t="shared" si="185"/>
        <v>119</v>
      </c>
      <c r="BM86" s="10">
        <f t="shared" si="185"/>
        <v>123</v>
      </c>
    </row>
    <row r="87" spans="1:65" ht="15" thickBot="1" x14ac:dyDescent="0.4">
      <c r="A87" s="63" t="str">
        <f t="shared" si="176"/>
        <v>Total général :</v>
      </c>
      <c r="B87" s="25">
        <f t="shared" ref="B87:K87" si="186">B85+B86</f>
        <v>156</v>
      </c>
      <c r="C87" s="11">
        <f t="shared" si="186"/>
        <v>321</v>
      </c>
      <c r="D87" s="11">
        <f t="shared" si="186"/>
        <v>280</v>
      </c>
      <c r="E87" s="11">
        <f t="shared" si="186"/>
        <v>298</v>
      </c>
      <c r="F87" s="11">
        <f t="shared" si="186"/>
        <v>275</v>
      </c>
      <c r="G87" s="11">
        <f t="shared" si="186"/>
        <v>370</v>
      </c>
      <c r="H87" s="11">
        <f t="shared" si="186"/>
        <v>303</v>
      </c>
      <c r="I87" s="11">
        <f t="shared" si="186"/>
        <v>295</v>
      </c>
      <c r="J87" s="11">
        <f t="shared" si="186"/>
        <v>266</v>
      </c>
      <c r="K87" s="11">
        <f t="shared" si="186"/>
        <v>226</v>
      </c>
      <c r="N87" s="25">
        <f t="shared" ref="N87:Z87" si="187">N85+N86</f>
        <v>303</v>
      </c>
      <c r="O87" s="11">
        <f t="shared" si="187"/>
        <v>354</v>
      </c>
      <c r="P87" s="11">
        <f t="shared" si="187"/>
        <v>257</v>
      </c>
      <c r="Q87" s="11">
        <f t="shared" si="187"/>
        <v>270</v>
      </c>
      <c r="R87" s="11">
        <f t="shared" si="187"/>
        <v>421</v>
      </c>
      <c r="S87" s="11">
        <f t="shared" si="187"/>
        <v>378</v>
      </c>
      <c r="T87" s="11">
        <f t="shared" si="187"/>
        <v>259</v>
      </c>
      <c r="U87" s="11">
        <f t="shared" si="187"/>
        <v>312</v>
      </c>
      <c r="V87" s="11">
        <f t="shared" si="187"/>
        <v>403</v>
      </c>
      <c r="W87" s="11">
        <f t="shared" si="187"/>
        <v>414</v>
      </c>
      <c r="X87" s="11">
        <f t="shared" si="187"/>
        <v>246</v>
      </c>
      <c r="Y87" s="11">
        <f t="shared" si="187"/>
        <v>321</v>
      </c>
      <c r="Z87" s="11">
        <f t="shared" si="187"/>
        <v>202</v>
      </c>
      <c r="BD87" s="25">
        <f t="shared" ref="BD87:BM87" si="188">BD85+BD86</f>
        <v>752</v>
      </c>
      <c r="BE87" s="11">
        <f t="shared" si="188"/>
        <v>682</v>
      </c>
      <c r="BF87" s="11">
        <f t="shared" si="188"/>
        <v>745</v>
      </c>
      <c r="BG87" s="11">
        <f t="shared" si="188"/>
        <v>536</v>
      </c>
      <c r="BH87" s="11">
        <f t="shared" si="188"/>
        <v>564</v>
      </c>
      <c r="BI87" s="11">
        <f t="shared" si="188"/>
        <v>462</v>
      </c>
      <c r="BJ87" s="11">
        <f t="shared" si="188"/>
        <v>476</v>
      </c>
      <c r="BK87" s="11">
        <f t="shared" si="188"/>
        <v>618</v>
      </c>
      <c r="BL87" s="11">
        <f t="shared" si="188"/>
        <v>503</v>
      </c>
      <c r="BM87" s="11">
        <f t="shared" si="188"/>
        <v>489</v>
      </c>
    </row>
    <row r="88" spans="1:65" ht="60" customHeight="1" x14ac:dyDescent="0.35">
      <c r="A88" s="180"/>
      <c r="B88" s="5"/>
      <c r="C88" s="5"/>
      <c r="D88" s="5"/>
      <c r="E88" s="5"/>
      <c r="F88" s="5"/>
      <c r="G88" s="5"/>
      <c r="H88" s="5"/>
      <c r="I88" s="5"/>
      <c r="J88" s="5"/>
      <c r="K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ht="24" thickBot="1" x14ac:dyDescent="0.6">
      <c r="A89" s="241" t="s">
        <v>144</v>
      </c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N89" s="218" t="s">
        <v>155</v>
      </c>
      <c r="O89" s="218"/>
      <c r="P89" s="218"/>
      <c r="Q89" s="218"/>
      <c r="R89" s="218"/>
      <c r="S89" s="218"/>
      <c r="T89" s="218"/>
      <c r="U89" s="218"/>
      <c r="V89" s="218"/>
      <c r="BD89" s="218" t="s">
        <v>159</v>
      </c>
      <c r="BE89" s="218"/>
      <c r="BF89" s="218"/>
      <c r="BG89" s="218"/>
      <c r="BH89" s="218"/>
      <c r="BI89" s="218"/>
      <c r="BJ89" s="218"/>
      <c r="BK89" s="218"/>
      <c r="BL89" s="218"/>
      <c r="BM89" s="218"/>
    </row>
    <row r="90" spans="1:65" ht="15" customHeight="1" x14ac:dyDescent="0.35">
      <c r="A90" s="221" t="str">
        <f>A75</f>
        <v>LSAP</v>
      </c>
      <c r="B90" s="210">
        <v>62</v>
      </c>
      <c r="C90" s="210">
        <f>B90+1</f>
        <v>63</v>
      </c>
      <c r="D90" s="210">
        <f t="shared" ref="D90:K90" si="189">C90+1</f>
        <v>64</v>
      </c>
      <c r="E90" s="210">
        <f t="shared" si="189"/>
        <v>65</v>
      </c>
      <c r="F90" s="210">
        <f t="shared" si="189"/>
        <v>66</v>
      </c>
      <c r="G90" s="210">
        <f t="shared" si="189"/>
        <v>67</v>
      </c>
      <c r="H90" s="210">
        <f t="shared" si="189"/>
        <v>68</v>
      </c>
      <c r="I90" s="210">
        <f t="shared" si="189"/>
        <v>69</v>
      </c>
      <c r="J90" s="210">
        <f t="shared" si="189"/>
        <v>70</v>
      </c>
      <c r="K90" s="213">
        <f t="shared" si="189"/>
        <v>71</v>
      </c>
      <c r="N90" s="210">
        <v>1</v>
      </c>
      <c r="O90" s="210">
        <f>N90+1</f>
        <v>2</v>
      </c>
      <c r="P90" s="210">
        <f>O90+1</f>
        <v>3</v>
      </c>
      <c r="Q90" s="210">
        <f>P90+1</f>
        <v>4</v>
      </c>
      <c r="R90" s="210">
        <f>Q90+1</f>
        <v>5</v>
      </c>
      <c r="S90" s="213">
        <f>R90+1</f>
        <v>6</v>
      </c>
      <c r="T90" s="213">
        <f t="shared" ref="T90:V90" si="190">S90+1</f>
        <v>7</v>
      </c>
      <c r="U90" s="213">
        <f t="shared" si="190"/>
        <v>8</v>
      </c>
      <c r="V90" s="213">
        <f t="shared" si="190"/>
        <v>9</v>
      </c>
      <c r="BD90" s="210">
        <v>11</v>
      </c>
      <c r="BE90" s="210">
        <f>BD90+1</f>
        <v>12</v>
      </c>
      <c r="BF90" s="210">
        <f t="shared" ref="BF90:BM90" si="191">BE90+1</f>
        <v>13</v>
      </c>
      <c r="BG90" s="210">
        <f t="shared" si="191"/>
        <v>14</v>
      </c>
      <c r="BH90" s="210">
        <f t="shared" si="191"/>
        <v>15</v>
      </c>
      <c r="BI90" s="210">
        <f t="shared" si="191"/>
        <v>16</v>
      </c>
      <c r="BJ90" s="210">
        <f t="shared" si="191"/>
        <v>17</v>
      </c>
      <c r="BK90" s="210">
        <f t="shared" si="191"/>
        <v>18</v>
      </c>
      <c r="BL90" s="210">
        <f t="shared" si="191"/>
        <v>19</v>
      </c>
      <c r="BM90" s="213">
        <f t="shared" si="191"/>
        <v>20</v>
      </c>
    </row>
    <row r="91" spans="1:65" x14ac:dyDescent="0.35">
      <c r="A91" s="222"/>
      <c r="B91" s="211"/>
      <c r="C91" s="211"/>
      <c r="D91" s="211"/>
      <c r="E91" s="211"/>
      <c r="F91" s="211"/>
      <c r="G91" s="211"/>
      <c r="H91" s="211"/>
      <c r="I91" s="211"/>
      <c r="J91" s="211"/>
      <c r="K91" s="214"/>
      <c r="N91" s="211"/>
      <c r="O91" s="211"/>
      <c r="P91" s="211"/>
      <c r="Q91" s="211"/>
      <c r="R91" s="211"/>
      <c r="S91" s="214"/>
      <c r="T91" s="214"/>
      <c r="U91" s="214"/>
      <c r="V91" s="214"/>
      <c r="BD91" s="211"/>
      <c r="BE91" s="211"/>
      <c r="BF91" s="211"/>
      <c r="BG91" s="211"/>
      <c r="BH91" s="211"/>
      <c r="BI91" s="211"/>
      <c r="BJ91" s="211"/>
      <c r="BK91" s="211"/>
      <c r="BL91" s="211"/>
      <c r="BM91" s="214"/>
    </row>
    <row r="92" spans="1:65" ht="15" thickBot="1" x14ac:dyDescent="0.4">
      <c r="A92" s="223"/>
      <c r="B92" s="212"/>
      <c r="C92" s="212"/>
      <c r="D92" s="212"/>
      <c r="E92" s="212"/>
      <c r="F92" s="212"/>
      <c r="G92" s="212"/>
      <c r="H92" s="212"/>
      <c r="I92" s="212"/>
      <c r="J92" s="212"/>
      <c r="K92" s="215"/>
      <c r="N92" s="212"/>
      <c r="O92" s="212"/>
      <c r="P92" s="212"/>
      <c r="Q92" s="212"/>
      <c r="R92" s="212"/>
      <c r="S92" s="215"/>
      <c r="T92" s="215"/>
      <c r="U92" s="215"/>
      <c r="V92" s="215"/>
      <c r="BD92" s="212"/>
      <c r="BE92" s="212"/>
      <c r="BF92" s="212"/>
      <c r="BG92" s="212"/>
      <c r="BH92" s="212"/>
      <c r="BI92" s="212"/>
      <c r="BJ92" s="212"/>
      <c r="BK92" s="212"/>
      <c r="BL92" s="212"/>
      <c r="BM92" s="215"/>
    </row>
    <row r="93" spans="1:65" ht="15" thickBot="1" x14ac:dyDescent="0.4">
      <c r="A93" s="19" t="str">
        <f t="shared" ref="A93:A98" si="192">A78</f>
        <v>ANGEL Marc</v>
      </c>
      <c r="B93" s="14">
        <v>41</v>
      </c>
      <c r="C93" s="6">
        <v>47</v>
      </c>
      <c r="D93" s="6">
        <v>61</v>
      </c>
      <c r="E93" s="6">
        <v>46</v>
      </c>
      <c r="F93" s="6">
        <v>24</v>
      </c>
      <c r="G93" s="6">
        <v>17</v>
      </c>
      <c r="H93" s="6">
        <v>52</v>
      </c>
      <c r="I93" s="6">
        <v>65</v>
      </c>
      <c r="J93" s="6">
        <v>50</v>
      </c>
      <c r="K93" s="12">
        <v>129</v>
      </c>
      <c r="N93" s="14">
        <v>69</v>
      </c>
      <c r="O93" s="6">
        <v>84</v>
      </c>
      <c r="P93" s="6">
        <v>94</v>
      </c>
      <c r="Q93" s="6">
        <v>59</v>
      </c>
      <c r="R93" s="6">
        <v>49</v>
      </c>
      <c r="S93" s="12">
        <v>34</v>
      </c>
      <c r="T93" s="12">
        <v>39</v>
      </c>
      <c r="U93" s="12">
        <v>45</v>
      </c>
      <c r="V93" s="12">
        <v>47</v>
      </c>
      <c r="BD93" s="14">
        <v>28</v>
      </c>
      <c r="BE93" s="6">
        <v>50</v>
      </c>
      <c r="BF93" s="6">
        <v>52</v>
      </c>
      <c r="BG93" s="6">
        <v>50</v>
      </c>
      <c r="BH93" s="6">
        <v>43</v>
      </c>
      <c r="BI93" s="6">
        <v>46</v>
      </c>
      <c r="BJ93" s="6">
        <v>46</v>
      </c>
      <c r="BK93" s="6">
        <v>58</v>
      </c>
      <c r="BL93" s="6">
        <v>118</v>
      </c>
      <c r="BM93" s="12">
        <v>47</v>
      </c>
    </row>
    <row r="94" spans="1:65" ht="15" thickBot="1" x14ac:dyDescent="0.4">
      <c r="A94" s="19" t="str">
        <f t="shared" si="192"/>
        <v>FILBIG Danielle</v>
      </c>
      <c r="B94" s="15">
        <v>11</v>
      </c>
      <c r="C94" s="7">
        <v>16</v>
      </c>
      <c r="D94" s="7">
        <v>17</v>
      </c>
      <c r="E94" s="7">
        <v>14</v>
      </c>
      <c r="F94" s="7">
        <v>7</v>
      </c>
      <c r="G94" s="7">
        <v>2</v>
      </c>
      <c r="H94" s="7">
        <v>17</v>
      </c>
      <c r="I94" s="7">
        <v>18</v>
      </c>
      <c r="J94" s="7">
        <v>8</v>
      </c>
      <c r="K94" s="13">
        <v>25</v>
      </c>
      <c r="N94" s="15">
        <v>27</v>
      </c>
      <c r="O94" s="7">
        <v>20</v>
      </c>
      <c r="P94" s="7">
        <v>21</v>
      </c>
      <c r="Q94" s="7">
        <v>30</v>
      </c>
      <c r="R94" s="7">
        <v>19</v>
      </c>
      <c r="S94" s="13">
        <v>14</v>
      </c>
      <c r="T94" s="13">
        <v>12</v>
      </c>
      <c r="U94" s="13">
        <v>21</v>
      </c>
      <c r="V94" s="13">
        <v>14</v>
      </c>
      <c r="BD94" s="15">
        <v>14</v>
      </c>
      <c r="BE94" s="7">
        <v>6</v>
      </c>
      <c r="BF94" s="7">
        <v>13</v>
      </c>
      <c r="BG94" s="7">
        <v>14</v>
      </c>
      <c r="BH94" s="7">
        <v>23</v>
      </c>
      <c r="BI94" s="7">
        <v>27</v>
      </c>
      <c r="BJ94" s="7">
        <v>14</v>
      </c>
      <c r="BK94" s="7">
        <v>12</v>
      </c>
      <c r="BL94" s="7">
        <v>39</v>
      </c>
      <c r="BM94" s="13">
        <v>14</v>
      </c>
    </row>
    <row r="95" spans="1:65" ht="15" thickBot="1" x14ac:dyDescent="0.4">
      <c r="A95" s="19" t="str">
        <f t="shared" si="192"/>
        <v>BRAZ Liz</v>
      </c>
      <c r="B95" s="15">
        <v>25</v>
      </c>
      <c r="C95" s="7">
        <v>23</v>
      </c>
      <c r="D95" s="7">
        <v>28</v>
      </c>
      <c r="E95" s="7">
        <v>35</v>
      </c>
      <c r="F95" s="7">
        <v>12</v>
      </c>
      <c r="G95" s="7">
        <v>9</v>
      </c>
      <c r="H95" s="7">
        <v>22</v>
      </c>
      <c r="I95" s="7">
        <v>32</v>
      </c>
      <c r="J95" s="7">
        <v>26</v>
      </c>
      <c r="K95" s="13">
        <v>57</v>
      </c>
      <c r="N95" s="15">
        <v>74</v>
      </c>
      <c r="O95" s="7">
        <v>50</v>
      </c>
      <c r="P95" s="7">
        <v>68</v>
      </c>
      <c r="Q95" s="7">
        <v>32</v>
      </c>
      <c r="R95" s="7">
        <v>35</v>
      </c>
      <c r="S95" s="13">
        <v>20</v>
      </c>
      <c r="T95" s="13">
        <v>18</v>
      </c>
      <c r="U95" s="13">
        <v>25</v>
      </c>
      <c r="V95" s="13">
        <v>17</v>
      </c>
      <c r="BD95" s="15">
        <v>39</v>
      </c>
      <c r="BE95" s="7">
        <v>42</v>
      </c>
      <c r="BF95" s="7">
        <v>32</v>
      </c>
      <c r="BG95" s="7">
        <v>44</v>
      </c>
      <c r="BH95" s="7">
        <v>66</v>
      </c>
      <c r="BI95" s="7">
        <v>36</v>
      </c>
      <c r="BJ95" s="7">
        <v>36</v>
      </c>
      <c r="BK95" s="7">
        <v>61</v>
      </c>
      <c r="BL95" s="7">
        <v>103</v>
      </c>
      <c r="BM95" s="13">
        <v>52</v>
      </c>
    </row>
    <row r="96" spans="1:65" ht="15" thickBot="1" x14ac:dyDescent="0.4">
      <c r="A96" s="19" t="str">
        <f t="shared" si="192"/>
        <v>DI BARTOLOMEO Mars</v>
      </c>
      <c r="B96" s="15">
        <v>11</v>
      </c>
      <c r="C96" s="7">
        <v>6</v>
      </c>
      <c r="D96" s="7">
        <v>15</v>
      </c>
      <c r="E96" s="7">
        <v>24</v>
      </c>
      <c r="F96" s="7">
        <v>11</v>
      </c>
      <c r="G96" s="7">
        <v>8</v>
      </c>
      <c r="H96" s="7">
        <v>17</v>
      </c>
      <c r="I96" s="7">
        <v>26</v>
      </c>
      <c r="J96" s="7">
        <v>20</v>
      </c>
      <c r="K96" s="13">
        <v>34</v>
      </c>
      <c r="N96" s="15">
        <v>38</v>
      </c>
      <c r="O96" s="7">
        <v>30</v>
      </c>
      <c r="P96" s="7">
        <v>35</v>
      </c>
      <c r="Q96" s="7">
        <v>37</v>
      </c>
      <c r="R96" s="7">
        <v>18</v>
      </c>
      <c r="S96" s="13">
        <v>26</v>
      </c>
      <c r="T96" s="13">
        <v>9</v>
      </c>
      <c r="U96" s="13">
        <v>11</v>
      </c>
      <c r="V96" s="13">
        <v>13</v>
      </c>
      <c r="BD96" s="15">
        <v>46</v>
      </c>
      <c r="BE96" s="7">
        <v>61</v>
      </c>
      <c r="BF96" s="7">
        <v>75</v>
      </c>
      <c r="BG96" s="7">
        <v>58</v>
      </c>
      <c r="BH96" s="7">
        <v>68</v>
      </c>
      <c r="BI96" s="7">
        <v>58</v>
      </c>
      <c r="BJ96" s="7">
        <v>66</v>
      </c>
      <c r="BK96" s="7">
        <v>67</v>
      </c>
      <c r="BL96" s="7">
        <v>152</v>
      </c>
      <c r="BM96" s="13">
        <v>56</v>
      </c>
    </row>
    <row r="97" spans="1:65" ht="15" thickBot="1" x14ac:dyDescent="0.4">
      <c r="A97" s="19" t="str">
        <f t="shared" si="192"/>
        <v>FAYOT Franz</v>
      </c>
      <c r="B97" s="15">
        <v>13</v>
      </c>
      <c r="C97" s="7">
        <v>7</v>
      </c>
      <c r="D97" s="7">
        <v>17</v>
      </c>
      <c r="E97" s="7">
        <v>17</v>
      </c>
      <c r="F97" s="7">
        <v>16</v>
      </c>
      <c r="G97" s="7">
        <v>6</v>
      </c>
      <c r="H97" s="7">
        <v>28</v>
      </c>
      <c r="I97" s="7">
        <v>17</v>
      </c>
      <c r="J97" s="7">
        <v>22</v>
      </c>
      <c r="K97" s="13">
        <v>12</v>
      </c>
      <c r="N97" s="15">
        <v>21</v>
      </c>
      <c r="O97" s="7">
        <v>22</v>
      </c>
      <c r="P97" s="7">
        <v>12</v>
      </c>
      <c r="Q97" s="7">
        <v>19</v>
      </c>
      <c r="R97" s="7">
        <v>17</v>
      </c>
      <c r="S97" s="13">
        <v>12</v>
      </c>
      <c r="T97" s="13">
        <v>4</v>
      </c>
      <c r="U97" s="13">
        <v>5</v>
      </c>
      <c r="V97" s="13">
        <v>13</v>
      </c>
      <c r="BD97" s="15">
        <v>10</v>
      </c>
      <c r="BE97" s="7">
        <v>13</v>
      </c>
      <c r="BF97" s="7">
        <v>12</v>
      </c>
      <c r="BG97" s="7">
        <v>14</v>
      </c>
      <c r="BH97" s="7">
        <v>21</v>
      </c>
      <c r="BI97" s="7">
        <v>19</v>
      </c>
      <c r="BJ97" s="7">
        <v>16</v>
      </c>
      <c r="BK97" s="7">
        <v>16</v>
      </c>
      <c r="BL97" s="7">
        <v>55</v>
      </c>
      <c r="BM97" s="13">
        <v>11</v>
      </c>
    </row>
    <row r="98" spans="1:65" ht="15" thickBot="1" x14ac:dyDescent="0.4">
      <c r="A98" s="19" t="str">
        <f t="shared" si="192"/>
        <v>MORRISOVA Michaela</v>
      </c>
      <c r="B98" s="15">
        <v>1</v>
      </c>
      <c r="C98" s="7">
        <v>8</v>
      </c>
      <c r="D98" s="7">
        <v>4</v>
      </c>
      <c r="E98" s="7">
        <v>8</v>
      </c>
      <c r="F98" s="7">
        <v>5</v>
      </c>
      <c r="G98" s="7">
        <v>0</v>
      </c>
      <c r="H98" s="7">
        <v>4</v>
      </c>
      <c r="I98" s="7">
        <v>5</v>
      </c>
      <c r="J98" s="7">
        <v>4</v>
      </c>
      <c r="K98" s="13">
        <v>22</v>
      </c>
      <c r="N98" s="15">
        <v>5</v>
      </c>
      <c r="O98" s="7">
        <v>5</v>
      </c>
      <c r="P98" s="7">
        <v>8</v>
      </c>
      <c r="Q98" s="7">
        <v>8</v>
      </c>
      <c r="R98" s="7">
        <v>4</v>
      </c>
      <c r="S98" s="13">
        <v>5</v>
      </c>
      <c r="T98" s="13">
        <v>0</v>
      </c>
      <c r="U98" s="13">
        <v>5</v>
      </c>
      <c r="V98" s="13">
        <v>5</v>
      </c>
      <c r="BD98" s="15">
        <v>12</v>
      </c>
      <c r="BE98" s="7">
        <v>5</v>
      </c>
      <c r="BF98" s="7">
        <v>11</v>
      </c>
      <c r="BG98" s="7">
        <v>6</v>
      </c>
      <c r="BH98" s="7">
        <v>2</v>
      </c>
      <c r="BI98" s="7">
        <v>4</v>
      </c>
      <c r="BJ98" s="7">
        <v>4</v>
      </c>
      <c r="BK98" s="7">
        <v>7</v>
      </c>
      <c r="BL98" s="7">
        <v>21</v>
      </c>
      <c r="BM98" s="13">
        <v>13</v>
      </c>
    </row>
    <row r="99" spans="1:65" x14ac:dyDescent="0.35">
      <c r="A99" s="62" t="s">
        <v>17</v>
      </c>
      <c r="B99" s="23">
        <v>43</v>
      </c>
      <c r="C99" s="9">
        <v>40</v>
      </c>
      <c r="D99" s="9">
        <v>22</v>
      </c>
      <c r="E99" s="9">
        <v>32</v>
      </c>
      <c r="F99" s="9">
        <v>23</v>
      </c>
      <c r="G99" s="9">
        <v>32</v>
      </c>
      <c r="H99" s="9">
        <v>25</v>
      </c>
      <c r="I99" s="9">
        <v>33</v>
      </c>
      <c r="J99" s="9">
        <v>35</v>
      </c>
      <c r="K99" s="9">
        <v>28</v>
      </c>
      <c r="N99" s="23">
        <v>52</v>
      </c>
      <c r="O99" s="9">
        <v>56</v>
      </c>
      <c r="P99" s="9">
        <v>57</v>
      </c>
      <c r="Q99" s="9">
        <v>65</v>
      </c>
      <c r="R99" s="9">
        <v>55</v>
      </c>
      <c r="S99" s="9">
        <v>35</v>
      </c>
      <c r="T99" s="9">
        <v>39</v>
      </c>
      <c r="U99" s="9">
        <v>40</v>
      </c>
      <c r="V99" s="9">
        <v>30</v>
      </c>
      <c r="BD99" s="23">
        <v>83</v>
      </c>
      <c r="BE99" s="9">
        <v>77</v>
      </c>
      <c r="BF99" s="9">
        <v>69</v>
      </c>
      <c r="BG99" s="9">
        <v>57</v>
      </c>
      <c r="BH99" s="9">
        <v>64</v>
      </c>
      <c r="BI99" s="9">
        <v>74</v>
      </c>
      <c r="BJ99" s="9">
        <v>66</v>
      </c>
      <c r="BK99" s="9">
        <v>60</v>
      </c>
      <c r="BL99" s="9">
        <v>98</v>
      </c>
      <c r="BM99" s="9">
        <v>63</v>
      </c>
    </row>
    <row r="100" spans="1:65" x14ac:dyDescent="0.35">
      <c r="A100" s="60" t="s">
        <v>9</v>
      </c>
      <c r="B100" s="24">
        <f>B99*6</f>
        <v>258</v>
      </c>
      <c r="C100" s="24">
        <f t="shared" ref="C100:K100" si="193">C99*6</f>
        <v>240</v>
      </c>
      <c r="D100" s="24">
        <f t="shared" si="193"/>
        <v>132</v>
      </c>
      <c r="E100" s="24">
        <f t="shared" si="193"/>
        <v>192</v>
      </c>
      <c r="F100" s="24">
        <f t="shared" si="193"/>
        <v>138</v>
      </c>
      <c r="G100" s="24">
        <f t="shared" si="193"/>
        <v>192</v>
      </c>
      <c r="H100" s="24">
        <f t="shared" si="193"/>
        <v>150</v>
      </c>
      <c r="I100" s="24">
        <f t="shared" si="193"/>
        <v>198</v>
      </c>
      <c r="J100" s="24">
        <f t="shared" si="193"/>
        <v>210</v>
      </c>
      <c r="K100" s="24">
        <f t="shared" si="193"/>
        <v>168</v>
      </c>
      <c r="N100" s="24">
        <f t="shared" ref="N100:V100" si="194">N99*6</f>
        <v>312</v>
      </c>
      <c r="O100" s="24">
        <f t="shared" si="194"/>
        <v>336</v>
      </c>
      <c r="P100" s="24">
        <f t="shared" si="194"/>
        <v>342</v>
      </c>
      <c r="Q100" s="24">
        <f t="shared" si="194"/>
        <v>390</v>
      </c>
      <c r="R100" s="24">
        <f t="shared" si="194"/>
        <v>330</v>
      </c>
      <c r="S100" s="24">
        <f t="shared" si="194"/>
        <v>210</v>
      </c>
      <c r="T100" s="24">
        <f t="shared" si="194"/>
        <v>234</v>
      </c>
      <c r="U100" s="24">
        <f t="shared" si="194"/>
        <v>240</v>
      </c>
      <c r="V100" s="24">
        <f t="shared" si="194"/>
        <v>180</v>
      </c>
      <c r="BD100" s="24">
        <f>BD99*6</f>
        <v>498</v>
      </c>
      <c r="BE100" s="24">
        <f t="shared" ref="BE100:BM100" si="195">BE99*6</f>
        <v>462</v>
      </c>
      <c r="BF100" s="24">
        <f t="shared" si="195"/>
        <v>414</v>
      </c>
      <c r="BG100" s="24">
        <f t="shared" si="195"/>
        <v>342</v>
      </c>
      <c r="BH100" s="24">
        <f t="shared" si="195"/>
        <v>384</v>
      </c>
      <c r="BI100" s="24">
        <f t="shared" si="195"/>
        <v>444</v>
      </c>
      <c r="BJ100" s="24">
        <f t="shared" si="195"/>
        <v>396</v>
      </c>
      <c r="BK100" s="24">
        <f t="shared" si="195"/>
        <v>360</v>
      </c>
      <c r="BL100" s="24">
        <f t="shared" si="195"/>
        <v>588</v>
      </c>
      <c r="BM100" s="24">
        <f t="shared" si="195"/>
        <v>378</v>
      </c>
    </row>
    <row r="101" spans="1:65" x14ac:dyDescent="0.35">
      <c r="A101" s="61" t="s">
        <v>10</v>
      </c>
      <c r="B101" s="24">
        <f t="shared" ref="B101:K101" si="196">SUM(B93:B98)</f>
        <v>102</v>
      </c>
      <c r="C101" s="10">
        <f t="shared" si="196"/>
        <v>107</v>
      </c>
      <c r="D101" s="10">
        <f t="shared" si="196"/>
        <v>142</v>
      </c>
      <c r="E101" s="10">
        <f t="shared" si="196"/>
        <v>144</v>
      </c>
      <c r="F101" s="10">
        <f t="shared" si="196"/>
        <v>75</v>
      </c>
      <c r="G101" s="10">
        <f t="shared" si="196"/>
        <v>42</v>
      </c>
      <c r="H101" s="10">
        <f t="shared" si="196"/>
        <v>140</v>
      </c>
      <c r="I101" s="10">
        <f t="shared" si="196"/>
        <v>163</v>
      </c>
      <c r="J101" s="10">
        <f t="shared" si="196"/>
        <v>130</v>
      </c>
      <c r="K101" s="10">
        <f t="shared" si="196"/>
        <v>279</v>
      </c>
      <c r="N101" s="24">
        <f t="shared" ref="N101:V101" si="197">SUM(N93:N98)</f>
        <v>234</v>
      </c>
      <c r="O101" s="10">
        <f t="shared" si="197"/>
        <v>211</v>
      </c>
      <c r="P101" s="10">
        <f t="shared" si="197"/>
        <v>238</v>
      </c>
      <c r="Q101" s="10">
        <f t="shared" si="197"/>
        <v>185</v>
      </c>
      <c r="R101" s="10">
        <f t="shared" si="197"/>
        <v>142</v>
      </c>
      <c r="S101" s="10">
        <f t="shared" si="197"/>
        <v>111</v>
      </c>
      <c r="T101" s="10">
        <f t="shared" si="197"/>
        <v>82</v>
      </c>
      <c r="U101" s="10">
        <f t="shared" si="197"/>
        <v>112</v>
      </c>
      <c r="V101" s="10">
        <f t="shared" si="197"/>
        <v>109</v>
      </c>
      <c r="BD101" s="24">
        <f t="shared" ref="BD101:BM101" si="198">SUM(BD93:BD98)</f>
        <v>149</v>
      </c>
      <c r="BE101" s="10">
        <f t="shared" si="198"/>
        <v>177</v>
      </c>
      <c r="BF101" s="10">
        <f t="shared" si="198"/>
        <v>195</v>
      </c>
      <c r="BG101" s="10">
        <f t="shared" si="198"/>
        <v>186</v>
      </c>
      <c r="BH101" s="10">
        <f t="shared" si="198"/>
        <v>223</v>
      </c>
      <c r="BI101" s="10">
        <f t="shared" si="198"/>
        <v>190</v>
      </c>
      <c r="BJ101" s="10">
        <f t="shared" si="198"/>
        <v>182</v>
      </c>
      <c r="BK101" s="10">
        <f t="shared" si="198"/>
        <v>221</v>
      </c>
      <c r="BL101" s="10">
        <f t="shared" si="198"/>
        <v>488</v>
      </c>
      <c r="BM101" s="10">
        <f t="shared" si="198"/>
        <v>193</v>
      </c>
    </row>
    <row r="102" spans="1:65" ht="15" thickBot="1" x14ac:dyDescent="0.4">
      <c r="A102" s="63" t="s">
        <v>11</v>
      </c>
      <c r="B102" s="25">
        <f t="shared" ref="B102:K102" si="199">B100+B101</f>
        <v>360</v>
      </c>
      <c r="C102" s="11">
        <f t="shared" si="199"/>
        <v>347</v>
      </c>
      <c r="D102" s="11">
        <f t="shared" si="199"/>
        <v>274</v>
      </c>
      <c r="E102" s="11">
        <f t="shared" si="199"/>
        <v>336</v>
      </c>
      <c r="F102" s="11">
        <f t="shared" si="199"/>
        <v>213</v>
      </c>
      <c r="G102" s="11">
        <f t="shared" si="199"/>
        <v>234</v>
      </c>
      <c r="H102" s="11">
        <f t="shared" si="199"/>
        <v>290</v>
      </c>
      <c r="I102" s="11">
        <f t="shared" si="199"/>
        <v>361</v>
      </c>
      <c r="J102" s="11">
        <f t="shared" si="199"/>
        <v>340</v>
      </c>
      <c r="K102" s="11">
        <f t="shared" si="199"/>
        <v>447</v>
      </c>
      <c r="N102" s="25">
        <f t="shared" ref="N102:V102" si="200">N100+N101</f>
        <v>546</v>
      </c>
      <c r="O102" s="11">
        <f t="shared" si="200"/>
        <v>547</v>
      </c>
      <c r="P102" s="11">
        <f t="shared" si="200"/>
        <v>580</v>
      </c>
      <c r="Q102" s="11">
        <f t="shared" si="200"/>
        <v>575</v>
      </c>
      <c r="R102" s="11">
        <f t="shared" si="200"/>
        <v>472</v>
      </c>
      <c r="S102" s="11">
        <f t="shared" si="200"/>
        <v>321</v>
      </c>
      <c r="T102" s="11">
        <f t="shared" si="200"/>
        <v>316</v>
      </c>
      <c r="U102" s="11">
        <f t="shared" si="200"/>
        <v>352</v>
      </c>
      <c r="V102" s="11">
        <f t="shared" si="200"/>
        <v>289</v>
      </c>
      <c r="BD102" s="25">
        <f t="shared" ref="BD102:BM102" si="201">BD100+BD101</f>
        <v>647</v>
      </c>
      <c r="BE102" s="11">
        <f t="shared" si="201"/>
        <v>639</v>
      </c>
      <c r="BF102" s="11">
        <f t="shared" si="201"/>
        <v>609</v>
      </c>
      <c r="BG102" s="11">
        <f t="shared" si="201"/>
        <v>528</v>
      </c>
      <c r="BH102" s="11">
        <f t="shared" si="201"/>
        <v>607</v>
      </c>
      <c r="BI102" s="11">
        <f t="shared" si="201"/>
        <v>634</v>
      </c>
      <c r="BJ102" s="11">
        <f t="shared" si="201"/>
        <v>578</v>
      </c>
      <c r="BK102" s="11">
        <f t="shared" si="201"/>
        <v>581</v>
      </c>
      <c r="BL102" s="11">
        <f t="shared" si="201"/>
        <v>1076</v>
      </c>
      <c r="BM102" s="11">
        <f t="shared" si="201"/>
        <v>571</v>
      </c>
    </row>
    <row r="103" spans="1:65" ht="24" thickBot="1" x14ac:dyDescent="0.6">
      <c r="A103" s="225" t="s">
        <v>144</v>
      </c>
      <c r="B103" s="225"/>
      <c r="C103" s="225"/>
      <c r="D103" s="225"/>
      <c r="E103" s="225"/>
      <c r="F103" s="225"/>
      <c r="G103" s="225"/>
      <c r="H103" s="225"/>
      <c r="I103" s="225"/>
      <c r="J103" s="225"/>
      <c r="K103" s="225"/>
      <c r="BD103" s="218" t="s">
        <v>159</v>
      </c>
      <c r="BE103" s="218"/>
      <c r="BF103" s="218"/>
      <c r="BG103" s="218"/>
      <c r="BH103" s="218"/>
      <c r="BI103" s="218"/>
      <c r="BJ103" s="218"/>
      <c r="BK103" s="218"/>
      <c r="BL103" s="218"/>
      <c r="BM103" s="218"/>
    </row>
    <row r="104" spans="1:65" ht="15" customHeight="1" x14ac:dyDescent="0.35">
      <c r="A104" s="221" t="str">
        <f t="shared" ref="A104:A116" si="202">A90</f>
        <v>LSAP</v>
      </c>
      <c r="B104" s="210">
        <v>72</v>
      </c>
      <c r="C104" s="210">
        <f>B104+1</f>
        <v>73</v>
      </c>
      <c r="D104" s="210">
        <f t="shared" ref="D104:K104" si="203">C104+1</f>
        <v>74</v>
      </c>
      <c r="E104" s="210">
        <f t="shared" si="203"/>
        <v>75</v>
      </c>
      <c r="F104" s="210">
        <f t="shared" si="203"/>
        <v>76</v>
      </c>
      <c r="G104" s="210">
        <f t="shared" si="203"/>
        <v>77</v>
      </c>
      <c r="H104" s="210">
        <f t="shared" si="203"/>
        <v>78</v>
      </c>
      <c r="I104" s="210">
        <f t="shared" si="203"/>
        <v>79</v>
      </c>
      <c r="J104" s="210">
        <f t="shared" si="203"/>
        <v>80</v>
      </c>
      <c r="K104" s="213">
        <f t="shared" si="203"/>
        <v>81</v>
      </c>
      <c r="BD104" s="210">
        <v>21</v>
      </c>
      <c r="BE104" s="210">
        <f>BD104+1</f>
        <v>22</v>
      </c>
      <c r="BF104" s="210">
        <f t="shared" ref="BF104:BM104" si="204">BE104+1</f>
        <v>23</v>
      </c>
      <c r="BG104" s="210">
        <f t="shared" si="204"/>
        <v>24</v>
      </c>
      <c r="BH104" s="210">
        <f t="shared" si="204"/>
        <v>25</v>
      </c>
      <c r="BI104" s="210">
        <f t="shared" si="204"/>
        <v>26</v>
      </c>
      <c r="BJ104" s="210">
        <f t="shared" si="204"/>
        <v>27</v>
      </c>
      <c r="BK104" s="210">
        <f t="shared" si="204"/>
        <v>28</v>
      </c>
      <c r="BL104" s="210">
        <f t="shared" si="204"/>
        <v>29</v>
      </c>
      <c r="BM104" s="213">
        <f t="shared" si="204"/>
        <v>30</v>
      </c>
    </row>
    <row r="105" spans="1:65" x14ac:dyDescent="0.35">
      <c r="A105" s="222"/>
      <c r="B105" s="211"/>
      <c r="C105" s="211"/>
      <c r="D105" s="211"/>
      <c r="E105" s="211"/>
      <c r="F105" s="211"/>
      <c r="G105" s="211"/>
      <c r="H105" s="211"/>
      <c r="I105" s="211"/>
      <c r="J105" s="211"/>
      <c r="K105" s="214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4"/>
    </row>
    <row r="106" spans="1:65" ht="15" thickBot="1" x14ac:dyDescent="0.4">
      <c r="A106" s="223"/>
      <c r="B106" s="212"/>
      <c r="C106" s="212"/>
      <c r="D106" s="212"/>
      <c r="E106" s="212"/>
      <c r="F106" s="212"/>
      <c r="G106" s="212"/>
      <c r="H106" s="212"/>
      <c r="I106" s="212"/>
      <c r="J106" s="212"/>
      <c r="K106" s="215"/>
      <c r="BD106" s="212"/>
      <c r="BE106" s="212"/>
      <c r="BF106" s="212"/>
      <c r="BG106" s="212"/>
      <c r="BH106" s="212"/>
      <c r="BI106" s="212"/>
      <c r="BJ106" s="212"/>
      <c r="BK106" s="212"/>
      <c r="BL106" s="212"/>
      <c r="BM106" s="215"/>
    </row>
    <row r="107" spans="1:65" ht="15" thickBot="1" x14ac:dyDescent="0.4">
      <c r="A107" s="19" t="str">
        <f t="shared" si="202"/>
        <v>ANGEL Marc</v>
      </c>
      <c r="B107" s="14">
        <v>27</v>
      </c>
      <c r="C107" s="6">
        <v>64</v>
      </c>
      <c r="D107" s="6">
        <v>133</v>
      </c>
      <c r="E107" s="6">
        <v>115</v>
      </c>
      <c r="F107" s="6">
        <v>162</v>
      </c>
      <c r="G107" s="6">
        <v>112</v>
      </c>
      <c r="H107" s="6">
        <v>123</v>
      </c>
      <c r="I107" s="6">
        <v>126</v>
      </c>
      <c r="J107" s="12">
        <v>128</v>
      </c>
      <c r="K107" s="12">
        <v>97</v>
      </c>
      <c r="BD107" s="14">
        <v>43</v>
      </c>
      <c r="BE107" s="6">
        <v>34</v>
      </c>
      <c r="BF107" s="6">
        <v>62</v>
      </c>
      <c r="BG107" s="6">
        <v>27</v>
      </c>
      <c r="BH107" s="6">
        <v>48</v>
      </c>
      <c r="BI107" s="6">
        <v>30</v>
      </c>
      <c r="BJ107" s="6">
        <v>117</v>
      </c>
      <c r="BK107" s="6">
        <v>103</v>
      </c>
      <c r="BL107" s="6">
        <v>110</v>
      </c>
      <c r="BM107" s="12">
        <v>113</v>
      </c>
    </row>
    <row r="108" spans="1:65" ht="15" thickBot="1" x14ac:dyDescent="0.4">
      <c r="A108" s="19" t="str">
        <f t="shared" si="202"/>
        <v>FILBIG Danielle</v>
      </c>
      <c r="B108" s="15">
        <v>7</v>
      </c>
      <c r="C108" s="7">
        <v>18</v>
      </c>
      <c r="D108" s="7">
        <v>37</v>
      </c>
      <c r="E108" s="7">
        <v>22</v>
      </c>
      <c r="F108" s="7">
        <v>38</v>
      </c>
      <c r="G108" s="7">
        <v>17</v>
      </c>
      <c r="H108" s="7">
        <v>19</v>
      </c>
      <c r="I108" s="7">
        <v>28</v>
      </c>
      <c r="J108" s="13">
        <v>21</v>
      </c>
      <c r="K108" s="13">
        <v>25</v>
      </c>
      <c r="BD108" s="15">
        <v>10</v>
      </c>
      <c r="BE108" s="7">
        <v>12</v>
      </c>
      <c r="BF108" s="7">
        <v>21</v>
      </c>
      <c r="BG108" s="7">
        <v>12</v>
      </c>
      <c r="BH108" s="7">
        <v>8</v>
      </c>
      <c r="BI108" s="7">
        <v>9</v>
      </c>
      <c r="BJ108" s="7">
        <v>39</v>
      </c>
      <c r="BK108" s="7">
        <v>38</v>
      </c>
      <c r="BL108" s="7">
        <v>36</v>
      </c>
      <c r="BM108" s="13">
        <v>44</v>
      </c>
    </row>
    <row r="109" spans="1:65" ht="15" thickBot="1" x14ac:dyDescent="0.4">
      <c r="A109" s="19" t="str">
        <f t="shared" si="202"/>
        <v>BRAZ Liz</v>
      </c>
      <c r="B109" s="15">
        <v>9</v>
      </c>
      <c r="C109" s="7">
        <v>31</v>
      </c>
      <c r="D109" s="7">
        <v>43</v>
      </c>
      <c r="E109" s="7">
        <v>63</v>
      </c>
      <c r="F109" s="7">
        <v>44</v>
      </c>
      <c r="G109" s="7">
        <v>40</v>
      </c>
      <c r="H109" s="7">
        <v>40</v>
      </c>
      <c r="I109" s="7">
        <v>46</v>
      </c>
      <c r="J109" s="13">
        <v>35</v>
      </c>
      <c r="K109" s="13">
        <v>30</v>
      </c>
      <c r="BD109" s="15">
        <v>31</v>
      </c>
      <c r="BE109" s="7">
        <v>53</v>
      </c>
      <c r="BF109" s="7">
        <v>36</v>
      </c>
      <c r="BG109" s="7">
        <v>30</v>
      </c>
      <c r="BH109" s="7">
        <v>52</v>
      </c>
      <c r="BI109" s="7">
        <v>33</v>
      </c>
      <c r="BJ109" s="7">
        <v>113</v>
      </c>
      <c r="BK109" s="7">
        <v>95</v>
      </c>
      <c r="BL109" s="7">
        <v>116</v>
      </c>
      <c r="BM109" s="13">
        <v>123</v>
      </c>
    </row>
    <row r="110" spans="1:65" ht="15" thickBot="1" x14ac:dyDescent="0.4">
      <c r="A110" s="19" t="str">
        <f t="shared" si="202"/>
        <v>DI BARTOLOMEO Mars</v>
      </c>
      <c r="B110" s="15">
        <v>7</v>
      </c>
      <c r="C110" s="7">
        <v>12</v>
      </c>
      <c r="D110" s="7">
        <v>32</v>
      </c>
      <c r="E110" s="7">
        <v>37</v>
      </c>
      <c r="F110" s="7">
        <v>38</v>
      </c>
      <c r="G110" s="7">
        <v>29</v>
      </c>
      <c r="H110" s="7">
        <v>40</v>
      </c>
      <c r="I110" s="7">
        <v>36</v>
      </c>
      <c r="J110" s="13">
        <v>30</v>
      </c>
      <c r="K110" s="13">
        <v>21</v>
      </c>
      <c r="BD110" s="15">
        <v>48</v>
      </c>
      <c r="BE110" s="7">
        <v>56</v>
      </c>
      <c r="BF110" s="7">
        <v>53</v>
      </c>
      <c r="BG110" s="7">
        <v>58</v>
      </c>
      <c r="BH110" s="7">
        <v>50</v>
      </c>
      <c r="BI110" s="7">
        <v>45</v>
      </c>
      <c r="BJ110" s="7">
        <v>148</v>
      </c>
      <c r="BK110" s="7">
        <v>134</v>
      </c>
      <c r="BL110" s="7">
        <v>162</v>
      </c>
      <c r="BM110" s="13">
        <v>174</v>
      </c>
    </row>
    <row r="111" spans="1:65" ht="15" thickBot="1" x14ac:dyDescent="0.4">
      <c r="A111" s="19" t="str">
        <f t="shared" si="202"/>
        <v>FAYOT Franz</v>
      </c>
      <c r="B111" s="15">
        <v>9</v>
      </c>
      <c r="C111" s="7">
        <v>26</v>
      </c>
      <c r="D111" s="7">
        <v>31</v>
      </c>
      <c r="E111" s="7">
        <v>29</v>
      </c>
      <c r="F111" s="7">
        <v>22</v>
      </c>
      <c r="G111" s="7">
        <v>18</v>
      </c>
      <c r="H111" s="7">
        <v>31</v>
      </c>
      <c r="I111" s="7">
        <v>49</v>
      </c>
      <c r="J111" s="13">
        <v>28</v>
      </c>
      <c r="K111" s="13">
        <v>25</v>
      </c>
      <c r="BD111" s="15">
        <v>5</v>
      </c>
      <c r="BE111" s="7">
        <v>14</v>
      </c>
      <c r="BF111" s="7">
        <v>18</v>
      </c>
      <c r="BG111" s="7">
        <v>18</v>
      </c>
      <c r="BH111" s="7">
        <v>16</v>
      </c>
      <c r="BI111" s="7">
        <v>13</v>
      </c>
      <c r="BJ111" s="7">
        <v>45</v>
      </c>
      <c r="BK111" s="7">
        <v>28</v>
      </c>
      <c r="BL111" s="7">
        <v>48</v>
      </c>
      <c r="BM111" s="13">
        <v>42</v>
      </c>
    </row>
    <row r="112" spans="1:65" ht="15" thickBot="1" x14ac:dyDescent="0.4">
      <c r="A112" s="19" t="str">
        <f t="shared" si="202"/>
        <v>MORRISOVA Michaela</v>
      </c>
      <c r="B112" s="15">
        <v>1</v>
      </c>
      <c r="C112" s="7">
        <v>4</v>
      </c>
      <c r="D112" s="7">
        <v>20</v>
      </c>
      <c r="E112" s="7">
        <v>14</v>
      </c>
      <c r="F112" s="7">
        <v>10</v>
      </c>
      <c r="G112" s="7">
        <v>7</v>
      </c>
      <c r="H112" s="7">
        <v>13</v>
      </c>
      <c r="I112" s="7">
        <v>17</v>
      </c>
      <c r="J112" s="13">
        <v>10</v>
      </c>
      <c r="K112" s="13">
        <v>16</v>
      </c>
      <c r="BD112" s="15">
        <v>3</v>
      </c>
      <c r="BE112" s="7">
        <v>3</v>
      </c>
      <c r="BF112" s="7">
        <v>9</v>
      </c>
      <c r="BG112" s="7">
        <v>6</v>
      </c>
      <c r="BH112" s="7">
        <v>2</v>
      </c>
      <c r="BI112" s="7">
        <v>4</v>
      </c>
      <c r="BJ112" s="7">
        <v>16</v>
      </c>
      <c r="BK112" s="7">
        <v>15</v>
      </c>
      <c r="BL112" s="7">
        <v>18</v>
      </c>
      <c r="BM112" s="13">
        <v>11</v>
      </c>
    </row>
    <row r="113" spans="1:65" x14ac:dyDescent="0.35">
      <c r="A113" s="62" t="str">
        <f t="shared" si="202"/>
        <v>Suffrages par Liste</v>
      </c>
      <c r="B113" s="23">
        <v>13</v>
      </c>
      <c r="C113" s="9">
        <v>40</v>
      </c>
      <c r="D113" s="9">
        <v>29</v>
      </c>
      <c r="E113" s="9">
        <v>38</v>
      </c>
      <c r="F113" s="9">
        <v>21</v>
      </c>
      <c r="G113" s="9">
        <v>40</v>
      </c>
      <c r="H113" s="9">
        <v>23</v>
      </c>
      <c r="I113" s="9">
        <v>35</v>
      </c>
      <c r="J113" s="9">
        <v>30</v>
      </c>
      <c r="K113" s="9">
        <v>29</v>
      </c>
      <c r="BD113" s="23">
        <v>58</v>
      </c>
      <c r="BE113" s="9">
        <v>92</v>
      </c>
      <c r="BF113" s="9">
        <v>46</v>
      </c>
      <c r="BG113" s="9">
        <v>61</v>
      </c>
      <c r="BH113" s="9">
        <v>48</v>
      </c>
      <c r="BI113" s="9">
        <v>71</v>
      </c>
      <c r="BJ113" s="9">
        <v>91</v>
      </c>
      <c r="BK113" s="9">
        <v>110</v>
      </c>
      <c r="BL113" s="9">
        <v>101</v>
      </c>
      <c r="BM113" s="9">
        <v>99</v>
      </c>
    </row>
    <row r="114" spans="1:65" x14ac:dyDescent="0.35">
      <c r="A114" s="60" t="str">
        <f t="shared" si="202"/>
        <v>Total suffrages de liste :</v>
      </c>
      <c r="B114" s="24">
        <f>B113*6</f>
        <v>78</v>
      </c>
      <c r="C114" s="24">
        <f t="shared" ref="C114:K114" si="205">C113*6</f>
        <v>240</v>
      </c>
      <c r="D114" s="24">
        <f t="shared" si="205"/>
        <v>174</v>
      </c>
      <c r="E114" s="24">
        <f t="shared" si="205"/>
        <v>228</v>
      </c>
      <c r="F114" s="24">
        <f t="shared" si="205"/>
        <v>126</v>
      </c>
      <c r="G114" s="24">
        <f t="shared" si="205"/>
        <v>240</v>
      </c>
      <c r="H114" s="24">
        <f t="shared" si="205"/>
        <v>138</v>
      </c>
      <c r="I114" s="24">
        <f t="shared" si="205"/>
        <v>210</v>
      </c>
      <c r="J114" s="24">
        <f t="shared" si="205"/>
        <v>180</v>
      </c>
      <c r="K114" s="24">
        <f t="shared" si="205"/>
        <v>174</v>
      </c>
      <c r="BD114" s="24">
        <f>BD113*6</f>
        <v>348</v>
      </c>
      <c r="BE114" s="24">
        <f t="shared" ref="BE114:BM114" si="206">BE113*6</f>
        <v>552</v>
      </c>
      <c r="BF114" s="24">
        <f t="shared" si="206"/>
        <v>276</v>
      </c>
      <c r="BG114" s="24">
        <f t="shared" si="206"/>
        <v>366</v>
      </c>
      <c r="BH114" s="24">
        <f t="shared" si="206"/>
        <v>288</v>
      </c>
      <c r="BI114" s="24">
        <f t="shared" si="206"/>
        <v>426</v>
      </c>
      <c r="BJ114" s="24">
        <f t="shared" si="206"/>
        <v>546</v>
      </c>
      <c r="BK114" s="24">
        <f t="shared" si="206"/>
        <v>660</v>
      </c>
      <c r="BL114" s="24">
        <f t="shared" si="206"/>
        <v>606</v>
      </c>
      <c r="BM114" s="24">
        <f t="shared" si="206"/>
        <v>594</v>
      </c>
    </row>
    <row r="115" spans="1:65" x14ac:dyDescent="0.35">
      <c r="A115" s="61" t="str">
        <f t="shared" si="202"/>
        <v>Total suffrages nominatifs :</v>
      </c>
      <c r="B115" s="24">
        <f t="shared" ref="B115:K115" si="207">SUM(B107:B112)</f>
        <v>60</v>
      </c>
      <c r="C115" s="10">
        <f t="shared" si="207"/>
        <v>155</v>
      </c>
      <c r="D115" s="10">
        <f t="shared" si="207"/>
        <v>296</v>
      </c>
      <c r="E115" s="10">
        <f t="shared" si="207"/>
        <v>280</v>
      </c>
      <c r="F115" s="10">
        <f t="shared" si="207"/>
        <v>314</v>
      </c>
      <c r="G115" s="10">
        <f t="shared" si="207"/>
        <v>223</v>
      </c>
      <c r="H115" s="10">
        <f t="shared" si="207"/>
        <v>266</v>
      </c>
      <c r="I115" s="10">
        <f t="shared" si="207"/>
        <v>302</v>
      </c>
      <c r="J115" s="10">
        <f t="shared" si="207"/>
        <v>252</v>
      </c>
      <c r="K115" s="10">
        <f t="shared" si="207"/>
        <v>214</v>
      </c>
      <c r="BD115" s="24">
        <f t="shared" ref="BD115:BM115" si="208">SUM(BD107:BD112)</f>
        <v>140</v>
      </c>
      <c r="BE115" s="10">
        <f t="shared" si="208"/>
        <v>172</v>
      </c>
      <c r="BF115" s="10">
        <f t="shared" si="208"/>
        <v>199</v>
      </c>
      <c r="BG115" s="10">
        <f t="shared" si="208"/>
        <v>151</v>
      </c>
      <c r="BH115" s="10">
        <f t="shared" si="208"/>
        <v>176</v>
      </c>
      <c r="BI115" s="10">
        <f t="shared" si="208"/>
        <v>134</v>
      </c>
      <c r="BJ115" s="10">
        <f t="shared" si="208"/>
        <v>478</v>
      </c>
      <c r="BK115" s="10">
        <f t="shared" si="208"/>
        <v>413</v>
      </c>
      <c r="BL115" s="10">
        <f t="shared" si="208"/>
        <v>490</v>
      </c>
      <c r="BM115" s="10">
        <f t="shared" si="208"/>
        <v>507</v>
      </c>
    </row>
    <row r="116" spans="1:65" ht="15" thickBot="1" x14ac:dyDescent="0.4">
      <c r="A116" s="63" t="str">
        <f t="shared" si="202"/>
        <v>Total général :</v>
      </c>
      <c r="B116" s="25">
        <f t="shared" ref="B116:K116" si="209">B114+B115</f>
        <v>138</v>
      </c>
      <c r="C116" s="11">
        <f t="shared" si="209"/>
        <v>395</v>
      </c>
      <c r="D116" s="11">
        <f t="shared" si="209"/>
        <v>470</v>
      </c>
      <c r="E116" s="11">
        <f t="shared" si="209"/>
        <v>508</v>
      </c>
      <c r="F116" s="11">
        <f t="shared" si="209"/>
        <v>440</v>
      </c>
      <c r="G116" s="11">
        <f t="shared" si="209"/>
        <v>463</v>
      </c>
      <c r="H116" s="11">
        <f t="shared" si="209"/>
        <v>404</v>
      </c>
      <c r="I116" s="11">
        <f t="shared" si="209"/>
        <v>512</v>
      </c>
      <c r="J116" s="11">
        <f t="shared" si="209"/>
        <v>432</v>
      </c>
      <c r="K116" s="11">
        <f t="shared" si="209"/>
        <v>388</v>
      </c>
      <c r="BD116" s="25">
        <f t="shared" ref="BD116:BM116" si="210">BD114+BD115</f>
        <v>488</v>
      </c>
      <c r="BE116" s="11">
        <f t="shared" si="210"/>
        <v>724</v>
      </c>
      <c r="BF116" s="11">
        <f t="shared" si="210"/>
        <v>475</v>
      </c>
      <c r="BG116" s="11">
        <f t="shared" si="210"/>
        <v>517</v>
      </c>
      <c r="BH116" s="11">
        <f t="shared" si="210"/>
        <v>464</v>
      </c>
      <c r="BI116" s="11">
        <f t="shared" si="210"/>
        <v>560</v>
      </c>
      <c r="BJ116" s="11">
        <f t="shared" si="210"/>
        <v>1024</v>
      </c>
      <c r="BK116" s="11">
        <f t="shared" si="210"/>
        <v>1073</v>
      </c>
      <c r="BL116" s="11">
        <f t="shared" si="210"/>
        <v>1096</v>
      </c>
      <c r="BM116" s="11">
        <f t="shared" si="210"/>
        <v>1101</v>
      </c>
    </row>
    <row r="117" spans="1:65" ht="24" thickBot="1" x14ac:dyDescent="0.6">
      <c r="A117" s="227" t="s">
        <v>144</v>
      </c>
      <c r="B117" s="227"/>
      <c r="C117" s="227"/>
      <c r="D117" s="227"/>
      <c r="E117" s="227"/>
      <c r="F117" s="227"/>
      <c r="G117" s="227"/>
      <c r="H117" s="227"/>
      <c r="I117" s="110"/>
      <c r="J117" s="110"/>
      <c r="K117" s="110"/>
      <c r="BD117" s="218" t="s">
        <v>160</v>
      </c>
      <c r="BE117" s="218"/>
      <c r="BF117" s="218"/>
      <c r="BG117" s="218"/>
      <c r="BH117" s="218"/>
      <c r="BI117" s="218"/>
      <c r="BJ117" s="218"/>
      <c r="BK117" s="218"/>
      <c r="BL117" s="218"/>
      <c r="BM117" s="218"/>
    </row>
    <row r="118" spans="1:65" ht="15" customHeight="1" x14ac:dyDescent="0.35">
      <c r="A118" s="221" t="str">
        <f>A104</f>
        <v>LSAP</v>
      </c>
      <c r="B118" s="210">
        <v>82</v>
      </c>
      <c r="C118" s="210">
        <f>B118+1</f>
        <v>83</v>
      </c>
      <c r="D118" s="210">
        <f t="shared" ref="D118:H118" si="211">C118+1</f>
        <v>84</v>
      </c>
      <c r="E118" s="210">
        <f t="shared" si="211"/>
        <v>85</v>
      </c>
      <c r="F118" s="210">
        <f t="shared" si="211"/>
        <v>86</v>
      </c>
      <c r="G118" s="210">
        <f t="shared" si="211"/>
        <v>87</v>
      </c>
      <c r="H118" s="213">
        <f t="shared" si="211"/>
        <v>88</v>
      </c>
      <c r="BD118" s="210">
        <v>1</v>
      </c>
      <c r="BE118" s="210">
        <f>BD118+1</f>
        <v>2</v>
      </c>
      <c r="BF118" s="210">
        <f t="shared" ref="BF118:BM118" si="212">BE118+1</f>
        <v>3</v>
      </c>
      <c r="BG118" s="210">
        <f t="shared" si="212"/>
        <v>4</v>
      </c>
      <c r="BH118" s="210">
        <f t="shared" si="212"/>
        <v>5</v>
      </c>
      <c r="BI118" s="210">
        <f t="shared" si="212"/>
        <v>6</v>
      </c>
      <c r="BJ118" s="210">
        <f t="shared" si="212"/>
        <v>7</v>
      </c>
      <c r="BK118" s="210">
        <f t="shared" si="212"/>
        <v>8</v>
      </c>
      <c r="BL118" s="210">
        <f t="shared" si="212"/>
        <v>9</v>
      </c>
      <c r="BM118" s="213">
        <f t="shared" si="212"/>
        <v>10</v>
      </c>
    </row>
    <row r="119" spans="1:65" x14ac:dyDescent="0.35">
      <c r="A119" s="222"/>
      <c r="B119" s="211"/>
      <c r="C119" s="211"/>
      <c r="D119" s="211"/>
      <c r="E119" s="211"/>
      <c r="F119" s="211"/>
      <c r="G119" s="211"/>
      <c r="H119" s="214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4"/>
    </row>
    <row r="120" spans="1:65" ht="15" thickBot="1" x14ac:dyDescent="0.4">
      <c r="A120" s="223"/>
      <c r="B120" s="212"/>
      <c r="C120" s="212"/>
      <c r="D120" s="212"/>
      <c r="E120" s="212"/>
      <c r="F120" s="212"/>
      <c r="G120" s="212"/>
      <c r="H120" s="215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5"/>
    </row>
    <row r="121" spans="1:65" ht="15" thickBot="1" x14ac:dyDescent="0.4">
      <c r="A121" s="19" t="str">
        <f t="shared" ref="A121:A126" si="213">A107</f>
        <v>ANGEL Marc</v>
      </c>
      <c r="B121" s="14">
        <v>126</v>
      </c>
      <c r="C121" s="6">
        <v>83</v>
      </c>
      <c r="D121" s="6">
        <v>102</v>
      </c>
      <c r="E121" s="6">
        <v>150</v>
      </c>
      <c r="F121" s="6">
        <v>94</v>
      </c>
      <c r="G121" s="6">
        <v>103</v>
      </c>
      <c r="H121" s="12">
        <v>96</v>
      </c>
      <c r="BD121" s="14">
        <v>96</v>
      </c>
      <c r="BE121" s="6">
        <v>27</v>
      </c>
      <c r="BF121" s="6">
        <v>33</v>
      </c>
      <c r="BG121" s="6">
        <v>33</v>
      </c>
      <c r="BH121" s="6">
        <v>16</v>
      </c>
      <c r="BI121" s="6">
        <v>22</v>
      </c>
      <c r="BJ121" s="6">
        <v>35</v>
      </c>
      <c r="BK121" s="6">
        <v>15</v>
      </c>
      <c r="BL121" s="6">
        <v>37</v>
      </c>
      <c r="BM121" s="12">
        <v>30</v>
      </c>
    </row>
    <row r="122" spans="1:65" ht="15" thickBot="1" x14ac:dyDescent="0.4">
      <c r="A122" s="19" t="str">
        <f t="shared" si="213"/>
        <v>FILBIG Danielle</v>
      </c>
      <c r="B122" s="15">
        <v>34</v>
      </c>
      <c r="C122" s="7">
        <v>16</v>
      </c>
      <c r="D122" s="7">
        <v>23</v>
      </c>
      <c r="E122" s="7">
        <v>30</v>
      </c>
      <c r="F122" s="7">
        <v>17</v>
      </c>
      <c r="G122" s="7">
        <v>26</v>
      </c>
      <c r="H122" s="13">
        <v>18</v>
      </c>
      <c r="BD122" s="15">
        <v>29</v>
      </c>
      <c r="BE122" s="7">
        <v>8</v>
      </c>
      <c r="BF122" s="7">
        <v>10</v>
      </c>
      <c r="BG122" s="7">
        <v>11</v>
      </c>
      <c r="BH122" s="7">
        <v>9</v>
      </c>
      <c r="BI122" s="7">
        <v>11</v>
      </c>
      <c r="BJ122" s="7">
        <v>10</v>
      </c>
      <c r="BK122" s="7">
        <v>12</v>
      </c>
      <c r="BL122" s="7">
        <v>6</v>
      </c>
      <c r="BM122" s="13">
        <v>13</v>
      </c>
    </row>
    <row r="123" spans="1:65" ht="15" thickBot="1" x14ac:dyDescent="0.4">
      <c r="A123" s="19" t="str">
        <f t="shared" si="213"/>
        <v>BRAZ Liz</v>
      </c>
      <c r="B123" s="15">
        <v>56</v>
      </c>
      <c r="C123" s="7">
        <v>31</v>
      </c>
      <c r="D123" s="7">
        <v>51</v>
      </c>
      <c r="E123" s="7">
        <v>60</v>
      </c>
      <c r="F123" s="7">
        <v>33</v>
      </c>
      <c r="G123" s="7">
        <v>32</v>
      </c>
      <c r="H123" s="13">
        <v>28</v>
      </c>
      <c r="BD123" s="15">
        <v>95</v>
      </c>
      <c r="BE123" s="7">
        <v>29</v>
      </c>
      <c r="BF123" s="7">
        <v>43</v>
      </c>
      <c r="BG123" s="7">
        <v>37</v>
      </c>
      <c r="BH123" s="7">
        <v>20</v>
      </c>
      <c r="BI123" s="7">
        <v>41</v>
      </c>
      <c r="BJ123" s="7">
        <v>29</v>
      </c>
      <c r="BK123" s="7">
        <v>32</v>
      </c>
      <c r="BL123" s="7">
        <v>38</v>
      </c>
      <c r="BM123" s="13">
        <v>42</v>
      </c>
    </row>
    <row r="124" spans="1:65" ht="15" thickBot="1" x14ac:dyDescent="0.4">
      <c r="A124" s="19" t="str">
        <f t="shared" si="213"/>
        <v>DI BARTOLOMEO Mars</v>
      </c>
      <c r="B124" s="15">
        <v>29</v>
      </c>
      <c r="C124" s="7">
        <v>26</v>
      </c>
      <c r="D124" s="7">
        <v>31</v>
      </c>
      <c r="E124" s="7">
        <v>50</v>
      </c>
      <c r="F124" s="7">
        <v>24</v>
      </c>
      <c r="G124" s="7">
        <v>33</v>
      </c>
      <c r="H124" s="13">
        <v>32</v>
      </c>
      <c r="BD124" s="15">
        <v>61</v>
      </c>
      <c r="BE124" s="7">
        <v>8</v>
      </c>
      <c r="BF124" s="7">
        <v>24</v>
      </c>
      <c r="BG124" s="7">
        <v>25</v>
      </c>
      <c r="BH124" s="7">
        <v>9</v>
      </c>
      <c r="BI124" s="7">
        <v>24</v>
      </c>
      <c r="BJ124" s="7">
        <v>18</v>
      </c>
      <c r="BK124" s="7">
        <v>13</v>
      </c>
      <c r="BL124" s="7">
        <v>17</v>
      </c>
      <c r="BM124" s="13">
        <v>15</v>
      </c>
    </row>
    <row r="125" spans="1:65" ht="15" thickBot="1" x14ac:dyDescent="0.4">
      <c r="A125" s="19" t="str">
        <f t="shared" si="213"/>
        <v>FAYOT Franz</v>
      </c>
      <c r="B125" s="15">
        <v>30</v>
      </c>
      <c r="C125" s="7">
        <v>18</v>
      </c>
      <c r="D125" s="7">
        <v>33</v>
      </c>
      <c r="E125" s="7">
        <v>30</v>
      </c>
      <c r="F125" s="7">
        <v>24</v>
      </c>
      <c r="G125" s="7">
        <v>31</v>
      </c>
      <c r="H125" s="13">
        <v>27</v>
      </c>
      <c r="BD125" s="15">
        <v>29</v>
      </c>
      <c r="BE125" s="7">
        <v>7</v>
      </c>
      <c r="BF125" s="7">
        <v>8</v>
      </c>
      <c r="BG125" s="7">
        <v>16</v>
      </c>
      <c r="BH125" s="7">
        <v>3</v>
      </c>
      <c r="BI125" s="7">
        <v>19</v>
      </c>
      <c r="BJ125" s="7">
        <v>22</v>
      </c>
      <c r="BK125" s="7">
        <v>7</v>
      </c>
      <c r="BL125" s="7">
        <v>1</v>
      </c>
      <c r="BM125" s="13">
        <v>7</v>
      </c>
    </row>
    <row r="126" spans="1:65" ht="15" thickBot="1" x14ac:dyDescent="0.4">
      <c r="A126" s="19" t="str">
        <f t="shared" si="213"/>
        <v>MORRISOVA Michaela</v>
      </c>
      <c r="B126" s="15">
        <v>12</v>
      </c>
      <c r="C126" s="7">
        <v>6</v>
      </c>
      <c r="D126" s="7">
        <v>11</v>
      </c>
      <c r="E126" s="7">
        <v>13</v>
      </c>
      <c r="F126" s="7">
        <v>2</v>
      </c>
      <c r="G126" s="7">
        <v>17</v>
      </c>
      <c r="H126" s="13">
        <v>5</v>
      </c>
      <c r="BD126" s="15">
        <v>8</v>
      </c>
      <c r="BE126" s="7">
        <v>12</v>
      </c>
      <c r="BF126" s="7">
        <v>12</v>
      </c>
      <c r="BG126" s="7">
        <v>8</v>
      </c>
      <c r="BH126" s="7">
        <v>1</v>
      </c>
      <c r="BI126" s="7">
        <v>10</v>
      </c>
      <c r="BJ126" s="7">
        <v>7</v>
      </c>
      <c r="BK126" s="7">
        <v>3</v>
      </c>
      <c r="BL126" s="7">
        <v>2</v>
      </c>
      <c r="BM126" s="13">
        <v>5</v>
      </c>
    </row>
    <row r="127" spans="1:65" x14ac:dyDescent="0.35">
      <c r="A127" s="62" t="s">
        <v>17</v>
      </c>
      <c r="B127" s="23">
        <v>38</v>
      </c>
      <c r="C127" s="9">
        <v>29</v>
      </c>
      <c r="D127" s="9">
        <v>38</v>
      </c>
      <c r="E127" s="9">
        <v>27</v>
      </c>
      <c r="F127" s="9">
        <v>42</v>
      </c>
      <c r="G127" s="9">
        <v>33</v>
      </c>
      <c r="H127" s="9">
        <v>32</v>
      </c>
      <c r="BD127" s="23">
        <v>64</v>
      </c>
      <c r="BE127" s="9">
        <v>48</v>
      </c>
      <c r="BF127" s="9">
        <v>48</v>
      </c>
      <c r="BG127" s="9">
        <v>54</v>
      </c>
      <c r="BH127" s="9">
        <v>42</v>
      </c>
      <c r="BI127" s="9">
        <v>49</v>
      </c>
      <c r="BJ127" s="9">
        <v>51</v>
      </c>
      <c r="BK127" s="9">
        <v>43</v>
      </c>
      <c r="BL127" s="9">
        <v>40</v>
      </c>
      <c r="BM127" s="9">
        <v>66</v>
      </c>
    </row>
    <row r="128" spans="1:65" x14ac:dyDescent="0.35">
      <c r="A128" s="60" t="s">
        <v>9</v>
      </c>
      <c r="B128" s="24">
        <f>B127*6</f>
        <v>228</v>
      </c>
      <c r="C128" s="24">
        <f t="shared" ref="C128:H128" si="214">C127*6</f>
        <v>174</v>
      </c>
      <c r="D128" s="24">
        <f t="shared" si="214"/>
        <v>228</v>
      </c>
      <c r="E128" s="24">
        <f t="shared" si="214"/>
        <v>162</v>
      </c>
      <c r="F128" s="24">
        <f t="shared" si="214"/>
        <v>252</v>
      </c>
      <c r="G128" s="24">
        <f t="shared" si="214"/>
        <v>198</v>
      </c>
      <c r="H128" s="24">
        <f t="shared" si="214"/>
        <v>192</v>
      </c>
      <c r="BD128" s="24">
        <f>BD127*6</f>
        <v>384</v>
      </c>
      <c r="BE128" s="24">
        <f t="shared" ref="BE128:BM128" si="215">BE127*6</f>
        <v>288</v>
      </c>
      <c r="BF128" s="24">
        <f t="shared" si="215"/>
        <v>288</v>
      </c>
      <c r="BG128" s="24">
        <f t="shared" si="215"/>
        <v>324</v>
      </c>
      <c r="BH128" s="24">
        <f t="shared" si="215"/>
        <v>252</v>
      </c>
      <c r="BI128" s="24">
        <f t="shared" si="215"/>
        <v>294</v>
      </c>
      <c r="BJ128" s="24">
        <f t="shared" si="215"/>
        <v>306</v>
      </c>
      <c r="BK128" s="24">
        <f t="shared" si="215"/>
        <v>258</v>
      </c>
      <c r="BL128" s="24">
        <f t="shared" si="215"/>
        <v>240</v>
      </c>
      <c r="BM128" s="24">
        <f t="shared" si="215"/>
        <v>396</v>
      </c>
    </row>
    <row r="129" spans="1:65" x14ac:dyDescent="0.35">
      <c r="A129" s="61" t="s">
        <v>10</v>
      </c>
      <c r="B129" s="24">
        <f t="shared" ref="B129:H129" si="216">SUM(B121:B126)</f>
        <v>287</v>
      </c>
      <c r="C129" s="10">
        <f t="shared" si="216"/>
        <v>180</v>
      </c>
      <c r="D129" s="10">
        <f t="shared" si="216"/>
        <v>251</v>
      </c>
      <c r="E129" s="10">
        <f t="shared" si="216"/>
        <v>333</v>
      </c>
      <c r="F129" s="10">
        <f t="shared" si="216"/>
        <v>194</v>
      </c>
      <c r="G129" s="10">
        <f t="shared" si="216"/>
        <v>242</v>
      </c>
      <c r="H129" s="10">
        <f t="shared" si="216"/>
        <v>206</v>
      </c>
      <c r="BD129" s="24">
        <f t="shared" ref="BD129:BM129" si="217">SUM(BD121:BD126)</f>
        <v>318</v>
      </c>
      <c r="BE129" s="10">
        <f t="shared" si="217"/>
        <v>91</v>
      </c>
      <c r="BF129" s="10">
        <f t="shared" si="217"/>
        <v>130</v>
      </c>
      <c r="BG129" s="10">
        <f t="shared" si="217"/>
        <v>130</v>
      </c>
      <c r="BH129" s="10">
        <f t="shared" si="217"/>
        <v>58</v>
      </c>
      <c r="BI129" s="10">
        <f t="shared" si="217"/>
        <v>127</v>
      </c>
      <c r="BJ129" s="10">
        <f t="shared" si="217"/>
        <v>121</v>
      </c>
      <c r="BK129" s="10">
        <f t="shared" si="217"/>
        <v>82</v>
      </c>
      <c r="BL129" s="10">
        <f t="shared" si="217"/>
        <v>101</v>
      </c>
      <c r="BM129" s="10">
        <f t="shared" si="217"/>
        <v>112</v>
      </c>
    </row>
    <row r="130" spans="1:65" ht="15" thickBot="1" x14ac:dyDescent="0.4">
      <c r="A130" s="63" t="s">
        <v>11</v>
      </c>
      <c r="B130" s="25">
        <f t="shared" ref="B130:H130" si="218">B128+B129</f>
        <v>515</v>
      </c>
      <c r="C130" s="11">
        <f t="shared" si="218"/>
        <v>354</v>
      </c>
      <c r="D130" s="11">
        <f t="shared" si="218"/>
        <v>479</v>
      </c>
      <c r="E130" s="11">
        <f t="shared" si="218"/>
        <v>495</v>
      </c>
      <c r="F130" s="11">
        <f t="shared" si="218"/>
        <v>446</v>
      </c>
      <c r="G130" s="11">
        <f t="shared" si="218"/>
        <v>440</v>
      </c>
      <c r="H130" s="11">
        <f t="shared" si="218"/>
        <v>398</v>
      </c>
      <c r="BD130" s="25">
        <f t="shared" ref="BD130:BM130" si="219">BD128+BD129</f>
        <v>702</v>
      </c>
      <c r="BE130" s="11">
        <f t="shared" si="219"/>
        <v>379</v>
      </c>
      <c r="BF130" s="11">
        <f t="shared" si="219"/>
        <v>418</v>
      </c>
      <c r="BG130" s="11">
        <f t="shared" si="219"/>
        <v>454</v>
      </c>
      <c r="BH130" s="11">
        <f t="shared" si="219"/>
        <v>310</v>
      </c>
      <c r="BI130" s="11">
        <f t="shared" si="219"/>
        <v>421</v>
      </c>
      <c r="BJ130" s="11">
        <f t="shared" si="219"/>
        <v>427</v>
      </c>
      <c r="BK130" s="11">
        <f t="shared" si="219"/>
        <v>340</v>
      </c>
      <c r="BL130" s="11">
        <f t="shared" si="219"/>
        <v>341</v>
      </c>
      <c r="BM130" s="11">
        <f t="shared" si="219"/>
        <v>508</v>
      </c>
    </row>
    <row r="131" spans="1:65" ht="63.75" customHeight="1" x14ac:dyDescent="0.35">
      <c r="A131" s="180"/>
      <c r="B131" s="5"/>
      <c r="C131" s="5"/>
      <c r="D131" s="5"/>
      <c r="E131" s="5"/>
      <c r="F131" s="5"/>
      <c r="G131" s="5"/>
      <c r="H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</row>
    <row r="132" spans="1:65" ht="24" thickBot="1" x14ac:dyDescent="0.6">
      <c r="A132" s="224" t="s">
        <v>19</v>
      </c>
      <c r="B132" s="224"/>
      <c r="C132" s="224"/>
      <c r="D132" s="224"/>
      <c r="E132" s="224"/>
      <c r="F132" s="224"/>
      <c r="G132" s="224"/>
      <c r="H132" s="224"/>
      <c r="I132" s="109"/>
      <c r="J132" s="109"/>
      <c r="K132" s="109"/>
      <c r="BD132" s="218" t="s">
        <v>160</v>
      </c>
      <c r="BE132" s="218"/>
      <c r="BF132" s="218"/>
      <c r="BG132" s="218"/>
      <c r="BH132" s="218"/>
      <c r="BI132" s="218"/>
      <c r="BJ132" s="218"/>
      <c r="BK132" s="218"/>
      <c r="BL132" s="218"/>
      <c r="BM132" s="218"/>
    </row>
    <row r="133" spans="1:65" ht="15" customHeight="1" x14ac:dyDescent="0.35">
      <c r="A133" s="221" t="str">
        <f>A118</f>
        <v>LSAP</v>
      </c>
      <c r="B133" s="210">
        <v>1</v>
      </c>
      <c r="C133" s="210">
        <f>B133+1</f>
        <v>2</v>
      </c>
      <c r="D133" s="210">
        <f t="shared" ref="D133:H133" si="220">C133+1</f>
        <v>3</v>
      </c>
      <c r="E133" s="210">
        <f t="shared" si="220"/>
        <v>4</v>
      </c>
      <c r="F133" s="210">
        <f t="shared" si="220"/>
        <v>5</v>
      </c>
      <c r="G133" s="210">
        <f t="shared" si="220"/>
        <v>6</v>
      </c>
      <c r="H133" s="213">
        <f t="shared" si="220"/>
        <v>7</v>
      </c>
      <c r="BD133" s="210">
        <v>11</v>
      </c>
      <c r="BE133" s="210">
        <f>BD133+1</f>
        <v>12</v>
      </c>
      <c r="BF133" s="210">
        <f t="shared" ref="BF133:BM133" si="221">BE133+1</f>
        <v>13</v>
      </c>
      <c r="BG133" s="210">
        <f t="shared" si="221"/>
        <v>14</v>
      </c>
      <c r="BH133" s="210">
        <f t="shared" si="221"/>
        <v>15</v>
      </c>
      <c r="BI133" s="210">
        <f t="shared" si="221"/>
        <v>16</v>
      </c>
      <c r="BJ133" s="210">
        <f t="shared" si="221"/>
        <v>17</v>
      </c>
      <c r="BK133" s="210">
        <f t="shared" si="221"/>
        <v>18</v>
      </c>
      <c r="BL133" s="210">
        <f t="shared" si="221"/>
        <v>19</v>
      </c>
      <c r="BM133" s="213">
        <f t="shared" si="221"/>
        <v>20</v>
      </c>
    </row>
    <row r="134" spans="1:65" x14ac:dyDescent="0.35">
      <c r="A134" s="222"/>
      <c r="B134" s="211"/>
      <c r="C134" s="211"/>
      <c r="D134" s="211"/>
      <c r="E134" s="211"/>
      <c r="F134" s="211"/>
      <c r="G134" s="211"/>
      <c r="H134" s="214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4"/>
    </row>
    <row r="135" spans="1:65" ht="15" thickBot="1" x14ac:dyDescent="0.4">
      <c r="A135" s="223"/>
      <c r="B135" s="212"/>
      <c r="C135" s="212"/>
      <c r="D135" s="212"/>
      <c r="E135" s="212"/>
      <c r="F135" s="212"/>
      <c r="G135" s="212"/>
      <c r="H135" s="215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5"/>
    </row>
    <row r="136" spans="1:65" ht="15" thickBot="1" x14ac:dyDescent="0.4">
      <c r="A136" s="19" t="str">
        <f t="shared" ref="A136:A141" si="222">A121</f>
        <v>ANGEL Marc</v>
      </c>
      <c r="B136" s="14">
        <v>116</v>
      </c>
      <c r="C136" s="6">
        <v>111</v>
      </c>
      <c r="D136" s="6">
        <v>66</v>
      </c>
      <c r="E136" s="6">
        <v>65</v>
      </c>
      <c r="F136" s="6">
        <v>80</v>
      </c>
      <c r="G136" s="6">
        <v>75</v>
      </c>
      <c r="H136" s="12">
        <v>74</v>
      </c>
      <c r="BD136" s="14">
        <v>38</v>
      </c>
      <c r="BE136" s="6">
        <v>37</v>
      </c>
      <c r="BF136" s="6">
        <v>36</v>
      </c>
      <c r="BG136" s="6">
        <v>29</v>
      </c>
      <c r="BH136" s="6">
        <v>26</v>
      </c>
      <c r="BI136" s="6">
        <v>40</v>
      </c>
      <c r="BJ136" s="6">
        <v>23</v>
      </c>
      <c r="BK136" s="6">
        <v>29</v>
      </c>
      <c r="BL136" s="6">
        <v>12</v>
      </c>
      <c r="BM136" s="12">
        <v>24</v>
      </c>
    </row>
    <row r="137" spans="1:65" ht="15" thickBot="1" x14ac:dyDescent="0.4">
      <c r="A137" s="19" t="str">
        <f t="shared" si="222"/>
        <v>FILBIG Danielle</v>
      </c>
      <c r="B137" s="15">
        <v>20</v>
      </c>
      <c r="C137" s="7">
        <v>19</v>
      </c>
      <c r="D137" s="7">
        <v>9</v>
      </c>
      <c r="E137" s="7">
        <v>11</v>
      </c>
      <c r="F137" s="7">
        <v>13</v>
      </c>
      <c r="G137" s="7">
        <v>21</v>
      </c>
      <c r="H137" s="13">
        <v>24</v>
      </c>
      <c r="BD137" s="15">
        <v>25</v>
      </c>
      <c r="BE137" s="7">
        <v>2</v>
      </c>
      <c r="BF137" s="7">
        <v>11</v>
      </c>
      <c r="BG137" s="7">
        <v>12</v>
      </c>
      <c r="BH137" s="7">
        <v>12</v>
      </c>
      <c r="BI137" s="7">
        <v>15</v>
      </c>
      <c r="BJ137" s="7">
        <v>5</v>
      </c>
      <c r="BK137" s="7">
        <v>16</v>
      </c>
      <c r="BL137" s="7">
        <v>10</v>
      </c>
      <c r="BM137" s="13">
        <v>4</v>
      </c>
    </row>
    <row r="138" spans="1:65" ht="15" thickBot="1" x14ac:dyDescent="0.4">
      <c r="A138" s="19" t="str">
        <f t="shared" si="222"/>
        <v>BRAZ Liz</v>
      </c>
      <c r="B138" s="15">
        <v>53</v>
      </c>
      <c r="C138" s="7">
        <v>62</v>
      </c>
      <c r="D138" s="7">
        <v>32</v>
      </c>
      <c r="E138" s="7">
        <v>42</v>
      </c>
      <c r="F138" s="7">
        <v>34</v>
      </c>
      <c r="G138" s="7">
        <v>37</v>
      </c>
      <c r="H138" s="13">
        <v>25</v>
      </c>
      <c r="BD138" s="15">
        <v>42</v>
      </c>
      <c r="BE138" s="7">
        <v>27</v>
      </c>
      <c r="BF138" s="7">
        <v>51</v>
      </c>
      <c r="BG138" s="7">
        <v>24</v>
      </c>
      <c r="BH138" s="7">
        <v>43</v>
      </c>
      <c r="BI138" s="7">
        <v>60</v>
      </c>
      <c r="BJ138" s="7">
        <v>37</v>
      </c>
      <c r="BK138" s="7">
        <v>29</v>
      </c>
      <c r="BL138" s="7">
        <v>18</v>
      </c>
      <c r="BM138" s="13">
        <v>31</v>
      </c>
    </row>
    <row r="139" spans="1:65" ht="15" thickBot="1" x14ac:dyDescent="0.4">
      <c r="A139" s="19" t="str">
        <f t="shared" si="222"/>
        <v>DI BARTOLOMEO Mars</v>
      </c>
      <c r="B139" s="15">
        <v>40</v>
      </c>
      <c r="C139" s="7">
        <v>49</v>
      </c>
      <c r="D139" s="7">
        <v>23</v>
      </c>
      <c r="E139" s="7">
        <v>9</v>
      </c>
      <c r="F139" s="7">
        <v>28</v>
      </c>
      <c r="G139" s="7">
        <v>17</v>
      </c>
      <c r="H139" s="13">
        <v>28</v>
      </c>
      <c r="BD139" s="15">
        <v>18</v>
      </c>
      <c r="BE139" s="7">
        <v>11</v>
      </c>
      <c r="BF139" s="7">
        <v>9</v>
      </c>
      <c r="BG139" s="7">
        <v>8</v>
      </c>
      <c r="BH139" s="7">
        <v>16</v>
      </c>
      <c r="BI139" s="7">
        <v>26</v>
      </c>
      <c r="BJ139" s="7">
        <v>14</v>
      </c>
      <c r="BK139" s="7">
        <v>16</v>
      </c>
      <c r="BL139" s="7">
        <v>6</v>
      </c>
      <c r="BM139" s="13">
        <v>16</v>
      </c>
    </row>
    <row r="140" spans="1:65" ht="15" thickBot="1" x14ac:dyDescent="0.4">
      <c r="A140" s="19" t="str">
        <f t="shared" si="222"/>
        <v>FAYOT Franz</v>
      </c>
      <c r="B140" s="15">
        <v>10</v>
      </c>
      <c r="C140" s="7">
        <v>18</v>
      </c>
      <c r="D140" s="7">
        <v>10</v>
      </c>
      <c r="E140" s="7">
        <v>17</v>
      </c>
      <c r="F140" s="7">
        <v>20</v>
      </c>
      <c r="G140" s="7">
        <v>15</v>
      </c>
      <c r="H140" s="13">
        <v>20</v>
      </c>
      <c r="BD140" s="15">
        <v>10</v>
      </c>
      <c r="BE140" s="7">
        <v>8</v>
      </c>
      <c r="BF140" s="7">
        <v>5</v>
      </c>
      <c r="BG140" s="7">
        <v>3</v>
      </c>
      <c r="BH140" s="7">
        <v>11</v>
      </c>
      <c r="BI140" s="7">
        <v>23</v>
      </c>
      <c r="BJ140" s="7">
        <v>29</v>
      </c>
      <c r="BK140" s="7">
        <v>8</v>
      </c>
      <c r="BL140" s="7">
        <v>3</v>
      </c>
      <c r="BM140" s="13">
        <v>10</v>
      </c>
    </row>
    <row r="141" spans="1:65" ht="15" thickBot="1" x14ac:dyDescent="0.4">
      <c r="A141" s="19" t="str">
        <f t="shared" si="222"/>
        <v>MORRISOVA Michaela</v>
      </c>
      <c r="B141" s="15">
        <v>7</v>
      </c>
      <c r="C141" s="7">
        <v>12</v>
      </c>
      <c r="D141" s="7">
        <v>10</v>
      </c>
      <c r="E141" s="7">
        <v>3</v>
      </c>
      <c r="F141" s="7">
        <v>7</v>
      </c>
      <c r="G141" s="7">
        <v>9</v>
      </c>
      <c r="H141" s="13">
        <v>11</v>
      </c>
      <c r="BD141" s="15">
        <v>9</v>
      </c>
      <c r="BE141" s="7">
        <v>6</v>
      </c>
      <c r="BF141" s="7">
        <v>11</v>
      </c>
      <c r="BG141" s="7">
        <v>6</v>
      </c>
      <c r="BH141" s="7">
        <v>12</v>
      </c>
      <c r="BI141" s="7">
        <v>7</v>
      </c>
      <c r="BJ141" s="7">
        <v>5</v>
      </c>
      <c r="BK141" s="7">
        <v>10</v>
      </c>
      <c r="BL141" s="7">
        <v>2</v>
      </c>
      <c r="BM141" s="13">
        <v>3</v>
      </c>
    </row>
    <row r="142" spans="1:65" x14ac:dyDescent="0.35">
      <c r="A142" s="62" t="s">
        <v>17</v>
      </c>
      <c r="B142" s="23">
        <v>29</v>
      </c>
      <c r="C142" s="9">
        <v>32</v>
      </c>
      <c r="D142" s="9">
        <v>49</v>
      </c>
      <c r="E142" s="9">
        <v>38</v>
      </c>
      <c r="F142" s="9">
        <v>21</v>
      </c>
      <c r="G142" s="9">
        <v>34</v>
      </c>
      <c r="H142" s="9">
        <v>26</v>
      </c>
      <c r="BD142" s="23">
        <v>54</v>
      </c>
      <c r="BE142" s="9">
        <v>30</v>
      </c>
      <c r="BF142" s="9">
        <v>41</v>
      </c>
      <c r="BG142" s="9">
        <v>55</v>
      </c>
      <c r="BH142" s="9">
        <v>67</v>
      </c>
      <c r="BI142" s="9">
        <v>60</v>
      </c>
      <c r="BJ142" s="9">
        <v>80</v>
      </c>
      <c r="BK142" s="9">
        <v>49</v>
      </c>
      <c r="BL142" s="9">
        <v>36</v>
      </c>
      <c r="BM142" s="9">
        <v>39</v>
      </c>
    </row>
    <row r="143" spans="1:65" x14ac:dyDescent="0.35">
      <c r="A143" s="60" t="s">
        <v>9</v>
      </c>
      <c r="B143" s="24">
        <f>B142*6</f>
        <v>174</v>
      </c>
      <c r="C143" s="24">
        <f t="shared" ref="C143:H143" si="223">C142*6</f>
        <v>192</v>
      </c>
      <c r="D143" s="24">
        <f t="shared" si="223"/>
        <v>294</v>
      </c>
      <c r="E143" s="24">
        <f t="shared" si="223"/>
        <v>228</v>
      </c>
      <c r="F143" s="24">
        <f t="shared" si="223"/>
        <v>126</v>
      </c>
      <c r="G143" s="24">
        <f t="shared" si="223"/>
        <v>204</v>
      </c>
      <c r="H143" s="24">
        <f t="shared" si="223"/>
        <v>156</v>
      </c>
      <c r="BD143" s="24">
        <f>BD142*6</f>
        <v>324</v>
      </c>
      <c r="BE143" s="24">
        <f t="shared" ref="BE143:BM143" si="224">BE142*6</f>
        <v>180</v>
      </c>
      <c r="BF143" s="24">
        <f t="shared" si="224"/>
        <v>246</v>
      </c>
      <c r="BG143" s="24">
        <f t="shared" si="224"/>
        <v>330</v>
      </c>
      <c r="BH143" s="24">
        <f t="shared" si="224"/>
        <v>402</v>
      </c>
      <c r="BI143" s="24">
        <f t="shared" si="224"/>
        <v>360</v>
      </c>
      <c r="BJ143" s="24">
        <f t="shared" si="224"/>
        <v>480</v>
      </c>
      <c r="BK143" s="24">
        <f t="shared" si="224"/>
        <v>294</v>
      </c>
      <c r="BL143" s="24">
        <f t="shared" si="224"/>
        <v>216</v>
      </c>
      <c r="BM143" s="24">
        <f t="shared" si="224"/>
        <v>234</v>
      </c>
    </row>
    <row r="144" spans="1:65" x14ac:dyDescent="0.35">
      <c r="A144" s="61" t="s">
        <v>10</v>
      </c>
      <c r="B144" s="24">
        <f t="shared" ref="B144:H144" si="225">SUM(B136:B141)</f>
        <v>246</v>
      </c>
      <c r="C144" s="10">
        <f t="shared" si="225"/>
        <v>271</v>
      </c>
      <c r="D144" s="10">
        <f t="shared" si="225"/>
        <v>150</v>
      </c>
      <c r="E144" s="10">
        <f t="shared" si="225"/>
        <v>147</v>
      </c>
      <c r="F144" s="10">
        <f t="shared" si="225"/>
        <v>182</v>
      </c>
      <c r="G144" s="10">
        <f t="shared" si="225"/>
        <v>174</v>
      </c>
      <c r="H144" s="10">
        <f t="shared" si="225"/>
        <v>182</v>
      </c>
      <c r="BD144" s="24">
        <f t="shared" ref="BD144:BM144" si="226">SUM(BD136:BD141)</f>
        <v>142</v>
      </c>
      <c r="BE144" s="10">
        <f t="shared" si="226"/>
        <v>91</v>
      </c>
      <c r="BF144" s="10">
        <f t="shared" si="226"/>
        <v>123</v>
      </c>
      <c r="BG144" s="10">
        <f t="shared" si="226"/>
        <v>82</v>
      </c>
      <c r="BH144" s="10">
        <f t="shared" si="226"/>
        <v>120</v>
      </c>
      <c r="BI144" s="10">
        <f t="shared" si="226"/>
        <v>171</v>
      </c>
      <c r="BJ144" s="10">
        <f t="shared" si="226"/>
        <v>113</v>
      </c>
      <c r="BK144" s="10">
        <f t="shared" si="226"/>
        <v>108</v>
      </c>
      <c r="BL144" s="10">
        <f t="shared" si="226"/>
        <v>51</v>
      </c>
      <c r="BM144" s="10">
        <f t="shared" si="226"/>
        <v>88</v>
      </c>
    </row>
    <row r="145" spans="1:68" ht="15" thickBot="1" x14ac:dyDescent="0.4">
      <c r="A145" s="63" t="s">
        <v>11</v>
      </c>
      <c r="B145" s="25">
        <f t="shared" ref="B145:H145" si="227">B143+B144</f>
        <v>420</v>
      </c>
      <c r="C145" s="11">
        <f t="shared" si="227"/>
        <v>463</v>
      </c>
      <c r="D145" s="11">
        <f t="shared" si="227"/>
        <v>444</v>
      </c>
      <c r="E145" s="11">
        <f t="shared" si="227"/>
        <v>375</v>
      </c>
      <c r="F145" s="11">
        <f t="shared" si="227"/>
        <v>308</v>
      </c>
      <c r="G145" s="11">
        <f t="shared" si="227"/>
        <v>378</v>
      </c>
      <c r="H145" s="11">
        <f t="shared" si="227"/>
        <v>338</v>
      </c>
      <c r="BD145" s="25">
        <f t="shared" ref="BD145:BM145" si="228">BD143+BD144</f>
        <v>466</v>
      </c>
      <c r="BE145" s="11">
        <f t="shared" si="228"/>
        <v>271</v>
      </c>
      <c r="BF145" s="11">
        <f t="shared" si="228"/>
        <v>369</v>
      </c>
      <c r="BG145" s="11">
        <f t="shared" si="228"/>
        <v>412</v>
      </c>
      <c r="BH145" s="11">
        <f t="shared" si="228"/>
        <v>522</v>
      </c>
      <c r="BI145" s="11">
        <f t="shared" si="228"/>
        <v>531</v>
      </c>
      <c r="BJ145" s="11">
        <f t="shared" si="228"/>
        <v>593</v>
      </c>
      <c r="BK145" s="11">
        <f t="shared" si="228"/>
        <v>402</v>
      </c>
      <c r="BL145" s="11">
        <f t="shared" si="228"/>
        <v>267</v>
      </c>
      <c r="BM145" s="11">
        <f t="shared" si="228"/>
        <v>322</v>
      </c>
    </row>
    <row r="146" spans="1:68" ht="24" thickBot="1" x14ac:dyDescent="0.6">
      <c r="A146" s="224" t="s">
        <v>20</v>
      </c>
      <c r="B146" s="224"/>
      <c r="C146" s="224"/>
      <c r="D146" s="224"/>
      <c r="E146" s="224"/>
      <c r="F146" s="224"/>
      <c r="G146" s="224"/>
      <c r="H146" s="224"/>
      <c r="BD146" s="218" t="s">
        <v>160</v>
      </c>
      <c r="BE146" s="218"/>
      <c r="BF146" s="218"/>
      <c r="BG146" s="218"/>
      <c r="BH146" s="218"/>
      <c r="BI146" s="218"/>
      <c r="BJ146" s="218"/>
      <c r="BK146" s="218"/>
      <c r="BL146" s="218"/>
      <c r="BM146" s="218"/>
    </row>
    <row r="147" spans="1:68" ht="15" customHeight="1" x14ac:dyDescent="0.35">
      <c r="A147" s="221" t="str">
        <f>A133</f>
        <v>LSAP</v>
      </c>
      <c r="B147" s="210">
        <v>1</v>
      </c>
      <c r="C147" s="210">
        <f>B147+1</f>
        <v>2</v>
      </c>
      <c r="D147" s="210">
        <f t="shared" ref="D147:G147" si="229">C147+1</f>
        <v>3</v>
      </c>
      <c r="E147" s="210">
        <f t="shared" si="229"/>
        <v>4</v>
      </c>
      <c r="F147" s="210">
        <f t="shared" si="229"/>
        <v>5</v>
      </c>
      <c r="G147" s="210">
        <f t="shared" si="229"/>
        <v>6</v>
      </c>
      <c r="BD147" s="210">
        <v>21</v>
      </c>
      <c r="BE147" s="210">
        <f>BD147+1</f>
        <v>22</v>
      </c>
      <c r="BF147" s="210">
        <f t="shared" ref="BF147:BM147" si="230">BE147+1</f>
        <v>23</v>
      </c>
      <c r="BG147" s="210">
        <f t="shared" si="230"/>
        <v>24</v>
      </c>
      <c r="BH147" s="210">
        <f t="shared" si="230"/>
        <v>25</v>
      </c>
      <c r="BI147" s="210">
        <f t="shared" si="230"/>
        <v>26</v>
      </c>
      <c r="BJ147" s="210">
        <f t="shared" si="230"/>
        <v>27</v>
      </c>
      <c r="BK147" s="210">
        <f t="shared" si="230"/>
        <v>28</v>
      </c>
      <c r="BL147" s="210">
        <f t="shared" si="230"/>
        <v>29</v>
      </c>
      <c r="BM147" s="213">
        <f t="shared" si="230"/>
        <v>30</v>
      </c>
    </row>
    <row r="148" spans="1:68" x14ac:dyDescent="0.35">
      <c r="A148" s="222"/>
      <c r="B148" s="211"/>
      <c r="C148" s="211"/>
      <c r="D148" s="211"/>
      <c r="E148" s="211"/>
      <c r="F148" s="211"/>
      <c r="G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4"/>
    </row>
    <row r="149" spans="1:68" ht="15" thickBot="1" x14ac:dyDescent="0.4">
      <c r="A149" s="223"/>
      <c r="B149" s="212"/>
      <c r="C149" s="212"/>
      <c r="D149" s="212"/>
      <c r="E149" s="212"/>
      <c r="F149" s="212"/>
      <c r="G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5"/>
    </row>
    <row r="150" spans="1:68" ht="15" thickBot="1" x14ac:dyDescent="0.4">
      <c r="A150" s="19" t="str">
        <f t="shared" ref="A150:A155" si="231">A136</f>
        <v>ANGEL Marc</v>
      </c>
      <c r="B150" s="14">
        <v>121</v>
      </c>
      <c r="C150" s="6">
        <v>57</v>
      </c>
      <c r="D150" s="6">
        <v>65</v>
      </c>
      <c r="E150" s="6">
        <v>74</v>
      </c>
      <c r="F150" s="6">
        <v>50</v>
      </c>
      <c r="G150" s="6">
        <v>52</v>
      </c>
      <c r="BD150" s="14">
        <v>43</v>
      </c>
      <c r="BE150" s="6">
        <v>58</v>
      </c>
      <c r="BF150" s="6">
        <v>41</v>
      </c>
      <c r="BG150" s="6">
        <v>44</v>
      </c>
      <c r="BH150" s="6">
        <v>30</v>
      </c>
      <c r="BI150" s="6">
        <v>39</v>
      </c>
      <c r="BJ150" s="6">
        <v>24</v>
      </c>
      <c r="BK150" s="6">
        <v>35</v>
      </c>
      <c r="BL150" s="6">
        <v>25</v>
      </c>
      <c r="BM150" s="12">
        <v>27</v>
      </c>
    </row>
    <row r="151" spans="1:68" ht="15" thickBot="1" x14ac:dyDescent="0.4">
      <c r="A151" s="19" t="str">
        <f t="shared" si="231"/>
        <v>FILBIG Danielle</v>
      </c>
      <c r="B151" s="15">
        <v>21</v>
      </c>
      <c r="C151" s="7">
        <v>9</v>
      </c>
      <c r="D151" s="7">
        <v>15</v>
      </c>
      <c r="E151" s="7">
        <v>17</v>
      </c>
      <c r="F151" s="7">
        <v>11</v>
      </c>
      <c r="G151" s="7">
        <v>15</v>
      </c>
      <c r="BD151" s="15">
        <v>3</v>
      </c>
      <c r="BE151" s="7">
        <v>25</v>
      </c>
      <c r="BF151" s="7">
        <v>24</v>
      </c>
      <c r="BG151" s="7">
        <v>11</v>
      </c>
      <c r="BH151" s="7">
        <v>10</v>
      </c>
      <c r="BI151" s="7">
        <v>13</v>
      </c>
      <c r="BJ151" s="7">
        <v>16</v>
      </c>
      <c r="BK151" s="7">
        <v>12</v>
      </c>
      <c r="BL151" s="7">
        <v>7</v>
      </c>
      <c r="BM151" s="13">
        <v>9</v>
      </c>
    </row>
    <row r="152" spans="1:68" ht="15" thickBot="1" x14ac:dyDescent="0.4">
      <c r="A152" s="19" t="str">
        <f t="shared" si="231"/>
        <v>BRAZ Liz</v>
      </c>
      <c r="B152" s="15">
        <v>76</v>
      </c>
      <c r="C152" s="7">
        <v>29</v>
      </c>
      <c r="D152" s="7">
        <v>31</v>
      </c>
      <c r="E152" s="7">
        <v>42</v>
      </c>
      <c r="F152" s="7">
        <v>26</v>
      </c>
      <c r="G152" s="7">
        <v>27</v>
      </c>
      <c r="BD152" s="15">
        <v>10</v>
      </c>
      <c r="BE152" s="7">
        <v>49</v>
      </c>
      <c r="BF152" s="7">
        <v>40</v>
      </c>
      <c r="BG152" s="7">
        <v>42</v>
      </c>
      <c r="BH152" s="7">
        <v>24</v>
      </c>
      <c r="BI152" s="7">
        <v>54</v>
      </c>
      <c r="BJ152" s="7">
        <v>23</v>
      </c>
      <c r="BK152" s="7">
        <v>37</v>
      </c>
      <c r="BL152" s="7">
        <v>30</v>
      </c>
      <c r="BM152" s="13">
        <v>24</v>
      </c>
    </row>
    <row r="153" spans="1:68" ht="15" thickBot="1" x14ac:dyDescent="0.4">
      <c r="A153" s="19" t="str">
        <f t="shared" si="231"/>
        <v>DI BARTOLOMEO Mars</v>
      </c>
      <c r="B153" s="15">
        <v>49</v>
      </c>
      <c r="C153" s="7">
        <v>18</v>
      </c>
      <c r="D153" s="7">
        <v>24</v>
      </c>
      <c r="E153" s="7">
        <v>45</v>
      </c>
      <c r="F153" s="7">
        <v>22</v>
      </c>
      <c r="G153" s="7">
        <v>17</v>
      </c>
      <c r="BD153" s="15">
        <v>12</v>
      </c>
      <c r="BE153" s="7">
        <v>55</v>
      </c>
      <c r="BF153" s="7">
        <v>23</v>
      </c>
      <c r="BG153" s="7">
        <v>31</v>
      </c>
      <c r="BH153" s="7">
        <v>11</v>
      </c>
      <c r="BI153" s="7">
        <v>43</v>
      </c>
      <c r="BJ153" s="7">
        <v>7</v>
      </c>
      <c r="BK153" s="7">
        <v>19</v>
      </c>
      <c r="BL153" s="7">
        <v>13</v>
      </c>
      <c r="BM153" s="13">
        <v>13</v>
      </c>
    </row>
    <row r="154" spans="1:68" ht="15" thickBot="1" x14ac:dyDescent="0.4">
      <c r="A154" s="19" t="str">
        <f t="shared" si="231"/>
        <v>FAYOT Franz</v>
      </c>
      <c r="B154" s="15">
        <v>33</v>
      </c>
      <c r="C154" s="7">
        <v>5</v>
      </c>
      <c r="D154" s="7">
        <v>13</v>
      </c>
      <c r="E154" s="7">
        <v>17</v>
      </c>
      <c r="F154" s="7">
        <v>13</v>
      </c>
      <c r="G154" s="7">
        <v>10</v>
      </c>
      <c r="BD154" s="15">
        <v>14</v>
      </c>
      <c r="BE154" s="7">
        <v>22</v>
      </c>
      <c r="BF154" s="7">
        <v>19</v>
      </c>
      <c r="BG154" s="7">
        <v>18</v>
      </c>
      <c r="BH154" s="7">
        <v>7</v>
      </c>
      <c r="BI154" s="7">
        <v>17</v>
      </c>
      <c r="BJ154" s="7">
        <v>8</v>
      </c>
      <c r="BK154" s="7">
        <v>14</v>
      </c>
      <c r="BL154" s="7">
        <v>9</v>
      </c>
      <c r="BM154" s="13">
        <v>17</v>
      </c>
    </row>
    <row r="155" spans="1:68" ht="15" thickBot="1" x14ac:dyDescent="0.4">
      <c r="A155" s="19" t="str">
        <f t="shared" si="231"/>
        <v>MORRISOVA Michaela</v>
      </c>
      <c r="B155" s="15">
        <v>7</v>
      </c>
      <c r="C155" s="7">
        <v>6</v>
      </c>
      <c r="D155" s="7">
        <v>1</v>
      </c>
      <c r="E155" s="7">
        <v>9</v>
      </c>
      <c r="F155" s="7">
        <v>2</v>
      </c>
      <c r="G155" s="7">
        <v>4</v>
      </c>
      <c r="BD155" s="15">
        <v>0</v>
      </c>
      <c r="BE155" s="7">
        <v>7</v>
      </c>
      <c r="BF155" s="7">
        <v>7</v>
      </c>
      <c r="BG155" s="7">
        <v>5</v>
      </c>
      <c r="BH155" s="7">
        <v>7</v>
      </c>
      <c r="BI155" s="7">
        <v>4</v>
      </c>
      <c r="BJ155" s="7">
        <v>10</v>
      </c>
      <c r="BK155" s="7">
        <v>5</v>
      </c>
      <c r="BL155" s="7">
        <v>5</v>
      </c>
      <c r="BM155" s="13">
        <v>8</v>
      </c>
    </row>
    <row r="156" spans="1:68" x14ac:dyDescent="0.35">
      <c r="A156" s="62" t="s">
        <v>17</v>
      </c>
      <c r="B156" s="23">
        <v>36</v>
      </c>
      <c r="C156" s="9">
        <v>19</v>
      </c>
      <c r="D156" s="9">
        <v>28</v>
      </c>
      <c r="E156" s="9">
        <v>41</v>
      </c>
      <c r="F156" s="9">
        <v>28</v>
      </c>
      <c r="G156" s="9">
        <v>33</v>
      </c>
      <c r="BD156" s="23">
        <v>37</v>
      </c>
      <c r="BE156" s="9">
        <v>61</v>
      </c>
      <c r="BF156" s="9">
        <v>52</v>
      </c>
      <c r="BG156" s="9">
        <v>68</v>
      </c>
      <c r="BH156" s="9">
        <v>58</v>
      </c>
      <c r="BI156" s="9">
        <v>59</v>
      </c>
      <c r="BJ156" s="9">
        <v>50</v>
      </c>
      <c r="BK156" s="9">
        <v>65</v>
      </c>
      <c r="BL156" s="9">
        <v>61</v>
      </c>
      <c r="BM156" s="9">
        <v>70</v>
      </c>
    </row>
    <row r="157" spans="1:68" x14ac:dyDescent="0.35">
      <c r="A157" s="60" t="s">
        <v>9</v>
      </c>
      <c r="B157" s="24">
        <f>B156*6</f>
        <v>216</v>
      </c>
      <c r="C157" s="24">
        <f t="shared" ref="C157:G157" si="232">C156*6</f>
        <v>114</v>
      </c>
      <c r="D157" s="24">
        <f t="shared" si="232"/>
        <v>168</v>
      </c>
      <c r="E157" s="24">
        <f t="shared" si="232"/>
        <v>246</v>
      </c>
      <c r="F157" s="24">
        <f t="shared" si="232"/>
        <v>168</v>
      </c>
      <c r="G157" s="24">
        <f t="shared" si="232"/>
        <v>198</v>
      </c>
      <c r="BD157" s="24">
        <f>BD156*6</f>
        <v>222</v>
      </c>
      <c r="BE157" s="24">
        <f t="shared" ref="BE157:BM157" si="233">BE156*6</f>
        <v>366</v>
      </c>
      <c r="BF157" s="24">
        <f t="shared" si="233"/>
        <v>312</v>
      </c>
      <c r="BG157" s="24">
        <f t="shared" si="233"/>
        <v>408</v>
      </c>
      <c r="BH157" s="24">
        <f t="shared" si="233"/>
        <v>348</v>
      </c>
      <c r="BI157" s="24">
        <f t="shared" si="233"/>
        <v>354</v>
      </c>
      <c r="BJ157" s="24">
        <f t="shared" si="233"/>
        <v>300</v>
      </c>
      <c r="BK157" s="24">
        <f t="shared" si="233"/>
        <v>390</v>
      </c>
      <c r="BL157" s="24">
        <f t="shared" si="233"/>
        <v>366</v>
      </c>
      <c r="BM157" s="24">
        <f t="shared" si="233"/>
        <v>420</v>
      </c>
    </row>
    <row r="158" spans="1:68" x14ac:dyDescent="0.35">
      <c r="A158" s="61" t="s">
        <v>10</v>
      </c>
      <c r="B158" s="24">
        <f>SUM(B150:B155)</f>
        <v>307</v>
      </c>
      <c r="C158" s="24">
        <f t="shared" ref="C158:E158" si="234">SUM(C150:C155)</f>
        <v>124</v>
      </c>
      <c r="D158" s="24">
        <f t="shared" si="234"/>
        <v>149</v>
      </c>
      <c r="E158" s="24">
        <f t="shared" si="234"/>
        <v>204</v>
      </c>
      <c r="F158" s="10">
        <f>SUM(F150:F155)</f>
        <v>124</v>
      </c>
      <c r="G158" s="10">
        <f>SUM(G150:G155)</f>
        <v>125</v>
      </c>
      <c r="BD158" s="24">
        <f t="shared" ref="BD158:BM158" si="235">SUM(BD150:BD155)</f>
        <v>82</v>
      </c>
      <c r="BE158" s="10">
        <f t="shared" si="235"/>
        <v>216</v>
      </c>
      <c r="BF158" s="10">
        <f t="shared" si="235"/>
        <v>154</v>
      </c>
      <c r="BG158" s="10">
        <f t="shared" si="235"/>
        <v>151</v>
      </c>
      <c r="BH158" s="10">
        <f t="shared" si="235"/>
        <v>89</v>
      </c>
      <c r="BI158" s="10">
        <f t="shared" si="235"/>
        <v>170</v>
      </c>
      <c r="BJ158" s="10">
        <f t="shared" si="235"/>
        <v>88</v>
      </c>
      <c r="BK158" s="10">
        <f t="shared" si="235"/>
        <v>122</v>
      </c>
      <c r="BL158" s="10">
        <f t="shared" si="235"/>
        <v>89</v>
      </c>
      <c r="BM158" s="10">
        <f t="shared" si="235"/>
        <v>98</v>
      </c>
    </row>
    <row r="159" spans="1:68" ht="15" thickBot="1" x14ac:dyDescent="0.4">
      <c r="A159" s="63" t="s">
        <v>11</v>
      </c>
      <c r="B159" s="25">
        <f t="shared" ref="B159:G159" si="236">B157+B158</f>
        <v>523</v>
      </c>
      <c r="C159" s="11">
        <f t="shared" si="236"/>
        <v>238</v>
      </c>
      <c r="D159" s="11">
        <f t="shared" si="236"/>
        <v>317</v>
      </c>
      <c r="E159" s="11">
        <f t="shared" si="236"/>
        <v>450</v>
      </c>
      <c r="F159" s="11">
        <f t="shared" si="236"/>
        <v>292</v>
      </c>
      <c r="G159" s="11">
        <f t="shared" si="236"/>
        <v>323</v>
      </c>
      <c r="BD159" s="25">
        <f t="shared" ref="BD159:BM159" si="237">BD157+BD158</f>
        <v>304</v>
      </c>
      <c r="BE159" s="11">
        <f t="shared" si="237"/>
        <v>582</v>
      </c>
      <c r="BF159" s="11">
        <f t="shared" si="237"/>
        <v>466</v>
      </c>
      <c r="BG159" s="11">
        <f t="shared" si="237"/>
        <v>559</v>
      </c>
      <c r="BH159" s="11">
        <f t="shared" si="237"/>
        <v>437</v>
      </c>
      <c r="BI159" s="11">
        <f t="shared" si="237"/>
        <v>524</v>
      </c>
      <c r="BJ159" s="11">
        <f t="shared" si="237"/>
        <v>388</v>
      </c>
      <c r="BK159" s="11">
        <f t="shared" si="237"/>
        <v>512</v>
      </c>
      <c r="BL159" s="11">
        <f t="shared" si="237"/>
        <v>455</v>
      </c>
      <c r="BM159" s="11">
        <f t="shared" si="237"/>
        <v>518</v>
      </c>
    </row>
    <row r="160" spans="1:68" ht="24" thickBot="1" x14ac:dyDescent="0.6">
      <c r="A160" s="225" t="s">
        <v>21</v>
      </c>
      <c r="B160" s="225"/>
      <c r="C160" s="225"/>
      <c r="D160" s="225"/>
      <c r="E160" s="225"/>
      <c r="F160" s="225"/>
      <c r="G160" s="225"/>
      <c r="H160" s="225"/>
      <c r="I160" s="225"/>
      <c r="J160" s="225"/>
      <c r="K160" s="225"/>
      <c r="BD160" s="226" t="s">
        <v>160</v>
      </c>
      <c r="BE160" s="226"/>
      <c r="BF160" s="226"/>
      <c r="BG160" s="226"/>
      <c r="BH160" s="226"/>
      <c r="BI160" s="226"/>
      <c r="BJ160" s="226"/>
      <c r="BK160" s="226"/>
      <c r="BL160" s="111"/>
      <c r="BM160" s="217" t="s">
        <v>166</v>
      </c>
      <c r="BN160" s="217"/>
      <c r="BO160" s="217"/>
      <c r="BP160" s="217"/>
    </row>
    <row r="161" spans="1:68" ht="15" customHeight="1" x14ac:dyDescent="0.35">
      <c r="A161" s="221" t="str">
        <f>A147</f>
        <v>LSAP</v>
      </c>
      <c r="B161" s="210">
        <v>1</v>
      </c>
      <c r="C161" s="210">
        <f>B161+1</f>
        <v>2</v>
      </c>
      <c r="D161" s="210">
        <f t="shared" ref="D161:K161" si="238">C161+1</f>
        <v>3</v>
      </c>
      <c r="E161" s="210">
        <f t="shared" si="238"/>
        <v>4</v>
      </c>
      <c r="F161" s="210">
        <f t="shared" si="238"/>
        <v>5</v>
      </c>
      <c r="G161" s="210">
        <f t="shared" si="238"/>
        <v>6</v>
      </c>
      <c r="H161" s="210">
        <f t="shared" si="238"/>
        <v>7</v>
      </c>
      <c r="I161" s="210">
        <f t="shared" si="238"/>
        <v>8</v>
      </c>
      <c r="J161" s="210">
        <f t="shared" si="238"/>
        <v>9</v>
      </c>
      <c r="K161" s="213">
        <f t="shared" si="238"/>
        <v>10</v>
      </c>
      <c r="BD161" s="210">
        <v>31</v>
      </c>
      <c r="BE161" s="210">
        <f>BD161+1</f>
        <v>32</v>
      </c>
      <c r="BF161" s="210">
        <f t="shared" ref="BF161:BK161" si="239">BE161+1</f>
        <v>33</v>
      </c>
      <c r="BG161" s="210">
        <f t="shared" si="239"/>
        <v>34</v>
      </c>
      <c r="BH161" s="210">
        <f t="shared" si="239"/>
        <v>35</v>
      </c>
      <c r="BI161" s="210">
        <f t="shared" si="239"/>
        <v>36</v>
      </c>
      <c r="BJ161" s="210">
        <f t="shared" si="239"/>
        <v>37</v>
      </c>
      <c r="BK161" s="210">
        <f t="shared" si="239"/>
        <v>38</v>
      </c>
      <c r="BM161" s="210">
        <v>1</v>
      </c>
      <c r="BN161" s="210">
        <f>BM161+1</f>
        <v>2</v>
      </c>
      <c r="BO161" s="210">
        <f t="shared" ref="BO161:BP161" si="240">BN161+1</f>
        <v>3</v>
      </c>
      <c r="BP161" s="213">
        <f t="shared" si="240"/>
        <v>4</v>
      </c>
    </row>
    <row r="162" spans="1:68" x14ac:dyDescent="0.35">
      <c r="A162" s="222"/>
      <c r="B162" s="211"/>
      <c r="C162" s="211"/>
      <c r="D162" s="211"/>
      <c r="E162" s="211"/>
      <c r="F162" s="211"/>
      <c r="G162" s="211"/>
      <c r="H162" s="211"/>
      <c r="I162" s="211"/>
      <c r="J162" s="211"/>
      <c r="K162" s="214"/>
      <c r="BD162" s="211"/>
      <c r="BE162" s="211"/>
      <c r="BF162" s="211"/>
      <c r="BG162" s="211"/>
      <c r="BH162" s="211"/>
      <c r="BI162" s="211"/>
      <c r="BJ162" s="211"/>
      <c r="BK162" s="211"/>
      <c r="BM162" s="211"/>
      <c r="BN162" s="211"/>
      <c r="BO162" s="211"/>
      <c r="BP162" s="214"/>
    </row>
    <row r="163" spans="1:68" ht="15" thickBot="1" x14ac:dyDescent="0.4">
      <c r="A163" s="223"/>
      <c r="B163" s="212"/>
      <c r="C163" s="212"/>
      <c r="D163" s="212"/>
      <c r="E163" s="212"/>
      <c r="F163" s="212"/>
      <c r="G163" s="212"/>
      <c r="H163" s="212"/>
      <c r="I163" s="212"/>
      <c r="J163" s="212"/>
      <c r="K163" s="215"/>
      <c r="BD163" s="212"/>
      <c r="BE163" s="212"/>
      <c r="BF163" s="212"/>
      <c r="BG163" s="212"/>
      <c r="BH163" s="212"/>
      <c r="BI163" s="212"/>
      <c r="BJ163" s="212"/>
      <c r="BK163" s="212"/>
      <c r="BM163" s="212"/>
      <c r="BN163" s="212"/>
      <c r="BO163" s="212"/>
      <c r="BP163" s="215"/>
    </row>
    <row r="164" spans="1:68" ht="15" thickBot="1" x14ac:dyDescent="0.4">
      <c r="A164" s="19" t="str">
        <f t="shared" ref="A164:A169" si="241">A150</f>
        <v>ANGEL Marc</v>
      </c>
      <c r="B164" s="14">
        <v>56</v>
      </c>
      <c r="C164" s="6">
        <v>87</v>
      </c>
      <c r="D164" s="6">
        <v>94</v>
      </c>
      <c r="E164" s="6">
        <v>120</v>
      </c>
      <c r="F164" s="6">
        <v>61</v>
      </c>
      <c r="G164" s="6">
        <v>64</v>
      </c>
      <c r="H164" s="6">
        <v>44</v>
      </c>
      <c r="I164" s="6">
        <v>43</v>
      </c>
      <c r="J164" s="6">
        <v>47</v>
      </c>
      <c r="K164" s="12">
        <v>50</v>
      </c>
      <c r="BD164" s="14">
        <v>18</v>
      </c>
      <c r="BE164" s="6">
        <v>29</v>
      </c>
      <c r="BF164" s="6">
        <v>51</v>
      </c>
      <c r="BG164" s="6">
        <v>13</v>
      </c>
      <c r="BH164" s="6">
        <v>61</v>
      </c>
      <c r="BI164" s="6">
        <v>50</v>
      </c>
      <c r="BJ164" s="6">
        <v>43</v>
      </c>
      <c r="BK164" s="6">
        <v>55</v>
      </c>
      <c r="BM164" s="14">
        <v>78</v>
      </c>
      <c r="BN164" s="6">
        <v>87</v>
      </c>
      <c r="BO164" s="6">
        <v>66</v>
      </c>
      <c r="BP164" s="12">
        <v>55</v>
      </c>
    </row>
    <row r="165" spans="1:68" ht="15" thickBot="1" x14ac:dyDescent="0.4">
      <c r="A165" s="19" t="str">
        <f t="shared" si="241"/>
        <v>FILBIG Danielle</v>
      </c>
      <c r="B165" s="15">
        <v>19</v>
      </c>
      <c r="C165" s="7">
        <v>14</v>
      </c>
      <c r="D165" s="7">
        <v>20</v>
      </c>
      <c r="E165" s="7">
        <v>24</v>
      </c>
      <c r="F165" s="7">
        <v>19</v>
      </c>
      <c r="G165" s="7">
        <v>17</v>
      </c>
      <c r="H165" s="7">
        <v>5</v>
      </c>
      <c r="I165" s="7">
        <v>17</v>
      </c>
      <c r="J165" s="7">
        <v>12</v>
      </c>
      <c r="K165" s="13">
        <v>10</v>
      </c>
      <c r="BD165" s="15">
        <v>11</v>
      </c>
      <c r="BE165" s="7">
        <v>7</v>
      </c>
      <c r="BF165" s="7">
        <v>19</v>
      </c>
      <c r="BG165" s="7">
        <v>2</v>
      </c>
      <c r="BH165" s="7">
        <v>18</v>
      </c>
      <c r="BI165" s="7">
        <v>20</v>
      </c>
      <c r="BJ165" s="7">
        <v>19</v>
      </c>
      <c r="BK165" s="7">
        <v>23</v>
      </c>
      <c r="BM165" s="15">
        <v>12</v>
      </c>
      <c r="BN165" s="7">
        <v>13</v>
      </c>
      <c r="BO165" s="7">
        <v>17</v>
      </c>
      <c r="BP165" s="13">
        <v>12</v>
      </c>
    </row>
    <row r="166" spans="1:68" ht="15" thickBot="1" x14ac:dyDescent="0.4">
      <c r="A166" s="19" t="str">
        <f t="shared" si="241"/>
        <v>BRAZ Liz</v>
      </c>
      <c r="B166" s="15">
        <v>27</v>
      </c>
      <c r="C166" s="7">
        <v>52</v>
      </c>
      <c r="D166" s="7">
        <v>51</v>
      </c>
      <c r="E166" s="7">
        <v>62</v>
      </c>
      <c r="F166" s="7">
        <v>36</v>
      </c>
      <c r="G166" s="7">
        <v>36</v>
      </c>
      <c r="H166" s="7">
        <v>23</v>
      </c>
      <c r="I166" s="7">
        <v>24</v>
      </c>
      <c r="J166" s="7">
        <v>17</v>
      </c>
      <c r="K166" s="13">
        <v>24</v>
      </c>
      <c r="BD166" s="15">
        <v>33</v>
      </c>
      <c r="BE166" s="7">
        <v>38</v>
      </c>
      <c r="BF166" s="7">
        <v>50</v>
      </c>
      <c r="BG166" s="7">
        <v>9</v>
      </c>
      <c r="BH166" s="7">
        <v>42</v>
      </c>
      <c r="BI166" s="7">
        <v>56</v>
      </c>
      <c r="BJ166" s="7">
        <v>59</v>
      </c>
      <c r="BK166" s="7">
        <v>55</v>
      </c>
      <c r="BM166" s="15">
        <v>61</v>
      </c>
      <c r="BN166" s="7">
        <v>66</v>
      </c>
      <c r="BO166" s="7">
        <v>45</v>
      </c>
      <c r="BP166" s="13">
        <v>59</v>
      </c>
    </row>
    <row r="167" spans="1:68" ht="15" thickBot="1" x14ac:dyDescent="0.4">
      <c r="A167" s="19" t="str">
        <f t="shared" si="241"/>
        <v>DI BARTOLOMEO Mars</v>
      </c>
      <c r="B167" s="15">
        <v>19</v>
      </c>
      <c r="C167" s="7">
        <v>44</v>
      </c>
      <c r="D167" s="7">
        <v>56</v>
      </c>
      <c r="E167" s="7">
        <v>47</v>
      </c>
      <c r="F167" s="7">
        <v>13</v>
      </c>
      <c r="G167" s="7">
        <v>25</v>
      </c>
      <c r="H167" s="7">
        <v>11</v>
      </c>
      <c r="I167" s="7">
        <v>15</v>
      </c>
      <c r="J167" s="7">
        <v>17</v>
      </c>
      <c r="K167" s="13">
        <v>9</v>
      </c>
      <c r="BD167" s="15">
        <v>19</v>
      </c>
      <c r="BE167" s="7">
        <v>18</v>
      </c>
      <c r="BF167" s="7">
        <v>45</v>
      </c>
      <c r="BG167" s="7">
        <v>8</v>
      </c>
      <c r="BH167" s="7">
        <v>29</v>
      </c>
      <c r="BI167" s="7">
        <v>41</v>
      </c>
      <c r="BJ167" s="7">
        <v>26</v>
      </c>
      <c r="BK167" s="7">
        <v>38</v>
      </c>
      <c r="BM167" s="15">
        <v>49</v>
      </c>
      <c r="BN167" s="7">
        <v>44</v>
      </c>
      <c r="BO167" s="7">
        <v>37</v>
      </c>
      <c r="BP167" s="13">
        <v>46</v>
      </c>
    </row>
    <row r="168" spans="1:68" ht="15" thickBot="1" x14ac:dyDescent="0.4">
      <c r="A168" s="19" t="str">
        <f t="shared" si="241"/>
        <v>FAYOT Franz</v>
      </c>
      <c r="B168" s="15">
        <v>18</v>
      </c>
      <c r="C168" s="7">
        <v>28</v>
      </c>
      <c r="D168" s="7">
        <v>24</v>
      </c>
      <c r="E168" s="7">
        <v>30</v>
      </c>
      <c r="F168" s="7">
        <v>12</v>
      </c>
      <c r="G168" s="7">
        <v>14</v>
      </c>
      <c r="H168" s="7">
        <v>15</v>
      </c>
      <c r="I168" s="7">
        <v>23</v>
      </c>
      <c r="J168" s="7">
        <v>16</v>
      </c>
      <c r="K168" s="13">
        <v>23</v>
      </c>
      <c r="BD168" s="15">
        <v>4</v>
      </c>
      <c r="BE168" s="7">
        <v>7</v>
      </c>
      <c r="BF168" s="7">
        <v>15</v>
      </c>
      <c r="BG168" s="7">
        <v>9</v>
      </c>
      <c r="BH168" s="7">
        <v>15</v>
      </c>
      <c r="BI168" s="7">
        <v>22</v>
      </c>
      <c r="BJ168" s="7">
        <v>8</v>
      </c>
      <c r="BK168" s="7">
        <v>17</v>
      </c>
      <c r="BM168" s="15">
        <v>9</v>
      </c>
      <c r="BN168" s="7">
        <v>18</v>
      </c>
      <c r="BO168" s="7">
        <v>21</v>
      </c>
      <c r="BP168" s="13">
        <v>12</v>
      </c>
    </row>
    <row r="169" spans="1:68" ht="15" thickBot="1" x14ac:dyDescent="0.4">
      <c r="A169" s="19" t="str">
        <f t="shared" si="241"/>
        <v>MORRISOVA Michaela</v>
      </c>
      <c r="B169" s="15">
        <v>8</v>
      </c>
      <c r="C169" s="7">
        <v>6</v>
      </c>
      <c r="D169" s="7">
        <v>7</v>
      </c>
      <c r="E169" s="7">
        <v>5</v>
      </c>
      <c r="F169" s="7">
        <v>8</v>
      </c>
      <c r="G169" s="7">
        <v>6</v>
      </c>
      <c r="H169" s="7">
        <v>3</v>
      </c>
      <c r="I169" s="7">
        <v>8</v>
      </c>
      <c r="J169" s="7">
        <v>2</v>
      </c>
      <c r="K169" s="13">
        <v>3</v>
      </c>
      <c r="BD169" s="15">
        <v>5</v>
      </c>
      <c r="BE169" s="7">
        <v>6</v>
      </c>
      <c r="BF169" s="7">
        <v>2</v>
      </c>
      <c r="BG169" s="7">
        <v>3</v>
      </c>
      <c r="BH169" s="7">
        <v>5</v>
      </c>
      <c r="BI169" s="7">
        <v>14</v>
      </c>
      <c r="BJ169" s="7">
        <v>8</v>
      </c>
      <c r="BK169" s="7">
        <v>12</v>
      </c>
      <c r="BM169" s="16">
        <v>1</v>
      </c>
      <c r="BN169" s="17">
        <v>6</v>
      </c>
      <c r="BO169" s="17">
        <v>6</v>
      </c>
      <c r="BP169" s="18">
        <v>4</v>
      </c>
    </row>
    <row r="170" spans="1:68" x14ac:dyDescent="0.35">
      <c r="A170" s="62" t="s">
        <v>17</v>
      </c>
      <c r="B170" s="23">
        <v>20</v>
      </c>
      <c r="C170" s="9">
        <v>31</v>
      </c>
      <c r="D170" s="9">
        <v>26</v>
      </c>
      <c r="E170" s="9">
        <v>33</v>
      </c>
      <c r="F170" s="9">
        <v>30</v>
      </c>
      <c r="G170" s="9">
        <v>34</v>
      </c>
      <c r="H170" s="9">
        <v>23</v>
      </c>
      <c r="I170" s="9">
        <v>26</v>
      </c>
      <c r="J170" s="9">
        <v>27</v>
      </c>
      <c r="K170" s="9">
        <v>34</v>
      </c>
      <c r="BD170" s="23">
        <v>62</v>
      </c>
      <c r="BE170" s="9">
        <v>81</v>
      </c>
      <c r="BF170" s="9">
        <v>62</v>
      </c>
      <c r="BG170" s="9">
        <v>43</v>
      </c>
      <c r="BH170" s="9">
        <v>67</v>
      </c>
      <c r="BI170" s="9">
        <v>72</v>
      </c>
      <c r="BJ170" s="9">
        <v>65</v>
      </c>
      <c r="BK170" s="9">
        <v>66</v>
      </c>
      <c r="BM170" s="23">
        <v>43</v>
      </c>
      <c r="BN170" s="9">
        <v>54</v>
      </c>
      <c r="BO170" s="9">
        <v>29</v>
      </c>
      <c r="BP170" s="9">
        <v>50</v>
      </c>
    </row>
    <row r="171" spans="1:68" x14ac:dyDescent="0.35">
      <c r="A171" s="60" t="s">
        <v>9</v>
      </c>
      <c r="B171" s="24">
        <f>B170*6</f>
        <v>120</v>
      </c>
      <c r="C171" s="24">
        <f t="shared" ref="C171:K171" si="242">C170*6</f>
        <v>186</v>
      </c>
      <c r="D171" s="24">
        <f t="shared" si="242"/>
        <v>156</v>
      </c>
      <c r="E171" s="24">
        <f t="shared" si="242"/>
        <v>198</v>
      </c>
      <c r="F171" s="24">
        <f t="shared" si="242"/>
        <v>180</v>
      </c>
      <c r="G171" s="24">
        <f t="shared" si="242"/>
        <v>204</v>
      </c>
      <c r="H171" s="24">
        <f t="shared" si="242"/>
        <v>138</v>
      </c>
      <c r="I171" s="24">
        <f t="shared" si="242"/>
        <v>156</v>
      </c>
      <c r="J171" s="24">
        <f t="shared" si="242"/>
        <v>162</v>
      </c>
      <c r="K171" s="24">
        <f t="shared" si="242"/>
        <v>204</v>
      </c>
      <c r="BD171" s="24">
        <f>BD170*6</f>
        <v>372</v>
      </c>
      <c r="BE171" s="24">
        <f t="shared" ref="BE171:BK171" si="243">BE170*6</f>
        <v>486</v>
      </c>
      <c r="BF171" s="24">
        <f t="shared" si="243"/>
        <v>372</v>
      </c>
      <c r="BG171" s="24">
        <f t="shared" si="243"/>
        <v>258</v>
      </c>
      <c r="BH171" s="24">
        <f t="shared" si="243"/>
        <v>402</v>
      </c>
      <c r="BI171" s="24">
        <f t="shared" si="243"/>
        <v>432</v>
      </c>
      <c r="BJ171" s="24">
        <f t="shared" si="243"/>
        <v>390</v>
      </c>
      <c r="BK171" s="24">
        <f t="shared" si="243"/>
        <v>396</v>
      </c>
      <c r="BM171" s="24">
        <f>BM170*6</f>
        <v>258</v>
      </c>
      <c r="BN171" s="24">
        <f t="shared" ref="BN171:BP171" si="244">BN170*6</f>
        <v>324</v>
      </c>
      <c r="BO171" s="24">
        <f t="shared" si="244"/>
        <v>174</v>
      </c>
      <c r="BP171" s="24">
        <f t="shared" si="244"/>
        <v>300</v>
      </c>
    </row>
    <row r="172" spans="1:68" x14ac:dyDescent="0.35">
      <c r="A172" s="61" t="s">
        <v>10</v>
      </c>
      <c r="B172" s="24">
        <f t="shared" ref="B172:K172" si="245">SUM(B164:B169)</f>
        <v>147</v>
      </c>
      <c r="C172" s="10">
        <f t="shared" si="245"/>
        <v>231</v>
      </c>
      <c r="D172" s="10">
        <f t="shared" si="245"/>
        <v>252</v>
      </c>
      <c r="E172" s="10">
        <f t="shared" si="245"/>
        <v>288</v>
      </c>
      <c r="F172" s="10">
        <f t="shared" si="245"/>
        <v>149</v>
      </c>
      <c r="G172" s="10">
        <f t="shared" si="245"/>
        <v>162</v>
      </c>
      <c r="H172" s="10">
        <f t="shared" si="245"/>
        <v>101</v>
      </c>
      <c r="I172" s="10">
        <f t="shared" si="245"/>
        <v>130</v>
      </c>
      <c r="J172" s="10">
        <f t="shared" si="245"/>
        <v>111</v>
      </c>
      <c r="K172" s="10">
        <f t="shared" si="245"/>
        <v>119</v>
      </c>
      <c r="BD172" s="24">
        <f t="shared" ref="BD172:BK172" si="246">SUM(BD164:BD169)</f>
        <v>90</v>
      </c>
      <c r="BE172" s="10">
        <f t="shared" si="246"/>
        <v>105</v>
      </c>
      <c r="BF172" s="10">
        <f t="shared" si="246"/>
        <v>182</v>
      </c>
      <c r="BG172" s="10">
        <f t="shared" si="246"/>
        <v>44</v>
      </c>
      <c r="BH172" s="10">
        <f t="shared" si="246"/>
        <v>170</v>
      </c>
      <c r="BI172" s="10">
        <f t="shared" si="246"/>
        <v>203</v>
      </c>
      <c r="BJ172" s="10">
        <f t="shared" si="246"/>
        <v>163</v>
      </c>
      <c r="BK172" s="10">
        <f t="shared" si="246"/>
        <v>200</v>
      </c>
      <c r="BM172" s="24">
        <f>SUM(BM164:BM169)</f>
        <v>210</v>
      </c>
      <c r="BN172" s="10">
        <f>SUM(BN164:BN169)</f>
        <v>234</v>
      </c>
      <c r="BO172" s="10">
        <f>SUM(BO164:BO169)</f>
        <v>192</v>
      </c>
      <c r="BP172" s="10">
        <f>SUM(BP164:BP169)</f>
        <v>188</v>
      </c>
    </row>
    <row r="173" spans="1:68" ht="15" thickBot="1" x14ac:dyDescent="0.4">
      <c r="A173" s="63" t="s">
        <v>11</v>
      </c>
      <c r="B173" s="25">
        <f t="shared" ref="B173:K173" si="247">B171+B172</f>
        <v>267</v>
      </c>
      <c r="C173" s="11">
        <f t="shared" si="247"/>
        <v>417</v>
      </c>
      <c r="D173" s="11">
        <f t="shared" si="247"/>
        <v>408</v>
      </c>
      <c r="E173" s="11">
        <f t="shared" si="247"/>
        <v>486</v>
      </c>
      <c r="F173" s="11">
        <f t="shared" si="247"/>
        <v>329</v>
      </c>
      <c r="G173" s="11">
        <f t="shared" si="247"/>
        <v>366</v>
      </c>
      <c r="H173" s="11">
        <f t="shared" si="247"/>
        <v>239</v>
      </c>
      <c r="I173" s="11">
        <f t="shared" si="247"/>
        <v>286</v>
      </c>
      <c r="J173" s="11">
        <f t="shared" si="247"/>
        <v>273</v>
      </c>
      <c r="K173" s="11">
        <f t="shared" si="247"/>
        <v>323</v>
      </c>
      <c r="BD173" s="25">
        <f t="shared" ref="BD173:BK173" si="248">BD171+BD172</f>
        <v>462</v>
      </c>
      <c r="BE173" s="11">
        <f t="shared" si="248"/>
        <v>591</v>
      </c>
      <c r="BF173" s="11">
        <f t="shared" si="248"/>
        <v>554</v>
      </c>
      <c r="BG173" s="11">
        <f t="shared" si="248"/>
        <v>302</v>
      </c>
      <c r="BH173" s="11">
        <f t="shared" si="248"/>
        <v>572</v>
      </c>
      <c r="BI173" s="11">
        <f t="shared" si="248"/>
        <v>635</v>
      </c>
      <c r="BJ173" s="11">
        <f t="shared" si="248"/>
        <v>553</v>
      </c>
      <c r="BK173" s="11">
        <f t="shared" si="248"/>
        <v>596</v>
      </c>
      <c r="BM173" s="25">
        <f t="shared" ref="BM173:BP173" si="249">BM171+BM172</f>
        <v>468</v>
      </c>
      <c r="BN173" s="11">
        <f t="shared" si="249"/>
        <v>558</v>
      </c>
      <c r="BO173" s="11">
        <f t="shared" si="249"/>
        <v>366</v>
      </c>
      <c r="BP173" s="11">
        <f t="shared" si="249"/>
        <v>488</v>
      </c>
    </row>
    <row r="174" spans="1:68" ht="59.25" customHeight="1" thickBot="1" x14ac:dyDescent="0.4">
      <c r="A174" s="180"/>
      <c r="B174" s="5"/>
      <c r="C174" s="5"/>
      <c r="D174" s="5"/>
      <c r="E174" s="5"/>
      <c r="F174" s="5"/>
      <c r="G174" s="5"/>
      <c r="H174" s="5"/>
      <c r="I174" s="5"/>
      <c r="J174" s="5"/>
      <c r="K174" s="5"/>
      <c r="BD174" s="5"/>
      <c r="BE174" s="5"/>
      <c r="BF174" s="5"/>
      <c r="BG174" s="5"/>
      <c r="BH174" s="5"/>
      <c r="BI174" s="5"/>
      <c r="BJ174" s="5"/>
      <c r="BK174" s="181"/>
      <c r="BM174" s="181"/>
      <c r="BN174" s="5"/>
      <c r="BO174" s="5"/>
      <c r="BP174" s="5"/>
    </row>
    <row r="175" spans="1:68" ht="24" thickBot="1" x14ac:dyDescent="0.6">
      <c r="A175" s="218" t="s">
        <v>21</v>
      </c>
      <c r="B175" s="218"/>
      <c r="C175" s="218"/>
      <c r="D175" s="218"/>
      <c r="E175" s="218"/>
      <c r="F175" s="218"/>
      <c r="G175" s="218"/>
      <c r="H175" s="218"/>
      <c r="BD175" s="218" t="s">
        <v>161</v>
      </c>
      <c r="BE175" s="218"/>
      <c r="BF175" s="218"/>
      <c r="BG175" s="218"/>
      <c r="BH175" s="218"/>
      <c r="BI175" s="218"/>
      <c r="BK175" s="217" t="s">
        <v>163</v>
      </c>
      <c r="BL175" s="217"/>
      <c r="BM175" s="217"/>
      <c r="BN175" s="111"/>
    </row>
    <row r="176" spans="1:68" ht="15" customHeight="1" x14ac:dyDescent="0.35">
      <c r="A176" s="221" t="str">
        <f>A161</f>
        <v>LSAP</v>
      </c>
      <c r="B176" s="210">
        <v>11</v>
      </c>
      <c r="C176" s="210">
        <f>B176+1</f>
        <v>12</v>
      </c>
      <c r="D176" s="210">
        <f t="shared" ref="D176:H176" si="250">C176+1</f>
        <v>13</v>
      </c>
      <c r="E176" s="210">
        <f t="shared" si="250"/>
        <v>14</v>
      </c>
      <c r="F176" s="210">
        <f t="shared" si="250"/>
        <v>15</v>
      </c>
      <c r="G176" s="210">
        <f t="shared" si="250"/>
        <v>16</v>
      </c>
      <c r="H176" s="213">
        <f t="shared" si="250"/>
        <v>17</v>
      </c>
      <c r="BD176" s="210">
        <v>1</v>
      </c>
      <c r="BE176" s="210">
        <f>BD176+1</f>
        <v>2</v>
      </c>
      <c r="BF176" s="210">
        <f>BE176+1</f>
        <v>3</v>
      </c>
      <c r="BG176" s="210">
        <f>BF176+1</f>
        <v>4</v>
      </c>
      <c r="BH176" s="210">
        <f>BG176+1</f>
        <v>5</v>
      </c>
      <c r="BI176" s="213">
        <f>BH176+1</f>
        <v>6</v>
      </c>
      <c r="BK176" s="210">
        <v>1</v>
      </c>
      <c r="BL176" s="210">
        <f>BK176+1</f>
        <v>2</v>
      </c>
      <c r="BM176" s="213">
        <f t="shared" ref="BM176" si="251">BL176+1</f>
        <v>3</v>
      </c>
    </row>
    <row r="177" spans="1:67" x14ac:dyDescent="0.35">
      <c r="A177" s="222"/>
      <c r="B177" s="211"/>
      <c r="C177" s="211"/>
      <c r="D177" s="211"/>
      <c r="E177" s="211"/>
      <c r="F177" s="211"/>
      <c r="G177" s="211"/>
      <c r="H177" s="214"/>
      <c r="BD177" s="211"/>
      <c r="BE177" s="211"/>
      <c r="BF177" s="211"/>
      <c r="BG177" s="211"/>
      <c r="BH177" s="211"/>
      <c r="BI177" s="214"/>
      <c r="BK177" s="211"/>
      <c r="BL177" s="211"/>
      <c r="BM177" s="214"/>
    </row>
    <row r="178" spans="1:67" ht="15" thickBot="1" x14ac:dyDescent="0.4">
      <c r="A178" s="223"/>
      <c r="B178" s="212"/>
      <c r="C178" s="212"/>
      <c r="D178" s="212"/>
      <c r="E178" s="212"/>
      <c r="F178" s="212"/>
      <c r="G178" s="212"/>
      <c r="H178" s="215"/>
      <c r="BD178" s="212"/>
      <c r="BE178" s="212"/>
      <c r="BF178" s="212"/>
      <c r="BG178" s="212"/>
      <c r="BH178" s="212"/>
      <c r="BI178" s="215"/>
      <c r="BK178" s="212"/>
      <c r="BL178" s="212"/>
      <c r="BM178" s="215"/>
    </row>
    <row r="179" spans="1:67" ht="15" thickBot="1" x14ac:dyDescent="0.4">
      <c r="A179" s="19" t="str">
        <f t="shared" ref="A179:A188" si="252">A164</f>
        <v>ANGEL Marc</v>
      </c>
      <c r="B179" s="14">
        <v>27</v>
      </c>
      <c r="C179" s="6">
        <v>31</v>
      </c>
      <c r="D179" s="6">
        <v>28</v>
      </c>
      <c r="E179" s="6">
        <v>83</v>
      </c>
      <c r="F179" s="6">
        <v>49</v>
      </c>
      <c r="G179" s="6">
        <v>47</v>
      </c>
      <c r="H179" s="12">
        <v>52</v>
      </c>
      <c r="BD179" s="14">
        <v>52</v>
      </c>
      <c r="BE179" s="6">
        <v>110</v>
      </c>
      <c r="BF179" s="6">
        <v>60</v>
      </c>
      <c r="BG179" s="6">
        <v>46</v>
      </c>
      <c r="BH179" s="6">
        <v>78</v>
      </c>
      <c r="BI179" s="12">
        <v>35</v>
      </c>
      <c r="BK179" s="14">
        <v>110</v>
      </c>
      <c r="BL179" s="6">
        <v>62</v>
      </c>
      <c r="BM179" s="12">
        <v>45</v>
      </c>
    </row>
    <row r="180" spans="1:67" ht="15" thickBot="1" x14ac:dyDescent="0.4">
      <c r="A180" s="19" t="str">
        <f t="shared" si="252"/>
        <v>FILBIG Danielle</v>
      </c>
      <c r="B180" s="15">
        <v>4</v>
      </c>
      <c r="C180" s="7">
        <v>4</v>
      </c>
      <c r="D180" s="7">
        <v>1</v>
      </c>
      <c r="E180" s="7">
        <v>17</v>
      </c>
      <c r="F180" s="7">
        <v>14</v>
      </c>
      <c r="G180" s="7">
        <v>17</v>
      </c>
      <c r="H180" s="13">
        <v>9</v>
      </c>
      <c r="BD180" s="15">
        <v>22</v>
      </c>
      <c r="BE180" s="7">
        <v>26</v>
      </c>
      <c r="BF180" s="7">
        <v>21</v>
      </c>
      <c r="BG180" s="7">
        <v>11</v>
      </c>
      <c r="BH180" s="7">
        <v>23</v>
      </c>
      <c r="BI180" s="13">
        <v>8</v>
      </c>
      <c r="BK180" s="15">
        <v>17</v>
      </c>
      <c r="BL180" s="7">
        <v>9</v>
      </c>
      <c r="BM180" s="13">
        <v>18</v>
      </c>
    </row>
    <row r="181" spans="1:67" ht="15" thickBot="1" x14ac:dyDescent="0.4">
      <c r="A181" s="19" t="str">
        <f t="shared" si="252"/>
        <v>BRAZ Liz</v>
      </c>
      <c r="B181" s="15">
        <v>27</v>
      </c>
      <c r="C181" s="7">
        <v>10</v>
      </c>
      <c r="D181" s="7">
        <v>10</v>
      </c>
      <c r="E181" s="7">
        <v>30</v>
      </c>
      <c r="F181" s="7">
        <v>17</v>
      </c>
      <c r="G181" s="7">
        <v>28</v>
      </c>
      <c r="H181" s="13">
        <v>25</v>
      </c>
      <c r="BD181" s="15">
        <v>36</v>
      </c>
      <c r="BE181" s="7">
        <v>73</v>
      </c>
      <c r="BF181" s="7">
        <v>38</v>
      </c>
      <c r="BG181" s="7">
        <v>36</v>
      </c>
      <c r="BH181" s="7">
        <v>46</v>
      </c>
      <c r="BI181" s="13">
        <v>25</v>
      </c>
      <c r="BK181" s="15">
        <v>54</v>
      </c>
      <c r="BL181" s="7">
        <v>43</v>
      </c>
      <c r="BM181" s="13">
        <v>50</v>
      </c>
    </row>
    <row r="182" spans="1:67" ht="15" thickBot="1" x14ac:dyDescent="0.4">
      <c r="A182" s="19" t="str">
        <f t="shared" si="252"/>
        <v>DI BARTOLOMEO Mars</v>
      </c>
      <c r="B182" s="15">
        <v>13</v>
      </c>
      <c r="C182" s="7">
        <v>7</v>
      </c>
      <c r="D182" s="7">
        <v>8</v>
      </c>
      <c r="E182" s="7">
        <v>37</v>
      </c>
      <c r="F182" s="7">
        <v>21</v>
      </c>
      <c r="G182" s="7">
        <v>10</v>
      </c>
      <c r="H182" s="13">
        <v>13</v>
      </c>
      <c r="BD182" s="15">
        <v>19</v>
      </c>
      <c r="BE182" s="7">
        <v>77</v>
      </c>
      <c r="BF182" s="7">
        <v>35</v>
      </c>
      <c r="BG182" s="7">
        <v>32</v>
      </c>
      <c r="BH182" s="7">
        <v>66</v>
      </c>
      <c r="BI182" s="13">
        <v>18</v>
      </c>
      <c r="BK182" s="15">
        <v>27</v>
      </c>
      <c r="BL182" s="7">
        <v>29</v>
      </c>
      <c r="BM182" s="13">
        <v>34</v>
      </c>
    </row>
    <row r="183" spans="1:67" ht="15" thickBot="1" x14ac:dyDescent="0.4">
      <c r="A183" s="19" t="str">
        <f t="shared" si="252"/>
        <v>FAYOT Franz</v>
      </c>
      <c r="B183" s="15">
        <v>14</v>
      </c>
      <c r="C183" s="7">
        <v>11</v>
      </c>
      <c r="D183" s="7">
        <v>6</v>
      </c>
      <c r="E183" s="7">
        <v>9</v>
      </c>
      <c r="F183" s="7">
        <v>12</v>
      </c>
      <c r="G183" s="7">
        <v>11</v>
      </c>
      <c r="H183" s="13">
        <v>7</v>
      </c>
      <c r="BD183" s="15">
        <v>4</v>
      </c>
      <c r="BE183" s="7">
        <v>29</v>
      </c>
      <c r="BF183" s="7">
        <v>11</v>
      </c>
      <c r="BG183" s="7">
        <v>13</v>
      </c>
      <c r="BH183" s="7">
        <v>6</v>
      </c>
      <c r="BI183" s="13">
        <v>13</v>
      </c>
      <c r="BK183" s="15">
        <v>9</v>
      </c>
      <c r="BL183" s="7">
        <v>11</v>
      </c>
      <c r="BM183" s="13">
        <v>14</v>
      </c>
    </row>
    <row r="184" spans="1:67" ht="15" thickBot="1" x14ac:dyDescent="0.4">
      <c r="A184" s="19" t="str">
        <f t="shared" si="252"/>
        <v>MORRISOVA Michaela</v>
      </c>
      <c r="B184" s="16">
        <v>1</v>
      </c>
      <c r="C184" s="17">
        <v>2</v>
      </c>
      <c r="D184" s="17">
        <v>0</v>
      </c>
      <c r="E184" s="17">
        <v>3</v>
      </c>
      <c r="F184" s="17">
        <v>11</v>
      </c>
      <c r="G184" s="17">
        <v>7</v>
      </c>
      <c r="H184" s="18">
        <v>5</v>
      </c>
      <c r="BD184" s="15">
        <v>11</v>
      </c>
      <c r="BE184" s="7">
        <v>8</v>
      </c>
      <c r="BF184" s="7">
        <v>6</v>
      </c>
      <c r="BG184" s="7">
        <v>2</v>
      </c>
      <c r="BH184" s="7">
        <v>5</v>
      </c>
      <c r="BI184" s="13">
        <v>2</v>
      </c>
      <c r="BK184" s="16">
        <v>1</v>
      </c>
      <c r="BL184" s="17">
        <v>4</v>
      </c>
      <c r="BM184" s="18">
        <v>7</v>
      </c>
    </row>
    <row r="185" spans="1:67" x14ac:dyDescent="0.35">
      <c r="A185" s="62" t="str">
        <f t="shared" si="252"/>
        <v>Suffrages par Liste</v>
      </c>
      <c r="B185" s="23">
        <v>19</v>
      </c>
      <c r="C185" s="9">
        <v>23</v>
      </c>
      <c r="D185" s="9">
        <v>21</v>
      </c>
      <c r="E185" s="9">
        <v>31</v>
      </c>
      <c r="F185" s="9">
        <v>31</v>
      </c>
      <c r="G185" s="9">
        <v>21</v>
      </c>
      <c r="H185" s="9">
        <v>17</v>
      </c>
      <c r="BD185" s="23">
        <v>40</v>
      </c>
      <c r="BE185" s="9">
        <v>51</v>
      </c>
      <c r="BF185" s="9">
        <v>37</v>
      </c>
      <c r="BG185" s="9">
        <v>60</v>
      </c>
      <c r="BH185" s="9">
        <v>43</v>
      </c>
      <c r="BI185" s="9">
        <v>28</v>
      </c>
      <c r="BK185" s="23">
        <v>25</v>
      </c>
      <c r="BL185" s="9">
        <v>40</v>
      </c>
      <c r="BM185" s="9">
        <v>24</v>
      </c>
    </row>
    <row r="186" spans="1:67" x14ac:dyDescent="0.35">
      <c r="A186" s="60" t="str">
        <f t="shared" si="252"/>
        <v>Total suffrages de liste :</v>
      </c>
      <c r="B186" s="24">
        <f>B185*6</f>
        <v>114</v>
      </c>
      <c r="C186" s="24">
        <f t="shared" ref="C186:H186" si="253">C185*6</f>
        <v>138</v>
      </c>
      <c r="D186" s="24">
        <f t="shared" si="253"/>
        <v>126</v>
      </c>
      <c r="E186" s="24">
        <f t="shared" si="253"/>
        <v>186</v>
      </c>
      <c r="F186" s="24">
        <f t="shared" si="253"/>
        <v>186</v>
      </c>
      <c r="G186" s="24">
        <f t="shared" si="253"/>
        <v>126</v>
      </c>
      <c r="H186" s="24">
        <f t="shared" si="253"/>
        <v>102</v>
      </c>
      <c r="BD186" s="24">
        <f t="shared" ref="BD186:BI186" si="254">BD185*6</f>
        <v>240</v>
      </c>
      <c r="BE186" s="24">
        <f t="shared" si="254"/>
        <v>306</v>
      </c>
      <c r="BF186" s="24">
        <f t="shared" si="254"/>
        <v>222</v>
      </c>
      <c r="BG186" s="24">
        <f t="shared" si="254"/>
        <v>360</v>
      </c>
      <c r="BH186" s="24">
        <f t="shared" si="254"/>
        <v>258</v>
      </c>
      <c r="BI186" s="24">
        <f t="shared" si="254"/>
        <v>168</v>
      </c>
      <c r="BK186" s="24">
        <f>BK185*6</f>
        <v>150</v>
      </c>
      <c r="BL186" s="24">
        <f t="shared" ref="BL186:BM186" si="255">BL185*6</f>
        <v>240</v>
      </c>
      <c r="BM186" s="24">
        <f t="shared" si="255"/>
        <v>144</v>
      </c>
    </row>
    <row r="187" spans="1:67" x14ac:dyDescent="0.35">
      <c r="A187" s="61" t="str">
        <f t="shared" si="252"/>
        <v>Total suffrages nominatifs :</v>
      </c>
      <c r="B187" s="24">
        <f t="shared" ref="B187:H187" si="256">SUM(B179:B184)</f>
        <v>86</v>
      </c>
      <c r="C187" s="10">
        <f t="shared" si="256"/>
        <v>65</v>
      </c>
      <c r="D187" s="10">
        <f t="shared" si="256"/>
        <v>53</v>
      </c>
      <c r="E187" s="10">
        <f t="shared" si="256"/>
        <v>179</v>
      </c>
      <c r="F187" s="10">
        <f t="shared" si="256"/>
        <v>124</v>
      </c>
      <c r="G187" s="10">
        <f t="shared" si="256"/>
        <v>120</v>
      </c>
      <c r="H187" s="10">
        <f t="shared" si="256"/>
        <v>111</v>
      </c>
      <c r="BD187" s="24">
        <f t="shared" ref="BD187:BI187" si="257">SUM(BD179:BD184)</f>
        <v>144</v>
      </c>
      <c r="BE187" s="10">
        <f t="shared" si="257"/>
        <v>323</v>
      </c>
      <c r="BF187" s="10">
        <f t="shared" si="257"/>
        <v>171</v>
      </c>
      <c r="BG187" s="10">
        <f t="shared" si="257"/>
        <v>140</v>
      </c>
      <c r="BH187" s="10">
        <f t="shared" si="257"/>
        <v>224</v>
      </c>
      <c r="BI187" s="10">
        <f t="shared" si="257"/>
        <v>101</v>
      </c>
      <c r="BK187" s="24">
        <f>SUM(BK179:BK184)</f>
        <v>218</v>
      </c>
      <c r="BL187" s="10">
        <f>SUM(BL179:BL184)</f>
        <v>158</v>
      </c>
      <c r="BM187" s="10">
        <f>SUM(BM179:BM184)</f>
        <v>168</v>
      </c>
    </row>
    <row r="188" spans="1:67" ht="15" thickBot="1" x14ac:dyDescent="0.4">
      <c r="A188" s="63" t="str">
        <f t="shared" si="252"/>
        <v>Total général :</v>
      </c>
      <c r="B188" s="25">
        <f t="shared" ref="B188:H188" si="258">B186+B187</f>
        <v>200</v>
      </c>
      <c r="C188" s="11">
        <f t="shared" si="258"/>
        <v>203</v>
      </c>
      <c r="D188" s="11">
        <f t="shared" si="258"/>
        <v>179</v>
      </c>
      <c r="E188" s="11">
        <f t="shared" si="258"/>
        <v>365</v>
      </c>
      <c r="F188" s="11">
        <f t="shared" si="258"/>
        <v>310</v>
      </c>
      <c r="G188" s="11">
        <f t="shared" si="258"/>
        <v>246</v>
      </c>
      <c r="H188" s="11">
        <f t="shared" si="258"/>
        <v>213</v>
      </c>
      <c r="BD188" s="25">
        <f t="shared" ref="BD188:BI188" si="259">BD186+BD187</f>
        <v>384</v>
      </c>
      <c r="BE188" s="11">
        <f t="shared" si="259"/>
        <v>629</v>
      </c>
      <c r="BF188" s="11">
        <f t="shared" si="259"/>
        <v>393</v>
      </c>
      <c r="BG188" s="11">
        <f t="shared" si="259"/>
        <v>500</v>
      </c>
      <c r="BH188" s="11">
        <f t="shared" si="259"/>
        <v>482</v>
      </c>
      <c r="BI188" s="11">
        <f t="shared" si="259"/>
        <v>269</v>
      </c>
      <c r="BK188" s="25">
        <f t="shared" ref="BK188:BM188" si="260">BK186+BK187</f>
        <v>368</v>
      </c>
      <c r="BL188" s="11">
        <f t="shared" si="260"/>
        <v>398</v>
      </c>
      <c r="BM188" s="11">
        <f t="shared" si="260"/>
        <v>312</v>
      </c>
    </row>
    <row r="189" spans="1:67" ht="24" thickBot="1" x14ac:dyDescent="0.6">
      <c r="A189" s="218" t="s">
        <v>22</v>
      </c>
      <c r="B189" s="218"/>
      <c r="C189" s="218"/>
      <c r="D189" s="218"/>
      <c r="E189" s="218"/>
      <c r="F189" s="218"/>
      <c r="G189" s="218"/>
      <c r="H189" s="218"/>
      <c r="I189" s="218"/>
      <c r="BD189" s="217" t="s">
        <v>162</v>
      </c>
      <c r="BE189" s="217"/>
      <c r="BF189" s="217"/>
      <c r="BG189" s="217"/>
      <c r="BH189" s="217"/>
      <c r="BI189" s="217"/>
      <c r="BJ189" s="217"/>
      <c r="BK189" s="217"/>
      <c r="BL189" s="217"/>
      <c r="BM189" s="217"/>
      <c r="BN189" s="217"/>
      <c r="BO189" s="115"/>
    </row>
    <row r="190" spans="1:67" ht="15" customHeight="1" x14ac:dyDescent="0.35">
      <c r="A190" s="221" t="str">
        <f>A176</f>
        <v>LSAP</v>
      </c>
      <c r="B190" s="210">
        <v>1</v>
      </c>
      <c r="C190" s="210">
        <f>B190+1</f>
        <v>2</v>
      </c>
      <c r="D190" s="210">
        <f t="shared" ref="D190:I190" si="261">C190+1</f>
        <v>3</v>
      </c>
      <c r="E190" s="210">
        <f t="shared" si="261"/>
        <v>4</v>
      </c>
      <c r="F190" s="210">
        <f t="shared" si="261"/>
        <v>5</v>
      </c>
      <c r="G190" s="210">
        <f t="shared" si="261"/>
        <v>6</v>
      </c>
      <c r="H190" s="210">
        <f t="shared" si="261"/>
        <v>7</v>
      </c>
      <c r="I190" s="213">
        <f t="shared" si="261"/>
        <v>8</v>
      </c>
      <c r="BD190" s="210">
        <v>1</v>
      </c>
      <c r="BE190" s="210">
        <f t="shared" ref="BE190:BN190" si="262">BD190+1</f>
        <v>2</v>
      </c>
      <c r="BF190" s="210">
        <f t="shared" si="262"/>
        <v>3</v>
      </c>
      <c r="BG190" s="210">
        <f t="shared" si="262"/>
        <v>4</v>
      </c>
      <c r="BH190" s="210">
        <f t="shared" si="262"/>
        <v>5</v>
      </c>
      <c r="BI190" s="210">
        <f t="shared" si="262"/>
        <v>6</v>
      </c>
      <c r="BJ190" s="210">
        <f t="shared" si="262"/>
        <v>7</v>
      </c>
      <c r="BK190" s="210">
        <f t="shared" si="262"/>
        <v>8</v>
      </c>
      <c r="BL190" s="210">
        <f t="shared" si="262"/>
        <v>9</v>
      </c>
      <c r="BM190" s="210">
        <f t="shared" si="262"/>
        <v>10</v>
      </c>
      <c r="BN190" s="213">
        <f t="shared" si="262"/>
        <v>11</v>
      </c>
      <c r="BO190" s="20"/>
    </row>
    <row r="191" spans="1:67" x14ac:dyDescent="0.35">
      <c r="A191" s="222"/>
      <c r="B191" s="211"/>
      <c r="C191" s="211"/>
      <c r="D191" s="211"/>
      <c r="E191" s="211"/>
      <c r="F191" s="211"/>
      <c r="G191" s="211"/>
      <c r="H191" s="211"/>
      <c r="I191" s="214"/>
      <c r="BD191" s="211"/>
      <c r="BE191" s="211"/>
      <c r="BF191" s="211"/>
      <c r="BG191" s="211"/>
      <c r="BH191" s="211"/>
      <c r="BI191" s="211"/>
      <c r="BJ191" s="211"/>
      <c r="BK191" s="211"/>
      <c r="BL191" s="211"/>
      <c r="BM191" s="211"/>
      <c r="BN191" s="214"/>
    </row>
    <row r="192" spans="1:67" ht="15" thickBot="1" x14ac:dyDescent="0.4">
      <c r="A192" s="223"/>
      <c r="B192" s="212"/>
      <c r="C192" s="212"/>
      <c r="D192" s="212"/>
      <c r="E192" s="212"/>
      <c r="F192" s="212"/>
      <c r="G192" s="212"/>
      <c r="H192" s="212"/>
      <c r="I192" s="215"/>
      <c r="BD192" s="212"/>
      <c r="BE192" s="212"/>
      <c r="BF192" s="212"/>
      <c r="BG192" s="212"/>
      <c r="BH192" s="212"/>
      <c r="BI192" s="212"/>
      <c r="BJ192" s="212"/>
      <c r="BK192" s="212"/>
      <c r="BL192" s="212"/>
      <c r="BM192" s="212"/>
      <c r="BN192" s="215"/>
    </row>
    <row r="193" spans="1:66" ht="15" thickBot="1" x14ac:dyDescent="0.4">
      <c r="A193" s="19" t="str">
        <f t="shared" ref="A193:A198" si="263">A179</f>
        <v>ANGEL Marc</v>
      </c>
      <c r="B193" s="14">
        <v>133</v>
      </c>
      <c r="C193" s="6">
        <v>113</v>
      </c>
      <c r="D193" s="6">
        <v>103</v>
      </c>
      <c r="E193" s="6">
        <v>103</v>
      </c>
      <c r="F193" s="6">
        <v>49</v>
      </c>
      <c r="G193" s="6">
        <v>37</v>
      </c>
      <c r="H193" s="6">
        <v>40</v>
      </c>
      <c r="I193" s="12">
        <v>50</v>
      </c>
      <c r="BD193" s="14">
        <v>77</v>
      </c>
      <c r="BE193" s="6">
        <v>71</v>
      </c>
      <c r="BF193" s="6">
        <v>33</v>
      </c>
      <c r="BG193" s="6">
        <v>53</v>
      </c>
      <c r="BH193" s="6">
        <v>35</v>
      </c>
      <c r="BI193" s="6">
        <v>27</v>
      </c>
      <c r="BJ193" s="6">
        <v>44</v>
      </c>
      <c r="BK193" s="6">
        <v>50</v>
      </c>
      <c r="BL193" s="6">
        <v>68</v>
      </c>
      <c r="BM193" s="12">
        <v>40</v>
      </c>
      <c r="BN193" s="12">
        <v>43</v>
      </c>
    </row>
    <row r="194" spans="1:66" ht="15" thickBot="1" x14ac:dyDescent="0.4">
      <c r="A194" s="19" t="str">
        <f t="shared" si="263"/>
        <v>FILBIG Danielle</v>
      </c>
      <c r="B194" s="15">
        <v>28</v>
      </c>
      <c r="C194" s="7">
        <v>24</v>
      </c>
      <c r="D194" s="7">
        <v>25</v>
      </c>
      <c r="E194" s="7">
        <v>34</v>
      </c>
      <c r="F194" s="7">
        <v>13</v>
      </c>
      <c r="G194" s="7">
        <v>9</v>
      </c>
      <c r="H194" s="7">
        <v>12</v>
      </c>
      <c r="I194" s="13">
        <v>6</v>
      </c>
      <c r="BD194" s="15">
        <v>22</v>
      </c>
      <c r="BE194" s="7">
        <v>24</v>
      </c>
      <c r="BF194" s="7">
        <v>15</v>
      </c>
      <c r="BG194" s="7">
        <v>13</v>
      </c>
      <c r="BH194" s="7">
        <v>9</v>
      </c>
      <c r="BI194" s="7">
        <v>6</v>
      </c>
      <c r="BJ194" s="7">
        <v>13</v>
      </c>
      <c r="BK194" s="7">
        <v>10</v>
      </c>
      <c r="BL194" s="7">
        <v>16</v>
      </c>
      <c r="BM194" s="13">
        <v>11</v>
      </c>
      <c r="BN194" s="13">
        <v>16</v>
      </c>
    </row>
    <row r="195" spans="1:66" ht="15" thickBot="1" x14ac:dyDescent="0.4">
      <c r="A195" s="19" t="str">
        <f t="shared" si="263"/>
        <v>BRAZ Liz</v>
      </c>
      <c r="B195" s="15">
        <v>66</v>
      </c>
      <c r="C195" s="7">
        <v>46</v>
      </c>
      <c r="D195" s="7">
        <v>39</v>
      </c>
      <c r="E195" s="7">
        <v>37</v>
      </c>
      <c r="F195" s="7">
        <v>20</v>
      </c>
      <c r="G195" s="7">
        <v>19</v>
      </c>
      <c r="H195" s="7">
        <v>20</v>
      </c>
      <c r="I195" s="13">
        <v>23</v>
      </c>
      <c r="BD195" s="15">
        <v>96</v>
      </c>
      <c r="BE195" s="7">
        <v>115</v>
      </c>
      <c r="BF195" s="7">
        <v>26</v>
      </c>
      <c r="BG195" s="7">
        <v>42</v>
      </c>
      <c r="BH195" s="7">
        <v>39</v>
      </c>
      <c r="BI195" s="7">
        <v>19</v>
      </c>
      <c r="BJ195" s="7">
        <v>35</v>
      </c>
      <c r="BK195" s="7">
        <v>37</v>
      </c>
      <c r="BL195" s="7">
        <v>40</v>
      </c>
      <c r="BM195" s="13">
        <v>50</v>
      </c>
      <c r="BN195" s="13">
        <v>42</v>
      </c>
    </row>
    <row r="196" spans="1:66" ht="15" thickBot="1" x14ac:dyDescent="0.4">
      <c r="A196" s="19" t="str">
        <f t="shared" si="263"/>
        <v>DI BARTOLOMEO Mars</v>
      </c>
      <c r="B196" s="15">
        <v>47</v>
      </c>
      <c r="C196" s="7">
        <v>31</v>
      </c>
      <c r="D196" s="7">
        <v>32</v>
      </c>
      <c r="E196" s="7">
        <v>38</v>
      </c>
      <c r="F196" s="7">
        <v>13</v>
      </c>
      <c r="G196" s="7">
        <v>9</v>
      </c>
      <c r="H196" s="7">
        <v>10</v>
      </c>
      <c r="I196" s="13">
        <v>13</v>
      </c>
      <c r="BD196" s="15">
        <v>97</v>
      </c>
      <c r="BE196" s="7">
        <v>95</v>
      </c>
      <c r="BF196" s="7">
        <v>22</v>
      </c>
      <c r="BG196" s="7">
        <v>34</v>
      </c>
      <c r="BH196" s="7">
        <v>36</v>
      </c>
      <c r="BI196" s="7">
        <v>33</v>
      </c>
      <c r="BJ196" s="7">
        <v>37</v>
      </c>
      <c r="BK196" s="7">
        <v>38</v>
      </c>
      <c r="BL196" s="7">
        <v>55</v>
      </c>
      <c r="BM196" s="13">
        <v>38</v>
      </c>
      <c r="BN196" s="13">
        <v>40</v>
      </c>
    </row>
    <row r="197" spans="1:66" ht="15" thickBot="1" x14ac:dyDescent="0.4">
      <c r="A197" s="19" t="str">
        <f t="shared" si="263"/>
        <v>FAYOT Franz</v>
      </c>
      <c r="B197" s="15">
        <v>34</v>
      </c>
      <c r="C197" s="7">
        <v>18</v>
      </c>
      <c r="D197" s="7">
        <v>21</v>
      </c>
      <c r="E197" s="7">
        <v>34</v>
      </c>
      <c r="F197" s="7">
        <v>17</v>
      </c>
      <c r="G197" s="7">
        <v>7</v>
      </c>
      <c r="H197" s="7">
        <v>6</v>
      </c>
      <c r="I197" s="13">
        <v>18</v>
      </c>
      <c r="BD197" s="15">
        <v>17</v>
      </c>
      <c r="BE197" s="7">
        <v>37</v>
      </c>
      <c r="BF197" s="7">
        <v>11</v>
      </c>
      <c r="BG197" s="7">
        <v>18</v>
      </c>
      <c r="BH197" s="7">
        <v>20</v>
      </c>
      <c r="BI197" s="7">
        <v>10</v>
      </c>
      <c r="BJ197" s="7">
        <v>11</v>
      </c>
      <c r="BK197" s="7">
        <v>20</v>
      </c>
      <c r="BL197" s="7">
        <v>17</v>
      </c>
      <c r="BM197" s="13">
        <v>17</v>
      </c>
      <c r="BN197" s="13">
        <v>12</v>
      </c>
    </row>
    <row r="198" spans="1:66" ht="15" thickBot="1" x14ac:dyDescent="0.4">
      <c r="A198" s="19" t="str">
        <f t="shared" si="263"/>
        <v>MORRISOVA Michaela</v>
      </c>
      <c r="B198" s="15">
        <v>20</v>
      </c>
      <c r="C198" s="7">
        <v>16</v>
      </c>
      <c r="D198" s="7">
        <v>13</v>
      </c>
      <c r="E198" s="7">
        <v>19</v>
      </c>
      <c r="F198" s="7">
        <v>3</v>
      </c>
      <c r="G198" s="7">
        <v>1</v>
      </c>
      <c r="H198" s="7">
        <v>9</v>
      </c>
      <c r="I198" s="13">
        <v>3</v>
      </c>
      <c r="BD198" s="15">
        <v>7</v>
      </c>
      <c r="BE198" s="7">
        <v>9</v>
      </c>
      <c r="BF198" s="7">
        <v>4</v>
      </c>
      <c r="BG198" s="7">
        <v>12</v>
      </c>
      <c r="BH198" s="7">
        <v>2</v>
      </c>
      <c r="BI198" s="7">
        <v>1</v>
      </c>
      <c r="BJ198" s="7">
        <v>3</v>
      </c>
      <c r="BK198" s="7">
        <v>10</v>
      </c>
      <c r="BL198" s="7">
        <v>15</v>
      </c>
      <c r="BM198" s="13">
        <v>3</v>
      </c>
      <c r="BN198" s="13">
        <v>14</v>
      </c>
    </row>
    <row r="199" spans="1:66" x14ac:dyDescent="0.35">
      <c r="A199" s="62" t="s">
        <v>17</v>
      </c>
      <c r="B199" s="23">
        <v>32</v>
      </c>
      <c r="C199" s="9">
        <v>34</v>
      </c>
      <c r="D199" s="9">
        <v>32</v>
      </c>
      <c r="E199" s="9">
        <v>26</v>
      </c>
      <c r="F199" s="9">
        <v>23</v>
      </c>
      <c r="G199" s="9">
        <v>14</v>
      </c>
      <c r="H199" s="9">
        <v>21</v>
      </c>
      <c r="I199" s="9">
        <v>18</v>
      </c>
      <c r="BD199" s="23">
        <v>118</v>
      </c>
      <c r="BE199" s="9">
        <v>85</v>
      </c>
      <c r="BF199" s="9">
        <v>80</v>
      </c>
      <c r="BG199" s="9">
        <v>48</v>
      </c>
      <c r="BH199" s="9">
        <v>60</v>
      </c>
      <c r="BI199" s="9">
        <v>63</v>
      </c>
      <c r="BJ199" s="9">
        <v>71</v>
      </c>
      <c r="BK199" s="9">
        <v>63</v>
      </c>
      <c r="BL199" s="9">
        <v>68</v>
      </c>
      <c r="BM199" s="9">
        <v>61</v>
      </c>
      <c r="BN199" s="9">
        <v>82</v>
      </c>
    </row>
    <row r="200" spans="1:66" x14ac:dyDescent="0.35">
      <c r="A200" s="60" t="s">
        <v>9</v>
      </c>
      <c r="B200" s="24">
        <f>B199*6</f>
        <v>192</v>
      </c>
      <c r="C200" s="24">
        <f t="shared" ref="C200:I200" si="264">C199*6</f>
        <v>204</v>
      </c>
      <c r="D200" s="24">
        <f t="shared" si="264"/>
        <v>192</v>
      </c>
      <c r="E200" s="24">
        <f t="shared" si="264"/>
        <v>156</v>
      </c>
      <c r="F200" s="24">
        <f t="shared" si="264"/>
        <v>138</v>
      </c>
      <c r="G200" s="24">
        <f t="shared" si="264"/>
        <v>84</v>
      </c>
      <c r="H200" s="24">
        <f t="shared" si="264"/>
        <v>126</v>
      </c>
      <c r="I200" s="24">
        <f t="shared" si="264"/>
        <v>108</v>
      </c>
      <c r="BD200" s="24">
        <f t="shared" ref="BD200:BN200" si="265">BD199*6</f>
        <v>708</v>
      </c>
      <c r="BE200" s="24">
        <f t="shared" si="265"/>
        <v>510</v>
      </c>
      <c r="BF200" s="24">
        <f t="shared" si="265"/>
        <v>480</v>
      </c>
      <c r="BG200" s="24">
        <f t="shared" si="265"/>
        <v>288</v>
      </c>
      <c r="BH200" s="24">
        <f t="shared" si="265"/>
        <v>360</v>
      </c>
      <c r="BI200" s="24">
        <f t="shared" si="265"/>
        <v>378</v>
      </c>
      <c r="BJ200" s="24">
        <f t="shared" si="265"/>
        <v>426</v>
      </c>
      <c r="BK200" s="24">
        <f t="shared" si="265"/>
        <v>378</v>
      </c>
      <c r="BL200" s="24">
        <f t="shared" si="265"/>
        <v>408</v>
      </c>
      <c r="BM200" s="24">
        <f t="shared" si="265"/>
        <v>366</v>
      </c>
      <c r="BN200" s="24">
        <f t="shared" si="265"/>
        <v>492</v>
      </c>
    </row>
    <row r="201" spans="1:66" x14ac:dyDescent="0.35">
      <c r="A201" s="61" t="s">
        <v>10</v>
      </c>
      <c r="B201" s="24">
        <f t="shared" ref="B201:I201" si="266">SUM(B193:B198)</f>
        <v>328</v>
      </c>
      <c r="C201" s="10">
        <f t="shared" si="266"/>
        <v>248</v>
      </c>
      <c r="D201" s="10">
        <f t="shared" si="266"/>
        <v>233</v>
      </c>
      <c r="E201" s="10">
        <f t="shared" si="266"/>
        <v>265</v>
      </c>
      <c r="F201" s="10">
        <f t="shared" si="266"/>
        <v>115</v>
      </c>
      <c r="G201" s="10">
        <f t="shared" si="266"/>
        <v>82</v>
      </c>
      <c r="H201" s="10">
        <f t="shared" si="266"/>
        <v>97</v>
      </c>
      <c r="I201" s="10">
        <f t="shared" si="266"/>
        <v>113</v>
      </c>
      <c r="BD201" s="24">
        <f t="shared" ref="BD201:BN201" si="267">SUM(BD193:BD198)</f>
        <v>316</v>
      </c>
      <c r="BE201" s="10">
        <f t="shared" si="267"/>
        <v>351</v>
      </c>
      <c r="BF201" s="10">
        <f t="shared" si="267"/>
        <v>111</v>
      </c>
      <c r="BG201" s="10">
        <f t="shared" si="267"/>
        <v>172</v>
      </c>
      <c r="BH201" s="10">
        <f t="shared" si="267"/>
        <v>141</v>
      </c>
      <c r="BI201" s="10">
        <f t="shared" si="267"/>
        <v>96</v>
      </c>
      <c r="BJ201" s="10">
        <f t="shared" si="267"/>
        <v>143</v>
      </c>
      <c r="BK201" s="10">
        <f t="shared" si="267"/>
        <v>165</v>
      </c>
      <c r="BL201" s="10">
        <f t="shared" si="267"/>
        <v>211</v>
      </c>
      <c r="BM201" s="10">
        <f t="shared" si="267"/>
        <v>159</v>
      </c>
      <c r="BN201" s="10">
        <f t="shared" si="267"/>
        <v>167</v>
      </c>
    </row>
    <row r="202" spans="1:66" ht="15" thickBot="1" x14ac:dyDescent="0.4">
      <c r="A202" s="63" t="s">
        <v>11</v>
      </c>
      <c r="B202" s="25">
        <f t="shared" ref="B202:I202" si="268">B200+B201</f>
        <v>520</v>
      </c>
      <c r="C202" s="11">
        <f t="shared" si="268"/>
        <v>452</v>
      </c>
      <c r="D202" s="11">
        <f t="shared" si="268"/>
        <v>425</v>
      </c>
      <c r="E202" s="11">
        <f t="shared" si="268"/>
        <v>421</v>
      </c>
      <c r="F202" s="11">
        <f t="shared" si="268"/>
        <v>253</v>
      </c>
      <c r="G202" s="11">
        <f t="shared" si="268"/>
        <v>166</v>
      </c>
      <c r="H202" s="11">
        <f t="shared" si="268"/>
        <v>223</v>
      </c>
      <c r="I202" s="11">
        <f t="shared" si="268"/>
        <v>221</v>
      </c>
      <c r="BD202" s="25">
        <f t="shared" ref="BD202:BN202" si="269">BD200+BD201</f>
        <v>1024</v>
      </c>
      <c r="BE202" s="11">
        <f t="shared" si="269"/>
        <v>861</v>
      </c>
      <c r="BF202" s="11">
        <f t="shared" si="269"/>
        <v>591</v>
      </c>
      <c r="BG202" s="11">
        <f t="shared" si="269"/>
        <v>460</v>
      </c>
      <c r="BH202" s="11">
        <f t="shared" si="269"/>
        <v>501</v>
      </c>
      <c r="BI202" s="11">
        <f t="shared" si="269"/>
        <v>474</v>
      </c>
      <c r="BJ202" s="11">
        <f t="shared" si="269"/>
        <v>569</v>
      </c>
      <c r="BK202" s="11">
        <f t="shared" si="269"/>
        <v>543</v>
      </c>
      <c r="BL202" s="11">
        <f t="shared" si="269"/>
        <v>619</v>
      </c>
      <c r="BM202" s="11">
        <f t="shared" si="269"/>
        <v>525</v>
      </c>
      <c r="BN202" s="11">
        <f t="shared" si="269"/>
        <v>659</v>
      </c>
    </row>
    <row r="203" spans="1:66" ht="24" thickBot="1" x14ac:dyDescent="0.6">
      <c r="A203" s="218" t="s">
        <v>23</v>
      </c>
      <c r="B203" s="218"/>
      <c r="C203" s="218"/>
      <c r="D203" s="218"/>
      <c r="E203" s="218"/>
      <c r="G203" s="218" t="s">
        <v>25</v>
      </c>
      <c r="H203" s="218"/>
      <c r="I203" s="218"/>
      <c r="J203" s="218"/>
      <c r="K203" s="218"/>
      <c r="BD203" s="217" t="s">
        <v>164</v>
      </c>
      <c r="BE203" s="217"/>
      <c r="BF203" s="217"/>
      <c r="BG203" s="217"/>
      <c r="BH203" s="217"/>
      <c r="BI203" s="217"/>
      <c r="BJ203" s="217"/>
      <c r="BK203" s="217"/>
      <c r="BL203" s="217"/>
      <c r="BM203" s="217"/>
      <c r="BN203" s="217"/>
    </row>
    <row r="204" spans="1:66" ht="15" customHeight="1" x14ac:dyDescent="0.35">
      <c r="A204" s="221" t="str">
        <f>A190</f>
        <v>LSAP</v>
      </c>
      <c r="B204" s="210">
        <v>1</v>
      </c>
      <c r="C204" s="210">
        <f>B204+1</f>
        <v>2</v>
      </c>
      <c r="D204" s="210">
        <f t="shared" ref="D204:E204" si="270">C204+1</f>
        <v>3</v>
      </c>
      <c r="E204" s="213">
        <f t="shared" si="270"/>
        <v>4</v>
      </c>
      <c r="G204" s="210">
        <v>1</v>
      </c>
      <c r="H204" s="210">
        <f>G204+1</f>
        <v>2</v>
      </c>
      <c r="I204" s="210">
        <f t="shared" ref="I204:K204" si="271">H204+1</f>
        <v>3</v>
      </c>
      <c r="J204" s="210">
        <f t="shared" si="271"/>
        <v>4</v>
      </c>
      <c r="K204" s="213">
        <f t="shared" si="271"/>
        <v>5</v>
      </c>
      <c r="BD204" s="210">
        <v>1</v>
      </c>
      <c r="BE204" s="210">
        <f t="shared" ref="BE204:BN204" si="272">BD204+1</f>
        <v>2</v>
      </c>
      <c r="BF204" s="210">
        <f t="shared" si="272"/>
        <v>3</v>
      </c>
      <c r="BG204" s="210">
        <f t="shared" si="272"/>
        <v>4</v>
      </c>
      <c r="BH204" s="210">
        <f t="shared" si="272"/>
        <v>5</v>
      </c>
      <c r="BI204" s="210">
        <f t="shared" si="272"/>
        <v>6</v>
      </c>
      <c r="BJ204" s="210">
        <f t="shared" si="272"/>
        <v>7</v>
      </c>
      <c r="BK204" s="210">
        <f t="shared" si="272"/>
        <v>8</v>
      </c>
      <c r="BL204" s="210">
        <f t="shared" si="272"/>
        <v>9</v>
      </c>
      <c r="BM204" s="210">
        <f t="shared" si="272"/>
        <v>10</v>
      </c>
      <c r="BN204" s="213">
        <f t="shared" si="272"/>
        <v>11</v>
      </c>
    </row>
    <row r="205" spans="1:66" x14ac:dyDescent="0.35">
      <c r="A205" s="222"/>
      <c r="B205" s="211"/>
      <c r="C205" s="211"/>
      <c r="D205" s="211"/>
      <c r="E205" s="214"/>
      <c r="G205" s="211"/>
      <c r="H205" s="211"/>
      <c r="I205" s="211"/>
      <c r="J205" s="211"/>
      <c r="K205" s="214"/>
      <c r="BD205" s="211"/>
      <c r="BE205" s="211"/>
      <c r="BF205" s="211"/>
      <c r="BG205" s="211"/>
      <c r="BH205" s="211"/>
      <c r="BI205" s="211"/>
      <c r="BJ205" s="211"/>
      <c r="BK205" s="211"/>
      <c r="BL205" s="211"/>
      <c r="BM205" s="211"/>
      <c r="BN205" s="214"/>
    </row>
    <row r="206" spans="1:66" ht="15" thickBot="1" x14ac:dyDescent="0.4">
      <c r="A206" s="223"/>
      <c r="B206" s="212"/>
      <c r="C206" s="212"/>
      <c r="D206" s="212"/>
      <c r="E206" s="215"/>
      <c r="G206" s="212"/>
      <c r="H206" s="212"/>
      <c r="I206" s="212"/>
      <c r="J206" s="212"/>
      <c r="K206" s="215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2"/>
      <c r="BN206" s="215"/>
    </row>
    <row r="207" spans="1:66" ht="15" thickBot="1" x14ac:dyDescent="0.4">
      <c r="A207" s="19" t="str">
        <f t="shared" ref="A207:A212" si="273">A193</f>
        <v>ANGEL Marc</v>
      </c>
      <c r="B207" s="14">
        <v>119</v>
      </c>
      <c r="C207" s="6">
        <v>63</v>
      </c>
      <c r="D207" s="6">
        <v>83</v>
      </c>
      <c r="E207" s="12">
        <v>58</v>
      </c>
      <c r="G207" s="14">
        <v>123</v>
      </c>
      <c r="H207" s="6">
        <v>66</v>
      </c>
      <c r="I207" s="6">
        <v>53</v>
      </c>
      <c r="J207" s="6">
        <v>34</v>
      </c>
      <c r="K207" s="12">
        <v>36</v>
      </c>
      <c r="BD207" s="14">
        <v>44</v>
      </c>
      <c r="BE207" s="6">
        <v>33</v>
      </c>
      <c r="BF207" s="6">
        <v>43</v>
      </c>
      <c r="BG207" s="6">
        <v>35</v>
      </c>
      <c r="BH207" s="6">
        <v>49</v>
      </c>
      <c r="BI207" s="6">
        <v>35</v>
      </c>
      <c r="BJ207" s="6">
        <v>39</v>
      </c>
      <c r="BK207" s="6">
        <v>37</v>
      </c>
      <c r="BL207" s="6">
        <v>33</v>
      </c>
      <c r="BM207" s="12">
        <v>107</v>
      </c>
      <c r="BN207" s="12">
        <v>89</v>
      </c>
    </row>
    <row r="208" spans="1:66" ht="15" thickBot="1" x14ac:dyDescent="0.4">
      <c r="A208" s="19" t="str">
        <f t="shared" si="273"/>
        <v>FILBIG Danielle</v>
      </c>
      <c r="B208" s="15">
        <v>17</v>
      </c>
      <c r="C208" s="7">
        <v>12</v>
      </c>
      <c r="D208" s="7">
        <v>27</v>
      </c>
      <c r="E208" s="13">
        <v>18</v>
      </c>
      <c r="G208" s="15">
        <v>26</v>
      </c>
      <c r="H208" s="7">
        <v>16</v>
      </c>
      <c r="I208" s="7">
        <v>23</v>
      </c>
      <c r="J208" s="7">
        <v>11</v>
      </c>
      <c r="K208" s="13">
        <v>13</v>
      </c>
      <c r="BD208" s="15">
        <v>17</v>
      </c>
      <c r="BE208" s="7">
        <v>10</v>
      </c>
      <c r="BF208" s="7">
        <v>13</v>
      </c>
      <c r="BG208" s="7">
        <v>9</v>
      </c>
      <c r="BH208" s="7">
        <v>8</v>
      </c>
      <c r="BI208" s="7">
        <v>9</v>
      </c>
      <c r="BJ208" s="7">
        <v>11</v>
      </c>
      <c r="BK208" s="7">
        <v>10</v>
      </c>
      <c r="BL208" s="7">
        <v>9</v>
      </c>
      <c r="BM208" s="13">
        <v>21</v>
      </c>
      <c r="BN208" s="13">
        <v>29</v>
      </c>
    </row>
    <row r="209" spans="1:66" ht="15" thickBot="1" x14ac:dyDescent="0.4">
      <c r="A209" s="19" t="str">
        <f t="shared" si="273"/>
        <v>BRAZ Liz</v>
      </c>
      <c r="B209" s="15">
        <v>67</v>
      </c>
      <c r="C209" s="7">
        <v>50</v>
      </c>
      <c r="D209" s="7">
        <v>48</v>
      </c>
      <c r="E209" s="13">
        <v>27</v>
      </c>
      <c r="G209" s="15">
        <v>69</v>
      </c>
      <c r="H209" s="7">
        <v>16</v>
      </c>
      <c r="I209" s="7">
        <v>27</v>
      </c>
      <c r="J209" s="7">
        <v>25</v>
      </c>
      <c r="K209" s="13">
        <v>14</v>
      </c>
      <c r="BD209" s="15">
        <v>48</v>
      </c>
      <c r="BE209" s="7">
        <v>21</v>
      </c>
      <c r="BF209" s="7">
        <v>30</v>
      </c>
      <c r="BG209" s="7">
        <v>35</v>
      </c>
      <c r="BH209" s="7">
        <v>45</v>
      </c>
      <c r="BI209" s="7">
        <v>20</v>
      </c>
      <c r="BJ209" s="7">
        <v>33</v>
      </c>
      <c r="BK209" s="7">
        <v>31</v>
      </c>
      <c r="BL209" s="7">
        <v>22</v>
      </c>
      <c r="BM209" s="13">
        <v>108</v>
      </c>
      <c r="BN209" s="13">
        <v>81</v>
      </c>
    </row>
    <row r="210" spans="1:66" ht="15" thickBot="1" x14ac:dyDescent="0.4">
      <c r="A210" s="19" t="str">
        <f t="shared" si="273"/>
        <v>DI BARTOLOMEO Mars</v>
      </c>
      <c r="B210" s="15">
        <v>49</v>
      </c>
      <c r="C210" s="7">
        <v>32</v>
      </c>
      <c r="D210" s="7">
        <v>24</v>
      </c>
      <c r="E210" s="13">
        <v>26</v>
      </c>
      <c r="G210" s="15">
        <v>56</v>
      </c>
      <c r="H210" s="7">
        <v>19</v>
      </c>
      <c r="I210" s="7">
        <v>11</v>
      </c>
      <c r="J210" s="7">
        <v>7</v>
      </c>
      <c r="K210" s="13">
        <v>15</v>
      </c>
      <c r="BD210" s="15">
        <v>35</v>
      </c>
      <c r="BE210" s="7">
        <v>10</v>
      </c>
      <c r="BF210" s="7">
        <v>33</v>
      </c>
      <c r="BG210" s="7">
        <v>30</v>
      </c>
      <c r="BH210" s="7">
        <v>29</v>
      </c>
      <c r="BI210" s="7">
        <v>15</v>
      </c>
      <c r="BJ210" s="7">
        <v>22</v>
      </c>
      <c r="BK210" s="7">
        <v>27</v>
      </c>
      <c r="BL210" s="7">
        <v>17</v>
      </c>
      <c r="BM210" s="13">
        <v>74</v>
      </c>
      <c r="BN210" s="13">
        <v>59</v>
      </c>
    </row>
    <row r="211" spans="1:66" ht="15" thickBot="1" x14ac:dyDescent="0.4">
      <c r="A211" s="19" t="str">
        <f t="shared" si="273"/>
        <v>FAYOT Franz</v>
      </c>
      <c r="B211" s="15">
        <v>32</v>
      </c>
      <c r="C211" s="7">
        <v>13</v>
      </c>
      <c r="D211" s="7">
        <v>25</v>
      </c>
      <c r="E211" s="13">
        <v>18</v>
      </c>
      <c r="G211" s="15">
        <v>23</v>
      </c>
      <c r="H211" s="7">
        <v>12</v>
      </c>
      <c r="I211" s="7">
        <v>9</v>
      </c>
      <c r="J211" s="7">
        <v>20</v>
      </c>
      <c r="K211" s="13">
        <v>6</v>
      </c>
      <c r="BD211" s="15">
        <v>10</v>
      </c>
      <c r="BE211" s="7">
        <v>7</v>
      </c>
      <c r="BF211" s="7">
        <v>10</v>
      </c>
      <c r="BG211" s="7">
        <v>10</v>
      </c>
      <c r="BH211" s="7">
        <v>12</v>
      </c>
      <c r="BI211" s="7">
        <v>7</v>
      </c>
      <c r="BJ211" s="7">
        <v>9</v>
      </c>
      <c r="BK211" s="7">
        <v>8</v>
      </c>
      <c r="BL211" s="7">
        <v>7</v>
      </c>
      <c r="BM211" s="13">
        <v>32</v>
      </c>
      <c r="BN211" s="13">
        <v>35</v>
      </c>
    </row>
    <row r="212" spans="1:66" ht="15" thickBot="1" x14ac:dyDescent="0.4">
      <c r="A212" s="19" t="str">
        <f t="shared" si="273"/>
        <v>MORRISOVA Michaela</v>
      </c>
      <c r="B212" s="15">
        <v>13</v>
      </c>
      <c r="C212" s="7">
        <v>9</v>
      </c>
      <c r="D212" s="7">
        <v>12</v>
      </c>
      <c r="E212" s="13">
        <v>5</v>
      </c>
      <c r="G212" s="16">
        <v>10</v>
      </c>
      <c r="H212" s="17">
        <v>12</v>
      </c>
      <c r="I212" s="17">
        <v>7</v>
      </c>
      <c r="J212" s="17">
        <v>5</v>
      </c>
      <c r="K212" s="18">
        <v>3</v>
      </c>
      <c r="BD212" s="15">
        <v>4</v>
      </c>
      <c r="BE212" s="7">
        <v>4</v>
      </c>
      <c r="BF212" s="7">
        <v>2</v>
      </c>
      <c r="BG212" s="7">
        <v>5</v>
      </c>
      <c r="BH212" s="7">
        <v>2</v>
      </c>
      <c r="BI212" s="7">
        <v>5</v>
      </c>
      <c r="BJ212" s="7">
        <v>4</v>
      </c>
      <c r="BK212" s="7">
        <v>5</v>
      </c>
      <c r="BL212" s="7">
        <v>4</v>
      </c>
      <c r="BM212" s="13">
        <v>12</v>
      </c>
      <c r="BN212" s="13">
        <v>3</v>
      </c>
    </row>
    <row r="213" spans="1:66" x14ac:dyDescent="0.35">
      <c r="A213" s="62" t="s">
        <v>17</v>
      </c>
      <c r="B213" s="23">
        <v>34</v>
      </c>
      <c r="C213" s="9">
        <v>33</v>
      </c>
      <c r="D213" s="9">
        <v>33</v>
      </c>
      <c r="E213" s="9">
        <v>36</v>
      </c>
      <c r="G213" s="23">
        <v>55</v>
      </c>
      <c r="H213" s="9">
        <v>31</v>
      </c>
      <c r="I213" s="9">
        <v>40</v>
      </c>
      <c r="J213" s="9">
        <v>27</v>
      </c>
      <c r="K213" s="9">
        <v>26</v>
      </c>
      <c r="BD213" s="23">
        <v>46</v>
      </c>
      <c r="BE213" s="9">
        <v>49</v>
      </c>
      <c r="BF213" s="9">
        <v>36</v>
      </c>
      <c r="BG213" s="9">
        <v>47</v>
      </c>
      <c r="BH213" s="9">
        <v>40</v>
      </c>
      <c r="BI213" s="9">
        <v>37</v>
      </c>
      <c r="BJ213" s="9">
        <v>28</v>
      </c>
      <c r="BK213" s="9">
        <v>51</v>
      </c>
      <c r="BL213" s="9">
        <v>46</v>
      </c>
      <c r="BM213" s="9">
        <v>86</v>
      </c>
      <c r="BN213" s="9">
        <v>78</v>
      </c>
    </row>
    <row r="214" spans="1:66" x14ac:dyDescent="0.35">
      <c r="A214" s="60" t="s">
        <v>9</v>
      </c>
      <c r="B214" s="24">
        <f>B213*6</f>
        <v>204</v>
      </c>
      <c r="C214" s="24">
        <f t="shared" ref="C214:E214" si="274">C213*6</f>
        <v>198</v>
      </c>
      <c r="D214" s="24">
        <f t="shared" si="274"/>
        <v>198</v>
      </c>
      <c r="E214" s="24">
        <f t="shared" si="274"/>
        <v>216</v>
      </c>
      <c r="G214" s="24">
        <f>G213*6</f>
        <v>330</v>
      </c>
      <c r="H214" s="24">
        <f t="shared" ref="H214:K214" si="275">H213*6</f>
        <v>186</v>
      </c>
      <c r="I214" s="24">
        <f t="shared" si="275"/>
        <v>240</v>
      </c>
      <c r="J214" s="24">
        <f t="shared" si="275"/>
        <v>162</v>
      </c>
      <c r="K214" s="24">
        <f t="shared" si="275"/>
        <v>156</v>
      </c>
      <c r="BD214" s="24">
        <f t="shared" ref="BD214:BN214" si="276">BD213*6</f>
        <v>276</v>
      </c>
      <c r="BE214" s="24">
        <f t="shared" si="276"/>
        <v>294</v>
      </c>
      <c r="BF214" s="24">
        <f t="shared" si="276"/>
        <v>216</v>
      </c>
      <c r="BG214" s="24">
        <f t="shared" si="276"/>
        <v>282</v>
      </c>
      <c r="BH214" s="24">
        <f t="shared" si="276"/>
        <v>240</v>
      </c>
      <c r="BI214" s="24">
        <f t="shared" si="276"/>
        <v>222</v>
      </c>
      <c r="BJ214" s="24">
        <f t="shared" si="276"/>
        <v>168</v>
      </c>
      <c r="BK214" s="24">
        <f t="shared" si="276"/>
        <v>306</v>
      </c>
      <c r="BL214" s="24">
        <f t="shared" si="276"/>
        <v>276</v>
      </c>
      <c r="BM214" s="24">
        <f t="shared" si="276"/>
        <v>516</v>
      </c>
      <c r="BN214" s="24">
        <f t="shared" si="276"/>
        <v>468</v>
      </c>
    </row>
    <row r="215" spans="1:66" x14ac:dyDescent="0.35">
      <c r="A215" s="61" t="s">
        <v>10</v>
      </c>
      <c r="B215" s="24">
        <f>SUM(B207:B212)</f>
        <v>297</v>
      </c>
      <c r="C215" s="10">
        <f>SUM(C207:C212)</f>
        <v>179</v>
      </c>
      <c r="D215" s="10">
        <f>SUM(D207:D212)</f>
        <v>219</v>
      </c>
      <c r="E215" s="10">
        <f>SUM(E207:E212)</f>
        <v>152</v>
      </c>
      <c r="G215" s="24">
        <f>SUM(G207:G212)</f>
        <v>307</v>
      </c>
      <c r="H215" s="10">
        <f>SUM(H207:H212)</f>
        <v>141</v>
      </c>
      <c r="I215" s="10">
        <f>SUM(I207:I212)</f>
        <v>130</v>
      </c>
      <c r="J215" s="10">
        <f>SUM(J207:J212)</f>
        <v>102</v>
      </c>
      <c r="K215" s="10">
        <f>SUM(K207:K212)</f>
        <v>87</v>
      </c>
      <c r="BD215" s="24">
        <f t="shared" ref="BD215:BN215" si="277">SUM(BD207:BD212)</f>
        <v>158</v>
      </c>
      <c r="BE215" s="10">
        <f t="shared" si="277"/>
        <v>85</v>
      </c>
      <c r="BF215" s="10">
        <f t="shared" si="277"/>
        <v>131</v>
      </c>
      <c r="BG215" s="10">
        <f t="shared" si="277"/>
        <v>124</v>
      </c>
      <c r="BH215" s="10">
        <f t="shared" si="277"/>
        <v>145</v>
      </c>
      <c r="BI215" s="10">
        <f t="shared" si="277"/>
        <v>91</v>
      </c>
      <c r="BJ215" s="10">
        <f t="shared" si="277"/>
        <v>118</v>
      </c>
      <c r="BK215" s="10">
        <f t="shared" si="277"/>
        <v>118</v>
      </c>
      <c r="BL215" s="10">
        <f t="shared" si="277"/>
        <v>92</v>
      </c>
      <c r="BM215" s="10">
        <f t="shared" si="277"/>
        <v>354</v>
      </c>
      <c r="BN215" s="10">
        <f t="shared" si="277"/>
        <v>296</v>
      </c>
    </row>
    <row r="216" spans="1:66" ht="15" thickBot="1" x14ac:dyDescent="0.4">
      <c r="A216" s="63" t="s">
        <v>11</v>
      </c>
      <c r="B216" s="25">
        <f t="shared" ref="B216:E216" si="278">B214+B215</f>
        <v>501</v>
      </c>
      <c r="C216" s="11">
        <f t="shared" si="278"/>
        <v>377</v>
      </c>
      <c r="D216" s="11">
        <f t="shared" si="278"/>
        <v>417</v>
      </c>
      <c r="E216" s="11">
        <f t="shared" si="278"/>
        <v>368</v>
      </c>
      <c r="G216" s="25">
        <f t="shared" ref="G216:K216" si="279">G214+G215</f>
        <v>637</v>
      </c>
      <c r="H216" s="11">
        <f t="shared" si="279"/>
        <v>327</v>
      </c>
      <c r="I216" s="11">
        <f t="shared" si="279"/>
        <v>370</v>
      </c>
      <c r="J216" s="11">
        <f t="shared" si="279"/>
        <v>264</v>
      </c>
      <c r="K216" s="11">
        <f t="shared" si="279"/>
        <v>243</v>
      </c>
      <c r="BD216" s="25">
        <f t="shared" ref="BD216:BN216" si="280">BD214+BD215</f>
        <v>434</v>
      </c>
      <c r="BE216" s="11">
        <f t="shared" si="280"/>
        <v>379</v>
      </c>
      <c r="BF216" s="11">
        <f t="shared" si="280"/>
        <v>347</v>
      </c>
      <c r="BG216" s="11">
        <f t="shared" si="280"/>
        <v>406</v>
      </c>
      <c r="BH216" s="11">
        <f t="shared" si="280"/>
        <v>385</v>
      </c>
      <c r="BI216" s="11">
        <f t="shared" si="280"/>
        <v>313</v>
      </c>
      <c r="BJ216" s="11">
        <f t="shared" si="280"/>
        <v>286</v>
      </c>
      <c r="BK216" s="11">
        <f t="shared" si="280"/>
        <v>424</v>
      </c>
      <c r="BL216" s="11">
        <f t="shared" si="280"/>
        <v>368</v>
      </c>
      <c r="BM216" s="11">
        <f t="shared" si="280"/>
        <v>870</v>
      </c>
      <c r="BN216" s="11">
        <f t="shared" si="280"/>
        <v>764</v>
      </c>
    </row>
    <row r="217" spans="1:66" ht="15" thickBot="1" x14ac:dyDescent="0.4">
      <c r="A217" s="180"/>
      <c r="B217" s="5"/>
      <c r="C217" s="5"/>
      <c r="D217" s="5"/>
      <c r="E217" s="5"/>
      <c r="G217" s="5"/>
      <c r="H217" s="5"/>
      <c r="I217" s="5"/>
      <c r="J217" s="5"/>
      <c r="K217" s="5"/>
      <c r="BD217" s="181"/>
      <c r="BE217" s="181"/>
      <c r="BF217" s="181"/>
      <c r="BG217" s="181"/>
      <c r="BH217" s="181"/>
      <c r="BI217" s="181"/>
      <c r="BJ217" s="181"/>
      <c r="BK217" s="181"/>
      <c r="BL217" s="181"/>
      <c r="BM217" s="181"/>
      <c r="BN217" s="181"/>
    </row>
    <row r="218" spans="1:66" ht="15" thickBot="1" x14ac:dyDescent="0.4">
      <c r="A218" s="180"/>
      <c r="B218" s="5"/>
      <c r="C218" s="5"/>
      <c r="D218" s="5"/>
      <c r="E218" s="5"/>
      <c r="G218" s="5"/>
      <c r="H218" s="5"/>
      <c r="I218" s="5"/>
      <c r="J218" s="5"/>
      <c r="K218" s="5"/>
      <c r="BD218" s="181"/>
      <c r="BE218" s="181"/>
      <c r="BF218" s="181"/>
      <c r="BG218" s="181"/>
      <c r="BH218" s="181"/>
      <c r="BI218" s="181"/>
      <c r="BJ218" s="181"/>
      <c r="BK218" s="181"/>
      <c r="BL218" s="181"/>
      <c r="BM218" s="181"/>
      <c r="BN218" s="181"/>
    </row>
    <row r="219" spans="1:66" ht="15" thickBot="1" x14ac:dyDescent="0.4">
      <c r="A219" s="180"/>
      <c r="B219" s="5"/>
      <c r="C219" s="5"/>
      <c r="D219" s="5"/>
      <c r="E219" s="5"/>
      <c r="G219" s="5"/>
      <c r="H219" s="5"/>
      <c r="I219" s="5"/>
      <c r="J219" s="5"/>
      <c r="K219" s="5"/>
      <c r="BD219" s="181"/>
      <c r="BE219" s="181"/>
      <c r="BF219" s="181"/>
      <c r="BG219" s="181"/>
      <c r="BH219" s="181"/>
      <c r="BI219" s="181"/>
      <c r="BJ219" s="181"/>
      <c r="BK219" s="181"/>
      <c r="BL219" s="181"/>
      <c r="BM219" s="181"/>
      <c r="BN219" s="181"/>
    </row>
    <row r="220" spans="1:66" ht="15" thickBot="1" x14ac:dyDescent="0.4">
      <c r="A220" s="180"/>
      <c r="B220" s="5"/>
      <c r="C220" s="5"/>
      <c r="D220" s="5"/>
      <c r="E220" s="5"/>
      <c r="G220" s="5"/>
      <c r="H220" s="5"/>
      <c r="I220" s="5"/>
      <c r="J220" s="5"/>
      <c r="K220" s="5"/>
      <c r="BD220" s="181"/>
      <c r="BE220" s="181"/>
      <c r="BF220" s="181"/>
      <c r="BG220" s="181"/>
      <c r="BH220" s="181"/>
      <c r="BI220" s="181"/>
      <c r="BJ220" s="181"/>
      <c r="BK220" s="181"/>
      <c r="BL220" s="181"/>
      <c r="BM220" s="181"/>
      <c r="BN220" s="181"/>
    </row>
    <row r="221" spans="1:66" ht="24" thickBot="1" x14ac:dyDescent="0.6">
      <c r="A221" s="220" t="s">
        <v>26</v>
      </c>
      <c r="B221" s="220"/>
      <c r="C221" s="220"/>
      <c r="D221" s="220"/>
      <c r="E221" s="220"/>
      <c r="F221" s="220"/>
      <c r="G221" s="220"/>
      <c r="H221" s="220"/>
      <c r="J221" s="218" t="s">
        <v>24</v>
      </c>
      <c r="K221" s="218"/>
      <c r="L221" s="218"/>
      <c r="M221" s="218"/>
      <c r="BD221" s="226" t="s">
        <v>165</v>
      </c>
      <c r="BE221" s="226"/>
      <c r="BF221" s="226"/>
      <c r="BG221" s="226"/>
      <c r="BH221" s="226"/>
      <c r="BI221" s="226"/>
      <c r="BJ221" s="226"/>
      <c r="BK221" s="226"/>
      <c r="BL221" s="226"/>
      <c r="BM221" s="226"/>
      <c r="BN221" s="226"/>
    </row>
    <row r="222" spans="1:66" ht="15" customHeight="1" x14ac:dyDescent="0.35">
      <c r="A222" s="221" t="str">
        <f>A204</f>
        <v>LSAP</v>
      </c>
      <c r="B222" s="210">
        <v>1</v>
      </c>
      <c r="C222" s="210">
        <f>B222+1</f>
        <v>2</v>
      </c>
      <c r="D222" s="210">
        <f t="shared" ref="D222:H222" si="281">C222+1</f>
        <v>3</v>
      </c>
      <c r="E222" s="210">
        <f t="shared" si="281"/>
        <v>4</v>
      </c>
      <c r="F222" s="210">
        <f t="shared" si="281"/>
        <v>5</v>
      </c>
      <c r="G222" s="210">
        <f t="shared" si="281"/>
        <v>6</v>
      </c>
      <c r="H222" s="213">
        <f t="shared" si="281"/>
        <v>7</v>
      </c>
      <c r="J222" s="210">
        <v>1</v>
      </c>
      <c r="K222" s="210">
        <f>J222+1</f>
        <v>2</v>
      </c>
      <c r="L222" s="210">
        <f t="shared" ref="L222:M222" si="282">K222+1</f>
        <v>3</v>
      </c>
      <c r="M222" s="210">
        <f t="shared" si="282"/>
        <v>4</v>
      </c>
      <c r="BD222" s="210">
        <v>1</v>
      </c>
      <c r="BE222" s="210">
        <f>BD222+1</f>
        <v>2</v>
      </c>
      <c r="BF222" s="210">
        <f t="shared" ref="BF222:BN222" si="283">BE222+1</f>
        <v>3</v>
      </c>
      <c r="BG222" s="210">
        <f t="shared" si="283"/>
        <v>4</v>
      </c>
      <c r="BH222" s="210">
        <f t="shared" si="283"/>
        <v>5</v>
      </c>
      <c r="BI222" s="210">
        <f t="shared" si="283"/>
        <v>6</v>
      </c>
      <c r="BJ222" s="210">
        <f t="shared" si="283"/>
        <v>7</v>
      </c>
      <c r="BK222" s="210">
        <f t="shared" si="283"/>
        <v>8</v>
      </c>
      <c r="BL222" s="210">
        <f t="shared" si="283"/>
        <v>9</v>
      </c>
      <c r="BM222" s="213">
        <f t="shared" si="283"/>
        <v>10</v>
      </c>
      <c r="BN222" s="213">
        <f t="shared" si="283"/>
        <v>11</v>
      </c>
    </row>
    <row r="223" spans="1:66" x14ac:dyDescent="0.35">
      <c r="A223" s="222"/>
      <c r="B223" s="211"/>
      <c r="C223" s="211"/>
      <c r="D223" s="211"/>
      <c r="E223" s="211"/>
      <c r="F223" s="211"/>
      <c r="G223" s="211"/>
      <c r="H223" s="214"/>
      <c r="J223" s="211"/>
      <c r="K223" s="211"/>
      <c r="L223" s="211"/>
      <c r="M223" s="211"/>
      <c r="BD223" s="211"/>
      <c r="BE223" s="211"/>
      <c r="BF223" s="211"/>
      <c r="BG223" s="211"/>
      <c r="BH223" s="211"/>
      <c r="BI223" s="211"/>
      <c r="BJ223" s="211"/>
      <c r="BK223" s="211"/>
      <c r="BL223" s="211"/>
      <c r="BM223" s="214"/>
      <c r="BN223" s="214"/>
    </row>
    <row r="224" spans="1:66" ht="15" thickBot="1" x14ac:dyDescent="0.4">
      <c r="A224" s="223"/>
      <c r="B224" s="212"/>
      <c r="C224" s="212"/>
      <c r="D224" s="212"/>
      <c r="E224" s="212"/>
      <c r="F224" s="212"/>
      <c r="G224" s="212"/>
      <c r="H224" s="215"/>
      <c r="J224" s="212"/>
      <c r="K224" s="212"/>
      <c r="L224" s="212"/>
      <c r="M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5"/>
      <c r="BN224" s="215"/>
    </row>
    <row r="225" spans="1:66" ht="15" thickBot="1" x14ac:dyDescent="0.4">
      <c r="A225" s="19" t="str">
        <f t="shared" ref="A225:A234" si="284">A207</f>
        <v>ANGEL Marc</v>
      </c>
      <c r="B225" s="14">
        <v>90</v>
      </c>
      <c r="C225" s="6">
        <v>121</v>
      </c>
      <c r="D225" s="6">
        <v>79</v>
      </c>
      <c r="E225" s="6">
        <v>57</v>
      </c>
      <c r="F225" s="6">
        <v>79</v>
      </c>
      <c r="G225" s="6">
        <v>94</v>
      </c>
      <c r="H225" s="12">
        <v>55</v>
      </c>
      <c r="J225" s="14">
        <v>68</v>
      </c>
      <c r="K225" s="6">
        <v>32</v>
      </c>
      <c r="L225" s="6">
        <v>53</v>
      </c>
      <c r="M225" s="6">
        <v>108</v>
      </c>
      <c r="BD225" s="14">
        <v>61</v>
      </c>
      <c r="BE225" s="6">
        <v>76</v>
      </c>
      <c r="BF225" s="6">
        <v>69</v>
      </c>
      <c r="BG225" s="6">
        <v>35</v>
      </c>
      <c r="BH225" s="6">
        <v>27</v>
      </c>
      <c r="BI225" s="6">
        <v>25</v>
      </c>
      <c r="BJ225" s="6">
        <v>37</v>
      </c>
      <c r="BK225" s="6">
        <v>47</v>
      </c>
      <c r="BL225" s="6">
        <v>26</v>
      </c>
      <c r="BM225" s="12">
        <v>26</v>
      </c>
      <c r="BN225" s="12">
        <v>41</v>
      </c>
    </row>
    <row r="226" spans="1:66" ht="15" thickBot="1" x14ac:dyDescent="0.4">
      <c r="A226" s="19" t="str">
        <f t="shared" si="284"/>
        <v>FILBIG Danielle</v>
      </c>
      <c r="B226" s="15">
        <v>18</v>
      </c>
      <c r="C226" s="7">
        <v>20</v>
      </c>
      <c r="D226" s="7">
        <v>21</v>
      </c>
      <c r="E226" s="7">
        <v>17</v>
      </c>
      <c r="F226" s="7">
        <v>17</v>
      </c>
      <c r="G226" s="7">
        <v>20</v>
      </c>
      <c r="H226" s="13">
        <v>11</v>
      </c>
      <c r="J226" s="15">
        <v>12</v>
      </c>
      <c r="K226" s="7">
        <v>7</v>
      </c>
      <c r="L226" s="7">
        <v>7</v>
      </c>
      <c r="M226" s="7">
        <v>11</v>
      </c>
      <c r="BD226" s="15">
        <v>21</v>
      </c>
      <c r="BE226" s="7">
        <v>22</v>
      </c>
      <c r="BF226" s="7">
        <v>14</v>
      </c>
      <c r="BG226" s="7">
        <v>17</v>
      </c>
      <c r="BH226" s="7">
        <v>15</v>
      </c>
      <c r="BI226" s="7">
        <v>11</v>
      </c>
      <c r="BJ226" s="7">
        <v>11</v>
      </c>
      <c r="BK226" s="7">
        <v>4</v>
      </c>
      <c r="BL226" s="7">
        <v>9</v>
      </c>
      <c r="BM226" s="13">
        <v>14</v>
      </c>
      <c r="BN226" s="13">
        <v>5</v>
      </c>
    </row>
    <row r="227" spans="1:66" ht="15" thickBot="1" x14ac:dyDescent="0.4">
      <c r="A227" s="19" t="str">
        <f t="shared" si="284"/>
        <v>BRAZ Liz</v>
      </c>
      <c r="B227" s="15">
        <v>41</v>
      </c>
      <c r="C227" s="7">
        <v>56</v>
      </c>
      <c r="D227" s="7">
        <v>40</v>
      </c>
      <c r="E227" s="7">
        <v>30</v>
      </c>
      <c r="F227" s="7">
        <v>37</v>
      </c>
      <c r="G227" s="7">
        <v>67</v>
      </c>
      <c r="H227" s="13">
        <v>34</v>
      </c>
      <c r="J227" s="15">
        <v>40</v>
      </c>
      <c r="K227" s="7">
        <v>28</v>
      </c>
      <c r="L227" s="7">
        <v>25</v>
      </c>
      <c r="M227" s="7">
        <v>69</v>
      </c>
      <c r="BD227" s="15">
        <v>54</v>
      </c>
      <c r="BE227" s="7">
        <v>76</v>
      </c>
      <c r="BF227" s="7">
        <v>79</v>
      </c>
      <c r="BG227" s="7">
        <v>41</v>
      </c>
      <c r="BH227" s="7">
        <v>40</v>
      </c>
      <c r="BI227" s="7">
        <v>41</v>
      </c>
      <c r="BJ227" s="7">
        <v>25</v>
      </c>
      <c r="BK227" s="7">
        <v>32</v>
      </c>
      <c r="BL227" s="7">
        <v>29</v>
      </c>
      <c r="BM227" s="13">
        <v>29</v>
      </c>
      <c r="BN227" s="13">
        <v>22</v>
      </c>
    </row>
    <row r="228" spans="1:66" ht="15" thickBot="1" x14ac:dyDescent="0.4">
      <c r="A228" s="19" t="str">
        <f t="shared" si="284"/>
        <v>DI BARTOLOMEO Mars</v>
      </c>
      <c r="B228" s="15">
        <v>23</v>
      </c>
      <c r="C228" s="7">
        <v>50</v>
      </c>
      <c r="D228" s="7">
        <v>46</v>
      </c>
      <c r="E228" s="7">
        <v>11</v>
      </c>
      <c r="F228" s="7">
        <v>36</v>
      </c>
      <c r="G228" s="7">
        <v>31</v>
      </c>
      <c r="H228" s="13">
        <v>22</v>
      </c>
      <c r="J228" s="15">
        <v>29</v>
      </c>
      <c r="K228" s="7">
        <v>16</v>
      </c>
      <c r="L228" s="7">
        <v>16</v>
      </c>
      <c r="M228" s="7">
        <v>59</v>
      </c>
      <c r="BD228" s="15">
        <v>58</v>
      </c>
      <c r="BE228" s="7">
        <v>76</v>
      </c>
      <c r="BF228" s="7">
        <v>85</v>
      </c>
      <c r="BG228" s="7">
        <v>25</v>
      </c>
      <c r="BH228" s="7">
        <v>14</v>
      </c>
      <c r="BI228" s="7">
        <v>18</v>
      </c>
      <c r="BJ228" s="7">
        <v>26</v>
      </c>
      <c r="BK228" s="7">
        <v>27</v>
      </c>
      <c r="BL228" s="7">
        <v>16</v>
      </c>
      <c r="BM228" s="13">
        <v>8</v>
      </c>
      <c r="BN228" s="13">
        <v>13</v>
      </c>
    </row>
    <row r="229" spans="1:66" ht="15" thickBot="1" x14ac:dyDescent="0.4">
      <c r="A229" s="19" t="str">
        <f t="shared" si="284"/>
        <v>FAYOT Franz</v>
      </c>
      <c r="B229" s="15">
        <v>23</v>
      </c>
      <c r="C229" s="7">
        <v>29</v>
      </c>
      <c r="D229" s="7">
        <v>12</v>
      </c>
      <c r="E229" s="7">
        <v>11</v>
      </c>
      <c r="F229" s="7">
        <v>17</v>
      </c>
      <c r="G229" s="7">
        <v>24</v>
      </c>
      <c r="H229" s="13">
        <v>15</v>
      </c>
      <c r="J229" s="15">
        <v>13</v>
      </c>
      <c r="K229" s="7">
        <v>11</v>
      </c>
      <c r="L229" s="7">
        <v>13</v>
      </c>
      <c r="M229" s="7">
        <v>16</v>
      </c>
      <c r="BD229" s="15">
        <v>21</v>
      </c>
      <c r="BE229" s="7">
        <v>20</v>
      </c>
      <c r="BF229" s="7">
        <v>29</v>
      </c>
      <c r="BG229" s="7">
        <v>10</v>
      </c>
      <c r="BH229" s="7">
        <v>18</v>
      </c>
      <c r="BI229" s="7">
        <v>8</v>
      </c>
      <c r="BJ229" s="7">
        <v>7</v>
      </c>
      <c r="BK229" s="7">
        <v>9</v>
      </c>
      <c r="BL229" s="7">
        <v>7</v>
      </c>
      <c r="BM229" s="13">
        <v>5</v>
      </c>
      <c r="BN229" s="13">
        <v>13</v>
      </c>
    </row>
    <row r="230" spans="1:66" ht="15" thickBot="1" x14ac:dyDescent="0.4">
      <c r="A230" s="19" t="str">
        <f t="shared" si="284"/>
        <v>MORRISOVA Michaela</v>
      </c>
      <c r="B230" s="16">
        <v>12</v>
      </c>
      <c r="C230" s="17">
        <v>7</v>
      </c>
      <c r="D230" s="17">
        <v>9</v>
      </c>
      <c r="E230" s="17">
        <v>7</v>
      </c>
      <c r="F230" s="17">
        <v>7</v>
      </c>
      <c r="G230" s="17">
        <v>3</v>
      </c>
      <c r="H230" s="18">
        <v>4</v>
      </c>
      <c r="J230" s="16">
        <v>0</v>
      </c>
      <c r="K230" s="17">
        <v>4</v>
      </c>
      <c r="L230" s="17">
        <v>0</v>
      </c>
      <c r="M230" s="17">
        <v>5</v>
      </c>
      <c r="BD230" s="15">
        <v>6</v>
      </c>
      <c r="BE230" s="7">
        <v>9</v>
      </c>
      <c r="BF230" s="7">
        <v>8</v>
      </c>
      <c r="BG230" s="7">
        <v>8</v>
      </c>
      <c r="BH230" s="7">
        <v>11</v>
      </c>
      <c r="BI230" s="7">
        <v>5</v>
      </c>
      <c r="BJ230" s="7">
        <v>4</v>
      </c>
      <c r="BK230" s="7">
        <v>5</v>
      </c>
      <c r="BL230" s="7">
        <v>8</v>
      </c>
      <c r="BM230" s="13">
        <v>7</v>
      </c>
      <c r="BN230" s="13">
        <v>2</v>
      </c>
    </row>
    <row r="231" spans="1:66" x14ac:dyDescent="0.35">
      <c r="A231" s="62" t="str">
        <f t="shared" si="284"/>
        <v>Suffrages par Liste</v>
      </c>
      <c r="B231" s="23">
        <v>39</v>
      </c>
      <c r="C231" s="9">
        <v>39</v>
      </c>
      <c r="D231" s="9">
        <v>44</v>
      </c>
      <c r="E231" s="9">
        <v>51</v>
      </c>
      <c r="F231" s="9">
        <v>50</v>
      </c>
      <c r="G231" s="9">
        <v>38</v>
      </c>
      <c r="H231" s="9">
        <v>33</v>
      </c>
      <c r="J231" s="23">
        <v>23</v>
      </c>
      <c r="K231" s="9">
        <v>14</v>
      </c>
      <c r="L231" s="9">
        <v>16</v>
      </c>
      <c r="M231" s="9">
        <v>26</v>
      </c>
      <c r="BD231" s="23">
        <v>71</v>
      </c>
      <c r="BE231" s="9">
        <v>91</v>
      </c>
      <c r="BF231" s="9">
        <v>81</v>
      </c>
      <c r="BG231" s="9">
        <v>67</v>
      </c>
      <c r="BH231" s="9">
        <v>67</v>
      </c>
      <c r="BI231" s="9">
        <v>47</v>
      </c>
      <c r="BJ231" s="9">
        <v>44</v>
      </c>
      <c r="BK231" s="9">
        <v>65</v>
      </c>
      <c r="BL231" s="9">
        <v>55</v>
      </c>
      <c r="BM231" s="9">
        <v>58</v>
      </c>
      <c r="BN231" s="9">
        <v>46</v>
      </c>
    </row>
    <row r="232" spans="1:66" x14ac:dyDescent="0.35">
      <c r="A232" s="60" t="str">
        <f t="shared" si="284"/>
        <v>Total suffrages de liste :</v>
      </c>
      <c r="B232" s="24">
        <f>B231*6</f>
        <v>234</v>
      </c>
      <c r="C232" s="24">
        <f t="shared" ref="C232:H232" si="285">C231*6</f>
        <v>234</v>
      </c>
      <c r="D232" s="24">
        <f t="shared" si="285"/>
        <v>264</v>
      </c>
      <c r="E232" s="24">
        <f t="shared" si="285"/>
        <v>306</v>
      </c>
      <c r="F232" s="24">
        <f t="shared" si="285"/>
        <v>300</v>
      </c>
      <c r="G232" s="24">
        <f t="shared" si="285"/>
        <v>228</v>
      </c>
      <c r="H232" s="24">
        <f t="shared" si="285"/>
        <v>198</v>
      </c>
      <c r="J232" s="24">
        <f>J231*6</f>
        <v>138</v>
      </c>
      <c r="K232" s="24">
        <f t="shared" ref="K232:M232" si="286">K231*6</f>
        <v>84</v>
      </c>
      <c r="L232" s="24">
        <f t="shared" si="286"/>
        <v>96</v>
      </c>
      <c r="M232" s="24">
        <f t="shared" si="286"/>
        <v>156</v>
      </c>
      <c r="BD232" s="24">
        <f>BD231*6</f>
        <v>426</v>
      </c>
      <c r="BE232" s="24">
        <f t="shared" ref="BE232:BN232" si="287">BE231*6</f>
        <v>546</v>
      </c>
      <c r="BF232" s="24">
        <f t="shared" si="287"/>
        <v>486</v>
      </c>
      <c r="BG232" s="24">
        <f t="shared" si="287"/>
        <v>402</v>
      </c>
      <c r="BH232" s="24">
        <f t="shared" si="287"/>
        <v>402</v>
      </c>
      <c r="BI232" s="24">
        <f t="shared" si="287"/>
        <v>282</v>
      </c>
      <c r="BJ232" s="24">
        <f t="shared" si="287"/>
        <v>264</v>
      </c>
      <c r="BK232" s="24">
        <f t="shared" si="287"/>
        <v>390</v>
      </c>
      <c r="BL232" s="24">
        <f t="shared" si="287"/>
        <v>330</v>
      </c>
      <c r="BM232" s="24">
        <f t="shared" si="287"/>
        <v>348</v>
      </c>
      <c r="BN232" s="24">
        <f t="shared" si="287"/>
        <v>276</v>
      </c>
    </row>
    <row r="233" spans="1:66" x14ac:dyDescent="0.35">
      <c r="A233" s="61" t="str">
        <f t="shared" si="284"/>
        <v>Total suffrages nominatifs :</v>
      </c>
      <c r="B233" s="24">
        <f t="shared" ref="B233:H233" si="288">SUM(B225:B230)</f>
        <v>207</v>
      </c>
      <c r="C233" s="10">
        <f t="shared" si="288"/>
        <v>283</v>
      </c>
      <c r="D233" s="10">
        <f t="shared" si="288"/>
        <v>207</v>
      </c>
      <c r="E233" s="10">
        <f t="shared" si="288"/>
        <v>133</v>
      </c>
      <c r="F233" s="10">
        <f t="shared" si="288"/>
        <v>193</v>
      </c>
      <c r="G233" s="10">
        <f t="shared" si="288"/>
        <v>239</v>
      </c>
      <c r="H233" s="10">
        <f t="shared" si="288"/>
        <v>141</v>
      </c>
      <c r="J233" s="24">
        <f>SUM(J225:J230)</f>
        <v>162</v>
      </c>
      <c r="K233" s="10">
        <f>SUM(K225:K230)</f>
        <v>98</v>
      </c>
      <c r="L233" s="10">
        <f>SUM(L225:L230)</f>
        <v>114</v>
      </c>
      <c r="M233" s="10">
        <f>SUM(M225:M230)</f>
        <v>268</v>
      </c>
      <c r="BD233" s="24">
        <f t="shared" ref="BD233:BN233" si="289">SUM(BD225:BD230)</f>
        <v>221</v>
      </c>
      <c r="BE233" s="10">
        <f t="shared" si="289"/>
        <v>279</v>
      </c>
      <c r="BF233" s="10">
        <f t="shared" si="289"/>
        <v>284</v>
      </c>
      <c r="BG233" s="10">
        <f t="shared" si="289"/>
        <v>136</v>
      </c>
      <c r="BH233" s="10">
        <f t="shared" si="289"/>
        <v>125</v>
      </c>
      <c r="BI233" s="10">
        <f t="shared" si="289"/>
        <v>108</v>
      </c>
      <c r="BJ233" s="10">
        <f t="shared" si="289"/>
        <v>110</v>
      </c>
      <c r="BK233" s="10">
        <f t="shared" si="289"/>
        <v>124</v>
      </c>
      <c r="BL233" s="10">
        <f t="shared" si="289"/>
        <v>95</v>
      </c>
      <c r="BM233" s="10">
        <f t="shared" si="289"/>
        <v>89</v>
      </c>
      <c r="BN233" s="10">
        <f t="shared" si="289"/>
        <v>96</v>
      </c>
    </row>
    <row r="234" spans="1:66" ht="15" thickBot="1" x14ac:dyDescent="0.4">
      <c r="A234" s="63" t="str">
        <f t="shared" si="284"/>
        <v>Total général :</v>
      </c>
      <c r="B234" s="25">
        <f t="shared" ref="B234:H234" si="290">B232+B233</f>
        <v>441</v>
      </c>
      <c r="C234" s="11">
        <f t="shared" si="290"/>
        <v>517</v>
      </c>
      <c r="D234" s="11">
        <f t="shared" si="290"/>
        <v>471</v>
      </c>
      <c r="E234" s="11">
        <f t="shared" si="290"/>
        <v>439</v>
      </c>
      <c r="F234" s="11">
        <f t="shared" si="290"/>
        <v>493</v>
      </c>
      <c r="G234" s="11">
        <f t="shared" si="290"/>
        <v>467</v>
      </c>
      <c r="H234" s="11">
        <f t="shared" si="290"/>
        <v>339</v>
      </c>
      <c r="J234" s="25">
        <f t="shared" ref="J234:M234" si="291">J232+J233</f>
        <v>300</v>
      </c>
      <c r="K234" s="11">
        <f t="shared" si="291"/>
        <v>182</v>
      </c>
      <c r="L234" s="11">
        <f t="shared" si="291"/>
        <v>210</v>
      </c>
      <c r="M234" s="11">
        <f t="shared" si="291"/>
        <v>424</v>
      </c>
      <c r="BD234" s="25">
        <f t="shared" ref="BD234:BN234" si="292">BD232+BD233</f>
        <v>647</v>
      </c>
      <c r="BE234" s="11">
        <f t="shared" si="292"/>
        <v>825</v>
      </c>
      <c r="BF234" s="11">
        <f t="shared" si="292"/>
        <v>770</v>
      </c>
      <c r="BG234" s="11">
        <f t="shared" si="292"/>
        <v>538</v>
      </c>
      <c r="BH234" s="11">
        <f t="shared" si="292"/>
        <v>527</v>
      </c>
      <c r="BI234" s="11">
        <f t="shared" si="292"/>
        <v>390</v>
      </c>
      <c r="BJ234" s="11">
        <f t="shared" si="292"/>
        <v>374</v>
      </c>
      <c r="BK234" s="11">
        <f t="shared" si="292"/>
        <v>514</v>
      </c>
      <c r="BL234" s="11">
        <f t="shared" si="292"/>
        <v>425</v>
      </c>
      <c r="BM234" s="11">
        <f t="shared" si="292"/>
        <v>437</v>
      </c>
      <c r="BN234" s="11">
        <f t="shared" si="292"/>
        <v>372</v>
      </c>
    </row>
    <row r="235" spans="1:66" ht="60" customHeight="1" x14ac:dyDescent="0.35">
      <c r="A235" s="180"/>
      <c r="B235" s="5"/>
      <c r="C235" s="5"/>
      <c r="D235" s="5"/>
      <c r="E235" s="5"/>
      <c r="F235" s="5"/>
      <c r="G235" s="5"/>
      <c r="H235" s="5"/>
      <c r="J235" s="5"/>
      <c r="K235" s="5"/>
      <c r="L235" s="5"/>
      <c r="M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</row>
    <row r="236" spans="1:66" ht="24" thickBot="1" x14ac:dyDescent="0.6">
      <c r="A236" s="110" t="s">
        <v>27</v>
      </c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BD236" s="218" t="s">
        <v>165</v>
      </c>
      <c r="BE236" s="218"/>
      <c r="BF236" s="218"/>
      <c r="BG236" s="218"/>
      <c r="BH236" s="218"/>
      <c r="BI236" s="218"/>
      <c r="BJ236" s="218"/>
      <c r="BK236" s="218"/>
      <c r="BL236" s="218"/>
      <c r="BM236" s="218"/>
    </row>
    <row r="237" spans="1:66" ht="15.75" customHeight="1" x14ac:dyDescent="0.35">
      <c r="A237" s="221" t="str">
        <f>A222</f>
        <v>LSAP</v>
      </c>
      <c r="B237" s="210">
        <v>1</v>
      </c>
      <c r="C237" s="210">
        <f>B237+1</f>
        <v>2</v>
      </c>
      <c r="D237" s="210">
        <f t="shared" ref="D237:K237" si="293">C237+1</f>
        <v>3</v>
      </c>
      <c r="E237" s="210">
        <f t="shared" si="293"/>
        <v>4</v>
      </c>
      <c r="F237" s="210">
        <f t="shared" si="293"/>
        <v>5</v>
      </c>
      <c r="G237" s="210">
        <f t="shared" si="293"/>
        <v>6</v>
      </c>
      <c r="H237" s="210">
        <f t="shared" si="293"/>
        <v>7</v>
      </c>
      <c r="I237" s="210">
        <f t="shared" si="293"/>
        <v>8</v>
      </c>
      <c r="J237" s="210">
        <f t="shared" si="293"/>
        <v>9</v>
      </c>
      <c r="K237" s="213">
        <f t="shared" si="293"/>
        <v>10</v>
      </c>
      <c r="BD237" s="210">
        <v>12</v>
      </c>
      <c r="BE237" s="210">
        <f>BD237+1</f>
        <v>13</v>
      </c>
      <c r="BF237" s="210">
        <f t="shared" ref="BF237:BM237" si="294">BE237+1</f>
        <v>14</v>
      </c>
      <c r="BG237" s="210">
        <f t="shared" si="294"/>
        <v>15</v>
      </c>
      <c r="BH237" s="210">
        <f t="shared" si="294"/>
        <v>16</v>
      </c>
      <c r="BI237" s="210">
        <f t="shared" si="294"/>
        <v>17</v>
      </c>
      <c r="BJ237" s="210">
        <f t="shared" si="294"/>
        <v>18</v>
      </c>
      <c r="BK237" s="210">
        <f t="shared" si="294"/>
        <v>19</v>
      </c>
      <c r="BL237" s="210">
        <f t="shared" si="294"/>
        <v>20</v>
      </c>
      <c r="BM237" s="213">
        <f t="shared" si="294"/>
        <v>21</v>
      </c>
    </row>
    <row r="238" spans="1:66" x14ac:dyDescent="0.35">
      <c r="A238" s="222"/>
      <c r="B238" s="211"/>
      <c r="C238" s="211"/>
      <c r="D238" s="211"/>
      <c r="E238" s="211"/>
      <c r="F238" s="211"/>
      <c r="G238" s="211"/>
      <c r="H238" s="211"/>
      <c r="I238" s="211"/>
      <c r="J238" s="211"/>
      <c r="K238" s="214"/>
      <c r="BD238" s="211"/>
      <c r="BE238" s="211"/>
      <c r="BF238" s="211"/>
      <c r="BG238" s="211"/>
      <c r="BH238" s="211"/>
      <c r="BI238" s="211"/>
      <c r="BJ238" s="211"/>
      <c r="BK238" s="211"/>
      <c r="BL238" s="211"/>
      <c r="BM238" s="214"/>
    </row>
    <row r="239" spans="1:66" ht="15" thickBot="1" x14ac:dyDescent="0.4">
      <c r="A239" s="223"/>
      <c r="B239" s="212"/>
      <c r="C239" s="212"/>
      <c r="D239" s="212"/>
      <c r="E239" s="212"/>
      <c r="F239" s="212"/>
      <c r="G239" s="212"/>
      <c r="H239" s="212"/>
      <c r="I239" s="212"/>
      <c r="J239" s="212"/>
      <c r="K239" s="215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5"/>
    </row>
    <row r="240" spans="1:66" ht="15" thickBot="1" x14ac:dyDescent="0.4">
      <c r="A240" s="19" t="str">
        <f t="shared" ref="A240:A245" si="295">A225</f>
        <v>ANGEL Marc</v>
      </c>
      <c r="B240" s="14">
        <v>49</v>
      </c>
      <c r="C240" s="6">
        <v>57</v>
      </c>
      <c r="D240" s="6">
        <v>82</v>
      </c>
      <c r="E240" s="6">
        <v>38</v>
      </c>
      <c r="F240" s="6">
        <v>55</v>
      </c>
      <c r="G240" s="6">
        <v>48</v>
      </c>
      <c r="H240" s="6">
        <v>52</v>
      </c>
      <c r="I240" s="6">
        <v>43</v>
      </c>
      <c r="J240" s="6">
        <v>48</v>
      </c>
      <c r="K240" s="12">
        <v>62</v>
      </c>
      <c r="BD240" s="14">
        <v>19</v>
      </c>
      <c r="BE240" s="6">
        <v>19</v>
      </c>
      <c r="BF240" s="6">
        <v>46</v>
      </c>
      <c r="BG240" s="6">
        <v>21</v>
      </c>
      <c r="BH240" s="6">
        <v>27</v>
      </c>
      <c r="BI240" s="6">
        <v>18</v>
      </c>
      <c r="BJ240" s="6">
        <v>18</v>
      </c>
      <c r="BK240" s="6">
        <v>30</v>
      </c>
      <c r="BL240" s="6">
        <v>26</v>
      </c>
      <c r="BM240" s="12">
        <v>17</v>
      </c>
    </row>
    <row r="241" spans="1:66" ht="15" thickBot="1" x14ac:dyDescent="0.4">
      <c r="A241" s="19" t="str">
        <f t="shared" si="295"/>
        <v>FILBIG Danielle</v>
      </c>
      <c r="B241" s="15">
        <v>15</v>
      </c>
      <c r="C241" s="7">
        <v>26</v>
      </c>
      <c r="D241" s="7">
        <v>23</v>
      </c>
      <c r="E241" s="7">
        <v>13</v>
      </c>
      <c r="F241" s="7">
        <v>19</v>
      </c>
      <c r="G241" s="7">
        <v>11</v>
      </c>
      <c r="H241" s="7">
        <v>11</v>
      </c>
      <c r="I241" s="7">
        <v>11</v>
      </c>
      <c r="J241" s="7">
        <v>17</v>
      </c>
      <c r="K241" s="13">
        <v>15</v>
      </c>
      <c r="BD241" s="15">
        <v>9</v>
      </c>
      <c r="BE241" s="7">
        <v>13</v>
      </c>
      <c r="BF241" s="7">
        <v>12</v>
      </c>
      <c r="BG241" s="7">
        <v>11</v>
      </c>
      <c r="BH241" s="7">
        <v>5</v>
      </c>
      <c r="BI241" s="7">
        <v>9</v>
      </c>
      <c r="BJ241" s="7">
        <v>8</v>
      </c>
      <c r="BK241" s="7">
        <v>10</v>
      </c>
      <c r="BL241" s="7">
        <v>12</v>
      </c>
      <c r="BM241" s="13">
        <v>8</v>
      </c>
    </row>
    <row r="242" spans="1:66" ht="15" thickBot="1" x14ac:dyDescent="0.4">
      <c r="A242" s="19" t="str">
        <f t="shared" si="295"/>
        <v>BRAZ Liz</v>
      </c>
      <c r="B242" s="15">
        <v>19</v>
      </c>
      <c r="C242" s="7">
        <v>41</v>
      </c>
      <c r="D242" s="7">
        <v>38</v>
      </c>
      <c r="E242" s="7">
        <v>26</v>
      </c>
      <c r="F242" s="7">
        <v>48</v>
      </c>
      <c r="G242" s="7">
        <v>18</v>
      </c>
      <c r="H242" s="7">
        <v>33</v>
      </c>
      <c r="I242" s="7">
        <v>22</v>
      </c>
      <c r="J242" s="7">
        <v>30</v>
      </c>
      <c r="K242" s="13">
        <v>32</v>
      </c>
      <c r="BD242" s="15">
        <v>45</v>
      </c>
      <c r="BE242" s="7">
        <v>30</v>
      </c>
      <c r="BF242" s="7">
        <v>80</v>
      </c>
      <c r="BG242" s="7">
        <v>28</v>
      </c>
      <c r="BH242" s="7">
        <v>16</v>
      </c>
      <c r="BI242" s="7">
        <v>22</v>
      </c>
      <c r="BJ242" s="7">
        <v>21</v>
      </c>
      <c r="BK242" s="7">
        <v>28</v>
      </c>
      <c r="BL242" s="7">
        <v>29</v>
      </c>
      <c r="BM242" s="13">
        <v>38</v>
      </c>
    </row>
    <row r="243" spans="1:66" ht="15" thickBot="1" x14ac:dyDescent="0.4">
      <c r="A243" s="19" t="str">
        <f t="shared" si="295"/>
        <v>DI BARTOLOMEO Mars</v>
      </c>
      <c r="B243" s="15">
        <v>24</v>
      </c>
      <c r="C243" s="7">
        <v>24</v>
      </c>
      <c r="D243" s="7">
        <v>36</v>
      </c>
      <c r="E243" s="7">
        <v>7</v>
      </c>
      <c r="F243" s="7">
        <v>20</v>
      </c>
      <c r="G243" s="7">
        <v>13</v>
      </c>
      <c r="H243" s="7">
        <v>22</v>
      </c>
      <c r="I243" s="7">
        <v>4</v>
      </c>
      <c r="J243" s="7">
        <v>15</v>
      </c>
      <c r="K243" s="13">
        <v>21</v>
      </c>
      <c r="BD243" s="15">
        <v>21</v>
      </c>
      <c r="BE243" s="7">
        <v>13</v>
      </c>
      <c r="BF243" s="7">
        <v>44</v>
      </c>
      <c r="BG243" s="7">
        <v>17</v>
      </c>
      <c r="BH243" s="7">
        <v>18</v>
      </c>
      <c r="BI243" s="7">
        <v>14</v>
      </c>
      <c r="BJ243" s="7">
        <v>13</v>
      </c>
      <c r="BK243" s="7">
        <v>9</v>
      </c>
      <c r="BL243" s="7">
        <v>23</v>
      </c>
      <c r="BM243" s="13">
        <v>22</v>
      </c>
    </row>
    <row r="244" spans="1:66" ht="15" thickBot="1" x14ac:dyDescent="0.4">
      <c r="A244" s="19" t="str">
        <f t="shared" si="295"/>
        <v>FAYOT Franz</v>
      </c>
      <c r="B244" s="15">
        <v>7</v>
      </c>
      <c r="C244" s="7">
        <v>18</v>
      </c>
      <c r="D244" s="7">
        <v>17</v>
      </c>
      <c r="E244" s="7">
        <v>13</v>
      </c>
      <c r="F244" s="7">
        <v>14</v>
      </c>
      <c r="G244" s="7">
        <v>13</v>
      </c>
      <c r="H244" s="7">
        <v>13</v>
      </c>
      <c r="I244" s="7">
        <v>13</v>
      </c>
      <c r="J244" s="7">
        <v>13</v>
      </c>
      <c r="K244" s="13">
        <v>12</v>
      </c>
      <c r="BD244" s="15">
        <v>12</v>
      </c>
      <c r="BE244" s="7">
        <v>12</v>
      </c>
      <c r="BF244" s="7">
        <v>22</v>
      </c>
      <c r="BG244" s="7">
        <v>8</v>
      </c>
      <c r="BH244" s="7">
        <v>4</v>
      </c>
      <c r="BI244" s="7">
        <v>12</v>
      </c>
      <c r="BJ244" s="7">
        <v>7</v>
      </c>
      <c r="BK244" s="7">
        <v>17</v>
      </c>
      <c r="BL244" s="7">
        <v>15</v>
      </c>
      <c r="BM244" s="13">
        <v>13</v>
      </c>
    </row>
    <row r="245" spans="1:66" ht="15" thickBot="1" x14ac:dyDescent="0.4">
      <c r="A245" s="19" t="str">
        <f t="shared" si="295"/>
        <v>MORRISOVA Michaela</v>
      </c>
      <c r="B245" s="15">
        <v>5</v>
      </c>
      <c r="C245" s="7">
        <v>5</v>
      </c>
      <c r="D245" s="7">
        <v>3</v>
      </c>
      <c r="E245" s="7">
        <v>5</v>
      </c>
      <c r="F245" s="7">
        <v>3</v>
      </c>
      <c r="G245" s="7">
        <v>4</v>
      </c>
      <c r="H245" s="7">
        <v>6</v>
      </c>
      <c r="I245" s="7">
        <v>3</v>
      </c>
      <c r="J245" s="7">
        <v>8</v>
      </c>
      <c r="K245" s="13">
        <v>14</v>
      </c>
      <c r="BD245" s="15">
        <v>13</v>
      </c>
      <c r="BE245" s="7">
        <v>8</v>
      </c>
      <c r="BF245" s="7">
        <v>8</v>
      </c>
      <c r="BG245" s="7">
        <v>7</v>
      </c>
      <c r="BH245" s="7">
        <v>1</v>
      </c>
      <c r="BI245" s="7">
        <v>4</v>
      </c>
      <c r="BJ245" s="7">
        <v>2</v>
      </c>
      <c r="BK245" s="7">
        <v>8</v>
      </c>
      <c r="BL245" s="7">
        <v>6</v>
      </c>
      <c r="BM245" s="13">
        <v>2</v>
      </c>
    </row>
    <row r="246" spans="1:66" x14ac:dyDescent="0.35">
      <c r="A246" s="62" t="s">
        <v>17</v>
      </c>
      <c r="B246" s="23">
        <v>16</v>
      </c>
      <c r="C246" s="9">
        <v>22</v>
      </c>
      <c r="D246" s="9">
        <v>26</v>
      </c>
      <c r="E246" s="9">
        <v>29</v>
      </c>
      <c r="F246" s="9">
        <v>30</v>
      </c>
      <c r="G246" s="9">
        <v>24</v>
      </c>
      <c r="H246" s="9">
        <v>23</v>
      </c>
      <c r="I246" s="9">
        <v>31</v>
      </c>
      <c r="J246" s="9">
        <v>30</v>
      </c>
      <c r="K246" s="9">
        <v>30</v>
      </c>
      <c r="BD246" s="23">
        <v>66</v>
      </c>
      <c r="BE246" s="9">
        <v>62</v>
      </c>
      <c r="BF246" s="9">
        <v>76</v>
      </c>
      <c r="BG246" s="9">
        <v>59</v>
      </c>
      <c r="BH246" s="9">
        <v>45</v>
      </c>
      <c r="BI246" s="9">
        <v>51</v>
      </c>
      <c r="BJ246" s="9">
        <v>30</v>
      </c>
      <c r="BK246" s="9">
        <v>55</v>
      </c>
      <c r="BL246" s="9">
        <v>48</v>
      </c>
      <c r="BM246" s="9">
        <v>57</v>
      </c>
    </row>
    <row r="247" spans="1:66" x14ac:dyDescent="0.35">
      <c r="A247" s="60" t="s">
        <v>9</v>
      </c>
      <c r="B247" s="24">
        <f>B246*6</f>
        <v>96</v>
      </c>
      <c r="C247" s="24">
        <f t="shared" ref="C247:K247" si="296">C246*6</f>
        <v>132</v>
      </c>
      <c r="D247" s="24">
        <f t="shared" si="296"/>
        <v>156</v>
      </c>
      <c r="E247" s="24">
        <f t="shared" si="296"/>
        <v>174</v>
      </c>
      <c r="F247" s="24">
        <f t="shared" si="296"/>
        <v>180</v>
      </c>
      <c r="G247" s="24">
        <f t="shared" si="296"/>
        <v>144</v>
      </c>
      <c r="H247" s="24">
        <f t="shared" si="296"/>
        <v>138</v>
      </c>
      <c r="I247" s="24">
        <f t="shared" si="296"/>
        <v>186</v>
      </c>
      <c r="J247" s="24">
        <f t="shared" si="296"/>
        <v>180</v>
      </c>
      <c r="K247" s="24">
        <f t="shared" si="296"/>
        <v>180</v>
      </c>
      <c r="BD247" s="24">
        <f>BD246*6</f>
        <v>396</v>
      </c>
      <c r="BE247" s="24">
        <f t="shared" ref="BE247:BM247" si="297">BE246*6</f>
        <v>372</v>
      </c>
      <c r="BF247" s="24">
        <f t="shared" si="297"/>
        <v>456</v>
      </c>
      <c r="BG247" s="24">
        <f t="shared" si="297"/>
        <v>354</v>
      </c>
      <c r="BH247" s="24">
        <f t="shared" si="297"/>
        <v>270</v>
      </c>
      <c r="BI247" s="24">
        <f t="shared" si="297"/>
        <v>306</v>
      </c>
      <c r="BJ247" s="24">
        <f t="shared" si="297"/>
        <v>180</v>
      </c>
      <c r="BK247" s="24">
        <f t="shared" si="297"/>
        <v>330</v>
      </c>
      <c r="BL247" s="24">
        <f t="shared" si="297"/>
        <v>288</v>
      </c>
      <c r="BM247" s="24">
        <f t="shared" si="297"/>
        <v>342</v>
      </c>
    </row>
    <row r="248" spans="1:66" x14ac:dyDescent="0.35">
      <c r="A248" s="61" t="s">
        <v>10</v>
      </c>
      <c r="B248" s="24">
        <f t="shared" ref="B248:K248" si="298">SUM(B240:B245)</f>
        <v>119</v>
      </c>
      <c r="C248" s="10">
        <f t="shared" si="298"/>
        <v>171</v>
      </c>
      <c r="D248" s="10">
        <f t="shared" si="298"/>
        <v>199</v>
      </c>
      <c r="E248" s="10">
        <f t="shared" si="298"/>
        <v>102</v>
      </c>
      <c r="F248" s="10">
        <f t="shared" si="298"/>
        <v>159</v>
      </c>
      <c r="G248" s="10">
        <f t="shared" si="298"/>
        <v>107</v>
      </c>
      <c r="H248" s="10">
        <f t="shared" si="298"/>
        <v>137</v>
      </c>
      <c r="I248" s="10">
        <f t="shared" si="298"/>
        <v>96</v>
      </c>
      <c r="J248" s="10">
        <f t="shared" si="298"/>
        <v>131</v>
      </c>
      <c r="K248" s="10">
        <f t="shared" si="298"/>
        <v>156</v>
      </c>
      <c r="BD248" s="24">
        <f t="shared" ref="BD248:BM248" si="299">SUM(BD240:BD245)</f>
        <v>119</v>
      </c>
      <c r="BE248" s="10">
        <f t="shared" si="299"/>
        <v>95</v>
      </c>
      <c r="BF248" s="10">
        <f t="shared" si="299"/>
        <v>212</v>
      </c>
      <c r="BG248" s="10">
        <f t="shared" si="299"/>
        <v>92</v>
      </c>
      <c r="BH248" s="10">
        <f t="shared" si="299"/>
        <v>71</v>
      </c>
      <c r="BI248" s="10">
        <f t="shared" si="299"/>
        <v>79</v>
      </c>
      <c r="BJ248" s="10">
        <f t="shared" si="299"/>
        <v>69</v>
      </c>
      <c r="BK248" s="10">
        <f t="shared" si="299"/>
        <v>102</v>
      </c>
      <c r="BL248" s="10">
        <f t="shared" si="299"/>
        <v>111</v>
      </c>
      <c r="BM248" s="10">
        <f t="shared" si="299"/>
        <v>100</v>
      </c>
    </row>
    <row r="249" spans="1:66" ht="15" thickBot="1" x14ac:dyDescent="0.4">
      <c r="A249" s="63" t="s">
        <v>11</v>
      </c>
      <c r="B249" s="25">
        <f t="shared" ref="B249:K249" si="300">B247+B248</f>
        <v>215</v>
      </c>
      <c r="C249" s="11">
        <f t="shared" si="300"/>
        <v>303</v>
      </c>
      <c r="D249" s="11">
        <f t="shared" si="300"/>
        <v>355</v>
      </c>
      <c r="E249" s="11">
        <f t="shared" si="300"/>
        <v>276</v>
      </c>
      <c r="F249" s="11">
        <f t="shared" si="300"/>
        <v>339</v>
      </c>
      <c r="G249" s="11">
        <f t="shared" si="300"/>
        <v>251</v>
      </c>
      <c r="H249" s="11">
        <f t="shared" si="300"/>
        <v>275</v>
      </c>
      <c r="I249" s="11">
        <f t="shared" si="300"/>
        <v>282</v>
      </c>
      <c r="J249" s="11">
        <f t="shared" si="300"/>
        <v>311</v>
      </c>
      <c r="K249" s="11">
        <f t="shared" si="300"/>
        <v>336</v>
      </c>
      <c r="BD249" s="25">
        <f t="shared" ref="BD249:BM249" si="301">BD247+BD248</f>
        <v>515</v>
      </c>
      <c r="BE249" s="11">
        <f t="shared" si="301"/>
        <v>467</v>
      </c>
      <c r="BF249" s="11">
        <f t="shared" si="301"/>
        <v>668</v>
      </c>
      <c r="BG249" s="11">
        <f t="shared" si="301"/>
        <v>446</v>
      </c>
      <c r="BH249" s="11">
        <f t="shared" si="301"/>
        <v>341</v>
      </c>
      <c r="BI249" s="11">
        <f t="shared" si="301"/>
        <v>385</v>
      </c>
      <c r="BJ249" s="11">
        <f t="shared" si="301"/>
        <v>249</v>
      </c>
      <c r="BK249" s="11">
        <f t="shared" si="301"/>
        <v>432</v>
      </c>
      <c r="BL249" s="11">
        <f t="shared" si="301"/>
        <v>399</v>
      </c>
      <c r="BM249" s="11">
        <f t="shared" si="301"/>
        <v>442</v>
      </c>
      <c r="BN249" s="20"/>
    </row>
    <row r="250" spans="1:66" ht="24" thickBot="1" x14ac:dyDescent="0.6">
      <c r="A250" s="217" t="s">
        <v>28</v>
      </c>
      <c r="B250" s="217"/>
      <c r="C250" s="217"/>
      <c r="D250" s="217"/>
      <c r="E250" s="217"/>
      <c r="F250" s="217"/>
      <c r="G250" s="217"/>
      <c r="H250" s="217"/>
      <c r="I250" s="217"/>
      <c r="J250" s="217"/>
      <c r="K250" s="217"/>
      <c r="L250" s="217"/>
      <c r="BD250" s="220"/>
      <c r="BE250" s="220"/>
      <c r="BF250" s="220"/>
      <c r="BG250" s="220"/>
      <c r="BH250" s="220"/>
      <c r="BI250" s="220"/>
      <c r="BJ250" s="220"/>
      <c r="BK250" s="220"/>
      <c r="BL250" s="220"/>
      <c r="BM250" s="220"/>
      <c r="BN250" s="220"/>
    </row>
    <row r="251" spans="1:66" ht="15" customHeight="1" x14ac:dyDescent="0.35">
      <c r="A251" s="221" t="str">
        <f t="shared" ref="A251:A263" si="302">A237</f>
        <v>LSAP</v>
      </c>
      <c r="B251" s="210">
        <v>1</v>
      </c>
      <c r="C251" s="210">
        <f>B251+1</f>
        <v>2</v>
      </c>
      <c r="D251" s="210">
        <f t="shared" ref="D251:L251" si="303">C251+1</f>
        <v>3</v>
      </c>
      <c r="E251" s="210">
        <f t="shared" si="303"/>
        <v>4</v>
      </c>
      <c r="F251" s="210">
        <f t="shared" si="303"/>
        <v>5</v>
      </c>
      <c r="G251" s="210">
        <f t="shared" si="303"/>
        <v>6</v>
      </c>
      <c r="H251" s="210">
        <f t="shared" si="303"/>
        <v>7</v>
      </c>
      <c r="I251" s="210">
        <f t="shared" si="303"/>
        <v>8</v>
      </c>
      <c r="J251" s="210">
        <f t="shared" si="303"/>
        <v>9</v>
      </c>
      <c r="K251" s="213">
        <f t="shared" si="303"/>
        <v>10</v>
      </c>
      <c r="L251" s="213">
        <f t="shared" si="303"/>
        <v>11</v>
      </c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</row>
    <row r="252" spans="1:66" x14ac:dyDescent="0.35">
      <c r="A252" s="222"/>
      <c r="B252" s="211"/>
      <c r="C252" s="211"/>
      <c r="D252" s="211"/>
      <c r="E252" s="211"/>
      <c r="F252" s="211"/>
      <c r="G252" s="211"/>
      <c r="H252" s="211"/>
      <c r="I252" s="211"/>
      <c r="J252" s="211"/>
      <c r="K252" s="214"/>
      <c r="L252" s="214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</row>
    <row r="253" spans="1:66" ht="15" thickBot="1" x14ac:dyDescent="0.4">
      <c r="A253" s="223"/>
      <c r="B253" s="211"/>
      <c r="C253" s="211"/>
      <c r="D253" s="211"/>
      <c r="E253" s="211"/>
      <c r="F253" s="211"/>
      <c r="G253" s="211"/>
      <c r="H253" s="211"/>
      <c r="I253" s="211"/>
      <c r="J253" s="211"/>
      <c r="K253" s="214"/>
      <c r="L253" s="214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</row>
    <row r="254" spans="1:66" ht="15" thickBot="1" x14ac:dyDescent="0.4">
      <c r="A254" s="21" t="str">
        <f t="shared" si="302"/>
        <v>ANGEL Marc</v>
      </c>
      <c r="B254" s="14">
        <v>64</v>
      </c>
      <c r="C254" s="6">
        <v>82</v>
      </c>
      <c r="D254" s="6">
        <v>43</v>
      </c>
      <c r="E254" s="6">
        <v>95</v>
      </c>
      <c r="F254" s="6">
        <v>44</v>
      </c>
      <c r="G254" s="6">
        <v>33</v>
      </c>
      <c r="H254" s="6">
        <v>45</v>
      </c>
      <c r="I254" s="6">
        <v>26</v>
      </c>
      <c r="J254" s="6">
        <v>69</v>
      </c>
      <c r="K254" s="6">
        <v>43</v>
      </c>
      <c r="L254" s="12">
        <v>56</v>
      </c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</row>
    <row r="255" spans="1:66" ht="15" thickBot="1" x14ac:dyDescent="0.4">
      <c r="A255" s="21" t="str">
        <f t="shared" si="302"/>
        <v>FILBIG Danielle</v>
      </c>
      <c r="B255" s="15">
        <v>10</v>
      </c>
      <c r="C255" s="7">
        <v>21</v>
      </c>
      <c r="D255" s="7">
        <v>11</v>
      </c>
      <c r="E255" s="7">
        <v>23</v>
      </c>
      <c r="F255" s="7">
        <v>8</v>
      </c>
      <c r="G255" s="7">
        <v>10</v>
      </c>
      <c r="H255" s="7">
        <v>17</v>
      </c>
      <c r="I255" s="7">
        <v>9</v>
      </c>
      <c r="J255" s="7">
        <v>13</v>
      </c>
      <c r="K255" s="7">
        <v>12</v>
      </c>
      <c r="L255" s="13">
        <v>16</v>
      </c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</row>
    <row r="256" spans="1:66" ht="15" thickBot="1" x14ac:dyDescent="0.4">
      <c r="A256" s="21" t="str">
        <f t="shared" si="302"/>
        <v>BRAZ Liz</v>
      </c>
      <c r="B256" s="15">
        <v>43</v>
      </c>
      <c r="C256" s="7">
        <v>44</v>
      </c>
      <c r="D256" s="7">
        <v>44</v>
      </c>
      <c r="E256" s="7">
        <v>42</v>
      </c>
      <c r="F256" s="7">
        <v>21</v>
      </c>
      <c r="G256" s="7">
        <v>20</v>
      </c>
      <c r="H256" s="7">
        <v>31</v>
      </c>
      <c r="I256" s="7">
        <v>20</v>
      </c>
      <c r="J256" s="7">
        <v>16</v>
      </c>
      <c r="K256" s="7">
        <v>19</v>
      </c>
      <c r="L256" s="13">
        <v>25</v>
      </c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</row>
    <row r="257" spans="1:66" ht="15" thickBot="1" x14ac:dyDescent="0.4">
      <c r="A257" s="21" t="str">
        <f t="shared" si="302"/>
        <v>DI BARTOLOMEO Mars</v>
      </c>
      <c r="B257" s="15">
        <v>31</v>
      </c>
      <c r="C257" s="7">
        <v>24</v>
      </c>
      <c r="D257" s="7">
        <v>20</v>
      </c>
      <c r="E257" s="7">
        <v>20</v>
      </c>
      <c r="F257" s="7">
        <v>20</v>
      </c>
      <c r="G257" s="7">
        <v>13</v>
      </c>
      <c r="H257" s="7">
        <v>15</v>
      </c>
      <c r="I257" s="7">
        <v>15</v>
      </c>
      <c r="J257" s="7">
        <v>20</v>
      </c>
      <c r="K257" s="7">
        <v>19</v>
      </c>
      <c r="L257" s="13">
        <v>15</v>
      </c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</row>
    <row r="258" spans="1:66" ht="15" thickBot="1" x14ac:dyDescent="0.4">
      <c r="A258" s="21" t="str">
        <f t="shared" si="302"/>
        <v>FAYOT Franz</v>
      </c>
      <c r="B258" s="15">
        <v>15</v>
      </c>
      <c r="C258" s="7">
        <v>8</v>
      </c>
      <c r="D258" s="7">
        <v>15</v>
      </c>
      <c r="E258" s="7">
        <v>15</v>
      </c>
      <c r="F258" s="7">
        <v>16</v>
      </c>
      <c r="G258" s="7">
        <v>13</v>
      </c>
      <c r="H258" s="7">
        <v>14</v>
      </c>
      <c r="I258" s="7">
        <v>15</v>
      </c>
      <c r="J258" s="7">
        <v>18</v>
      </c>
      <c r="K258" s="7">
        <v>14</v>
      </c>
      <c r="L258" s="13">
        <v>11</v>
      </c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</row>
    <row r="259" spans="1:66" ht="15" thickBot="1" x14ac:dyDescent="0.4">
      <c r="A259" s="21" t="str">
        <f t="shared" si="302"/>
        <v>MORRISOVA Michaela</v>
      </c>
      <c r="B259" s="16">
        <v>2</v>
      </c>
      <c r="C259" s="17">
        <v>16</v>
      </c>
      <c r="D259" s="17">
        <v>2</v>
      </c>
      <c r="E259" s="17">
        <v>8</v>
      </c>
      <c r="F259" s="17">
        <v>8</v>
      </c>
      <c r="G259" s="17">
        <v>5</v>
      </c>
      <c r="H259" s="17">
        <v>3</v>
      </c>
      <c r="I259" s="17">
        <v>2</v>
      </c>
      <c r="J259" s="17">
        <v>8</v>
      </c>
      <c r="K259" s="17">
        <v>4</v>
      </c>
      <c r="L259" s="18">
        <v>16</v>
      </c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</row>
    <row r="260" spans="1:66" x14ac:dyDescent="0.35">
      <c r="A260" s="62" t="str">
        <f t="shared" si="302"/>
        <v>Suffrages par Liste</v>
      </c>
      <c r="B260" s="27">
        <v>34</v>
      </c>
      <c r="C260" s="22">
        <v>22</v>
      </c>
      <c r="D260" s="22">
        <v>33</v>
      </c>
      <c r="E260" s="22">
        <v>26</v>
      </c>
      <c r="F260" s="22">
        <v>19</v>
      </c>
      <c r="G260" s="22">
        <v>34</v>
      </c>
      <c r="H260" s="22">
        <v>28</v>
      </c>
      <c r="I260" s="22">
        <v>16</v>
      </c>
      <c r="J260" s="22">
        <v>31</v>
      </c>
      <c r="K260" s="22">
        <v>25</v>
      </c>
      <c r="L260" s="22">
        <v>34</v>
      </c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</row>
    <row r="261" spans="1:66" x14ac:dyDescent="0.35">
      <c r="A261" s="60" t="str">
        <f t="shared" si="302"/>
        <v>Total suffrages de liste :</v>
      </c>
      <c r="B261" s="24">
        <f>B260*6</f>
        <v>204</v>
      </c>
      <c r="C261" s="24">
        <f t="shared" ref="C261:L261" si="304">C260*6</f>
        <v>132</v>
      </c>
      <c r="D261" s="24">
        <f t="shared" si="304"/>
        <v>198</v>
      </c>
      <c r="E261" s="24">
        <f t="shared" si="304"/>
        <v>156</v>
      </c>
      <c r="F261" s="24">
        <f t="shared" si="304"/>
        <v>114</v>
      </c>
      <c r="G261" s="24">
        <f t="shared" si="304"/>
        <v>204</v>
      </c>
      <c r="H261" s="24">
        <f t="shared" si="304"/>
        <v>168</v>
      </c>
      <c r="I261" s="24">
        <f t="shared" si="304"/>
        <v>96</v>
      </c>
      <c r="J261" s="24">
        <f t="shared" si="304"/>
        <v>186</v>
      </c>
      <c r="K261" s="24">
        <f t="shared" si="304"/>
        <v>150</v>
      </c>
      <c r="L261" s="24">
        <f t="shared" si="304"/>
        <v>204</v>
      </c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</row>
    <row r="262" spans="1:66" x14ac:dyDescent="0.35">
      <c r="A262" s="61" t="str">
        <f t="shared" si="302"/>
        <v>Total suffrages nominatifs :</v>
      </c>
      <c r="B262" s="24">
        <f t="shared" ref="B262:L262" si="305">SUM(B254:B259)</f>
        <v>165</v>
      </c>
      <c r="C262" s="10">
        <f t="shared" si="305"/>
        <v>195</v>
      </c>
      <c r="D262" s="10">
        <f t="shared" si="305"/>
        <v>135</v>
      </c>
      <c r="E262" s="10">
        <f t="shared" si="305"/>
        <v>203</v>
      </c>
      <c r="F262" s="10">
        <f t="shared" si="305"/>
        <v>117</v>
      </c>
      <c r="G262" s="10">
        <f t="shared" si="305"/>
        <v>94</v>
      </c>
      <c r="H262" s="10">
        <f t="shared" si="305"/>
        <v>125</v>
      </c>
      <c r="I262" s="10">
        <f t="shared" si="305"/>
        <v>87</v>
      </c>
      <c r="J262" s="10">
        <f t="shared" si="305"/>
        <v>144</v>
      </c>
      <c r="K262" s="10">
        <f t="shared" si="305"/>
        <v>111</v>
      </c>
      <c r="L262" s="10">
        <f t="shared" si="305"/>
        <v>139</v>
      </c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</row>
    <row r="263" spans="1:66" ht="15" thickBot="1" x14ac:dyDescent="0.4">
      <c r="A263" s="63" t="str">
        <f t="shared" si="302"/>
        <v>Total général :</v>
      </c>
      <c r="B263" s="25">
        <f t="shared" ref="B263:L263" si="306">B261+B262</f>
        <v>369</v>
      </c>
      <c r="C263" s="11">
        <f t="shared" si="306"/>
        <v>327</v>
      </c>
      <c r="D263" s="11">
        <f t="shared" si="306"/>
        <v>333</v>
      </c>
      <c r="E263" s="11">
        <f t="shared" si="306"/>
        <v>359</v>
      </c>
      <c r="F263" s="11">
        <f t="shared" si="306"/>
        <v>231</v>
      </c>
      <c r="G263" s="11">
        <f t="shared" si="306"/>
        <v>298</v>
      </c>
      <c r="H263" s="11">
        <f t="shared" si="306"/>
        <v>293</v>
      </c>
      <c r="I263" s="11">
        <f t="shared" si="306"/>
        <v>183</v>
      </c>
      <c r="J263" s="11">
        <f t="shared" si="306"/>
        <v>330</v>
      </c>
      <c r="K263" s="11">
        <f t="shared" si="306"/>
        <v>261</v>
      </c>
      <c r="L263" s="11">
        <f t="shared" si="306"/>
        <v>343</v>
      </c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</row>
    <row r="264" spans="1:66" ht="24" thickBot="1" x14ac:dyDescent="0.6">
      <c r="BD264" s="217" t="s">
        <v>167</v>
      </c>
      <c r="BE264" s="217"/>
      <c r="BF264" s="217"/>
      <c r="BG264" s="217"/>
      <c r="BH264" s="217"/>
      <c r="BI264" s="217"/>
      <c r="BJ264" s="217"/>
      <c r="BK264" s="217"/>
      <c r="BL264" s="115"/>
      <c r="BM264" s="115"/>
      <c r="BN264" s="115"/>
    </row>
    <row r="265" spans="1:66" x14ac:dyDescent="0.35">
      <c r="A265" s="192"/>
      <c r="BD265" s="210">
        <v>1</v>
      </c>
      <c r="BE265" s="210">
        <f>BD265+1</f>
        <v>2</v>
      </c>
      <c r="BF265" s="210">
        <f t="shared" ref="BF265:BK265" si="307">BE265+1</f>
        <v>3</v>
      </c>
      <c r="BG265" s="210">
        <f t="shared" si="307"/>
        <v>4</v>
      </c>
      <c r="BH265" s="210">
        <f t="shared" si="307"/>
        <v>5</v>
      </c>
      <c r="BI265" s="210">
        <f t="shared" si="307"/>
        <v>6</v>
      </c>
      <c r="BJ265" s="210">
        <f t="shared" si="307"/>
        <v>7</v>
      </c>
      <c r="BK265" s="213">
        <f t="shared" si="307"/>
        <v>8</v>
      </c>
      <c r="BL265" s="20"/>
      <c r="BM265" s="20"/>
      <c r="BN265" s="20"/>
    </row>
    <row r="266" spans="1:66" x14ac:dyDescent="0.35">
      <c r="A266" s="192"/>
      <c r="BD266" s="211"/>
      <c r="BE266" s="211"/>
      <c r="BF266" s="211"/>
      <c r="BG266" s="211"/>
      <c r="BH266" s="211"/>
      <c r="BI266" s="211"/>
      <c r="BJ266" s="211"/>
      <c r="BK266" s="214"/>
      <c r="BL266" s="20"/>
      <c r="BM266" s="20"/>
      <c r="BN266" s="20"/>
    </row>
    <row r="267" spans="1:66" ht="15" thickBot="1" x14ac:dyDescent="0.4">
      <c r="A267" s="192"/>
      <c r="BD267" s="212"/>
      <c r="BE267" s="212"/>
      <c r="BF267" s="212"/>
      <c r="BG267" s="212"/>
      <c r="BH267" s="212"/>
      <c r="BI267" s="212"/>
      <c r="BJ267" s="212"/>
      <c r="BK267" s="215"/>
      <c r="BL267" s="20"/>
      <c r="BM267" s="20"/>
      <c r="BN267" s="20"/>
    </row>
    <row r="268" spans="1:66" x14ac:dyDescent="0.35">
      <c r="A268" s="176"/>
      <c r="BD268" s="14">
        <v>89</v>
      </c>
      <c r="BE268" s="6">
        <v>48</v>
      </c>
      <c r="BF268" s="6">
        <v>76</v>
      </c>
      <c r="BG268" s="6">
        <v>57</v>
      </c>
      <c r="BH268" s="6">
        <v>68</v>
      </c>
      <c r="BI268" s="6">
        <v>72</v>
      </c>
      <c r="BJ268" s="6">
        <v>38</v>
      </c>
      <c r="BK268" s="12">
        <v>56</v>
      </c>
      <c r="BL268" s="20"/>
      <c r="BM268" s="20"/>
      <c r="BN268" s="20"/>
    </row>
    <row r="269" spans="1:66" x14ac:dyDescent="0.35">
      <c r="A269" s="176"/>
      <c r="BD269" s="15">
        <v>21</v>
      </c>
      <c r="BE269" s="7">
        <v>15</v>
      </c>
      <c r="BF269" s="7">
        <v>18</v>
      </c>
      <c r="BG269" s="7">
        <v>18</v>
      </c>
      <c r="BH269" s="7">
        <v>17</v>
      </c>
      <c r="BI269" s="7">
        <v>11</v>
      </c>
      <c r="BJ269" s="7">
        <v>1</v>
      </c>
      <c r="BK269" s="13">
        <v>13</v>
      </c>
      <c r="BL269" s="20"/>
      <c r="BM269" s="20"/>
      <c r="BN269" s="20"/>
    </row>
    <row r="270" spans="1:66" x14ac:dyDescent="0.35">
      <c r="A270" s="176"/>
      <c r="BD270" s="15">
        <v>54</v>
      </c>
      <c r="BE270" s="7">
        <v>33</v>
      </c>
      <c r="BF270" s="7">
        <v>32</v>
      </c>
      <c r="BG270" s="7">
        <v>50</v>
      </c>
      <c r="BH270" s="7">
        <v>61</v>
      </c>
      <c r="BI270" s="7">
        <v>49</v>
      </c>
      <c r="BJ270" s="7">
        <v>22</v>
      </c>
      <c r="BK270" s="13">
        <v>49</v>
      </c>
      <c r="BL270" s="20"/>
      <c r="BM270" s="20"/>
      <c r="BN270" s="20"/>
    </row>
    <row r="271" spans="1:66" x14ac:dyDescent="0.35">
      <c r="A271" s="176"/>
      <c r="BD271" s="15">
        <v>59</v>
      </c>
      <c r="BE271" s="7">
        <v>32</v>
      </c>
      <c r="BF271" s="7">
        <v>40</v>
      </c>
      <c r="BG271" s="7">
        <v>39</v>
      </c>
      <c r="BH271" s="7">
        <v>83</v>
      </c>
      <c r="BI271" s="7">
        <v>58</v>
      </c>
      <c r="BJ271" s="7">
        <v>25</v>
      </c>
      <c r="BK271" s="13">
        <v>37</v>
      </c>
      <c r="BL271" s="20"/>
      <c r="BM271" s="20"/>
      <c r="BN271" s="20"/>
    </row>
    <row r="272" spans="1:66" x14ac:dyDescent="0.35">
      <c r="A272" s="176"/>
      <c r="BD272" s="15">
        <v>16</v>
      </c>
      <c r="BE272" s="7">
        <v>7</v>
      </c>
      <c r="BF272" s="7">
        <v>24</v>
      </c>
      <c r="BG272" s="7">
        <v>10</v>
      </c>
      <c r="BH272" s="7">
        <v>14</v>
      </c>
      <c r="BI272" s="7">
        <v>24</v>
      </c>
      <c r="BJ272" s="7">
        <v>19</v>
      </c>
      <c r="BK272" s="13">
        <v>22</v>
      </c>
      <c r="BL272" s="20"/>
      <c r="BM272" s="20"/>
      <c r="BN272" s="20"/>
    </row>
    <row r="273" spans="1:66" ht="15" thickBot="1" x14ac:dyDescent="0.4">
      <c r="A273" s="176"/>
      <c r="BD273" s="15">
        <v>17</v>
      </c>
      <c r="BE273" s="7">
        <v>1</v>
      </c>
      <c r="BF273" s="7">
        <v>7</v>
      </c>
      <c r="BG273" s="7">
        <v>11</v>
      </c>
      <c r="BH273" s="7">
        <v>8</v>
      </c>
      <c r="BI273" s="7">
        <v>5</v>
      </c>
      <c r="BJ273" s="7">
        <v>2</v>
      </c>
      <c r="BK273" s="13">
        <v>2</v>
      </c>
      <c r="BL273" s="20"/>
      <c r="BM273" s="20"/>
      <c r="BN273" s="20"/>
    </row>
    <row r="274" spans="1:66" x14ac:dyDescent="0.35">
      <c r="A274" s="193"/>
      <c r="BD274" s="23">
        <v>49</v>
      </c>
      <c r="BE274" s="9">
        <v>39</v>
      </c>
      <c r="BF274" s="9">
        <v>53</v>
      </c>
      <c r="BG274" s="9">
        <v>59</v>
      </c>
      <c r="BH274" s="9">
        <v>62</v>
      </c>
      <c r="BI274" s="9">
        <v>63</v>
      </c>
      <c r="BJ274" s="9">
        <v>52</v>
      </c>
      <c r="BK274" s="9">
        <v>62</v>
      </c>
      <c r="BL274" s="20"/>
      <c r="BM274" s="20"/>
      <c r="BN274" s="20"/>
    </row>
    <row r="275" spans="1:66" x14ac:dyDescent="0.35">
      <c r="A275" s="180"/>
      <c r="BD275" s="24">
        <f>BD274*6</f>
        <v>294</v>
      </c>
      <c r="BE275" s="24">
        <f t="shared" ref="BE275:BK275" si="308">BE274*6</f>
        <v>234</v>
      </c>
      <c r="BF275" s="24">
        <f t="shared" si="308"/>
        <v>318</v>
      </c>
      <c r="BG275" s="24">
        <f t="shared" si="308"/>
        <v>354</v>
      </c>
      <c r="BH275" s="24">
        <f t="shared" si="308"/>
        <v>372</v>
      </c>
      <c r="BI275" s="24">
        <f t="shared" si="308"/>
        <v>378</v>
      </c>
      <c r="BJ275" s="24">
        <f t="shared" si="308"/>
        <v>312</v>
      </c>
      <c r="BK275" s="24">
        <f t="shared" si="308"/>
        <v>372</v>
      </c>
      <c r="BL275" s="20"/>
      <c r="BM275" s="20"/>
      <c r="BN275" s="20"/>
    </row>
    <row r="276" spans="1:66" x14ac:dyDescent="0.35">
      <c r="A276" s="180"/>
      <c r="BD276" s="24">
        <f t="shared" ref="BD276:BK276" si="309">SUM(BD268:BD273)</f>
        <v>256</v>
      </c>
      <c r="BE276" s="10">
        <f t="shared" si="309"/>
        <v>136</v>
      </c>
      <c r="BF276" s="10">
        <f t="shared" si="309"/>
        <v>197</v>
      </c>
      <c r="BG276" s="10">
        <f t="shared" si="309"/>
        <v>185</v>
      </c>
      <c r="BH276" s="10">
        <f t="shared" si="309"/>
        <v>251</v>
      </c>
      <c r="BI276" s="10">
        <f t="shared" si="309"/>
        <v>219</v>
      </c>
      <c r="BJ276" s="10">
        <f t="shared" si="309"/>
        <v>107</v>
      </c>
      <c r="BK276" s="10">
        <f t="shared" si="309"/>
        <v>179</v>
      </c>
      <c r="BL276" s="20"/>
      <c r="BM276" s="20"/>
      <c r="BN276" s="20"/>
    </row>
    <row r="277" spans="1:66" ht="15" thickBot="1" x14ac:dyDescent="0.4">
      <c r="A277" s="180"/>
      <c r="BD277" s="25">
        <f t="shared" ref="BD277:BK277" si="310">BD275+BD276</f>
        <v>550</v>
      </c>
      <c r="BE277" s="11">
        <f t="shared" si="310"/>
        <v>370</v>
      </c>
      <c r="BF277" s="11">
        <f t="shared" si="310"/>
        <v>515</v>
      </c>
      <c r="BG277" s="11">
        <f t="shared" si="310"/>
        <v>539</v>
      </c>
      <c r="BH277" s="11">
        <f t="shared" si="310"/>
        <v>623</v>
      </c>
      <c r="BI277" s="11">
        <f t="shared" si="310"/>
        <v>597</v>
      </c>
      <c r="BJ277" s="11">
        <f t="shared" si="310"/>
        <v>419</v>
      </c>
      <c r="BK277" s="11">
        <f t="shared" si="310"/>
        <v>551</v>
      </c>
      <c r="BL277" s="20"/>
      <c r="BM277" s="20"/>
      <c r="BN277" s="20"/>
    </row>
    <row r="278" spans="1:66" ht="63" customHeight="1" x14ac:dyDescent="0.35">
      <c r="A278" s="180"/>
      <c r="BD278" s="5"/>
      <c r="BE278" s="5"/>
      <c r="BF278" s="5"/>
      <c r="BG278" s="5"/>
      <c r="BH278" s="5"/>
      <c r="BI278" s="5"/>
      <c r="BJ278" s="5"/>
      <c r="BK278" s="5"/>
      <c r="BL278" s="20"/>
      <c r="BM278" s="20"/>
      <c r="BN278" s="20"/>
    </row>
    <row r="279" spans="1:66" ht="24" thickBot="1" x14ac:dyDescent="0.6">
      <c r="A279" s="20"/>
      <c r="BD279" s="217" t="s">
        <v>168</v>
      </c>
      <c r="BE279" s="217"/>
      <c r="BF279" s="217"/>
      <c r="BG279" s="217"/>
      <c r="BH279" s="217"/>
      <c r="BI279" s="217"/>
      <c r="BJ279" s="217"/>
    </row>
    <row r="280" spans="1:66" x14ac:dyDescent="0.35">
      <c r="A280" s="192"/>
      <c r="BD280" s="210">
        <v>1</v>
      </c>
      <c r="BE280" s="210">
        <f>BD280+1</f>
        <v>2</v>
      </c>
      <c r="BF280" s="210">
        <f t="shared" ref="BF280:BJ280" si="311">BE280+1</f>
        <v>3</v>
      </c>
      <c r="BG280" s="210">
        <f t="shared" si="311"/>
        <v>4</v>
      </c>
      <c r="BH280" s="210">
        <f t="shared" si="311"/>
        <v>5</v>
      </c>
      <c r="BI280" s="210">
        <f t="shared" si="311"/>
        <v>6</v>
      </c>
      <c r="BJ280" s="213">
        <f t="shared" si="311"/>
        <v>7</v>
      </c>
    </row>
    <row r="281" spans="1:66" x14ac:dyDescent="0.35">
      <c r="A281" s="192"/>
      <c r="BD281" s="211"/>
      <c r="BE281" s="211"/>
      <c r="BF281" s="211"/>
      <c r="BG281" s="211"/>
      <c r="BH281" s="211"/>
      <c r="BI281" s="211"/>
      <c r="BJ281" s="214"/>
    </row>
    <row r="282" spans="1:66" ht="15" thickBot="1" x14ac:dyDescent="0.4">
      <c r="A282" s="192"/>
      <c r="BD282" s="212"/>
      <c r="BE282" s="212"/>
      <c r="BF282" s="212"/>
      <c r="BG282" s="212"/>
      <c r="BH282" s="212"/>
      <c r="BI282" s="212"/>
      <c r="BJ282" s="215"/>
    </row>
    <row r="283" spans="1:66" x14ac:dyDescent="0.35">
      <c r="A283" s="176"/>
      <c r="BD283" s="14">
        <v>50</v>
      </c>
      <c r="BE283" s="6">
        <v>55</v>
      </c>
      <c r="BF283" s="6">
        <v>59</v>
      </c>
      <c r="BG283" s="6">
        <v>55</v>
      </c>
      <c r="BH283" s="6">
        <v>38</v>
      </c>
      <c r="BI283" s="6">
        <v>36</v>
      </c>
      <c r="BJ283" s="12">
        <v>31</v>
      </c>
    </row>
    <row r="284" spans="1:66" x14ac:dyDescent="0.35">
      <c r="A284" s="176"/>
      <c r="BD284" s="15">
        <v>20</v>
      </c>
      <c r="BE284" s="7">
        <v>29</v>
      </c>
      <c r="BF284" s="7">
        <v>32</v>
      </c>
      <c r="BG284" s="7">
        <v>20</v>
      </c>
      <c r="BH284" s="7">
        <v>20</v>
      </c>
      <c r="BI284" s="7">
        <v>14</v>
      </c>
      <c r="BJ284" s="13">
        <v>15</v>
      </c>
    </row>
    <row r="285" spans="1:66" x14ac:dyDescent="0.35">
      <c r="A285" s="176"/>
      <c r="BD285" s="15">
        <v>68</v>
      </c>
      <c r="BE285" s="7">
        <v>51</v>
      </c>
      <c r="BF285" s="7">
        <v>55</v>
      </c>
      <c r="BG285" s="7">
        <v>47</v>
      </c>
      <c r="BH285" s="7">
        <v>46</v>
      </c>
      <c r="BI285" s="7">
        <v>41</v>
      </c>
      <c r="BJ285" s="13">
        <v>35</v>
      </c>
    </row>
    <row r="286" spans="1:66" x14ac:dyDescent="0.35">
      <c r="A286" s="176"/>
      <c r="BD286" s="15">
        <v>48</v>
      </c>
      <c r="BE286" s="7">
        <v>51</v>
      </c>
      <c r="BF286" s="7">
        <v>49</v>
      </c>
      <c r="BG286" s="7">
        <v>44</v>
      </c>
      <c r="BH286" s="7">
        <v>23</v>
      </c>
      <c r="BI286" s="7">
        <v>48</v>
      </c>
      <c r="BJ286" s="13">
        <v>46</v>
      </c>
    </row>
    <row r="287" spans="1:66" x14ac:dyDescent="0.35">
      <c r="A287" s="176"/>
      <c r="BD287" s="15">
        <v>22</v>
      </c>
      <c r="BE287" s="7">
        <v>23</v>
      </c>
      <c r="BF287" s="7">
        <v>14</v>
      </c>
      <c r="BG287" s="7">
        <v>25</v>
      </c>
      <c r="BH287" s="7">
        <v>15</v>
      </c>
      <c r="BI287" s="7">
        <v>19</v>
      </c>
      <c r="BJ287" s="13">
        <v>13</v>
      </c>
    </row>
    <row r="288" spans="1:66" ht="15" thickBot="1" x14ac:dyDescent="0.4">
      <c r="A288" s="176"/>
      <c r="BD288" s="16">
        <v>10</v>
      </c>
      <c r="BE288" s="17">
        <v>19</v>
      </c>
      <c r="BF288" s="17">
        <v>17</v>
      </c>
      <c r="BG288" s="17">
        <v>11</v>
      </c>
      <c r="BH288" s="17">
        <v>13</v>
      </c>
      <c r="BI288" s="17">
        <v>19</v>
      </c>
      <c r="BJ288" s="18">
        <v>9</v>
      </c>
    </row>
    <row r="289" spans="1:65" x14ac:dyDescent="0.35">
      <c r="A289" s="193"/>
      <c r="BD289" s="23">
        <v>67</v>
      </c>
      <c r="BE289" s="9">
        <v>79</v>
      </c>
      <c r="BF289" s="9">
        <v>74</v>
      </c>
      <c r="BG289" s="9">
        <v>59</v>
      </c>
      <c r="BH289" s="9">
        <v>79</v>
      </c>
      <c r="BI289" s="9">
        <v>83</v>
      </c>
      <c r="BJ289" s="9">
        <v>80</v>
      </c>
    </row>
    <row r="290" spans="1:65" x14ac:dyDescent="0.35">
      <c r="A290" s="180"/>
      <c r="BD290" s="24">
        <f>BD289*6</f>
        <v>402</v>
      </c>
      <c r="BE290" s="24">
        <f t="shared" ref="BE290:BJ290" si="312">BE289*6</f>
        <v>474</v>
      </c>
      <c r="BF290" s="24">
        <f t="shared" si="312"/>
        <v>444</v>
      </c>
      <c r="BG290" s="24">
        <f t="shared" si="312"/>
        <v>354</v>
      </c>
      <c r="BH290" s="24">
        <f t="shared" si="312"/>
        <v>474</v>
      </c>
      <c r="BI290" s="24">
        <f t="shared" si="312"/>
        <v>498</v>
      </c>
      <c r="BJ290" s="24">
        <f t="shared" si="312"/>
        <v>480</v>
      </c>
    </row>
    <row r="291" spans="1:65" x14ac:dyDescent="0.35">
      <c r="A291" s="180"/>
      <c r="BD291" s="24">
        <f t="shared" ref="BD291:BJ291" si="313">SUM(BD283:BD288)</f>
        <v>218</v>
      </c>
      <c r="BE291" s="10">
        <f t="shared" si="313"/>
        <v>228</v>
      </c>
      <c r="BF291" s="10">
        <f t="shared" si="313"/>
        <v>226</v>
      </c>
      <c r="BG291" s="10">
        <f t="shared" si="313"/>
        <v>202</v>
      </c>
      <c r="BH291" s="10">
        <f t="shared" si="313"/>
        <v>155</v>
      </c>
      <c r="BI291" s="10">
        <f t="shared" si="313"/>
        <v>177</v>
      </c>
      <c r="BJ291" s="10">
        <f t="shared" si="313"/>
        <v>149</v>
      </c>
    </row>
    <row r="292" spans="1:65" ht="15" thickBot="1" x14ac:dyDescent="0.4">
      <c r="A292" s="180"/>
      <c r="BD292" s="25">
        <f t="shared" ref="BD292:BJ292" si="314">BD290+BD291</f>
        <v>620</v>
      </c>
      <c r="BE292" s="11">
        <f t="shared" si="314"/>
        <v>702</v>
      </c>
      <c r="BF292" s="11">
        <f t="shared" si="314"/>
        <v>670</v>
      </c>
      <c r="BG292" s="11">
        <f t="shared" si="314"/>
        <v>556</v>
      </c>
      <c r="BH292" s="11">
        <f t="shared" si="314"/>
        <v>629</v>
      </c>
      <c r="BI292" s="11">
        <f t="shared" si="314"/>
        <v>675</v>
      </c>
      <c r="BJ292" s="11">
        <f t="shared" si="314"/>
        <v>629</v>
      </c>
    </row>
    <row r="293" spans="1:65" ht="24" thickBot="1" x14ac:dyDescent="0.6">
      <c r="A293" s="20"/>
      <c r="BD293" s="218" t="s">
        <v>169</v>
      </c>
      <c r="BE293" s="218"/>
      <c r="BF293" s="218"/>
      <c r="BG293" s="218"/>
      <c r="BH293" s="218"/>
      <c r="BI293" s="218"/>
      <c r="BJ293" s="218"/>
      <c r="BK293" s="218"/>
      <c r="BL293" s="218"/>
      <c r="BM293" s="218"/>
    </row>
    <row r="294" spans="1:65" ht="15" customHeight="1" x14ac:dyDescent="0.35">
      <c r="A294" s="192"/>
      <c r="BD294" s="210">
        <v>1</v>
      </c>
      <c r="BE294" s="210">
        <f>BD294+1</f>
        <v>2</v>
      </c>
      <c r="BF294" s="210">
        <f t="shared" ref="BF294:BM294" si="315">BE294+1</f>
        <v>3</v>
      </c>
      <c r="BG294" s="210">
        <f t="shared" si="315"/>
        <v>4</v>
      </c>
      <c r="BH294" s="210">
        <f t="shared" si="315"/>
        <v>5</v>
      </c>
      <c r="BI294" s="210">
        <f t="shared" si="315"/>
        <v>6</v>
      </c>
      <c r="BJ294" s="210">
        <f t="shared" si="315"/>
        <v>7</v>
      </c>
      <c r="BK294" s="210">
        <f t="shared" si="315"/>
        <v>8</v>
      </c>
      <c r="BL294" s="210">
        <f t="shared" si="315"/>
        <v>9</v>
      </c>
      <c r="BM294" s="213">
        <f t="shared" si="315"/>
        <v>10</v>
      </c>
    </row>
    <row r="295" spans="1:65" x14ac:dyDescent="0.35">
      <c r="A295" s="192"/>
      <c r="BD295" s="211"/>
      <c r="BE295" s="211"/>
      <c r="BF295" s="211"/>
      <c r="BG295" s="211"/>
      <c r="BH295" s="211"/>
      <c r="BI295" s="211"/>
      <c r="BJ295" s="211"/>
      <c r="BK295" s="211"/>
      <c r="BL295" s="211"/>
      <c r="BM295" s="214"/>
    </row>
    <row r="296" spans="1:65" ht="15" thickBot="1" x14ac:dyDescent="0.4">
      <c r="A296" s="192"/>
      <c r="BD296" s="212"/>
      <c r="BE296" s="212"/>
      <c r="BF296" s="212"/>
      <c r="BG296" s="212"/>
      <c r="BH296" s="212"/>
      <c r="BI296" s="212"/>
      <c r="BJ296" s="212"/>
      <c r="BK296" s="212"/>
      <c r="BL296" s="212"/>
      <c r="BM296" s="215"/>
    </row>
    <row r="297" spans="1:65" x14ac:dyDescent="0.35">
      <c r="A297" s="176"/>
      <c r="BD297" s="14">
        <v>59</v>
      </c>
      <c r="BE297" s="6">
        <v>78</v>
      </c>
      <c r="BF297" s="6">
        <v>80</v>
      </c>
      <c r="BG297" s="6">
        <v>68</v>
      </c>
      <c r="BH297" s="6">
        <v>82</v>
      </c>
      <c r="BI297" s="6">
        <v>71</v>
      </c>
      <c r="BJ297" s="6">
        <v>85</v>
      </c>
      <c r="BK297" s="6">
        <v>40</v>
      </c>
      <c r="BL297" s="6">
        <v>36</v>
      </c>
      <c r="BM297" s="12">
        <v>37</v>
      </c>
    </row>
    <row r="298" spans="1:65" x14ac:dyDescent="0.35">
      <c r="A298" s="176"/>
      <c r="BD298" s="15">
        <v>28</v>
      </c>
      <c r="BE298" s="7">
        <v>18</v>
      </c>
      <c r="BF298" s="7">
        <v>26</v>
      </c>
      <c r="BG298" s="7">
        <v>18</v>
      </c>
      <c r="BH298" s="7">
        <v>17</v>
      </c>
      <c r="BI298" s="7">
        <v>28</v>
      </c>
      <c r="BJ298" s="7">
        <v>20</v>
      </c>
      <c r="BK298" s="7">
        <v>14</v>
      </c>
      <c r="BL298" s="7">
        <v>20</v>
      </c>
      <c r="BM298" s="13">
        <v>17</v>
      </c>
    </row>
    <row r="299" spans="1:65" x14ac:dyDescent="0.35">
      <c r="A299" s="176"/>
      <c r="BD299" s="15">
        <v>56</v>
      </c>
      <c r="BE299" s="7">
        <v>64</v>
      </c>
      <c r="BF299" s="7">
        <v>85</v>
      </c>
      <c r="BG299" s="7">
        <v>77</v>
      </c>
      <c r="BH299" s="7">
        <v>70</v>
      </c>
      <c r="BI299" s="7">
        <v>77</v>
      </c>
      <c r="BJ299" s="7">
        <v>49</v>
      </c>
      <c r="BK299" s="7">
        <v>43</v>
      </c>
      <c r="BL299" s="7">
        <v>44</v>
      </c>
      <c r="BM299" s="13">
        <v>35</v>
      </c>
    </row>
    <row r="300" spans="1:65" x14ac:dyDescent="0.35">
      <c r="A300" s="176"/>
      <c r="BD300" s="15">
        <v>39</v>
      </c>
      <c r="BE300" s="7">
        <v>42</v>
      </c>
      <c r="BF300" s="7">
        <v>50</v>
      </c>
      <c r="BG300" s="7">
        <v>67</v>
      </c>
      <c r="BH300" s="7">
        <v>37</v>
      </c>
      <c r="BI300" s="7">
        <v>56</v>
      </c>
      <c r="BJ300" s="7">
        <v>56</v>
      </c>
      <c r="BK300" s="7">
        <v>33</v>
      </c>
      <c r="BL300" s="7">
        <v>17</v>
      </c>
      <c r="BM300" s="13">
        <v>21</v>
      </c>
    </row>
    <row r="301" spans="1:65" x14ac:dyDescent="0.35">
      <c r="A301" s="176"/>
      <c r="BD301" s="15">
        <v>13</v>
      </c>
      <c r="BE301" s="7">
        <v>14</v>
      </c>
      <c r="BF301" s="7">
        <v>25</v>
      </c>
      <c r="BG301" s="7">
        <v>21</v>
      </c>
      <c r="BH301" s="7">
        <v>14</v>
      </c>
      <c r="BI301" s="7">
        <v>22</v>
      </c>
      <c r="BJ301" s="7">
        <v>22</v>
      </c>
      <c r="BK301" s="7">
        <v>12</v>
      </c>
      <c r="BL301" s="7">
        <v>7</v>
      </c>
      <c r="BM301" s="13">
        <v>8</v>
      </c>
    </row>
    <row r="302" spans="1:65" ht="15" thickBot="1" x14ac:dyDescent="0.4">
      <c r="A302" s="176"/>
      <c r="BD302" s="15">
        <v>13</v>
      </c>
      <c r="BE302" s="7">
        <v>15</v>
      </c>
      <c r="BF302" s="7">
        <v>15</v>
      </c>
      <c r="BG302" s="7">
        <v>14</v>
      </c>
      <c r="BH302" s="7">
        <v>6</v>
      </c>
      <c r="BI302" s="7">
        <v>7</v>
      </c>
      <c r="BJ302" s="7">
        <v>5</v>
      </c>
      <c r="BK302" s="7">
        <v>6</v>
      </c>
      <c r="BL302" s="7">
        <v>3</v>
      </c>
      <c r="BM302" s="13">
        <v>6</v>
      </c>
    </row>
    <row r="303" spans="1:65" x14ac:dyDescent="0.35">
      <c r="A303" s="193"/>
      <c r="BD303" s="23">
        <v>48</v>
      </c>
      <c r="BE303" s="9">
        <v>71</v>
      </c>
      <c r="BF303" s="9">
        <v>61</v>
      </c>
      <c r="BG303" s="9">
        <v>77</v>
      </c>
      <c r="BH303" s="9">
        <v>63</v>
      </c>
      <c r="BI303" s="9">
        <v>58</v>
      </c>
      <c r="BJ303" s="9">
        <v>59</v>
      </c>
      <c r="BK303" s="9">
        <v>53</v>
      </c>
      <c r="BL303" s="9">
        <v>54</v>
      </c>
      <c r="BM303" s="9">
        <v>57</v>
      </c>
    </row>
    <row r="304" spans="1:65" x14ac:dyDescent="0.35">
      <c r="A304" s="180"/>
      <c r="BD304" s="24">
        <f>BD303*6</f>
        <v>288</v>
      </c>
      <c r="BE304" s="24">
        <f t="shared" ref="BE304:BM304" si="316">BE303*6</f>
        <v>426</v>
      </c>
      <c r="BF304" s="24">
        <f t="shared" si="316"/>
        <v>366</v>
      </c>
      <c r="BG304" s="24">
        <f t="shared" si="316"/>
        <v>462</v>
      </c>
      <c r="BH304" s="24">
        <f t="shared" si="316"/>
        <v>378</v>
      </c>
      <c r="BI304" s="24">
        <f t="shared" si="316"/>
        <v>348</v>
      </c>
      <c r="BJ304" s="24">
        <f t="shared" si="316"/>
        <v>354</v>
      </c>
      <c r="BK304" s="24">
        <f t="shared" si="316"/>
        <v>318</v>
      </c>
      <c r="BL304" s="24">
        <f t="shared" si="316"/>
        <v>324</v>
      </c>
      <c r="BM304" s="24">
        <f t="shared" si="316"/>
        <v>342</v>
      </c>
    </row>
    <row r="305" spans="1:65" x14ac:dyDescent="0.35">
      <c r="A305" s="180"/>
      <c r="BD305" s="24">
        <f t="shared" ref="BD305:BM305" si="317">SUM(BD297:BD302)</f>
        <v>208</v>
      </c>
      <c r="BE305" s="10">
        <f t="shared" si="317"/>
        <v>231</v>
      </c>
      <c r="BF305" s="10">
        <f t="shared" si="317"/>
        <v>281</v>
      </c>
      <c r="BG305" s="10">
        <f t="shared" si="317"/>
        <v>265</v>
      </c>
      <c r="BH305" s="10">
        <f t="shared" si="317"/>
        <v>226</v>
      </c>
      <c r="BI305" s="10">
        <f t="shared" si="317"/>
        <v>261</v>
      </c>
      <c r="BJ305" s="10">
        <f t="shared" si="317"/>
        <v>237</v>
      </c>
      <c r="BK305" s="10">
        <f t="shared" si="317"/>
        <v>148</v>
      </c>
      <c r="BL305" s="10">
        <f t="shared" si="317"/>
        <v>127</v>
      </c>
      <c r="BM305" s="10">
        <f t="shared" si="317"/>
        <v>124</v>
      </c>
    </row>
    <row r="306" spans="1:65" ht="15" thickBot="1" x14ac:dyDescent="0.4">
      <c r="A306" s="180"/>
      <c r="BD306" s="25">
        <f t="shared" ref="BD306:BM306" si="318">BD304+BD305</f>
        <v>496</v>
      </c>
      <c r="BE306" s="11">
        <f t="shared" si="318"/>
        <v>657</v>
      </c>
      <c r="BF306" s="11">
        <f t="shared" si="318"/>
        <v>647</v>
      </c>
      <c r="BG306" s="11">
        <f t="shared" si="318"/>
        <v>727</v>
      </c>
      <c r="BH306" s="11">
        <f t="shared" si="318"/>
        <v>604</v>
      </c>
      <c r="BI306" s="11">
        <f t="shared" si="318"/>
        <v>609</v>
      </c>
      <c r="BJ306" s="11">
        <f t="shared" si="318"/>
        <v>591</v>
      </c>
      <c r="BK306" s="11">
        <f t="shared" si="318"/>
        <v>466</v>
      </c>
      <c r="BL306" s="11">
        <f t="shared" si="318"/>
        <v>451</v>
      </c>
      <c r="BM306" s="11">
        <f t="shared" si="318"/>
        <v>466</v>
      </c>
    </row>
    <row r="307" spans="1:65" ht="24" thickBot="1" x14ac:dyDescent="0.6">
      <c r="A307" s="20"/>
      <c r="BD307" s="218" t="s">
        <v>169</v>
      </c>
      <c r="BE307" s="218"/>
      <c r="BF307" s="218"/>
      <c r="BG307" s="218"/>
      <c r="BH307" s="218"/>
      <c r="BI307" s="218"/>
      <c r="BJ307" s="218"/>
      <c r="BK307" s="218"/>
      <c r="BL307" s="218"/>
      <c r="BM307" s="218"/>
    </row>
    <row r="308" spans="1:65" ht="15" customHeight="1" x14ac:dyDescent="0.35">
      <c r="A308" s="192"/>
      <c r="BD308" s="210">
        <v>11</v>
      </c>
      <c r="BE308" s="210">
        <f>BD308+1</f>
        <v>12</v>
      </c>
      <c r="BF308" s="210">
        <f t="shared" ref="BF308:BM308" si="319">BE308+1</f>
        <v>13</v>
      </c>
      <c r="BG308" s="210">
        <f t="shared" si="319"/>
        <v>14</v>
      </c>
      <c r="BH308" s="210">
        <f t="shared" si="319"/>
        <v>15</v>
      </c>
      <c r="BI308" s="210">
        <f t="shared" si="319"/>
        <v>16</v>
      </c>
      <c r="BJ308" s="210">
        <f t="shared" si="319"/>
        <v>17</v>
      </c>
      <c r="BK308" s="210">
        <f t="shared" si="319"/>
        <v>18</v>
      </c>
      <c r="BL308" s="210">
        <f t="shared" si="319"/>
        <v>19</v>
      </c>
      <c r="BM308" s="213">
        <f t="shared" si="319"/>
        <v>20</v>
      </c>
    </row>
    <row r="309" spans="1:65" x14ac:dyDescent="0.35">
      <c r="A309" s="192"/>
      <c r="BD309" s="211"/>
      <c r="BE309" s="211"/>
      <c r="BF309" s="211"/>
      <c r="BG309" s="211"/>
      <c r="BH309" s="211"/>
      <c r="BI309" s="211"/>
      <c r="BJ309" s="211"/>
      <c r="BK309" s="211"/>
      <c r="BL309" s="211"/>
      <c r="BM309" s="214"/>
    </row>
    <row r="310" spans="1:65" ht="15" thickBot="1" x14ac:dyDescent="0.4">
      <c r="A310" s="192"/>
      <c r="BD310" s="212"/>
      <c r="BE310" s="212"/>
      <c r="BF310" s="212"/>
      <c r="BG310" s="212"/>
      <c r="BH310" s="212"/>
      <c r="BI310" s="212"/>
      <c r="BJ310" s="212"/>
      <c r="BK310" s="212"/>
      <c r="BL310" s="212"/>
      <c r="BM310" s="215"/>
    </row>
    <row r="311" spans="1:65" x14ac:dyDescent="0.35">
      <c r="A311" s="176"/>
      <c r="BD311" s="14">
        <v>37</v>
      </c>
      <c r="BE311" s="6">
        <v>20</v>
      </c>
      <c r="BF311" s="6">
        <v>36</v>
      </c>
      <c r="BG311" s="6">
        <v>37</v>
      </c>
      <c r="BH311" s="6">
        <v>33</v>
      </c>
      <c r="BI311" s="6">
        <v>26</v>
      </c>
      <c r="BJ311" s="6">
        <v>26</v>
      </c>
      <c r="BK311" s="6">
        <v>31</v>
      </c>
      <c r="BL311" s="6">
        <v>47</v>
      </c>
      <c r="BM311" s="12">
        <v>42</v>
      </c>
    </row>
    <row r="312" spans="1:65" x14ac:dyDescent="0.35">
      <c r="A312" s="176"/>
      <c r="BD312" s="15">
        <v>19</v>
      </c>
      <c r="BE312" s="7">
        <v>9</v>
      </c>
      <c r="BF312" s="7">
        <v>20</v>
      </c>
      <c r="BG312" s="7">
        <v>12</v>
      </c>
      <c r="BH312" s="7">
        <v>12</v>
      </c>
      <c r="BI312" s="7">
        <v>3</v>
      </c>
      <c r="BJ312" s="7">
        <v>6</v>
      </c>
      <c r="BK312" s="7">
        <v>16</v>
      </c>
      <c r="BL312" s="7">
        <v>16</v>
      </c>
      <c r="BM312" s="13">
        <v>7</v>
      </c>
    </row>
    <row r="313" spans="1:65" x14ac:dyDescent="0.35">
      <c r="A313" s="176"/>
      <c r="BD313" s="15">
        <v>27</v>
      </c>
      <c r="BE313" s="7">
        <v>26</v>
      </c>
      <c r="BF313" s="7">
        <v>30</v>
      </c>
      <c r="BG313" s="7">
        <v>32</v>
      </c>
      <c r="BH313" s="7">
        <v>38</v>
      </c>
      <c r="BI313" s="7">
        <v>30</v>
      </c>
      <c r="BJ313" s="7">
        <v>23</v>
      </c>
      <c r="BK313" s="7">
        <v>41</v>
      </c>
      <c r="BL313" s="7">
        <v>34</v>
      </c>
      <c r="BM313" s="13">
        <v>17</v>
      </c>
    </row>
    <row r="314" spans="1:65" x14ac:dyDescent="0.35">
      <c r="A314" s="176"/>
      <c r="BD314" s="15">
        <v>17</v>
      </c>
      <c r="BE314" s="7">
        <v>22</v>
      </c>
      <c r="BF314" s="7">
        <v>16</v>
      </c>
      <c r="BG314" s="7">
        <v>12</v>
      </c>
      <c r="BH314" s="7">
        <v>20</v>
      </c>
      <c r="BI314" s="7">
        <v>20</v>
      </c>
      <c r="BJ314" s="7">
        <v>16</v>
      </c>
      <c r="BK314" s="7">
        <v>18</v>
      </c>
      <c r="BL314" s="7">
        <v>43</v>
      </c>
      <c r="BM314" s="13">
        <v>23</v>
      </c>
    </row>
    <row r="315" spans="1:65" x14ac:dyDescent="0.35">
      <c r="A315" s="176"/>
      <c r="BD315" s="15">
        <v>14</v>
      </c>
      <c r="BE315" s="7">
        <v>15</v>
      </c>
      <c r="BF315" s="7">
        <v>10</v>
      </c>
      <c r="BG315" s="7">
        <v>16</v>
      </c>
      <c r="BH315" s="7">
        <v>10</v>
      </c>
      <c r="BI315" s="7">
        <v>3</v>
      </c>
      <c r="BJ315" s="7">
        <v>6</v>
      </c>
      <c r="BK315" s="7">
        <v>11</v>
      </c>
      <c r="BL315" s="7">
        <v>17</v>
      </c>
      <c r="BM315" s="13">
        <v>11</v>
      </c>
    </row>
    <row r="316" spans="1:65" ht="15" thickBot="1" x14ac:dyDescent="0.4">
      <c r="A316" s="176"/>
      <c r="BD316" s="15">
        <v>14</v>
      </c>
      <c r="BE316" s="7">
        <v>3</v>
      </c>
      <c r="BF316" s="7">
        <v>6</v>
      </c>
      <c r="BG316" s="7">
        <v>9</v>
      </c>
      <c r="BH316" s="7">
        <v>8</v>
      </c>
      <c r="BI316" s="7">
        <v>1</v>
      </c>
      <c r="BJ316" s="7">
        <v>0</v>
      </c>
      <c r="BK316" s="7">
        <v>3</v>
      </c>
      <c r="BL316" s="7">
        <v>9</v>
      </c>
      <c r="BM316" s="13">
        <v>0</v>
      </c>
    </row>
    <row r="317" spans="1:65" x14ac:dyDescent="0.35">
      <c r="A317" s="193"/>
      <c r="BD317" s="23">
        <v>51</v>
      </c>
      <c r="BE317" s="9">
        <v>65</v>
      </c>
      <c r="BF317" s="9">
        <v>60</v>
      </c>
      <c r="BG317" s="9">
        <v>66</v>
      </c>
      <c r="BH317" s="9">
        <v>51</v>
      </c>
      <c r="BI317" s="9">
        <v>50</v>
      </c>
      <c r="BJ317" s="9">
        <v>58</v>
      </c>
      <c r="BK317" s="9">
        <v>45</v>
      </c>
      <c r="BL317" s="9">
        <v>36</v>
      </c>
      <c r="BM317" s="9">
        <v>57</v>
      </c>
    </row>
    <row r="318" spans="1:65" x14ac:dyDescent="0.35">
      <c r="A318" s="180"/>
      <c r="BD318" s="24">
        <f>BD317*6</f>
        <v>306</v>
      </c>
      <c r="BE318" s="24">
        <f t="shared" ref="BE318:BM318" si="320">BE317*6</f>
        <v>390</v>
      </c>
      <c r="BF318" s="24">
        <f t="shared" si="320"/>
        <v>360</v>
      </c>
      <c r="BG318" s="24">
        <f t="shared" si="320"/>
        <v>396</v>
      </c>
      <c r="BH318" s="24">
        <f t="shared" si="320"/>
        <v>306</v>
      </c>
      <c r="BI318" s="24">
        <f t="shared" si="320"/>
        <v>300</v>
      </c>
      <c r="BJ318" s="24">
        <f t="shared" si="320"/>
        <v>348</v>
      </c>
      <c r="BK318" s="24">
        <f t="shared" si="320"/>
        <v>270</v>
      </c>
      <c r="BL318" s="24">
        <f t="shared" si="320"/>
        <v>216</v>
      </c>
      <c r="BM318" s="24">
        <f t="shared" si="320"/>
        <v>342</v>
      </c>
    </row>
    <row r="319" spans="1:65" x14ac:dyDescent="0.35">
      <c r="A319" s="180"/>
      <c r="BD319" s="24">
        <f t="shared" ref="BD319:BM319" si="321">SUM(BD311:BD316)</f>
        <v>128</v>
      </c>
      <c r="BE319" s="10">
        <f t="shared" si="321"/>
        <v>95</v>
      </c>
      <c r="BF319" s="10">
        <f t="shared" si="321"/>
        <v>118</v>
      </c>
      <c r="BG319" s="10">
        <f t="shared" si="321"/>
        <v>118</v>
      </c>
      <c r="BH319" s="10">
        <f t="shared" si="321"/>
        <v>121</v>
      </c>
      <c r="BI319" s="10">
        <f t="shared" si="321"/>
        <v>83</v>
      </c>
      <c r="BJ319" s="10">
        <f t="shared" si="321"/>
        <v>77</v>
      </c>
      <c r="BK319" s="10">
        <f t="shared" si="321"/>
        <v>120</v>
      </c>
      <c r="BL319" s="10">
        <f t="shared" si="321"/>
        <v>166</v>
      </c>
      <c r="BM319" s="10">
        <f t="shared" si="321"/>
        <v>100</v>
      </c>
    </row>
    <row r="320" spans="1:65" ht="15" thickBot="1" x14ac:dyDescent="0.4">
      <c r="A320" s="180"/>
      <c r="BD320" s="25">
        <f t="shared" ref="BD320:BM320" si="322">BD318+BD319</f>
        <v>434</v>
      </c>
      <c r="BE320" s="11">
        <f t="shared" si="322"/>
        <v>485</v>
      </c>
      <c r="BF320" s="11">
        <f t="shared" si="322"/>
        <v>478</v>
      </c>
      <c r="BG320" s="11">
        <f t="shared" si="322"/>
        <v>514</v>
      </c>
      <c r="BH320" s="11">
        <f t="shared" si="322"/>
        <v>427</v>
      </c>
      <c r="BI320" s="11">
        <f t="shared" si="322"/>
        <v>383</v>
      </c>
      <c r="BJ320" s="11">
        <f t="shared" si="322"/>
        <v>425</v>
      </c>
      <c r="BK320" s="11">
        <f t="shared" si="322"/>
        <v>390</v>
      </c>
      <c r="BL320" s="11">
        <f t="shared" si="322"/>
        <v>382</v>
      </c>
      <c r="BM320" s="11">
        <f t="shared" si="322"/>
        <v>442</v>
      </c>
    </row>
    <row r="321" spans="1:67" ht="61.5" customHeight="1" x14ac:dyDescent="0.35">
      <c r="A321" s="180"/>
      <c r="BD321" s="5"/>
      <c r="BE321" s="5"/>
      <c r="BF321" s="5"/>
      <c r="BG321" s="5"/>
      <c r="BH321" s="5"/>
      <c r="BI321" s="5"/>
      <c r="BJ321" s="5"/>
      <c r="BK321" s="5"/>
      <c r="BL321" s="5"/>
      <c r="BM321" s="5"/>
    </row>
    <row r="322" spans="1:67" ht="24" thickBot="1" x14ac:dyDescent="0.6">
      <c r="A322" s="20"/>
      <c r="BD322" s="218" t="s">
        <v>169</v>
      </c>
      <c r="BE322" s="218"/>
      <c r="BF322" s="218"/>
      <c r="BG322" s="218"/>
      <c r="BH322" s="218"/>
      <c r="BI322" s="218"/>
      <c r="BJ322" s="218"/>
      <c r="BK322" s="218"/>
      <c r="BL322" s="218"/>
      <c r="BM322" s="218"/>
    </row>
    <row r="323" spans="1:67" ht="15" customHeight="1" x14ac:dyDescent="0.35">
      <c r="A323" s="192"/>
      <c r="BD323" s="210">
        <v>21</v>
      </c>
      <c r="BE323" s="210">
        <f>BD323+1</f>
        <v>22</v>
      </c>
      <c r="BF323" s="210">
        <f t="shared" ref="BF323:BK323" si="323">BE323+1</f>
        <v>23</v>
      </c>
      <c r="BG323" s="210">
        <f t="shared" si="323"/>
        <v>24</v>
      </c>
      <c r="BH323" s="210">
        <f t="shared" si="323"/>
        <v>25</v>
      </c>
      <c r="BI323" s="210">
        <f t="shared" si="323"/>
        <v>26</v>
      </c>
      <c r="BJ323" s="210">
        <f t="shared" si="323"/>
        <v>27</v>
      </c>
      <c r="BK323" s="213">
        <f t="shared" si="323"/>
        <v>28</v>
      </c>
    </row>
    <row r="324" spans="1:67" x14ac:dyDescent="0.35">
      <c r="A324" s="192"/>
      <c r="BD324" s="211"/>
      <c r="BE324" s="211"/>
      <c r="BF324" s="211"/>
      <c r="BG324" s="211"/>
      <c r="BH324" s="211"/>
      <c r="BI324" s="211"/>
      <c r="BJ324" s="211"/>
      <c r="BK324" s="214"/>
    </row>
    <row r="325" spans="1:67" ht="15" thickBot="1" x14ac:dyDescent="0.4">
      <c r="A325" s="192"/>
      <c r="BD325" s="212"/>
      <c r="BE325" s="212"/>
      <c r="BF325" s="212"/>
      <c r="BG325" s="212"/>
      <c r="BH325" s="212"/>
      <c r="BI325" s="212"/>
      <c r="BJ325" s="212"/>
      <c r="BK325" s="215"/>
    </row>
    <row r="326" spans="1:67" x14ac:dyDescent="0.35">
      <c r="A326" s="176"/>
      <c r="BD326" s="14">
        <v>47</v>
      </c>
      <c r="BE326" s="6">
        <v>31</v>
      </c>
      <c r="BF326" s="6">
        <v>27</v>
      </c>
      <c r="BG326" s="6">
        <v>39</v>
      </c>
      <c r="BH326" s="6">
        <v>41</v>
      </c>
      <c r="BI326" s="6">
        <v>32</v>
      </c>
      <c r="BJ326" s="6">
        <v>30</v>
      </c>
      <c r="BK326" s="12">
        <v>31</v>
      </c>
    </row>
    <row r="327" spans="1:67" x14ac:dyDescent="0.35">
      <c r="A327" s="176"/>
      <c r="BD327" s="15">
        <v>6</v>
      </c>
      <c r="BE327" s="7">
        <v>12</v>
      </c>
      <c r="BF327" s="7">
        <v>7</v>
      </c>
      <c r="BG327" s="7">
        <v>7</v>
      </c>
      <c r="BH327" s="7">
        <v>10</v>
      </c>
      <c r="BI327" s="7">
        <v>6</v>
      </c>
      <c r="BJ327" s="7">
        <v>18</v>
      </c>
      <c r="BK327" s="13">
        <v>11</v>
      </c>
    </row>
    <row r="328" spans="1:67" x14ac:dyDescent="0.35">
      <c r="A328" s="176"/>
      <c r="BD328" s="15">
        <v>30</v>
      </c>
      <c r="BE328" s="7">
        <v>22</v>
      </c>
      <c r="BF328" s="7">
        <v>27</v>
      </c>
      <c r="BG328" s="7">
        <v>27</v>
      </c>
      <c r="BH328" s="7">
        <v>31</v>
      </c>
      <c r="BI328" s="7">
        <v>26</v>
      </c>
      <c r="BJ328" s="7">
        <v>38</v>
      </c>
      <c r="BK328" s="13">
        <v>31</v>
      </c>
    </row>
    <row r="329" spans="1:67" x14ac:dyDescent="0.35">
      <c r="A329" s="176"/>
      <c r="BD329" s="15">
        <v>21</v>
      </c>
      <c r="BE329" s="7">
        <v>13</v>
      </c>
      <c r="BF329" s="7">
        <v>22</v>
      </c>
      <c r="BG329" s="7">
        <v>20</v>
      </c>
      <c r="BH329" s="7">
        <v>23</v>
      </c>
      <c r="BI329" s="7">
        <v>13</v>
      </c>
      <c r="BJ329" s="7">
        <v>24</v>
      </c>
      <c r="BK329" s="13">
        <v>22</v>
      </c>
    </row>
    <row r="330" spans="1:67" x14ac:dyDescent="0.35">
      <c r="A330" s="176"/>
      <c r="BD330" s="15">
        <v>11</v>
      </c>
      <c r="BE330" s="7">
        <v>5</v>
      </c>
      <c r="BF330" s="7">
        <v>11</v>
      </c>
      <c r="BG330" s="7">
        <v>14</v>
      </c>
      <c r="BH330" s="7">
        <v>6</v>
      </c>
      <c r="BI330" s="7">
        <v>10</v>
      </c>
      <c r="BJ330" s="7">
        <v>8</v>
      </c>
      <c r="BK330" s="13">
        <v>14</v>
      </c>
    </row>
    <row r="331" spans="1:67" ht="15" thickBot="1" x14ac:dyDescent="0.4">
      <c r="A331" s="176"/>
      <c r="BD331" s="15">
        <v>4</v>
      </c>
      <c r="BE331" s="7">
        <v>3</v>
      </c>
      <c r="BF331" s="7">
        <v>10</v>
      </c>
      <c r="BG331" s="7">
        <v>3</v>
      </c>
      <c r="BH331" s="7">
        <v>9</v>
      </c>
      <c r="BI331" s="7">
        <v>6</v>
      </c>
      <c r="BJ331" s="7">
        <v>5</v>
      </c>
      <c r="BK331" s="13">
        <v>2</v>
      </c>
    </row>
    <row r="332" spans="1:67" x14ac:dyDescent="0.35">
      <c r="A332" s="193"/>
      <c r="BD332" s="23">
        <v>45</v>
      </c>
      <c r="BE332" s="9">
        <v>54</v>
      </c>
      <c r="BF332" s="9">
        <v>47</v>
      </c>
      <c r="BG332" s="9">
        <v>52</v>
      </c>
      <c r="BH332" s="9">
        <v>50</v>
      </c>
      <c r="BI332" s="9">
        <v>51</v>
      </c>
      <c r="BJ332" s="9">
        <v>46</v>
      </c>
      <c r="BK332" s="9">
        <v>36</v>
      </c>
    </row>
    <row r="333" spans="1:67" x14ac:dyDescent="0.35">
      <c r="A333" s="180"/>
      <c r="BD333" s="24">
        <f>BD332*6</f>
        <v>270</v>
      </c>
      <c r="BE333" s="24">
        <f t="shared" ref="BE333:BK333" si="324">BE332*6</f>
        <v>324</v>
      </c>
      <c r="BF333" s="24">
        <f t="shared" si="324"/>
        <v>282</v>
      </c>
      <c r="BG333" s="24">
        <f t="shared" si="324"/>
        <v>312</v>
      </c>
      <c r="BH333" s="24">
        <f t="shared" si="324"/>
        <v>300</v>
      </c>
      <c r="BI333" s="24">
        <f t="shared" si="324"/>
        <v>306</v>
      </c>
      <c r="BJ333" s="24">
        <f t="shared" si="324"/>
        <v>276</v>
      </c>
      <c r="BK333" s="24">
        <f t="shared" si="324"/>
        <v>216</v>
      </c>
    </row>
    <row r="334" spans="1:67" x14ac:dyDescent="0.35">
      <c r="A334" s="180"/>
      <c r="BD334" s="24">
        <f t="shared" ref="BD334:BK334" si="325">SUM(BD326:BD331)</f>
        <v>119</v>
      </c>
      <c r="BE334" s="10">
        <f t="shared" si="325"/>
        <v>86</v>
      </c>
      <c r="BF334" s="10">
        <f t="shared" si="325"/>
        <v>104</v>
      </c>
      <c r="BG334" s="10">
        <f t="shared" si="325"/>
        <v>110</v>
      </c>
      <c r="BH334" s="10">
        <f t="shared" si="325"/>
        <v>120</v>
      </c>
      <c r="BI334" s="10">
        <f t="shared" si="325"/>
        <v>93</v>
      </c>
      <c r="BJ334" s="10">
        <f t="shared" si="325"/>
        <v>123</v>
      </c>
      <c r="BK334" s="10">
        <f t="shared" si="325"/>
        <v>111</v>
      </c>
    </row>
    <row r="335" spans="1:67" ht="15" thickBot="1" x14ac:dyDescent="0.4">
      <c r="A335" s="180"/>
      <c r="BD335" s="25">
        <f t="shared" ref="BD335:BK335" si="326">BD333+BD334</f>
        <v>389</v>
      </c>
      <c r="BE335" s="11">
        <f t="shared" si="326"/>
        <v>410</v>
      </c>
      <c r="BF335" s="11">
        <f t="shared" si="326"/>
        <v>386</v>
      </c>
      <c r="BG335" s="11">
        <f t="shared" si="326"/>
        <v>422</v>
      </c>
      <c r="BH335" s="11">
        <f t="shared" si="326"/>
        <v>420</v>
      </c>
      <c r="BI335" s="11">
        <f t="shared" si="326"/>
        <v>399</v>
      </c>
      <c r="BJ335" s="11">
        <f t="shared" si="326"/>
        <v>399</v>
      </c>
      <c r="BK335" s="11">
        <f t="shared" si="326"/>
        <v>327</v>
      </c>
    </row>
    <row r="336" spans="1:67" ht="24" thickBot="1" x14ac:dyDescent="0.6">
      <c r="A336" s="20"/>
      <c r="BD336" s="217" t="s">
        <v>170</v>
      </c>
      <c r="BE336" s="217"/>
      <c r="BF336" s="217"/>
      <c r="BG336" s="217"/>
      <c r="BH336" s="217"/>
      <c r="BI336" s="217"/>
      <c r="BJ336" s="217"/>
      <c r="BK336" s="217"/>
      <c r="BL336" s="217"/>
      <c r="BM336" s="217"/>
      <c r="BN336" s="217"/>
      <c r="BO336" s="217"/>
    </row>
    <row r="337" spans="1:67" ht="15" customHeight="1" x14ac:dyDescent="0.35">
      <c r="A337" s="192"/>
      <c r="BD337" s="210">
        <v>1</v>
      </c>
      <c r="BE337" s="210">
        <f t="shared" ref="BE337:BO337" si="327">BD337+1</f>
        <v>2</v>
      </c>
      <c r="BF337" s="210">
        <f t="shared" si="327"/>
        <v>3</v>
      </c>
      <c r="BG337" s="210">
        <f t="shared" si="327"/>
        <v>4</v>
      </c>
      <c r="BH337" s="210">
        <f t="shared" si="327"/>
        <v>5</v>
      </c>
      <c r="BI337" s="210">
        <f t="shared" si="327"/>
        <v>6</v>
      </c>
      <c r="BJ337" s="210">
        <f t="shared" si="327"/>
        <v>7</v>
      </c>
      <c r="BK337" s="210">
        <f t="shared" si="327"/>
        <v>8</v>
      </c>
      <c r="BL337" s="210">
        <f t="shared" si="327"/>
        <v>9</v>
      </c>
      <c r="BM337" s="210">
        <f t="shared" si="327"/>
        <v>10</v>
      </c>
      <c r="BN337" s="210">
        <f t="shared" si="327"/>
        <v>11</v>
      </c>
      <c r="BO337" s="213">
        <f t="shared" si="327"/>
        <v>12</v>
      </c>
    </row>
    <row r="338" spans="1:67" x14ac:dyDescent="0.35">
      <c r="A338" s="192"/>
      <c r="BD338" s="211"/>
      <c r="BE338" s="211"/>
      <c r="BF338" s="211"/>
      <c r="BG338" s="211"/>
      <c r="BH338" s="211"/>
      <c r="BI338" s="211"/>
      <c r="BJ338" s="211"/>
      <c r="BK338" s="211"/>
      <c r="BL338" s="211"/>
      <c r="BM338" s="211"/>
      <c r="BN338" s="211"/>
      <c r="BO338" s="214"/>
    </row>
    <row r="339" spans="1:67" ht="15" thickBot="1" x14ac:dyDescent="0.4">
      <c r="A339" s="192"/>
      <c r="BD339" s="212"/>
      <c r="BE339" s="212"/>
      <c r="BF339" s="212"/>
      <c r="BG339" s="212"/>
      <c r="BH339" s="212"/>
      <c r="BI339" s="212"/>
      <c r="BJ339" s="212"/>
      <c r="BK339" s="212"/>
      <c r="BL339" s="212"/>
      <c r="BM339" s="212"/>
      <c r="BN339" s="212"/>
      <c r="BO339" s="215"/>
    </row>
    <row r="340" spans="1:67" x14ac:dyDescent="0.35">
      <c r="A340" s="176"/>
      <c r="BD340" s="14">
        <v>42</v>
      </c>
      <c r="BE340" s="6">
        <v>104</v>
      </c>
      <c r="BF340" s="6">
        <v>98</v>
      </c>
      <c r="BG340" s="6">
        <v>51</v>
      </c>
      <c r="BH340" s="6">
        <v>38</v>
      </c>
      <c r="BI340" s="6">
        <v>77</v>
      </c>
      <c r="BJ340" s="6">
        <v>44</v>
      </c>
      <c r="BK340" s="6">
        <v>55</v>
      </c>
      <c r="BL340" s="6">
        <v>31</v>
      </c>
      <c r="BM340" s="12">
        <v>40</v>
      </c>
      <c r="BN340" s="12">
        <v>40</v>
      </c>
      <c r="BO340" s="12">
        <v>54</v>
      </c>
    </row>
    <row r="341" spans="1:67" x14ac:dyDescent="0.35">
      <c r="A341" s="176"/>
      <c r="BD341" s="15">
        <v>15</v>
      </c>
      <c r="BE341" s="7">
        <v>32</v>
      </c>
      <c r="BF341" s="7">
        <v>14</v>
      </c>
      <c r="BG341" s="7">
        <v>9</v>
      </c>
      <c r="BH341" s="7">
        <v>10</v>
      </c>
      <c r="BI341" s="7">
        <v>21</v>
      </c>
      <c r="BJ341" s="7">
        <v>14</v>
      </c>
      <c r="BK341" s="7">
        <v>24</v>
      </c>
      <c r="BL341" s="7">
        <v>11</v>
      </c>
      <c r="BM341" s="13">
        <v>17</v>
      </c>
      <c r="BN341" s="13">
        <v>14</v>
      </c>
      <c r="BO341" s="13">
        <v>16</v>
      </c>
    </row>
    <row r="342" spans="1:67" x14ac:dyDescent="0.35">
      <c r="A342" s="176"/>
      <c r="BD342" s="15">
        <v>47</v>
      </c>
      <c r="BE342" s="7">
        <v>88</v>
      </c>
      <c r="BF342" s="7">
        <v>67</v>
      </c>
      <c r="BG342" s="7">
        <v>24</v>
      </c>
      <c r="BH342" s="7">
        <v>41</v>
      </c>
      <c r="BI342" s="7">
        <v>83</v>
      </c>
      <c r="BJ342" s="7">
        <v>30</v>
      </c>
      <c r="BK342" s="7">
        <v>33</v>
      </c>
      <c r="BL342" s="7">
        <v>31</v>
      </c>
      <c r="BM342" s="13">
        <v>35</v>
      </c>
      <c r="BN342" s="13">
        <v>41</v>
      </c>
      <c r="BO342" s="13">
        <v>40</v>
      </c>
    </row>
    <row r="343" spans="1:67" x14ac:dyDescent="0.35">
      <c r="A343" s="176"/>
      <c r="BD343" s="15">
        <v>45</v>
      </c>
      <c r="BE343" s="7">
        <v>88</v>
      </c>
      <c r="BF343" s="7">
        <v>88</v>
      </c>
      <c r="BG343" s="7">
        <v>31</v>
      </c>
      <c r="BH343" s="7">
        <v>38</v>
      </c>
      <c r="BI343" s="7">
        <v>67</v>
      </c>
      <c r="BJ343" s="7">
        <v>14</v>
      </c>
      <c r="BK343" s="7">
        <v>38</v>
      </c>
      <c r="BL343" s="7">
        <v>24</v>
      </c>
      <c r="BM343" s="13">
        <v>39</v>
      </c>
      <c r="BN343" s="13">
        <v>28</v>
      </c>
      <c r="BO343" s="13">
        <v>30</v>
      </c>
    </row>
    <row r="344" spans="1:67" x14ac:dyDescent="0.35">
      <c r="A344" s="176"/>
      <c r="BD344" s="15">
        <v>10</v>
      </c>
      <c r="BE344" s="7">
        <v>43</v>
      </c>
      <c r="BF344" s="7">
        <v>28</v>
      </c>
      <c r="BG344" s="7">
        <v>18</v>
      </c>
      <c r="BH344" s="7">
        <v>10</v>
      </c>
      <c r="BI344" s="7">
        <v>32</v>
      </c>
      <c r="BJ344" s="7">
        <v>13</v>
      </c>
      <c r="BK344" s="7">
        <v>23</v>
      </c>
      <c r="BL344" s="7">
        <v>1</v>
      </c>
      <c r="BM344" s="13">
        <v>13</v>
      </c>
      <c r="BN344" s="13">
        <v>15</v>
      </c>
      <c r="BO344" s="13">
        <v>23</v>
      </c>
    </row>
    <row r="345" spans="1:67" ht="15" thickBot="1" x14ac:dyDescent="0.4">
      <c r="A345" s="176"/>
      <c r="BD345" s="15">
        <v>6</v>
      </c>
      <c r="BE345" s="7">
        <v>7</v>
      </c>
      <c r="BF345" s="7">
        <v>1</v>
      </c>
      <c r="BG345" s="7">
        <v>5</v>
      </c>
      <c r="BH345" s="7">
        <v>3</v>
      </c>
      <c r="BI345" s="7">
        <v>12</v>
      </c>
      <c r="BJ345" s="7">
        <v>8</v>
      </c>
      <c r="BK345" s="7">
        <v>10</v>
      </c>
      <c r="BL345" s="7">
        <v>5</v>
      </c>
      <c r="BM345" s="13">
        <v>12</v>
      </c>
      <c r="BN345" s="13">
        <v>3</v>
      </c>
      <c r="BO345" s="13">
        <v>8</v>
      </c>
    </row>
    <row r="346" spans="1:67" x14ac:dyDescent="0.35">
      <c r="A346" s="193"/>
      <c r="BD346" s="23">
        <v>44</v>
      </c>
      <c r="BE346" s="9">
        <v>75</v>
      </c>
      <c r="BF346" s="9">
        <v>79</v>
      </c>
      <c r="BG346" s="9">
        <v>81</v>
      </c>
      <c r="BH346" s="9">
        <v>80</v>
      </c>
      <c r="BI346" s="9">
        <v>89</v>
      </c>
      <c r="BJ346" s="9">
        <v>72</v>
      </c>
      <c r="BK346" s="9">
        <v>56</v>
      </c>
      <c r="BL346" s="9">
        <v>83</v>
      </c>
      <c r="BM346" s="9">
        <v>84</v>
      </c>
      <c r="BN346" s="9">
        <v>78</v>
      </c>
      <c r="BO346" s="9">
        <v>51</v>
      </c>
    </row>
    <row r="347" spans="1:67" x14ac:dyDescent="0.35">
      <c r="A347" s="180"/>
      <c r="BD347" s="24">
        <f t="shared" ref="BD347:BO347" si="328">BD346*6</f>
        <v>264</v>
      </c>
      <c r="BE347" s="24">
        <f t="shared" si="328"/>
        <v>450</v>
      </c>
      <c r="BF347" s="24">
        <f t="shared" si="328"/>
        <v>474</v>
      </c>
      <c r="BG347" s="24">
        <f t="shared" si="328"/>
        <v>486</v>
      </c>
      <c r="BH347" s="24">
        <f t="shared" si="328"/>
        <v>480</v>
      </c>
      <c r="BI347" s="24">
        <f t="shared" si="328"/>
        <v>534</v>
      </c>
      <c r="BJ347" s="24">
        <f t="shared" si="328"/>
        <v>432</v>
      </c>
      <c r="BK347" s="24">
        <f t="shared" si="328"/>
        <v>336</v>
      </c>
      <c r="BL347" s="24">
        <f t="shared" si="328"/>
        <v>498</v>
      </c>
      <c r="BM347" s="24">
        <f t="shared" si="328"/>
        <v>504</v>
      </c>
      <c r="BN347" s="24">
        <f t="shared" si="328"/>
        <v>468</v>
      </c>
      <c r="BO347" s="24">
        <f t="shared" si="328"/>
        <v>306</v>
      </c>
    </row>
    <row r="348" spans="1:67" x14ac:dyDescent="0.35">
      <c r="A348" s="180"/>
      <c r="BD348" s="24">
        <f t="shared" ref="BD348:BO348" si="329">SUM(BD340:BD345)</f>
        <v>165</v>
      </c>
      <c r="BE348" s="10">
        <f t="shared" si="329"/>
        <v>362</v>
      </c>
      <c r="BF348" s="10">
        <f t="shared" si="329"/>
        <v>296</v>
      </c>
      <c r="BG348" s="10">
        <f t="shared" si="329"/>
        <v>138</v>
      </c>
      <c r="BH348" s="10">
        <f t="shared" si="329"/>
        <v>140</v>
      </c>
      <c r="BI348" s="10">
        <f t="shared" si="329"/>
        <v>292</v>
      </c>
      <c r="BJ348" s="10">
        <f t="shared" si="329"/>
        <v>123</v>
      </c>
      <c r="BK348" s="10">
        <f t="shared" si="329"/>
        <v>183</v>
      </c>
      <c r="BL348" s="10">
        <f t="shared" si="329"/>
        <v>103</v>
      </c>
      <c r="BM348" s="10">
        <f t="shared" si="329"/>
        <v>156</v>
      </c>
      <c r="BN348" s="10">
        <f t="shared" si="329"/>
        <v>141</v>
      </c>
      <c r="BO348" s="10">
        <f t="shared" si="329"/>
        <v>171</v>
      </c>
    </row>
    <row r="349" spans="1:67" ht="15" thickBot="1" x14ac:dyDescent="0.4">
      <c r="A349" s="180"/>
      <c r="BD349" s="25">
        <f t="shared" ref="BD349:BO349" si="330">BD347+BD348</f>
        <v>429</v>
      </c>
      <c r="BE349" s="11">
        <f t="shared" si="330"/>
        <v>812</v>
      </c>
      <c r="BF349" s="11">
        <f t="shared" si="330"/>
        <v>770</v>
      </c>
      <c r="BG349" s="11">
        <f t="shared" si="330"/>
        <v>624</v>
      </c>
      <c r="BH349" s="11">
        <f t="shared" si="330"/>
        <v>620</v>
      </c>
      <c r="BI349" s="11">
        <f t="shared" si="330"/>
        <v>826</v>
      </c>
      <c r="BJ349" s="11">
        <f t="shared" si="330"/>
        <v>555</v>
      </c>
      <c r="BK349" s="11">
        <f t="shared" si="330"/>
        <v>519</v>
      </c>
      <c r="BL349" s="11">
        <f t="shared" si="330"/>
        <v>601</v>
      </c>
      <c r="BM349" s="11">
        <f t="shared" si="330"/>
        <v>660</v>
      </c>
      <c r="BN349" s="11">
        <f t="shared" si="330"/>
        <v>609</v>
      </c>
      <c r="BO349" s="11">
        <f t="shared" si="330"/>
        <v>477</v>
      </c>
    </row>
    <row r="350" spans="1:67" x14ac:dyDescent="0.35">
      <c r="A350" s="20"/>
    </row>
  </sheetData>
  <mergeCells count="916">
    <mergeCell ref="A2:K2"/>
    <mergeCell ref="N2:T2"/>
    <mergeCell ref="V2:X2"/>
    <mergeCell ref="AB2:AI2"/>
    <mergeCell ref="AK2:AN2"/>
    <mergeCell ref="AP2:AS2"/>
    <mergeCell ref="G3:G5"/>
    <mergeCell ref="H3:H5"/>
    <mergeCell ref="I3:I5"/>
    <mergeCell ref="J3:J5"/>
    <mergeCell ref="K3:K5"/>
    <mergeCell ref="N3:N5"/>
    <mergeCell ref="A3:A5"/>
    <mergeCell ref="B3:B5"/>
    <mergeCell ref="C3:C5"/>
    <mergeCell ref="D3:D5"/>
    <mergeCell ref="E3:E5"/>
    <mergeCell ref="F3:F5"/>
    <mergeCell ref="V3:V5"/>
    <mergeCell ref="W3:W5"/>
    <mergeCell ref="X3:X5"/>
    <mergeCell ref="CF2:CJ2"/>
    <mergeCell ref="CL2:CN2"/>
    <mergeCell ref="CP2:CR2"/>
    <mergeCell ref="CT2:CW2"/>
    <mergeCell ref="CY2:DA2"/>
    <mergeCell ref="DC2:DD2"/>
    <mergeCell ref="AU2:AV2"/>
    <mergeCell ref="AX2:AZ2"/>
    <mergeCell ref="BD2:BO2"/>
    <mergeCell ref="BR2:BT2"/>
    <mergeCell ref="BV2:BW2"/>
    <mergeCell ref="BY2:CA2"/>
    <mergeCell ref="BD1:BP1"/>
    <mergeCell ref="BQ1:CD1"/>
    <mergeCell ref="A1:M1"/>
    <mergeCell ref="AB1:AO1"/>
    <mergeCell ref="CF1:CR1"/>
    <mergeCell ref="CT1:DF1"/>
    <mergeCell ref="DG1:DT1"/>
    <mergeCell ref="DU1:EH1"/>
    <mergeCell ref="EI1:EU1"/>
    <mergeCell ref="N1:Z1"/>
    <mergeCell ref="AP1:BA1"/>
    <mergeCell ref="EW1:FG1"/>
    <mergeCell ref="EJ2:EL2"/>
    <mergeCell ref="EN2:EQ2"/>
    <mergeCell ref="ES2:ET2"/>
    <mergeCell ref="EW2:EX2"/>
    <mergeCell ref="EZ2:FB2"/>
    <mergeCell ref="FD2:FE2"/>
    <mergeCell ref="DH2:DL2"/>
    <mergeCell ref="DN2:DO2"/>
    <mergeCell ref="DQ2:DT2"/>
    <mergeCell ref="DV2:DY2"/>
    <mergeCell ref="EA2:ED2"/>
    <mergeCell ref="EF2:EH2"/>
    <mergeCell ref="AB3:AB5"/>
    <mergeCell ref="AC3:AC5"/>
    <mergeCell ref="AD3:AD5"/>
    <mergeCell ref="O3:O5"/>
    <mergeCell ref="P3:P5"/>
    <mergeCell ref="Q3:Q5"/>
    <mergeCell ref="R3:R5"/>
    <mergeCell ref="S3:S5"/>
    <mergeCell ref="T3:T5"/>
    <mergeCell ref="AL3:AL5"/>
    <mergeCell ref="AM3:AM5"/>
    <mergeCell ref="AN3:AN5"/>
    <mergeCell ref="AP3:AP5"/>
    <mergeCell ref="AQ3:AQ5"/>
    <mergeCell ref="AR3:AR5"/>
    <mergeCell ref="AE3:AE5"/>
    <mergeCell ref="AF3:AF5"/>
    <mergeCell ref="AG3:AG5"/>
    <mergeCell ref="AH3:AH5"/>
    <mergeCell ref="AI3:AI5"/>
    <mergeCell ref="AK3:AK5"/>
    <mergeCell ref="BD3:BD5"/>
    <mergeCell ref="BE3:BE5"/>
    <mergeCell ref="BF3:BF5"/>
    <mergeCell ref="BG3:BG5"/>
    <mergeCell ref="BH3:BH5"/>
    <mergeCell ref="BI3:BI5"/>
    <mergeCell ref="AS3:AS5"/>
    <mergeCell ref="AU3:AU5"/>
    <mergeCell ref="AV3:AV5"/>
    <mergeCell ref="AX3:AX5"/>
    <mergeCell ref="AY3:AY5"/>
    <mergeCell ref="AZ3:AZ5"/>
    <mergeCell ref="BR3:BR5"/>
    <mergeCell ref="BS3:BS5"/>
    <mergeCell ref="BT3:BT5"/>
    <mergeCell ref="BV3:BV5"/>
    <mergeCell ref="BW3:BW5"/>
    <mergeCell ref="BY3:BY5"/>
    <mergeCell ref="BJ3:BJ5"/>
    <mergeCell ref="BK3:BK5"/>
    <mergeCell ref="BL3:BL5"/>
    <mergeCell ref="BM3:BM5"/>
    <mergeCell ref="BN3:BN5"/>
    <mergeCell ref="BO3:BO5"/>
    <mergeCell ref="CJ3:CJ5"/>
    <mergeCell ref="CL3:CL5"/>
    <mergeCell ref="CM3:CM5"/>
    <mergeCell ref="CN3:CN5"/>
    <mergeCell ref="CP3:CP5"/>
    <mergeCell ref="CQ3:CQ5"/>
    <mergeCell ref="CK4:CK6"/>
    <mergeCell ref="CO4:CO6"/>
    <mergeCell ref="BZ3:BZ5"/>
    <mergeCell ref="CA3:CA5"/>
    <mergeCell ref="CF3:CF5"/>
    <mergeCell ref="CG3:CG5"/>
    <mergeCell ref="CH3:CH5"/>
    <mergeCell ref="CI3:CI5"/>
    <mergeCell ref="CZ3:CZ5"/>
    <mergeCell ref="DA3:DA5"/>
    <mergeCell ref="DC3:DC5"/>
    <mergeCell ref="DD3:DD5"/>
    <mergeCell ref="DH3:DH5"/>
    <mergeCell ref="DI3:DI5"/>
    <mergeCell ref="CR3:CR5"/>
    <mergeCell ref="CT3:CT5"/>
    <mergeCell ref="CU3:CU5"/>
    <mergeCell ref="CV3:CV5"/>
    <mergeCell ref="CW3:CW5"/>
    <mergeCell ref="CY3:CY5"/>
    <mergeCell ref="CS4:CS6"/>
    <mergeCell ref="DV3:DV5"/>
    <mergeCell ref="DW3:DW5"/>
    <mergeCell ref="DX3:DX5"/>
    <mergeCell ref="DJ3:DJ5"/>
    <mergeCell ref="DK3:DK5"/>
    <mergeCell ref="DL3:DL5"/>
    <mergeCell ref="DN3:DN5"/>
    <mergeCell ref="DO3:DO5"/>
    <mergeCell ref="DQ3:DQ5"/>
    <mergeCell ref="FB3:FB5"/>
    <mergeCell ref="FD3:FD5"/>
    <mergeCell ref="FE3:FE5"/>
    <mergeCell ref="EO3:EO5"/>
    <mergeCell ref="EP3:EP5"/>
    <mergeCell ref="EQ3:EQ5"/>
    <mergeCell ref="ES3:ES5"/>
    <mergeCell ref="ET3:ET5"/>
    <mergeCell ref="EW3:EW5"/>
    <mergeCell ref="N16:Y16"/>
    <mergeCell ref="AB16:AG16"/>
    <mergeCell ref="AI16:AK16"/>
    <mergeCell ref="AY16:BB16"/>
    <mergeCell ref="BD16:BG16"/>
    <mergeCell ref="BR16:BY16"/>
    <mergeCell ref="EX3:EX5"/>
    <mergeCell ref="EZ3:EZ5"/>
    <mergeCell ref="FA3:FA5"/>
    <mergeCell ref="EG3:EG5"/>
    <mergeCell ref="EH3:EH5"/>
    <mergeCell ref="EJ3:EJ5"/>
    <mergeCell ref="EK3:EK5"/>
    <mergeCell ref="EL3:EL5"/>
    <mergeCell ref="EN3:EN5"/>
    <mergeCell ref="DY3:DY5"/>
    <mergeCell ref="EA3:EA5"/>
    <mergeCell ref="EB3:EB5"/>
    <mergeCell ref="EC3:EC5"/>
    <mergeCell ref="ED3:ED5"/>
    <mergeCell ref="EF3:EF5"/>
    <mergeCell ref="DR3:DR5"/>
    <mergeCell ref="DS3:DS5"/>
    <mergeCell ref="DT3:DT5"/>
    <mergeCell ref="DH16:DJ16"/>
    <mergeCell ref="DL16:DS16"/>
    <mergeCell ref="DV16:EB16"/>
    <mergeCell ref="ED16:EG16"/>
    <mergeCell ref="EJ16:EK16"/>
    <mergeCell ref="EM16:EP16"/>
    <mergeCell ref="CA16:CC16"/>
    <mergeCell ref="CF16:CK16"/>
    <mergeCell ref="CM16:CO16"/>
    <mergeCell ref="CT16:CU16"/>
    <mergeCell ref="CW16:DC16"/>
    <mergeCell ref="DE16:DF16"/>
    <mergeCell ref="G17:G19"/>
    <mergeCell ref="H17:H19"/>
    <mergeCell ref="I17:I19"/>
    <mergeCell ref="J17:J19"/>
    <mergeCell ref="K17:K19"/>
    <mergeCell ref="N17:N19"/>
    <mergeCell ref="A17:A19"/>
    <mergeCell ref="B17:B19"/>
    <mergeCell ref="C17:C19"/>
    <mergeCell ref="D17:D19"/>
    <mergeCell ref="E17:E19"/>
    <mergeCell ref="F17:F19"/>
    <mergeCell ref="U17:U19"/>
    <mergeCell ref="V17:V19"/>
    <mergeCell ref="W17:W19"/>
    <mergeCell ref="X17:X19"/>
    <mergeCell ref="Y17:Y19"/>
    <mergeCell ref="AB17:AB19"/>
    <mergeCell ref="O17:O19"/>
    <mergeCell ref="P17:P19"/>
    <mergeCell ref="Q17:Q19"/>
    <mergeCell ref="R17:R19"/>
    <mergeCell ref="S17:S19"/>
    <mergeCell ref="T17:T19"/>
    <mergeCell ref="AJ17:AJ19"/>
    <mergeCell ref="AK17:AK19"/>
    <mergeCell ref="AP17:AP19"/>
    <mergeCell ref="AQ17:AQ19"/>
    <mergeCell ref="AR17:AR19"/>
    <mergeCell ref="AS17:AS19"/>
    <mergeCell ref="AC17:AC19"/>
    <mergeCell ref="AD17:AD19"/>
    <mergeCell ref="AE17:AE19"/>
    <mergeCell ref="AF17:AF19"/>
    <mergeCell ref="AG17:AG19"/>
    <mergeCell ref="AI17:AI19"/>
    <mergeCell ref="BA17:BA19"/>
    <mergeCell ref="BB17:BB19"/>
    <mergeCell ref="BD17:BD19"/>
    <mergeCell ref="BE17:BE19"/>
    <mergeCell ref="BF17:BF19"/>
    <mergeCell ref="BG17:BG19"/>
    <mergeCell ref="AT17:AT19"/>
    <mergeCell ref="AU17:AU19"/>
    <mergeCell ref="AV17:AV19"/>
    <mergeCell ref="AW17:AW19"/>
    <mergeCell ref="AY17:AY19"/>
    <mergeCell ref="AZ17:AZ19"/>
    <mergeCell ref="BV17:BV19"/>
    <mergeCell ref="BW17:BW19"/>
    <mergeCell ref="BX17:BX19"/>
    <mergeCell ref="BY17:BY19"/>
    <mergeCell ref="CA17:CA19"/>
    <mergeCell ref="CB17:CB19"/>
    <mergeCell ref="BH17:BH19"/>
    <mergeCell ref="BI17:BI19"/>
    <mergeCell ref="BR17:BR19"/>
    <mergeCell ref="BS17:BS19"/>
    <mergeCell ref="BT17:BT19"/>
    <mergeCell ref="BU17:BU19"/>
    <mergeCell ref="CK17:CK19"/>
    <mergeCell ref="CM17:CM19"/>
    <mergeCell ref="CN17:CN19"/>
    <mergeCell ref="CO17:CO19"/>
    <mergeCell ref="CT17:CT19"/>
    <mergeCell ref="CU17:CU19"/>
    <mergeCell ref="CC17:CC19"/>
    <mergeCell ref="CF17:CF19"/>
    <mergeCell ref="CG17:CG19"/>
    <mergeCell ref="CH17:CH19"/>
    <mergeCell ref="CI17:CI19"/>
    <mergeCell ref="CJ17:CJ19"/>
    <mergeCell ref="DC17:DC19"/>
    <mergeCell ref="DE17:DE19"/>
    <mergeCell ref="DF17:DF19"/>
    <mergeCell ref="DH17:DH19"/>
    <mergeCell ref="DI17:DI19"/>
    <mergeCell ref="DJ17:DJ19"/>
    <mergeCell ref="CW17:CW19"/>
    <mergeCell ref="CX17:CX19"/>
    <mergeCell ref="CY17:CY19"/>
    <mergeCell ref="CZ17:CZ19"/>
    <mergeCell ref="DA17:DA19"/>
    <mergeCell ref="DB17:DB19"/>
    <mergeCell ref="DV17:DV19"/>
    <mergeCell ref="DW17:DW19"/>
    <mergeCell ref="DX17:DX19"/>
    <mergeCell ref="DY17:DY19"/>
    <mergeCell ref="DL17:DL19"/>
    <mergeCell ref="DM17:DM19"/>
    <mergeCell ref="DN17:DN19"/>
    <mergeCell ref="DO17:DO19"/>
    <mergeCell ref="DP17:DP19"/>
    <mergeCell ref="DQ17:DQ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EF17:EF19"/>
    <mergeCell ref="EG17:EG19"/>
    <mergeCell ref="EJ17:EJ19"/>
    <mergeCell ref="EK17:EK19"/>
    <mergeCell ref="EM17:EM19"/>
    <mergeCell ref="EN17:EN19"/>
    <mergeCell ref="DZ17:DZ19"/>
    <mergeCell ref="EA17:EA19"/>
    <mergeCell ref="EB17:EB19"/>
    <mergeCell ref="EC17:EC19"/>
    <mergeCell ref="ED17:ED19"/>
    <mergeCell ref="EE17:EE19"/>
    <mergeCell ref="DR17:DR19"/>
    <mergeCell ref="DS17:DS19"/>
    <mergeCell ref="DV30:EE30"/>
    <mergeCell ref="EJ30:EQ30"/>
    <mergeCell ref="ES30:ET30"/>
    <mergeCell ref="A31:A33"/>
    <mergeCell ref="B31:B33"/>
    <mergeCell ref="C31:C33"/>
    <mergeCell ref="D31:D33"/>
    <mergeCell ref="E31:E33"/>
    <mergeCell ref="F31:F33"/>
    <mergeCell ref="G31:G33"/>
    <mergeCell ref="CF30:CR30"/>
    <mergeCell ref="CT30:CW30"/>
    <mergeCell ref="CY30:DD30"/>
    <mergeCell ref="DH30:DK30"/>
    <mergeCell ref="DO30:DQ30"/>
    <mergeCell ref="DS30:DT30"/>
    <mergeCell ref="P31:P33"/>
    <mergeCell ref="Q31:Q33"/>
    <mergeCell ref="S31:S33"/>
    <mergeCell ref="T31:T33"/>
    <mergeCell ref="U31:U33"/>
    <mergeCell ref="V31:V33"/>
    <mergeCell ref="H31:H33"/>
    <mergeCell ref="I31:I33"/>
    <mergeCell ref="J31:J33"/>
    <mergeCell ref="K31:K33"/>
    <mergeCell ref="N31:N33"/>
    <mergeCell ref="O31:O33"/>
    <mergeCell ref="AF31:AF33"/>
    <mergeCell ref="AG31:AG33"/>
    <mergeCell ref="AH31:AH33"/>
    <mergeCell ref="AP31:AP33"/>
    <mergeCell ref="AQ31:AQ33"/>
    <mergeCell ref="AR31:AR33"/>
    <mergeCell ref="W31:W33"/>
    <mergeCell ref="X31:X33"/>
    <mergeCell ref="AB31:AB33"/>
    <mergeCell ref="AC31:AC33"/>
    <mergeCell ref="AD31:AD33"/>
    <mergeCell ref="AE31:AE33"/>
    <mergeCell ref="AY31:AY33"/>
    <mergeCell ref="BA31:BA33"/>
    <mergeCell ref="BB31:BB33"/>
    <mergeCell ref="BD31:BD33"/>
    <mergeCell ref="BE31:BE33"/>
    <mergeCell ref="BF31:BF33"/>
    <mergeCell ref="AS31:AS33"/>
    <mergeCell ref="AT31:AT33"/>
    <mergeCell ref="AU31:AU33"/>
    <mergeCell ref="AV31:AV33"/>
    <mergeCell ref="AW31:AW33"/>
    <mergeCell ref="AX31:AX33"/>
    <mergeCell ref="BM31:BM33"/>
    <mergeCell ref="BR31:BR33"/>
    <mergeCell ref="BS31:BS33"/>
    <mergeCell ref="BT31:BT33"/>
    <mergeCell ref="BU31:BU33"/>
    <mergeCell ref="BV31:BV33"/>
    <mergeCell ref="BG31:BG33"/>
    <mergeCell ref="BH31:BH33"/>
    <mergeCell ref="BI31:BI33"/>
    <mergeCell ref="BJ31:BJ33"/>
    <mergeCell ref="BK31:BK33"/>
    <mergeCell ref="BL31:BL33"/>
    <mergeCell ref="CJ31:CJ33"/>
    <mergeCell ref="CK31:CK33"/>
    <mergeCell ref="CL31:CL33"/>
    <mergeCell ref="CM31:CM33"/>
    <mergeCell ref="CN31:CN33"/>
    <mergeCell ref="CO31:CO33"/>
    <mergeCell ref="BW31:BW33"/>
    <mergeCell ref="BX31:BX33"/>
    <mergeCell ref="CF31:CF33"/>
    <mergeCell ref="CG31:CG33"/>
    <mergeCell ref="CH31:CH33"/>
    <mergeCell ref="CI31:CI33"/>
    <mergeCell ref="CW31:CW33"/>
    <mergeCell ref="CY31:CY33"/>
    <mergeCell ref="CZ31:CZ33"/>
    <mergeCell ref="DA31:DA33"/>
    <mergeCell ref="DB31:DB33"/>
    <mergeCell ref="DC31:DC33"/>
    <mergeCell ref="CP31:CP33"/>
    <mergeCell ref="CQ31:CQ33"/>
    <mergeCell ref="CR31:CR33"/>
    <mergeCell ref="CT31:CT33"/>
    <mergeCell ref="CU31:CU33"/>
    <mergeCell ref="CV31:CV33"/>
    <mergeCell ref="DO31:DO33"/>
    <mergeCell ref="DP31:DP33"/>
    <mergeCell ref="DQ31:DQ33"/>
    <mergeCell ref="DS31:DS33"/>
    <mergeCell ref="DT31:DT33"/>
    <mergeCell ref="DV31:DV33"/>
    <mergeCell ref="DD31:DD33"/>
    <mergeCell ref="DH31:DH33"/>
    <mergeCell ref="DI31:DI33"/>
    <mergeCell ref="DJ31:DJ33"/>
    <mergeCell ref="DK31:DK33"/>
    <mergeCell ref="DM31:DM33"/>
    <mergeCell ref="ED31:ED33"/>
    <mergeCell ref="EE31:EE33"/>
    <mergeCell ref="EJ31:EJ33"/>
    <mergeCell ref="EK31:EK33"/>
    <mergeCell ref="EL31:EL33"/>
    <mergeCell ref="DW31:DW33"/>
    <mergeCell ref="DX31:DX33"/>
    <mergeCell ref="DY31:DY33"/>
    <mergeCell ref="DZ31:DZ33"/>
    <mergeCell ref="EA31:EA33"/>
    <mergeCell ref="EB31:EB33"/>
    <mergeCell ref="A47:A49"/>
    <mergeCell ref="B47:B49"/>
    <mergeCell ref="C47:C49"/>
    <mergeCell ref="D47:D49"/>
    <mergeCell ref="E47:E49"/>
    <mergeCell ref="F47:F49"/>
    <mergeCell ref="G47:G49"/>
    <mergeCell ref="ET31:ET33"/>
    <mergeCell ref="A46:K46"/>
    <mergeCell ref="N46:V46"/>
    <mergeCell ref="X46:Z46"/>
    <mergeCell ref="AP46:AR46"/>
    <mergeCell ref="AT46:AU46"/>
    <mergeCell ref="AW46:AZ46"/>
    <mergeCell ref="BD46:BM46"/>
    <mergeCell ref="BR46:BU46"/>
    <mergeCell ref="CF46:CK46"/>
    <mergeCell ref="EM31:EM33"/>
    <mergeCell ref="EN31:EN33"/>
    <mergeCell ref="EO31:EO33"/>
    <mergeCell ref="EP31:EP33"/>
    <mergeCell ref="EQ31:EQ33"/>
    <mergeCell ref="ES31:ES33"/>
    <mergeCell ref="EC31:EC33"/>
    <mergeCell ref="H47:H49"/>
    <mergeCell ref="I47:I49"/>
    <mergeCell ref="J47:J49"/>
    <mergeCell ref="K47:K49"/>
    <mergeCell ref="N47:N49"/>
    <mergeCell ref="O47:O49"/>
    <mergeCell ref="CM46:CR46"/>
    <mergeCell ref="CT46:DF46"/>
    <mergeCell ref="DV46:DW46"/>
    <mergeCell ref="V47:V49"/>
    <mergeCell ref="X47:X49"/>
    <mergeCell ref="Y47:Y49"/>
    <mergeCell ref="Z47:Z49"/>
    <mergeCell ref="AP47:AP49"/>
    <mergeCell ref="AQ47:AQ49"/>
    <mergeCell ref="P47:P49"/>
    <mergeCell ref="Q47:Q49"/>
    <mergeCell ref="R47:R49"/>
    <mergeCell ref="S47:S49"/>
    <mergeCell ref="T47:T49"/>
    <mergeCell ref="U47:U49"/>
    <mergeCell ref="AZ47:AZ49"/>
    <mergeCell ref="BD47:BD49"/>
    <mergeCell ref="BE47:BE49"/>
    <mergeCell ref="BF47:BF49"/>
    <mergeCell ref="BG47:BG49"/>
    <mergeCell ref="BH47:BH49"/>
    <mergeCell ref="AR47:AR49"/>
    <mergeCell ref="AT47:AT49"/>
    <mergeCell ref="AU47:AU49"/>
    <mergeCell ref="AW47:AW49"/>
    <mergeCell ref="AX47:AX49"/>
    <mergeCell ref="AY47:AY49"/>
    <mergeCell ref="BS47:BS49"/>
    <mergeCell ref="BT47:BT49"/>
    <mergeCell ref="BU47:BU49"/>
    <mergeCell ref="CF47:CF49"/>
    <mergeCell ref="CG47:CG49"/>
    <mergeCell ref="CH47:CH49"/>
    <mergeCell ref="BI47:BI49"/>
    <mergeCell ref="BJ47:BJ49"/>
    <mergeCell ref="BK47:BK49"/>
    <mergeCell ref="BL47:BL49"/>
    <mergeCell ref="BM47:BM49"/>
    <mergeCell ref="BR47:BR49"/>
    <mergeCell ref="CP47:CP49"/>
    <mergeCell ref="CQ47:CQ49"/>
    <mergeCell ref="CR47:CR49"/>
    <mergeCell ref="CT47:CT49"/>
    <mergeCell ref="CU47:CU49"/>
    <mergeCell ref="CV47:CV49"/>
    <mergeCell ref="CI47:CI49"/>
    <mergeCell ref="CJ47:CJ49"/>
    <mergeCell ref="CK47:CK49"/>
    <mergeCell ref="CM47:CM49"/>
    <mergeCell ref="CN47:CN49"/>
    <mergeCell ref="CO47:CO49"/>
    <mergeCell ref="DC47:DC49"/>
    <mergeCell ref="DD47:DD49"/>
    <mergeCell ref="DE47:DE49"/>
    <mergeCell ref="DF47:DF49"/>
    <mergeCell ref="DV47:DV49"/>
    <mergeCell ref="DW47:DW49"/>
    <mergeCell ref="CW47:CW49"/>
    <mergeCell ref="CX47:CX49"/>
    <mergeCell ref="CY47:CY49"/>
    <mergeCell ref="CZ47:CZ49"/>
    <mergeCell ref="DA47:DA49"/>
    <mergeCell ref="DB47:DB49"/>
    <mergeCell ref="J75:J77"/>
    <mergeCell ref="K75:K77"/>
    <mergeCell ref="N75:N77"/>
    <mergeCell ref="A74:K74"/>
    <mergeCell ref="CT60:CV60"/>
    <mergeCell ref="A61:A63"/>
    <mergeCell ref="B61:B63"/>
    <mergeCell ref="C61:C63"/>
    <mergeCell ref="D61:D63"/>
    <mergeCell ref="E61:E63"/>
    <mergeCell ref="F61:F63"/>
    <mergeCell ref="CU61:CU63"/>
    <mergeCell ref="CV61:CV63"/>
    <mergeCell ref="G61:G63"/>
    <mergeCell ref="H61:H63"/>
    <mergeCell ref="I61:I63"/>
    <mergeCell ref="J61:J63"/>
    <mergeCell ref="K61:K63"/>
    <mergeCell ref="N61:N63"/>
    <mergeCell ref="A60:K60"/>
    <mergeCell ref="N60:R60"/>
    <mergeCell ref="BD60:BM60"/>
    <mergeCell ref="BF61:BF63"/>
    <mergeCell ref="BG61:BG63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BL61:BL63"/>
    <mergeCell ref="BM61:BM63"/>
    <mergeCell ref="CT61:CT63"/>
    <mergeCell ref="O75:O77"/>
    <mergeCell ref="P75:P77"/>
    <mergeCell ref="Q75:Q77"/>
    <mergeCell ref="R75:R77"/>
    <mergeCell ref="S75:S77"/>
    <mergeCell ref="T75:T77"/>
    <mergeCell ref="N74:Y74"/>
    <mergeCell ref="BD74:BM74"/>
    <mergeCell ref="O61:O63"/>
    <mergeCell ref="P61:P63"/>
    <mergeCell ref="Q61:Q63"/>
    <mergeCell ref="R61:R63"/>
    <mergeCell ref="BD61:BD63"/>
    <mergeCell ref="BE61:BE63"/>
    <mergeCell ref="BH61:BH63"/>
    <mergeCell ref="BI61:BI63"/>
    <mergeCell ref="BJ61:BJ63"/>
    <mergeCell ref="BK61:BK63"/>
    <mergeCell ref="Z75:Z77"/>
    <mergeCell ref="A90:A92"/>
    <mergeCell ref="B90:B92"/>
    <mergeCell ref="C90:C92"/>
    <mergeCell ref="D90:D92"/>
    <mergeCell ref="E90:E92"/>
    <mergeCell ref="F90:F92"/>
    <mergeCell ref="BK75:BK77"/>
    <mergeCell ref="BL75:BL77"/>
    <mergeCell ref="BM75:BM77"/>
    <mergeCell ref="A89:K89"/>
    <mergeCell ref="N89:V89"/>
    <mergeCell ref="BD89:BM89"/>
    <mergeCell ref="BE75:BE77"/>
    <mergeCell ref="BF75:BF77"/>
    <mergeCell ref="BG75:BG77"/>
    <mergeCell ref="BH75:BH77"/>
    <mergeCell ref="BI75:BI77"/>
    <mergeCell ref="BJ75:BJ77"/>
    <mergeCell ref="U75:U77"/>
    <mergeCell ref="V75:V77"/>
    <mergeCell ref="W75:W77"/>
    <mergeCell ref="X75:X77"/>
    <mergeCell ref="Y75:Y77"/>
    <mergeCell ref="BD75:BD77"/>
    <mergeCell ref="O90:O92"/>
    <mergeCell ref="P90:P92"/>
    <mergeCell ref="Q90:Q92"/>
    <mergeCell ref="R90:R92"/>
    <mergeCell ref="S90:S92"/>
    <mergeCell ref="T90:T92"/>
    <mergeCell ref="G90:G92"/>
    <mergeCell ref="H90:H92"/>
    <mergeCell ref="I90:I92"/>
    <mergeCell ref="J90:J92"/>
    <mergeCell ref="K90:K92"/>
    <mergeCell ref="N90:N92"/>
    <mergeCell ref="BH90:BH92"/>
    <mergeCell ref="BI90:BI92"/>
    <mergeCell ref="BJ90:BJ92"/>
    <mergeCell ref="BK90:BK92"/>
    <mergeCell ref="BL90:BL92"/>
    <mergeCell ref="BM90:BM92"/>
    <mergeCell ref="U90:U92"/>
    <mergeCell ref="V90:V92"/>
    <mergeCell ref="BD90:BD92"/>
    <mergeCell ref="BE90:BE92"/>
    <mergeCell ref="BF90:BF92"/>
    <mergeCell ref="BG90:BG92"/>
    <mergeCell ref="A103:K103"/>
    <mergeCell ref="BD103:BM103"/>
    <mergeCell ref="A104:A106"/>
    <mergeCell ref="B104:B106"/>
    <mergeCell ref="C104:C106"/>
    <mergeCell ref="D104:D106"/>
    <mergeCell ref="E104:E106"/>
    <mergeCell ref="F104:F106"/>
    <mergeCell ref="G104:G106"/>
    <mergeCell ref="H104:H106"/>
    <mergeCell ref="BM104:BM106"/>
    <mergeCell ref="BG104:BG106"/>
    <mergeCell ref="BH104:BH106"/>
    <mergeCell ref="BI104:BI106"/>
    <mergeCell ref="BJ104:BJ106"/>
    <mergeCell ref="BK104:BK106"/>
    <mergeCell ref="BL104:BL106"/>
    <mergeCell ref="I104:I106"/>
    <mergeCell ref="J104:J106"/>
    <mergeCell ref="K104:K106"/>
    <mergeCell ref="BD104:BD106"/>
    <mergeCell ref="BE104:BE106"/>
    <mergeCell ref="BF104:BF106"/>
    <mergeCell ref="A117:H117"/>
    <mergeCell ref="BD117:BM117"/>
    <mergeCell ref="A118:A120"/>
    <mergeCell ref="B118:B120"/>
    <mergeCell ref="C118:C120"/>
    <mergeCell ref="D118:D120"/>
    <mergeCell ref="E118:E120"/>
    <mergeCell ref="F118:F120"/>
    <mergeCell ref="G118:G120"/>
    <mergeCell ref="BL118:BL120"/>
    <mergeCell ref="BM118:BM120"/>
    <mergeCell ref="A132:H132"/>
    <mergeCell ref="BD132:BM132"/>
    <mergeCell ref="H118:H120"/>
    <mergeCell ref="BD118:BD120"/>
    <mergeCell ref="BE118:BE120"/>
    <mergeCell ref="BF118:BF120"/>
    <mergeCell ref="BG118:BG120"/>
    <mergeCell ref="BH118:BH120"/>
    <mergeCell ref="A133:A135"/>
    <mergeCell ref="B133:B135"/>
    <mergeCell ref="C133:C135"/>
    <mergeCell ref="D133:D135"/>
    <mergeCell ref="E133:E135"/>
    <mergeCell ref="F133:F135"/>
    <mergeCell ref="BI118:BI120"/>
    <mergeCell ref="BJ118:BJ120"/>
    <mergeCell ref="BK118:BK120"/>
    <mergeCell ref="BH133:BH135"/>
    <mergeCell ref="BI133:BI135"/>
    <mergeCell ref="BJ133:BJ135"/>
    <mergeCell ref="BK133:BK135"/>
    <mergeCell ref="BL133:BL135"/>
    <mergeCell ref="BM133:BM135"/>
    <mergeCell ref="G133:G135"/>
    <mergeCell ref="BN161:BN163"/>
    <mergeCell ref="BO161:BO163"/>
    <mergeCell ref="BP161:BP163"/>
    <mergeCell ref="H133:H135"/>
    <mergeCell ref="BD133:BD135"/>
    <mergeCell ref="BE133:BE135"/>
    <mergeCell ref="BF133:BF135"/>
    <mergeCell ref="BG133:BG135"/>
    <mergeCell ref="A146:H146"/>
    <mergeCell ref="BD146:BM146"/>
    <mergeCell ref="A147:A149"/>
    <mergeCell ref="B147:B149"/>
    <mergeCell ref="C147:C149"/>
    <mergeCell ref="D147:D149"/>
    <mergeCell ref="E147:E149"/>
    <mergeCell ref="F147:F149"/>
    <mergeCell ref="G147:G149"/>
    <mergeCell ref="BD147:BD149"/>
    <mergeCell ref="BK147:BK149"/>
    <mergeCell ref="BL147:BL149"/>
    <mergeCell ref="BM147:BM149"/>
    <mergeCell ref="A160:K160"/>
    <mergeCell ref="BD160:BK160"/>
    <mergeCell ref="BM160:BP160"/>
    <mergeCell ref="BE147:BE149"/>
    <mergeCell ref="BF147:BF149"/>
    <mergeCell ref="BG147:BG149"/>
    <mergeCell ref="BH147:BH149"/>
    <mergeCell ref="BI147:BI149"/>
    <mergeCell ref="BJ147:BJ149"/>
    <mergeCell ref="A175:H175"/>
    <mergeCell ref="BD175:BI175"/>
    <mergeCell ref="BK175:BM175"/>
    <mergeCell ref="BE161:BE163"/>
    <mergeCell ref="BF161:BF163"/>
    <mergeCell ref="BG161:BG163"/>
    <mergeCell ref="BH161:BH163"/>
    <mergeCell ref="BI161:BI163"/>
    <mergeCell ref="BJ161:BJ163"/>
    <mergeCell ref="G161:G163"/>
    <mergeCell ref="H161:H163"/>
    <mergeCell ref="I161:I163"/>
    <mergeCell ref="J161:J163"/>
    <mergeCell ref="K161:K163"/>
    <mergeCell ref="BD161:BD163"/>
    <mergeCell ref="A161:A163"/>
    <mergeCell ref="B161:B163"/>
    <mergeCell ref="C161:C163"/>
    <mergeCell ref="D161:D163"/>
    <mergeCell ref="E161:E163"/>
    <mergeCell ref="F161:F163"/>
    <mergeCell ref="BK161:BK163"/>
    <mergeCell ref="BM161:BM163"/>
    <mergeCell ref="C190:C192"/>
    <mergeCell ref="D190:D192"/>
    <mergeCell ref="E190:E192"/>
    <mergeCell ref="F190:F192"/>
    <mergeCell ref="BH176:BH178"/>
    <mergeCell ref="BI176:BI178"/>
    <mergeCell ref="BK176:BK178"/>
    <mergeCell ref="BL176:BL178"/>
    <mergeCell ref="BM176:BM178"/>
    <mergeCell ref="A189:I189"/>
    <mergeCell ref="BD189:BN189"/>
    <mergeCell ref="G176:G178"/>
    <mergeCell ref="H176:H178"/>
    <mergeCell ref="BD176:BD178"/>
    <mergeCell ref="BE176:BE178"/>
    <mergeCell ref="BF176:BF178"/>
    <mergeCell ref="BG176:BG178"/>
    <mergeCell ref="A176:A178"/>
    <mergeCell ref="B176:B178"/>
    <mergeCell ref="A190:A192"/>
    <mergeCell ref="B190:B192"/>
    <mergeCell ref="C176:C178"/>
    <mergeCell ref="D176:D178"/>
    <mergeCell ref="E176:E178"/>
    <mergeCell ref="F176:F178"/>
    <mergeCell ref="BM190:BM192"/>
    <mergeCell ref="BN190:BN192"/>
    <mergeCell ref="A203:E203"/>
    <mergeCell ref="G203:K203"/>
    <mergeCell ref="BD203:BN203"/>
    <mergeCell ref="BK190:BK192"/>
    <mergeCell ref="BL190:BL192"/>
    <mergeCell ref="BG190:BG192"/>
    <mergeCell ref="BH190:BH192"/>
    <mergeCell ref="BI190:BI192"/>
    <mergeCell ref="BJ190:BJ192"/>
    <mergeCell ref="G190:G192"/>
    <mergeCell ref="H190:H192"/>
    <mergeCell ref="I190:I192"/>
    <mergeCell ref="BD190:BD192"/>
    <mergeCell ref="BE190:BE192"/>
    <mergeCell ref="BF190:BF192"/>
    <mergeCell ref="BK204:BK206"/>
    <mergeCell ref="BL204:BL206"/>
    <mergeCell ref="BM204:BM206"/>
    <mergeCell ref="BN204:BN206"/>
    <mergeCell ref="A221:H221"/>
    <mergeCell ref="J221:M221"/>
    <mergeCell ref="BD221:BN221"/>
    <mergeCell ref="BE204:BE206"/>
    <mergeCell ref="BF204:BF206"/>
    <mergeCell ref="BG204:BG206"/>
    <mergeCell ref="BH204:BH206"/>
    <mergeCell ref="BI204:BI206"/>
    <mergeCell ref="BJ204:BJ206"/>
    <mergeCell ref="G204:G206"/>
    <mergeCell ref="H204:H206"/>
    <mergeCell ref="I204:I206"/>
    <mergeCell ref="J204:J206"/>
    <mergeCell ref="K204:K206"/>
    <mergeCell ref="BD204:BD206"/>
    <mergeCell ref="A204:A206"/>
    <mergeCell ref="B204:B206"/>
    <mergeCell ref="C204:C206"/>
    <mergeCell ref="D204:D206"/>
    <mergeCell ref="E204:E206"/>
    <mergeCell ref="G222:G224"/>
    <mergeCell ref="H222:H224"/>
    <mergeCell ref="J222:J224"/>
    <mergeCell ref="K222:K224"/>
    <mergeCell ref="L222:L224"/>
    <mergeCell ref="M222:M224"/>
    <mergeCell ref="A222:A224"/>
    <mergeCell ref="B222:B224"/>
    <mergeCell ref="C222:C224"/>
    <mergeCell ref="D222:D224"/>
    <mergeCell ref="E222:E224"/>
    <mergeCell ref="F222:F224"/>
    <mergeCell ref="BJ222:BJ224"/>
    <mergeCell ref="BK222:BK224"/>
    <mergeCell ref="BL222:BL224"/>
    <mergeCell ref="BM222:BM224"/>
    <mergeCell ref="BN222:BN224"/>
    <mergeCell ref="BD236:BM236"/>
    <mergeCell ref="BD222:BD224"/>
    <mergeCell ref="BE222:BE224"/>
    <mergeCell ref="BF222:BF224"/>
    <mergeCell ref="BG222:BG224"/>
    <mergeCell ref="BH222:BH224"/>
    <mergeCell ref="BI222:BI224"/>
    <mergeCell ref="I237:I239"/>
    <mergeCell ref="J237:J239"/>
    <mergeCell ref="K237:K239"/>
    <mergeCell ref="BD237:BD239"/>
    <mergeCell ref="A237:A239"/>
    <mergeCell ref="B237:B239"/>
    <mergeCell ref="C237:C239"/>
    <mergeCell ref="D237:D239"/>
    <mergeCell ref="E237:E239"/>
    <mergeCell ref="F237:F239"/>
    <mergeCell ref="F251:F253"/>
    <mergeCell ref="G251:G253"/>
    <mergeCell ref="H251:H253"/>
    <mergeCell ref="I251:I253"/>
    <mergeCell ref="J251:J253"/>
    <mergeCell ref="K251:K253"/>
    <mergeCell ref="BK237:BK239"/>
    <mergeCell ref="BL237:BL239"/>
    <mergeCell ref="BM237:BM239"/>
    <mergeCell ref="A250:L250"/>
    <mergeCell ref="BD250:BN250"/>
    <mergeCell ref="A251:A253"/>
    <mergeCell ref="B251:B253"/>
    <mergeCell ref="C251:C253"/>
    <mergeCell ref="D251:D253"/>
    <mergeCell ref="E251:E253"/>
    <mergeCell ref="BE237:BE239"/>
    <mergeCell ref="BF237:BF239"/>
    <mergeCell ref="BG237:BG239"/>
    <mergeCell ref="BH237:BH239"/>
    <mergeCell ref="BI237:BI239"/>
    <mergeCell ref="BJ237:BJ239"/>
    <mergeCell ref="G237:G239"/>
    <mergeCell ref="H237:H239"/>
    <mergeCell ref="BI251:BI253"/>
    <mergeCell ref="BJ251:BJ253"/>
    <mergeCell ref="BK251:BK253"/>
    <mergeCell ref="BL251:BL253"/>
    <mergeCell ref="BM251:BM253"/>
    <mergeCell ref="BN251:BN253"/>
    <mergeCell ref="L251:L253"/>
    <mergeCell ref="BD251:BD253"/>
    <mergeCell ref="BE251:BE253"/>
    <mergeCell ref="BF251:BF253"/>
    <mergeCell ref="BG251:BG253"/>
    <mergeCell ref="BH251:BH253"/>
    <mergeCell ref="BD279:BJ279"/>
    <mergeCell ref="BD280:BD282"/>
    <mergeCell ref="BE280:BE282"/>
    <mergeCell ref="BF280:BF282"/>
    <mergeCell ref="BG280:BG282"/>
    <mergeCell ref="BH280:BH282"/>
    <mergeCell ref="BI280:BI282"/>
    <mergeCell ref="BJ280:BJ282"/>
    <mergeCell ref="BD264:BK264"/>
    <mergeCell ref="BD265:BD267"/>
    <mergeCell ref="BE265:BE267"/>
    <mergeCell ref="BF265:BF267"/>
    <mergeCell ref="BG265:BG267"/>
    <mergeCell ref="BH265:BH267"/>
    <mergeCell ref="BI265:BI267"/>
    <mergeCell ref="BJ265:BJ267"/>
    <mergeCell ref="BK265:BK267"/>
    <mergeCell ref="BD293:BM293"/>
    <mergeCell ref="BD294:BD296"/>
    <mergeCell ref="BE294:BE296"/>
    <mergeCell ref="BF294:BF296"/>
    <mergeCell ref="BG294:BG296"/>
    <mergeCell ref="BH294:BH296"/>
    <mergeCell ref="BI294:BI296"/>
    <mergeCell ref="BJ294:BJ296"/>
    <mergeCell ref="BK294:BK296"/>
    <mergeCell ref="BL294:BL296"/>
    <mergeCell ref="BM294:BM296"/>
    <mergeCell ref="BD307:BM307"/>
    <mergeCell ref="BD308:BD310"/>
    <mergeCell ref="BE308:BE310"/>
    <mergeCell ref="BF308:BF310"/>
    <mergeCell ref="BG308:BG310"/>
    <mergeCell ref="BH308:BH310"/>
    <mergeCell ref="BI308:BI310"/>
    <mergeCell ref="BJ308:BJ310"/>
    <mergeCell ref="BK308:BK310"/>
    <mergeCell ref="BL308:BL310"/>
    <mergeCell ref="BM308:BM310"/>
    <mergeCell ref="BD322:BM322"/>
    <mergeCell ref="BD323:BD325"/>
    <mergeCell ref="BE323:BE325"/>
    <mergeCell ref="BF323:BF325"/>
    <mergeCell ref="BG323:BG325"/>
    <mergeCell ref="BH323:BH325"/>
    <mergeCell ref="BI323:BI325"/>
    <mergeCell ref="BJ323:BJ325"/>
    <mergeCell ref="BL337:BL339"/>
    <mergeCell ref="BM337:BM339"/>
    <mergeCell ref="BN337:BN339"/>
    <mergeCell ref="BO337:BO339"/>
    <mergeCell ref="BK323:BK325"/>
    <mergeCell ref="BD336:BO336"/>
    <mergeCell ref="BD337:BD339"/>
    <mergeCell ref="BE337:BE339"/>
    <mergeCell ref="BF337:BF339"/>
    <mergeCell ref="BG337:BG339"/>
    <mergeCell ref="BH337:BH339"/>
    <mergeCell ref="BI337:BI339"/>
    <mergeCell ref="BJ337:BJ339"/>
    <mergeCell ref="BK337:BK33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F55CB-D15A-468A-90B3-FF184EEEBDE0}">
  <dimension ref="A1:FK359"/>
  <sheetViews>
    <sheetView view="pageBreakPreview" zoomScale="60" zoomScaleNormal="55" workbookViewId="0">
      <pane xSplit="1" topLeftCell="CB1" activePane="topRight" state="frozen"/>
      <selection activeCell="A775" sqref="A775"/>
      <selection pane="topRight" activeCell="CP10" sqref="CP10"/>
    </sheetView>
  </sheetViews>
  <sheetFormatPr defaultColWidth="9.1796875" defaultRowHeight="14.5" x14ac:dyDescent="0.35"/>
  <cols>
    <col min="1" max="1" width="44.453125" style="4" bestFit="1" customWidth="1"/>
    <col min="2" max="2" width="6" style="4" customWidth="1"/>
    <col min="3" max="11" width="6" style="4" bestFit="1" customWidth="1"/>
    <col min="12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 t="s">
        <v>212</v>
      </c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 t="s">
        <v>219</v>
      </c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 t="str">
        <f>[1]Parteien!$B$8</f>
        <v>FOKUS.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3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3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4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4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5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5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tr">
        <f>[1]Parteien!$B$9</f>
        <v>ENGEL Frank</v>
      </c>
      <c r="B6" s="6">
        <v>5</v>
      </c>
      <c r="C6" s="6">
        <v>5</v>
      </c>
      <c r="D6" s="6">
        <v>12</v>
      </c>
      <c r="E6" s="6">
        <v>5</v>
      </c>
      <c r="F6" s="6">
        <v>7</v>
      </c>
      <c r="G6" s="6">
        <v>14</v>
      </c>
      <c r="H6" s="6">
        <v>4</v>
      </c>
      <c r="I6" s="6">
        <v>7</v>
      </c>
      <c r="J6" s="6">
        <v>18</v>
      </c>
      <c r="K6" s="12">
        <v>4</v>
      </c>
      <c r="N6" s="14">
        <v>10</v>
      </c>
      <c r="O6" s="6">
        <v>18</v>
      </c>
      <c r="P6" s="6">
        <v>12</v>
      </c>
      <c r="Q6" s="6">
        <v>16</v>
      </c>
      <c r="R6" s="6">
        <v>6</v>
      </c>
      <c r="S6" s="6">
        <v>10</v>
      </c>
      <c r="T6" s="12">
        <v>4</v>
      </c>
      <c r="V6" s="14">
        <v>37</v>
      </c>
      <c r="W6" s="6">
        <v>19</v>
      </c>
      <c r="X6" s="6">
        <v>18</v>
      </c>
      <c r="AB6" s="14">
        <v>21</v>
      </c>
      <c r="AC6" s="6">
        <v>42</v>
      </c>
      <c r="AD6" s="6">
        <v>4</v>
      </c>
      <c r="AE6" s="6">
        <v>5</v>
      </c>
      <c r="AF6" s="6">
        <v>13</v>
      </c>
      <c r="AG6" s="6">
        <v>9</v>
      </c>
      <c r="AH6" s="12">
        <v>9</v>
      </c>
      <c r="AI6" s="12">
        <v>6</v>
      </c>
      <c r="AK6" s="112">
        <v>17</v>
      </c>
      <c r="AL6" s="12">
        <v>9</v>
      </c>
      <c r="AM6" s="12">
        <v>7</v>
      </c>
      <c r="AN6" s="12">
        <v>8</v>
      </c>
      <c r="AP6" s="112">
        <v>22</v>
      </c>
      <c r="AQ6" s="12">
        <v>39</v>
      </c>
      <c r="AR6" s="12">
        <v>10</v>
      </c>
      <c r="AS6" s="12">
        <v>10</v>
      </c>
      <c r="AU6" s="112">
        <v>28</v>
      </c>
      <c r="AV6" s="12">
        <v>23</v>
      </c>
      <c r="AX6" s="112">
        <v>23</v>
      </c>
      <c r="AY6" s="12">
        <v>38</v>
      </c>
      <c r="AZ6" s="12">
        <v>10</v>
      </c>
      <c r="BD6" s="14">
        <v>4</v>
      </c>
      <c r="BE6" s="6">
        <v>15</v>
      </c>
      <c r="BF6" s="6">
        <v>12</v>
      </c>
      <c r="BG6" s="6">
        <v>14</v>
      </c>
      <c r="BH6" s="6">
        <v>3</v>
      </c>
      <c r="BI6" s="6">
        <v>6</v>
      </c>
      <c r="BJ6" s="6">
        <v>9</v>
      </c>
      <c r="BK6" s="6">
        <v>12</v>
      </c>
      <c r="BL6" s="6">
        <v>3</v>
      </c>
      <c r="BM6" s="12">
        <v>0</v>
      </c>
      <c r="BN6" s="12">
        <v>3</v>
      </c>
      <c r="BO6" s="12">
        <v>7</v>
      </c>
      <c r="BR6" s="14">
        <v>8</v>
      </c>
      <c r="BS6" s="6">
        <v>5</v>
      </c>
      <c r="BT6" s="6">
        <v>11</v>
      </c>
      <c r="BV6" s="14">
        <v>18</v>
      </c>
      <c r="BW6" s="6">
        <v>12</v>
      </c>
      <c r="BY6" s="14">
        <v>35</v>
      </c>
      <c r="BZ6" s="6">
        <v>10</v>
      </c>
      <c r="CA6" s="6">
        <v>2</v>
      </c>
      <c r="CF6" s="14">
        <v>2</v>
      </c>
      <c r="CG6" s="6">
        <v>4</v>
      </c>
      <c r="CH6" s="6">
        <v>14</v>
      </c>
      <c r="CI6" s="6">
        <v>12</v>
      </c>
      <c r="CJ6" s="12">
        <v>13</v>
      </c>
      <c r="CK6" s="219"/>
      <c r="CL6" s="14">
        <v>9</v>
      </c>
      <c r="CM6" s="6">
        <v>18</v>
      </c>
      <c r="CN6" s="6">
        <v>2</v>
      </c>
      <c r="CO6" s="219"/>
      <c r="CP6" s="14">
        <v>23</v>
      </c>
      <c r="CQ6" s="6">
        <v>11</v>
      </c>
      <c r="CR6" s="12">
        <v>9</v>
      </c>
      <c r="CS6" s="219"/>
      <c r="CT6" s="14">
        <v>22</v>
      </c>
      <c r="CU6" s="6">
        <v>20</v>
      </c>
      <c r="CV6" s="6">
        <v>6</v>
      </c>
      <c r="CW6" s="6">
        <v>16</v>
      </c>
      <c r="CY6" s="14">
        <v>21</v>
      </c>
      <c r="CZ6" s="6">
        <v>15</v>
      </c>
      <c r="DA6" s="6">
        <v>13</v>
      </c>
      <c r="DC6" s="112">
        <v>12</v>
      </c>
      <c r="DD6" s="12">
        <v>9</v>
      </c>
      <c r="DH6" s="14">
        <v>20</v>
      </c>
      <c r="DI6" s="6">
        <v>12</v>
      </c>
      <c r="DJ6" s="6">
        <v>10</v>
      </c>
      <c r="DK6" s="6">
        <v>0</v>
      </c>
      <c r="DL6" s="12">
        <v>6</v>
      </c>
      <c r="DN6" s="112">
        <v>14</v>
      </c>
      <c r="DO6" s="12">
        <v>11</v>
      </c>
      <c r="DQ6" s="14">
        <v>2</v>
      </c>
      <c r="DR6" s="6">
        <v>12</v>
      </c>
      <c r="DS6" s="6">
        <v>8</v>
      </c>
      <c r="DT6" s="6">
        <v>3</v>
      </c>
      <c r="DV6" s="14">
        <v>18</v>
      </c>
      <c r="DW6" s="6">
        <v>13</v>
      </c>
      <c r="DX6" s="6">
        <v>15</v>
      </c>
      <c r="DY6" s="6">
        <v>19</v>
      </c>
      <c r="EA6" s="14">
        <v>15</v>
      </c>
      <c r="EB6" s="6">
        <v>5</v>
      </c>
      <c r="EC6" s="6">
        <v>13</v>
      </c>
      <c r="ED6" s="6">
        <v>12</v>
      </c>
      <c r="EF6" s="14">
        <v>18</v>
      </c>
      <c r="EG6" s="6">
        <v>5</v>
      </c>
      <c r="EH6" s="12">
        <v>9</v>
      </c>
      <c r="EJ6" s="14">
        <v>3</v>
      </c>
      <c r="EK6" s="6">
        <v>7</v>
      </c>
      <c r="EL6" s="12">
        <v>21</v>
      </c>
      <c r="EN6" s="14">
        <v>9</v>
      </c>
      <c r="EO6" s="6">
        <v>16</v>
      </c>
      <c r="EP6" s="6">
        <v>12</v>
      </c>
      <c r="EQ6" s="6">
        <v>9</v>
      </c>
      <c r="ES6" s="112">
        <v>18</v>
      </c>
      <c r="ET6" s="12">
        <v>15</v>
      </c>
      <c r="EX6" s="112">
        <v>18</v>
      </c>
      <c r="EY6" s="12">
        <v>5</v>
      </c>
      <c r="FA6" s="14">
        <v>21</v>
      </c>
      <c r="FB6" s="6">
        <v>26</v>
      </c>
      <c r="FC6" s="12">
        <v>22</v>
      </c>
      <c r="FE6" s="112">
        <v>12</v>
      </c>
      <c r="FF6" s="12">
        <v>15</v>
      </c>
    </row>
    <row r="7" spans="1:167" ht="15" thickBot="1" x14ac:dyDescent="0.4">
      <c r="A7" s="19" t="str">
        <f>[1]Parteien!B10</f>
        <v>SEMEDO Monica</v>
      </c>
      <c r="B7" s="7">
        <v>4</v>
      </c>
      <c r="C7" s="7">
        <v>4</v>
      </c>
      <c r="D7" s="7">
        <v>3</v>
      </c>
      <c r="E7" s="7">
        <v>6</v>
      </c>
      <c r="F7" s="7">
        <v>0</v>
      </c>
      <c r="G7" s="7">
        <v>3</v>
      </c>
      <c r="H7" s="7">
        <v>0</v>
      </c>
      <c r="I7" s="7">
        <v>2</v>
      </c>
      <c r="J7" s="7">
        <v>2</v>
      </c>
      <c r="K7" s="13">
        <v>4</v>
      </c>
      <c r="N7" s="15">
        <v>5</v>
      </c>
      <c r="O7" s="7">
        <v>5</v>
      </c>
      <c r="P7" s="7">
        <v>10</v>
      </c>
      <c r="Q7" s="7">
        <v>10</v>
      </c>
      <c r="R7" s="7">
        <v>5</v>
      </c>
      <c r="S7" s="7">
        <v>4</v>
      </c>
      <c r="T7" s="13">
        <v>7</v>
      </c>
      <c r="V7" s="15">
        <v>9</v>
      </c>
      <c r="W7" s="7">
        <v>5</v>
      </c>
      <c r="X7" s="7">
        <v>3</v>
      </c>
      <c r="AB7" s="15">
        <v>8</v>
      </c>
      <c r="AC7" s="7">
        <v>16</v>
      </c>
      <c r="AD7" s="7">
        <v>4</v>
      </c>
      <c r="AE7" s="7">
        <v>5</v>
      </c>
      <c r="AF7" s="7">
        <v>2</v>
      </c>
      <c r="AG7" s="7">
        <v>0</v>
      </c>
      <c r="AH7" s="13">
        <v>8</v>
      </c>
      <c r="AI7" s="13">
        <v>0</v>
      </c>
      <c r="AK7" s="113">
        <v>5</v>
      </c>
      <c r="AL7" s="13">
        <v>10</v>
      </c>
      <c r="AM7" s="13">
        <v>13</v>
      </c>
      <c r="AN7" s="13">
        <v>5</v>
      </c>
      <c r="AP7" s="113">
        <v>1</v>
      </c>
      <c r="AQ7" s="13">
        <v>12</v>
      </c>
      <c r="AR7" s="13">
        <v>2</v>
      </c>
      <c r="AS7" s="13">
        <v>4</v>
      </c>
      <c r="AU7" s="113">
        <v>2</v>
      </c>
      <c r="AV7" s="13">
        <v>2</v>
      </c>
      <c r="AX7" s="113">
        <v>7</v>
      </c>
      <c r="AY7" s="13">
        <v>18</v>
      </c>
      <c r="AZ7" s="13">
        <v>6</v>
      </c>
      <c r="BD7" s="15">
        <v>2</v>
      </c>
      <c r="BE7" s="7">
        <v>4</v>
      </c>
      <c r="BF7" s="7">
        <v>7</v>
      </c>
      <c r="BG7" s="7">
        <v>6</v>
      </c>
      <c r="BH7" s="7">
        <v>8</v>
      </c>
      <c r="BI7" s="7">
        <v>4</v>
      </c>
      <c r="BJ7" s="7">
        <v>2</v>
      </c>
      <c r="BK7" s="7">
        <v>0</v>
      </c>
      <c r="BL7" s="7">
        <v>2</v>
      </c>
      <c r="BM7" s="13">
        <v>2</v>
      </c>
      <c r="BN7" s="13">
        <v>3</v>
      </c>
      <c r="BO7" s="13">
        <v>3</v>
      </c>
      <c r="BR7" s="15">
        <v>7</v>
      </c>
      <c r="BS7" s="7">
        <v>0</v>
      </c>
      <c r="BT7" s="7">
        <v>3</v>
      </c>
      <c r="BV7" s="15">
        <v>2</v>
      </c>
      <c r="BW7" s="7">
        <v>11</v>
      </c>
      <c r="BY7" s="15">
        <v>0</v>
      </c>
      <c r="BZ7" s="7">
        <v>6</v>
      </c>
      <c r="CA7" s="7">
        <v>2</v>
      </c>
      <c r="CF7" s="15">
        <v>0</v>
      </c>
      <c r="CG7" s="7">
        <v>0</v>
      </c>
      <c r="CH7" s="7">
        <v>4</v>
      </c>
      <c r="CI7" s="7">
        <v>4</v>
      </c>
      <c r="CJ7" s="13">
        <v>10</v>
      </c>
      <c r="CK7" s="2"/>
      <c r="CL7" s="15">
        <v>5</v>
      </c>
      <c r="CM7" s="7">
        <v>11</v>
      </c>
      <c r="CN7" s="7">
        <v>6</v>
      </c>
      <c r="CO7" s="2"/>
      <c r="CP7" s="15">
        <v>8</v>
      </c>
      <c r="CQ7" s="7">
        <v>7</v>
      </c>
      <c r="CR7" s="13">
        <v>4</v>
      </c>
      <c r="CS7" s="2"/>
      <c r="CT7" s="15">
        <v>6</v>
      </c>
      <c r="CU7" s="7">
        <v>8</v>
      </c>
      <c r="CV7" s="7">
        <v>3</v>
      </c>
      <c r="CW7" s="7">
        <v>4</v>
      </c>
      <c r="CY7" s="15">
        <v>7</v>
      </c>
      <c r="CZ7" s="7">
        <v>11</v>
      </c>
      <c r="DA7" s="7">
        <v>5</v>
      </c>
      <c r="DC7" s="113">
        <v>4</v>
      </c>
      <c r="DD7" s="13">
        <v>9</v>
      </c>
      <c r="DH7" s="15">
        <v>21</v>
      </c>
      <c r="DI7" s="7">
        <v>0</v>
      </c>
      <c r="DJ7" s="7">
        <v>5</v>
      </c>
      <c r="DK7" s="7">
        <v>2</v>
      </c>
      <c r="DL7" s="13">
        <v>1</v>
      </c>
      <c r="DN7" s="113">
        <v>9</v>
      </c>
      <c r="DO7" s="13">
        <v>6</v>
      </c>
      <c r="DQ7" s="15">
        <v>3</v>
      </c>
      <c r="DR7" s="7">
        <v>3</v>
      </c>
      <c r="DS7" s="7">
        <v>8</v>
      </c>
      <c r="DT7" s="7">
        <v>1</v>
      </c>
      <c r="DV7" s="15">
        <v>0</v>
      </c>
      <c r="DW7" s="7">
        <v>3</v>
      </c>
      <c r="DX7" s="7">
        <v>8</v>
      </c>
      <c r="DY7" s="7">
        <v>5</v>
      </c>
      <c r="EA7" s="15">
        <v>3</v>
      </c>
      <c r="EB7" s="7">
        <v>4</v>
      </c>
      <c r="EC7" s="7">
        <v>1</v>
      </c>
      <c r="ED7" s="7">
        <v>0</v>
      </c>
      <c r="EF7" s="15">
        <v>3</v>
      </c>
      <c r="EG7" s="7">
        <v>1</v>
      </c>
      <c r="EH7" s="13">
        <v>9</v>
      </c>
      <c r="EJ7" s="15">
        <v>1</v>
      </c>
      <c r="EK7" s="7">
        <v>0</v>
      </c>
      <c r="EL7" s="13">
        <v>10</v>
      </c>
      <c r="EN7" s="15">
        <v>8</v>
      </c>
      <c r="EO7" s="7">
        <v>6</v>
      </c>
      <c r="EP7" s="7">
        <v>2</v>
      </c>
      <c r="EQ7" s="7">
        <v>8</v>
      </c>
      <c r="ES7" s="113">
        <v>4</v>
      </c>
      <c r="ET7" s="13">
        <v>3</v>
      </c>
      <c r="EX7" s="113">
        <v>1</v>
      </c>
      <c r="EY7" s="13">
        <v>0</v>
      </c>
      <c r="FA7" s="15">
        <v>6</v>
      </c>
      <c r="FB7" s="7">
        <v>3</v>
      </c>
      <c r="FC7" s="13">
        <v>4</v>
      </c>
      <c r="FE7" s="113">
        <v>5</v>
      </c>
      <c r="FF7" s="13">
        <v>7</v>
      </c>
    </row>
    <row r="8" spans="1:167" ht="15" thickBot="1" x14ac:dyDescent="0.4">
      <c r="A8" s="19" t="str">
        <f>[1]Parteien!B11</f>
        <v>RUPPERT Marc</v>
      </c>
      <c r="B8" s="7">
        <v>2</v>
      </c>
      <c r="C8" s="7">
        <v>4</v>
      </c>
      <c r="D8" s="7">
        <v>2</v>
      </c>
      <c r="E8" s="7">
        <v>7</v>
      </c>
      <c r="F8" s="7">
        <v>0</v>
      </c>
      <c r="G8" s="7">
        <v>0</v>
      </c>
      <c r="H8" s="7">
        <v>0</v>
      </c>
      <c r="I8" s="7">
        <v>3</v>
      </c>
      <c r="J8" s="7">
        <v>11</v>
      </c>
      <c r="K8" s="13">
        <v>0</v>
      </c>
      <c r="N8" s="15">
        <v>6</v>
      </c>
      <c r="O8" s="7">
        <v>3</v>
      </c>
      <c r="P8" s="7">
        <v>1</v>
      </c>
      <c r="Q8" s="7">
        <v>4</v>
      </c>
      <c r="R8" s="7">
        <v>2</v>
      </c>
      <c r="S8" s="7">
        <v>4</v>
      </c>
      <c r="T8" s="13">
        <v>3</v>
      </c>
      <c r="V8" s="15">
        <v>8</v>
      </c>
      <c r="W8" s="7">
        <v>10</v>
      </c>
      <c r="X8" s="7">
        <v>2</v>
      </c>
      <c r="AB8" s="15">
        <v>4</v>
      </c>
      <c r="AC8" s="7">
        <v>10</v>
      </c>
      <c r="AD8" s="7">
        <v>5</v>
      </c>
      <c r="AE8" s="7">
        <v>1</v>
      </c>
      <c r="AF8" s="7">
        <v>0</v>
      </c>
      <c r="AG8" s="7">
        <v>1</v>
      </c>
      <c r="AH8" s="13">
        <v>0</v>
      </c>
      <c r="AI8" s="13">
        <v>0</v>
      </c>
      <c r="AK8" s="113">
        <v>2</v>
      </c>
      <c r="AL8" s="13">
        <v>1</v>
      </c>
      <c r="AM8" s="13">
        <v>4</v>
      </c>
      <c r="AN8" s="13">
        <v>1</v>
      </c>
      <c r="AP8" s="113">
        <v>4</v>
      </c>
      <c r="AQ8" s="13">
        <v>5</v>
      </c>
      <c r="AR8" s="13">
        <v>0</v>
      </c>
      <c r="AS8" s="13">
        <v>2</v>
      </c>
      <c r="AU8" s="113">
        <v>3</v>
      </c>
      <c r="AV8" s="13">
        <v>4</v>
      </c>
      <c r="AX8" s="113">
        <v>14</v>
      </c>
      <c r="AY8" s="13">
        <v>6</v>
      </c>
      <c r="AZ8" s="13">
        <v>0</v>
      </c>
      <c r="BD8" s="15">
        <v>4</v>
      </c>
      <c r="BE8" s="7">
        <v>2</v>
      </c>
      <c r="BF8" s="7">
        <v>3</v>
      </c>
      <c r="BG8" s="7">
        <v>0</v>
      </c>
      <c r="BH8" s="7">
        <v>0</v>
      </c>
      <c r="BI8" s="7">
        <v>1</v>
      </c>
      <c r="BJ8" s="7">
        <v>6</v>
      </c>
      <c r="BK8" s="7">
        <v>2</v>
      </c>
      <c r="BL8" s="7">
        <v>1</v>
      </c>
      <c r="BM8" s="13">
        <v>0</v>
      </c>
      <c r="BN8" s="13">
        <v>2</v>
      </c>
      <c r="BO8" s="13">
        <v>2</v>
      </c>
      <c r="BR8" s="15">
        <v>3</v>
      </c>
      <c r="BS8" s="7">
        <v>0</v>
      </c>
      <c r="BT8" s="7">
        <v>0</v>
      </c>
      <c r="BV8" s="15">
        <v>1</v>
      </c>
      <c r="BW8" s="7">
        <v>6</v>
      </c>
      <c r="BY8" s="15">
        <v>8</v>
      </c>
      <c r="BZ8" s="7">
        <v>2</v>
      </c>
      <c r="CA8" s="7">
        <v>0</v>
      </c>
      <c r="CF8" s="15">
        <v>4</v>
      </c>
      <c r="CG8" s="7">
        <v>0</v>
      </c>
      <c r="CH8" s="7">
        <v>7</v>
      </c>
      <c r="CI8" s="7">
        <v>7</v>
      </c>
      <c r="CJ8" s="13">
        <v>3</v>
      </c>
      <c r="CK8" s="2"/>
      <c r="CL8" s="15">
        <v>3</v>
      </c>
      <c r="CM8" s="7">
        <v>4</v>
      </c>
      <c r="CN8" s="7">
        <v>0</v>
      </c>
      <c r="CO8" s="2"/>
      <c r="CP8" s="15">
        <v>14</v>
      </c>
      <c r="CQ8" s="7">
        <v>2</v>
      </c>
      <c r="CR8" s="13">
        <v>6</v>
      </c>
      <c r="CS8" s="2"/>
      <c r="CT8" s="15">
        <v>4</v>
      </c>
      <c r="CU8" s="7">
        <v>6</v>
      </c>
      <c r="CV8" s="7">
        <v>3</v>
      </c>
      <c r="CW8" s="7">
        <v>1</v>
      </c>
      <c r="CY8" s="15">
        <v>3</v>
      </c>
      <c r="CZ8" s="7">
        <v>6</v>
      </c>
      <c r="DA8" s="7">
        <v>3</v>
      </c>
      <c r="DC8" s="113">
        <v>8</v>
      </c>
      <c r="DD8" s="13">
        <v>6</v>
      </c>
      <c r="DH8" s="15">
        <v>8</v>
      </c>
      <c r="DI8" s="7">
        <v>1</v>
      </c>
      <c r="DJ8" s="7">
        <v>0</v>
      </c>
      <c r="DK8" s="7">
        <v>0</v>
      </c>
      <c r="DL8" s="13">
        <v>0</v>
      </c>
      <c r="DN8" s="113">
        <v>4</v>
      </c>
      <c r="DO8" s="13">
        <v>3</v>
      </c>
      <c r="DQ8" s="15">
        <v>2</v>
      </c>
      <c r="DR8" s="7">
        <v>6</v>
      </c>
      <c r="DS8" s="7">
        <v>1</v>
      </c>
      <c r="DT8" s="7">
        <v>2</v>
      </c>
      <c r="DV8" s="15">
        <v>3</v>
      </c>
      <c r="DW8" s="7">
        <v>3</v>
      </c>
      <c r="DX8" s="7">
        <v>0</v>
      </c>
      <c r="DY8" s="7">
        <v>2</v>
      </c>
      <c r="EA8" s="15">
        <v>1</v>
      </c>
      <c r="EB8" s="7">
        <v>1</v>
      </c>
      <c r="EC8" s="7">
        <v>6</v>
      </c>
      <c r="ED8" s="7">
        <v>5</v>
      </c>
      <c r="EF8" s="15">
        <v>11</v>
      </c>
      <c r="EG8" s="7">
        <v>4</v>
      </c>
      <c r="EH8" s="13">
        <v>1</v>
      </c>
      <c r="EJ8" s="15">
        <v>0</v>
      </c>
      <c r="EK8" s="7">
        <v>2</v>
      </c>
      <c r="EL8" s="13">
        <v>4</v>
      </c>
      <c r="EN8" s="15">
        <v>1</v>
      </c>
      <c r="EO8" s="7">
        <v>1</v>
      </c>
      <c r="EP8" s="7">
        <v>0</v>
      </c>
      <c r="EQ8" s="7">
        <v>0</v>
      </c>
      <c r="ES8" s="113">
        <v>0</v>
      </c>
      <c r="ET8" s="13">
        <v>0</v>
      </c>
      <c r="EX8" s="113">
        <v>1</v>
      </c>
      <c r="EY8" s="13">
        <v>0</v>
      </c>
      <c r="FA8" s="15">
        <v>4</v>
      </c>
      <c r="FB8" s="7">
        <v>6</v>
      </c>
      <c r="FC8" s="13">
        <v>1</v>
      </c>
      <c r="FE8" s="113">
        <v>6</v>
      </c>
      <c r="FF8" s="13">
        <v>2</v>
      </c>
    </row>
    <row r="9" spans="1:167" ht="15" thickBot="1" x14ac:dyDescent="0.4">
      <c r="A9" s="19" t="str">
        <f>[1]Parteien!B12</f>
        <v>WINTER Anne</v>
      </c>
      <c r="B9" s="7">
        <v>0</v>
      </c>
      <c r="C9" s="7">
        <v>1</v>
      </c>
      <c r="D9" s="7">
        <v>0</v>
      </c>
      <c r="E9" s="7">
        <v>0</v>
      </c>
      <c r="F9" s="7">
        <v>0</v>
      </c>
      <c r="G9" s="7">
        <v>1</v>
      </c>
      <c r="H9" s="7">
        <v>0</v>
      </c>
      <c r="I9" s="7">
        <v>0</v>
      </c>
      <c r="J9" s="7">
        <v>1</v>
      </c>
      <c r="K9" s="13">
        <v>0</v>
      </c>
      <c r="N9" s="15">
        <v>0</v>
      </c>
      <c r="O9" s="7">
        <v>0</v>
      </c>
      <c r="P9" s="7">
        <v>0</v>
      </c>
      <c r="Q9" s="7">
        <v>2</v>
      </c>
      <c r="R9" s="7">
        <v>0</v>
      </c>
      <c r="S9" s="7">
        <v>1</v>
      </c>
      <c r="T9" s="13">
        <v>0</v>
      </c>
      <c r="V9" s="15">
        <v>3</v>
      </c>
      <c r="W9" s="7">
        <v>2</v>
      </c>
      <c r="X9" s="7">
        <v>2</v>
      </c>
      <c r="AB9" s="15">
        <v>4</v>
      </c>
      <c r="AC9" s="7">
        <v>15</v>
      </c>
      <c r="AD9" s="7">
        <v>9</v>
      </c>
      <c r="AE9" s="7">
        <v>1</v>
      </c>
      <c r="AF9" s="7">
        <v>2</v>
      </c>
      <c r="AG9" s="7">
        <v>1</v>
      </c>
      <c r="AH9" s="13">
        <v>5</v>
      </c>
      <c r="AI9" s="13">
        <v>2</v>
      </c>
      <c r="AK9" s="113">
        <v>5</v>
      </c>
      <c r="AL9" s="13">
        <v>2</v>
      </c>
      <c r="AM9" s="13">
        <v>0</v>
      </c>
      <c r="AN9" s="13">
        <v>1</v>
      </c>
      <c r="AP9" s="113">
        <v>4</v>
      </c>
      <c r="AQ9" s="13">
        <v>6</v>
      </c>
      <c r="AR9" s="13">
        <v>1</v>
      </c>
      <c r="AS9" s="13">
        <v>0</v>
      </c>
      <c r="AU9" s="113">
        <v>2</v>
      </c>
      <c r="AV9" s="13">
        <v>5</v>
      </c>
      <c r="AX9" s="113">
        <v>6</v>
      </c>
      <c r="AY9" s="13">
        <v>5</v>
      </c>
      <c r="AZ9" s="13">
        <v>0</v>
      </c>
      <c r="BD9" s="15">
        <v>0</v>
      </c>
      <c r="BE9" s="7">
        <v>0</v>
      </c>
      <c r="BF9" s="7">
        <v>0</v>
      </c>
      <c r="BG9" s="7">
        <v>0</v>
      </c>
      <c r="BH9" s="7">
        <v>1</v>
      </c>
      <c r="BI9" s="7">
        <v>0</v>
      </c>
      <c r="BJ9" s="7">
        <v>0</v>
      </c>
      <c r="BK9" s="7">
        <v>1</v>
      </c>
      <c r="BL9" s="7">
        <v>0</v>
      </c>
      <c r="BM9" s="13">
        <v>0</v>
      </c>
      <c r="BN9" s="13">
        <v>0</v>
      </c>
      <c r="BO9" s="13">
        <v>0</v>
      </c>
      <c r="BR9" s="15">
        <v>1</v>
      </c>
      <c r="BS9" s="7">
        <v>3</v>
      </c>
      <c r="BT9" s="7">
        <v>4</v>
      </c>
      <c r="BV9" s="15">
        <v>0</v>
      </c>
      <c r="BW9" s="7">
        <v>0</v>
      </c>
      <c r="BY9" s="15">
        <v>3</v>
      </c>
      <c r="BZ9" s="7">
        <v>1</v>
      </c>
      <c r="CA9" s="7">
        <v>0</v>
      </c>
      <c r="CF9" s="15">
        <v>2</v>
      </c>
      <c r="CG9" s="7">
        <v>2</v>
      </c>
      <c r="CH9" s="7">
        <v>1</v>
      </c>
      <c r="CI9" s="7">
        <v>0</v>
      </c>
      <c r="CJ9" s="13">
        <v>2</v>
      </c>
      <c r="CK9" s="2"/>
      <c r="CL9" s="15">
        <v>0</v>
      </c>
      <c r="CM9" s="7">
        <v>0</v>
      </c>
      <c r="CN9" s="7">
        <v>0</v>
      </c>
      <c r="CO9" s="2"/>
      <c r="CP9" s="15">
        <v>7</v>
      </c>
      <c r="CQ9" s="7">
        <v>0</v>
      </c>
      <c r="CR9" s="13">
        <v>0</v>
      </c>
      <c r="CS9" s="2"/>
      <c r="CT9" s="15">
        <v>1</v>
      </c>
      <c r="CU9" s="7">
        <v>3</v>
      </c>
      <c r="CV9" s="7">
        <v>1</v>
      </c>
      <c r="CW9" s="7">
        <v>2</v>
      </c>
      <c r="CY9" s="15">
        <v>1</v>
      </c>
      <c r="CZ9" s="7">
        <v>0</v>
      </c>
      <c r="DA9" s="7">
        <v>0</v>
      </c>
      <c r="DC9" s="113">
        <v>6</v>
      </c>
      <c r="DD9" s="13">
        <v>0</v>
      </c>
      <c r="DH9" s="15">
        <v>1</v>
      </c>
      <c r="DI9" s="7">
        <v>0</v>
      </c>
      <c r="DJ9" s="7">
        <v>0</v>
      </c>
      <c r="DK9" s="7">
        <v>0</v>
      </c>
      <c r="DL9" s="13">
        <v>2</v>
      </c>
      <c r="DN9" s="113">
        <v>3</v>
      </c>
      <c r="DO9" s="13">
        <v>0</v>
      </c>
      <c r="DQ9" s="15">
        <v>3</v>
      </c>
      <c r="DR9" s="7">
        <v>3</v>
      </c>
      <c r="DS9" s="7">
        <v>0</v>
      </c>
      <c r="DT9" s="7">
        <v>0</v>
      </c>
      <c r="DV9" s="15">
        <v>0</v>
      </c>
      <c r="DW9" s="7">
        <v>0</v>
      </c>
      <c r="DX9" s="7">
        <v>2</v>
      </c>
      <c r="DY9" s="7">
        <v>0</v>
      </c>
      <c r="EA9" s="15">
        <v>1</v>
      </c>
      <c r="EB9" s="7">
        <v>1</v>
      </c>
      <c r="EC9" s="7">
        <v>0</v>
      </c>
      <c r="ED9" s="7">
        <v>1</v>
      </c>
      <c r="EF9" s="15">
        <v>2</v>
      </c>
      <c r="EG9" s="7">
        <v>1</v>
      </c>
      <c r="EH9" s="13">
        <v>0</v>
      </c>
      <c r="EJ9" s="15">
        <v>2</v>
      </c>
      <c r="EK9" s="7">
        <v>0</v>
      </c>
      <c r="EL9" s="13">
        <v>4</v>
      </c>
      <c r="EN9" s="15">
        <v>5</v>
      </c>
      <c r="EO9" s="7">
        <v>0</v>
      </c>
      <c r="EP9" s="7">
        <v>0</v>
      </c>
      <c r="EQ9" s="7">
        <v>3</v>
      </c>
      <c r="ES9" s="113">
        <v>1</v>
      </c>
      <c r="ET9" s="13">
        <v>5</v>
      </c>
      <c r="EX9" s="113">
        <v>8</v>
      </c>
      <c r="EY9" s="13">
        <v>5</v>
      </c>
      <c r="FA9" s="15">
        <v>4</v>
      </c>
      <c r="FB9" s="7">
        <v>18</v>
      </c>
      <c r="FC9" s="13">
        <v>16</v>
      </c>
      <c r="FE9" s="113">
        <v>2</v>
      </c>
      <c r="FF9" s="13">
        <v>6</v>
      </c>
    </row>
    <row r="10" spans="1:167" ht="15" thickBot="1" x14ac:dyDescent="0.4">
      <c r="A10" s="19" t="str">
        <f>[1]Parteien!B13</f>
        <v>OBERWEIS Rick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13">
        <v>0</v>
      </c>
      <c r="N10" s="15">
        <v>4</v>
      </c>
      <c r="O10" s="7">
        <v>0</v>
      </c>
      <c r="P10" s="7">
        <v>0</v>
      </c>
      <c r="Q10" s="7">
        <v>1</v>
      </c>
      <c r="R10" s="7">
        <v>2</v>
      </c>
      <c r="S10" s="7">
        <v>7</v>
      </c>
      <c r="T10" s="13">
        <v>0</v>
      </c>
      <c r="V10" s="15">
        <v>2</v>
      </c>
      <c r="W10" s="7">
        <v>4</v>
      </c>
      <c r="X10" s="7">
        <v>2</v>
      </c>
      <c r="AB10" s="15">
        <v>0</v>
      </c>
      <c r="AC10" s="7">
        <v>0</v>
      </c>
      <c r="AD10" s="7">
        <v>0</v>
      </c>
      <c r="AE10" s="7">
        <v>0</v>
      </c>
      <c r="AF10" s="7">
        <v>2</v>
      </c>
      <c r="AG10" s="7">
        <v>1</v>
      </c>
      <c r="AH10" s="13">
        <v>0</v>
      </c>
      <c r="AI10" s="13">
        <v>0</v>
      </c>
      <c r="AK10" s="113">
        <v>0</v>
      </c>
      <c r="AL10" s="13">
        <v>0</v>
      </c>
      <c r="AM10" s="13">
        <v>2</v>
      </c>
      <c r="AN10" s="13">
        <v>0</v>
      </c>
      <c r="AP10" s="113">
        <v>0</v>
      </c>
      <c r="AQ10" s="13">
        <v>0</v>
      </c>
      <c r="AR10" s="13">
        <v>0</v>
      </c>
      <c r="AS10" s="13">
        <v>0</v>
      </c>
      <c r="AU10" s="113">
        <v>0</v>
      </c>
      <c r="AV10" s="13">
        <v>1</v>
      </c>
      <c r="AX10" s="113">
        <v>2</v>
      </c>
      <c r="AY10" s="13">
        <v>0</v>
      </c>
      <c r="AZ10" s="13">
        <v>0</v>
      </c>
      <c r="BD10" s="15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13">
        <v>0</v>
      </c>
      <c r="BN10" s="13">
        <v>0</v>
      </c>
      <c r="BO10" s="13">
        <v>0</v>
      </c>
      <c r="BR10" s="15">
        <v>1</v>
      </c>
      <c r="BS10" s="7">
        <v>1</v>
      </c>
      <c r="BT10" s="7">
        <v>1</v>
      </c>
      <c r="BV10" s="15">
        <v>1</v>
      </c>
      <c r="BW10" s="7">
        <v>0</v>
      </c>
      <c r="BY10" s="15">
        <v>2</v>
      </c>
      <c r="BZ10" s="7">
        <v>0</v>
      </c>
      <c r="CA10" s="7">
        <v>0</v>
      </c>
      <c r="CF10" s="15">
        <v>0</v>
      </c>
      <c r="CG10" s="7">
        <v>0</v>
      </c>
      <c r="CH10" s="7">
        <v>0</v>
      </c>
      <c r="CI10" s="7">
        <v>0</v>
      </c>
      <c r="CJ10" s="13">
        <v>0</v>
      </c>
      <c r="CK10" s="2"/>
      <c r="CL10" s="15">
        <v>0</v>
      </c>
      <c r="CM10" s="7">
        <v>0</v>
      </c>
      <c r="CN10" s="7">
        <v>0</v>
      </c>
      <c r="CO10" s="2"/>
      <c r="CP10" s="15">
        <v>1</v>
      </c>
      <c r="CQ10" s="7">
        <v>0</v>
      </c>
      <c r="CR10" s="13">
        <v>0</v>
      </c>
      <c r="CS10" s="2"/>
      <c r="CT10" s="15">
        <v>3</v>
      </c>
      <c r="CU10" s="7">
        <v>1</v>
      </c>
      <c r="CV10" s="7">
        <v>0</v>
      </c>
      <c r="CW10" s="7">
        <v>0</v>
      </c>
      <c r="CY10" s="15">
        <v>1</v>
      </c>
      <c r="CZ10" s="7">
        <v>0</v>
      </c>
      <c r="DA10" s="7">
        <v>0</v>
      </c>
      <c r="DC10" s="113">
        <v>0</v>
      </c>
      <c r="DD10" s="13">
        <v>0</v>
      </c>
      <c r="DH10" s="15">
        <v>1</v>
      </c>
      <c r="DI10" s="7">
        <v>0</v>
      </c>
      <c r="DJ10" s="7">
        <v>0</v>
      </c>
      <c r="DK10" s="7">
        <v>1</v>
      </c>
      <c r="DL10" s="13">
        <v>0</v>
      </c>
      <c r="DN10" s="113">
        <v>1</v>
      </c>
      <c r="DO10" s="13">
        <v>0</v>
      </c>
      <c r="DQ10" s="15">
        <v>0</v>
      </c>
      <c r="DR10" s="7">
        <v>0</v>
      </c>
      <c r="DS10" s="7">
        <v>0</v>
      </c>
      <c r="DT10" s="7">
        <v>1</v>
      </c>
      <c r="DV10" s="15">
        <v>0</v>
      </c>
      <c r="DW10" s="7">
        <v>0</v>
      </c>
      <c r="DX10" s="7">
        <v>0</v>
      </c>
      <c r="DY10" s="7">
        <v>1</v>
      </c>
      <c r="EA10" s="15">
        <v>0</v>
      </c>
      <c r="EB10" s="7">
        <v>2</v>
      </c>
      <c r="EC10" s="7">
        <v>0</v>
      </c>
      <c r="ED10" s="7">
        <v>1</v>
      </c>
      <c r="EF10" s="15">
        <v>0</v>
      </c>
      <c r="EG10" s="7">
        <v>0</v>
      </c>
      <c r="EH10" s="13">
        <v>0</v>
      </c>
      <c r="EJ10" s="15">
        <v>0</v>
      </c>
      <c r="EK10" s="7">
        <v>0</v>
      </c>
      <c r="EL10" s="13">
        <v>0</v>
      </c>
      <c r="EN10" s="15">
        <v>1</v>
      </c>
      <c r="EO10" s="7">
        <v>3</v>
      </c>
      <c r="EP10" s="7">
        <v>0</v>
      </c>
      <c r="EQ10" s="7">
        <v>0</v>
      </c>
      <c r="ES10" s="113">
        <v>1</v>
      </c>
      <c r="ET10" s="13">
        <v>1</v>
      </c>
      <c r="EX10" s="113">
        <v>0</v>
      </c>
      <c r="EY10" s="13">
        <v>0</v>
      </c>
      <c r="FA10" s="15">
        <v>1</v>
      </c>
      <c r="FB10" s="7">
        <v>0</v>
      </c>
      <c r="FC10" s="13">
        <v>2</v>
      </c>
      <c r="FE10" s="113">
        <v>2</v>
      </c>
      <c r="FF10" s="13">
        <v>0</v>
      </c>
    </row>
    <row r="11" spans="1:167" ht="15" thickBot="1" x14ac:dyDescent="0.4">
      <c r="A11" s="19" t="str">
        <f>[1]Parteien!B14</f>
        <v>LECUIT Anne</v>
      </c>
      <c r="B11" s="7">
        <v>2</v>
      </c>
      <c r="C11" s="7">
        <v>2</v>
      </c>
      <c r="D11" s="7">
        <v>0</v>
      </c>
      <c r="E11" s="7">
        <v>0</v>
      </c>
      <c r="F11" s="7">
        <v>0</v>
      </c>
      <c r="G11" s="7">
        <v>1</v>
      </c>
      <c r="H11" s="7">
        <v>0</v>
      </c>
      <c r="I11" s="7">
        <v>0</v>
      </c>
      <c r="J11" s="7">
        <v>0</v>
      </c>
      <c r="K11" s="13">
        <v>1</v>
      </c>
      <c r="N11" s="15">
        <v>0</v>
      </c>
      <c r="O11" s="7">
        <v>1</v>
      </c>
      <c r="P11" s="7">
        <v>2</v>
      </c>
      <c r="Q11" s="7">
        <v>3</v>
      </c>
      <c r="R11" s="7">
        <v>0</v>
      </c>
      <c r="S11" s="7">
        <v>1</v>
      </c>
      <c r="T11" s="13">
        <v>3</v>
      </c>
      <c r="V11" s="15">
        <v>2</v>
      </c>
      <c r="W11" s="7">
        <v>2</v>
      </c>
      <c r="X11" s="7">
        <v>4</v>
      </c>
      <c r="AB11" s="15">
        <v>4</v>
      </c>
      <c r="AC11" s="7">
        <v>1</v>
      </c>
      <c r="AD11" s="7">
        <v>0</v>
      </c>
      <c r="AE11" s="7">
        <v>1</v>
      </c>
      <c r="AF11" s="7">
        <v>2</v>
      </c>
      <c r="AG11" s="7">
        <v>1</v>
      </c>
      <c r="AH11" s="13">
        <v>2</v>
      </c>
      <c r="AI11" s="13">
        <v>0</v>
      </c>
      <c r="AK11" s="113">
        <v>5</v>
      </c>
      <c r="AL11" s="13">
        <v>0</v>
      </c>
      <c r="AM11" s="13">
        <v>0</v>
      </c>
      <c r="AN11" s="13">
        <v>0</v>
      </c>
      <c r="AP11" s="113">
        <v>0</v>
      </c>
      <c r="AQ11" s="13">
        <v>0</v>
      </c>
      <c r="AR11" s="13">
        <v>0</v>
      </c>
      <c r="AS11" s="13">
        <v>0</v>
      </c>
      <c r="AU11" s="113">
        <v>0</v>
      </c>
      <c r="AV11" s="13">
        <v>2</v>
      </c>
      <c r="AX11" s="113">
        <v>1</v>
      </c>
      <c r="AY11" s="13">
        <v>1</v>
      </c>
      <c r="AZ11" s="13">
        <v>0</v>
      </c>
      <c r="BD11" s="15">
        <v>0</v>
      </c>
      <c r="BE11" s="7">
        <v>0</v>
      </c>
      <c r="BF11" s="7">
        <v>9</v>
      </c>
      <c r="BG11" s="7">
        <v>4</v>
      </c>
      <c r="BH11" s="7">
        <v>4</v>
      </c>
      <c r="BI11" s="7">
        <v>0</v>
      </c>
      <c r="BJ11" s="7">
        <v>2</v>
      </c>
      <c r="BK11" s="7">
        <v>0</v>
      </c>
      <c r="BL11" s="7">
        <v>0</v>
      </c>
      <c r="BM11" s="13">
        <v>0</v>
      </c>
      <c r="BN11" s="13">
        <v>0</v>
      </c>
      <c r="BO11" s="13">
        <v>0</v>
      </c>
      <c r="BR11" s="15">
        <v>0</v>
      </c>
      <c r="BS11" s="7">
        <v>0</v>
      </c>
      <c r="BT11" s="7">
        <v>3</v>
      </c>
      <c r="BV11" s="15">
        <v>1</v>
      </c>
      <c r="BW11" s="7">
        <v>0</v>
      </c>
      <c r="BY11" s="15">
        <v>2</v>
      </c>
      <c r="BZ11" s="7">
        <v>0</v>
      </c>
      <c r="CA11" s="7">
        <v>0</v>
      </c>
      <c r="CF11" s="15">
        <v>2</v>
      </c>
      <c r="CG11" s="7">
        <v>1</v>
      </c>
      <c r="CH11" s="7">
        <v>4</v>
      </c>
      <c r="CI11" s="7">
        <v>0</v>
      </c>
      <c r="CJ11" s="13">
        <v>1</v>
      </c>
      <c r="CK11" s="2"/>
      <c r="CL11" s="15">
        <v>0</v>
      </c>
      <c r="CM11" s="7">
        <v>2</v>
      </c>
      <c r="CN11" s="7">
        <v>0</v>
      </c>
      <c r="CO11" s="2"/>
      <c r="CP11" s="15">
        <v>3</v>
      </c>
      <c r="CQ11" s="7">
        <v>0</v>
      </c>
      <c r="CR11" s="13">
        <v>0</v>
      </c>
      <c r="CS11" s="2"/>
      <c r="CT11" s="15">
        <v>1</v>
      </c>
      <c r="CU11" s="7">
        <v>1</v>
      </c>
      <c r="CV11" s="7">
        <v>0</v>
      </c>
      <c r="CW11" s="7">
        <v>0</v>
      </c>
      <c r="CY11" s="15">
        <v>1</v>
      </c>
      <c r="CZ11" s="7">
        <v>0</v>
      </c>
      <c r="DA11" s="7">
        <v>0</v>
      </c>
      <c r="DC11" s="113">
        <v>1</v>
      </c>
      <c r="DD11" s="13">
        <v>1</v>
      </c>
      <c r="DH11" s="15">
        <v>5</v>
      </c>
      <c r="DI11" s="7">
        <v>3</v>
      </c>
      <c r="DJ11" s="7">
        <v>0</v>
      </c>
      <c r="DK11" s="7">
        <v>0</v>
      </c>
      <c r="DL11" s="13">
        <v>0</v>
      </c>
      <c r="DN11" s="113">
        <v>1</v>
      </c>
      <c r="DO11" s="13">
        <v>2</v>
      </c>
      <c r="DQ11" s="15">
        <v>0</v>
      </c>
      <c r="DR11" s="7">
        <v>2</v>
      </c>
      <c r="DS11" s="7">
        <v>0</v>
      </c>
      <c r="DT11" s="7">
        <v>0</v>
      </c>
      <c r="DV11" s="15">
        <v>2</v>
      </c>
      <c r="DW11" s="7">
        <v>2</v>
      </c>
      <c r="DX11" s="7">
        <v>2</v>
      </c>
      <c r="DY11" s="7">
        <v>0</v>
      </c>
      <c r="EA11" s="15">
        <v>1</v>
      </c>
      <c r="EB11" s="7">
        <v>0</v>
      </c>
      <c r="EC11" s="7">
        <v>0</v>
      </c>
      <c r="ED11" s="7">
        <v>1</v>
      </c>
      <c r="EF11" s="15">
        <v>0</v>
      </c>
      <c r="EG11" s="7">
        <v>0</v>
      </c>
      <c r="EH11" s="13">
        <v>0</v>
      </c>
      <c r="EJ11" s="15">
        <v>0</v>
      </c>
      <c r="EK11" s="7">
        <v>2</v>
      </c>
      <c r="EL11" s="13">
        <v>2</v>
      </c>
      <c r="EN11" s="15">
        <v>2</v>
      </c>
      <c r="EO11" s="7">
        <v>0</v>
      </c>
      <c r="EP11" s="7">
        <v>2</v>
      </c>
      <c r="EQ11" s="7">
        <v>2</v>
      </c>
      <c r="ES11" s="113">
        <v>0</v>
      </c>
      <c r="ET11" s="13">
        <v>0</v>
      </c>
      <c r="EX11" s="113">
        <v>4</v>
      </c>
      <c r="EY11" s="13">
        <v>0</v>
      </c>
      <c r="FA11" s="15">
        <v>0</v>
      </c>
      <c r="FB11" s="7">
        <v>2</v>
      </c>
      <c r="FC11" s="13">
        <v>2</v>
      </c>
      <c r="FE11" s="113">
        <v>0</v>
      </c>
      <c r="FF11" s="13">
        <v>1</v>
      </c>
    </row>
    <row r="12" spans="1:167" x14ac:dyDescent="0.35">
      <c r="A12" s="62" t="s">
        <v>17</v>
      </c>
      <c r="B12" s="23">
        <v>2</v>
      </c>
      <c r="C12" s="9">
        <v>3</v>
      </c>
      <c r="D12" s="9">
        <v>2</v>
      </c>
      <c r="E12" s="9">
        <v>0</v>
      </c>
      <c r="F12" s="9">
        <v>0</v>
      </c>
      <c r="G12" s="9">
        <v>0</v>
      </c>
      <c r="H12" s="9">
        <v>1</v>
      </c>
      <c r="I12" s="9">
        <v>3</v>
      </c>
      <c r="J12" s="9">
        <v>4</v>
      </c>
      <c r="K12" s="9">
        <v>4</v>
      </c>
      <c r="N12" s="23">
        <v>2</v>
      </c>
      <c r="O12" s="9">
        <v>2</v>
      </c>
      <c r="P12" s="9">
        <v>1</v>
      </c>
      <c r="Q12" s="9">
        <v>4</v>
      </c>
      <c r="R12" s="9">
        <v>0</v>
      </c>
      <c r="S12" s="9">
        <v>1</v>
      </c>
      <c r="T12" s="9">
        <v>1</v>
      </c>
      <c r="V12" s="23">
        <v>2</v>
      </c>
      <c r="W12" s="9">
        <v>1</v>
      </c>
      <c r="X12" s="9">
        <v>4</v>
      </c>
      <c r="AB12" s="23">
        <v>0</v>
      </c>
      <c r="AC12" s="9">
        <v>3</v>
      </c>
      <c r="AD12" s="9">
        <v>6</v>
      </c>
      <c r="AE12" s="9">
        <v>2</v>
      </c>
      <c r="AF12" s="9">
        <v>5</v>
      </c>
      <c r="AG12" s="9">
        <v>0</v>
      </c>
      <c r="AH12" s="9">
        <v>0</v>
      </c>
      <c r="AI12" s="9">
        <v>1</v>
      </c>
      <c r="AK12" s="23">
        <v>1</v>
      </c>
      <c r="AL12" s="9">
        <v>2</v>
      </c>
      <c r="AM12" s="9">
        <v>2</v>
      </c>
      <c r="AN12" s="9">
        <v>2</v>
      </c>
      <c r="AP12" s="23">
        <v>3</v>
      </c>
      <c r="AQ12" s="9">
        <v>3</v>
      </c>
      <c r="AR12" s="9">
        <v>2</v>
      </c>
      <c r="AS12" s="9">
        <v>2</v>
      </c>
      <c r="AU12" s="23">
        <v>3</v>
      </c>
      <c r="AV12" s="9">
        <v>1</v>
      </c>
      <c r="AX12" s="23">
        <v>1</v>
      </c>
      <c r="AY12" s="9">
        <v>2</v>
      </c>
      <c r="AZ12" s="9">
        <v>3</v>
      </c>
      <c r="BD12" s="23">
        <v>1</v>
      </c>
      <c r="BE12" s="9">
        <v>1</v>
      </c>
      <c r="BF12" s="9">
        <v>1</v>
      </c>
      <c r="BG12" s="9">
        <v>3</v>
      </c>
      <c r="BH12" s="9">
        <v>1</v>
      </c>
      <c r="BI12" s="9">
        <v>0</v>
      </c>
      <c r="BJ12" s="9">
        <v>5</v>
      </c>
      <c r="BK12" s="9">
        <v>0</v>
      </c>
      <c r="BL12" s="9">
        <v>2</v>
      </c>
      <c r="BM12" s="9">
        <v>1</v>
      </c>
      <c r="BN12" s="9">
        <v>1</v>
      </c>
      <c r="BO12" s="9">
        <v>4</v>
      </c>
      <c r="BR12" s="23">
        <v>2</v>
      </c>
      <c r="BS12" s="9">
        <v>1</v>
      </c>
      <c r="BT12" s="9">
        <v>3</v>
      </c>
      <c r="BV12" s="23">
        <v>3</v>
      </c>
      <c r="BW12" s="9">
        <v>5</v>
      </c>
      <c r="BY12" s="23">
        <v>0</v>
      </c>
      <c r="BZ12" s="9">
        <v>1</v>
      </c>
      <c r="CA12" s="9">
        <v>0</v>
      </c>
      <c r="CF12" s="23">
        <v>0</v>
      </c>
      <c r="CG12" s="9">
        <v>3</v>
      </c>
      <c r="CH12" s="9">
        <v>3</v>
      </c>
      <c r="CI12" s="9">
        <v>3</v>
      </c>
      <c r="CJ12" s="9">
        <v>0</v>
      </c>
      <c r="CK12" s="2"/>
      <c r="CL12" s="23">
        <v>0</v>
      </c>
      <c r="CM12" s="9">
        <v>3</v>
      </c>
      <c r="CN12" s="9">
        <v>3</v>
      </c>
      <c r="CO12" s="2"/>
      <c r="CP12" s="23">
        <v>0</v>
      </c>
      <c r="CQ12" s="9">
        <v>3</v>
      </c>
      <c r="CR12" s="9">
        <v>2</v>
      </c>
      <c r="CS12" s="2"/>
      <c r="CT12" s="23">
        <v>0</v>
      </c>
      <c r="CU12" s="9">
        <v>3</v>
      </c>
      <c r="CV12" s="9">
        <v>4</v>
      </c>
      <c r="CW12" s="9">
        <v>3</v>
      </c>
      <c r="CY12" s="23">
        <v>3</v>
      </c>
      <c r="CZ12" s="9">
        <v>4</v>
      </c>
      <c r="DA12" s="9">
        <v>0</v>
      </c>
      <c r="DC12" s="23">
        <v>2</v>
      </c>
      <c r="DD12" s="9">
        <v>4</v>
      </c>
      <c r="DH12" s="23">
        <v>1</v>
      </c>
      <c r="DI12" s="9">
        <v>1</v>
      </c>
      <c r="DJ12" s="9">
        <v>1</v>
      </c>
      <c r="DK12" s="9">
        <v>0</v>
      </c>
      <c r="DL12" s="9">
        <v>1</v>
      </c>
      <c r="DN12" s="23">
        <v>3</v>
      </c>
      <c r="DO12" s="9">
        <v>0</v>
      </c>
      <c r="DQ12" s="23">
        <v>2</v>
      </c>
      <c r="DR12" s="9">
        <v>0</v>
      </c>
      <c r="DS12" s="9">
        <v>0</v>
      </c>
      <c r="DT12" s="9">
        <v>4</v>
      </c>
      <c r="DV12" s="23">
        <v>0</v>
      </c>
      <c r="DW12" s="9">
        <v>3</v>
      </c>
      <c r="DX12" s="9">
        <v>1</v>
      </c>
      <c r="DY12" s="9">
        <v>0</v>
      </c>
      <c r="EA12" s="23">
        <v>1</v>
      </c>
      <c r="EB12" s="9">
        <v>0</v>
      </c>
      <c r="EC12" s="9">
        <v>4</v>
      </c>
      <c r="ED12" s="9">
        <v>2</v>
      </c>
      <c r="EF12" s="23">
        <v>4</v>
      </c>
      <c r="EG12" s="9">
        <v>0</v>
      </c>
      <c r="EH12" s="9">
        <v>2</v>
      </c>
      <c r="EJ12" s="23">
        <v>2</v>
      </c>
      <c r="EK12" s="9">
        <v>0</v>
      </c>
      <c r="EL12" s="9">
        <v>1</v>
      </c>
      <c r="EN12" s="23">
        <v>1</v>
      </c>
      <c r="EO12" s="9">
        <v>3</v>
      </c>
      <c r="EP12" s="9">
        <v>1</v>
      </c>
      <c r="EQ12" s="9">
        <v>0</v>
      </c>
      <c r="ES12" s="23">
        <v>1</v>
      </c>
      <c r="ET12" s="9">
        <v>1</v>
      </c>
      <c r="EX12" s="23">
        <v>4</v>
      </c>
      <c r="EY12" s="9">
        <v>4</v>
      </c>
      <c r="FA12" s="23">
        <v>0</v>
      </c>
      <c r="FB12" s="9">
        <v>2</v>
      </c>
      <c r="FC12" s="9">
        <v>7</v>
      </c>
      <c r="FE12" s="23">
        <v>3</v>
      </c>
      <c r="FF12" s="9">
        <v>3</v>
      </c>
    </row>
    <row r="13" spans="1:167" x14ac:dyDescent="0.35">
      <c r="A13" s="60" t="s">
        <v>9</v>
      </c>
      <c r="B13" s="24">
        <f>B12*6</f>
        <v>12</v>
      </c>
      <c r="C13" s="24">
        <f t="shared" ref="C13:K13" si="12">C12*6</f>
        <v>18</v>
      </c>
      <c r="D13" s="24">
        <f t="shared" si="12"/>
        <v>12</v>
      </c>
      <c r="E13" s="24">
        <f t="shared" si="12"/>
        <v>0</v>
      </c>
      <c r="F13" s="24">
        <f t="shared" si="12"/>
        <v>0</v>
      </c>
      <c r="G13" s="24">
        <f t="shared" si="12"/>
        <v>0</v>
      </c>
      <c r="H13" s="24">
        <f t="shared" si="12"/>
        <v>6</v>
      </c>
      <c r="I13" s="24">
        <f t="shared" si="12"/>
        <v>18</v>
      </c>
      <c r="J13" s="24">
        <f t="shared" si="12"/>
        <v>24</v>
      </c>
      <c r="K13" s="24">
        <f t="shared" si="12"/>
        <v>24</v>
      </c>
      <c r="N13" s="24">
        <f>N12*6</f>
        <v>12</v>
      </c>
      <c r="O13" s="24">
        <f t="shared" ref="O13:T13" si="13">O12*6</f>
        <v>12</v>
      </c>
      <c r="P13" s="24">
        <f t="shared" si="13"/>
        <v>6</v>
      </c>
      <c r="Q13" s="24">
        <f t="shared" si="13"/>
        <v>24</v>
      </c>
      <c r="R13" s="24">
        <f t="shared" si="13"/>
        <v>0</v>
      </c>
      <c r="S13" s="24">
        <f t="shared" si="13"/>
        <v>6</v>
      </c>
      <c r="T13" s="24">
        <f t="shared" si="13"/>
        <v>6</v>
      </c>
      <c r="V13" s="24">
        <f>V12*6</f>
        <v>12</v>
      </c>
      <c r="W13" s="24">
        <f t="shared" ref="W13:X13" si="14">W12*6</f>
        <v>6</v>
      </c>
      <c r="X13" s="24">
        <f t="shared" si="14"/>
        <v>24</v>
      </c>
      <c r="AB13" s="24">
        <f>AB12*6</f>
        <v>0</v>
      </c>
      <c r="AC13" s="24">
        <f t="shared" ref="AC13:AI13" si="15">AC12*6</f>
        <v>18</v>
      </c>
      <c r="AD13" s="24">
        <f t="shared" si="15"/>
        <v>36</v>
      </c>
      <c r="AE13" s="24">
        <f t="shared" si="15"/>
        <v>12</v>
      </c>
      <c r="AF13" s="24">
        <f t="shared" si="15"/>
        <v>30</v>
      </c>
      <c r="AG13" s="24">
        <f t="shared" si="15"/>
        <v>0</v>
      </c>
      <c r="AH13" s="24">
        <f t="shared" si="15"/>
        <v>0</v>
      </c>
      <c r="AI13" s="24">
        <f t="shared" si="15"/>
        <v>6</v>
      </c>
      <c r="AK13" s="24">
        <f>AK12*6</f>
        <v>6</v>
      </c>
      <c r="AL13" s="24">
        <f>AL12*6</f>
        <v>12</v>
      </c>
      <c r="AM13" s="24">
        <f>AM12*6</f>
        <v>12</v>
      </c>
      <c r="AN13" s="24">
        <f>AN12*6</f>
        <v>12</v>
      </c>
      <c r="AP13" s="24">
        <f>AP12*6</f>
        <v>18</v>
      </c>
      <c r="AQ13" s="24">
        <f>AQ12*6</f>
        <v>18</v>
      </c>
      <c r="AR13" s="24">
        <f>AR12*6</f>
        <v>12</v>
      </c>
      <c r="AS13" s="24">
        <f>AS12*6</f>
        <v>12</v>
      </c>
      <c r="AU13" s="24">
        <f>AU12*6</f>
        <v>18</v>
      </c>
      <c r="AV13" s="24">
        <f>AV12*6</f>
        <v>6</v>
      </c>
      <c r="AX13" s="24">
        <f>AX12*6</f>
        <v>6</v>
      </c>
      <c r="AY13" s="24">
        <f>AY12*6</f>
        <v>12</v>
      </c>
      <c r="AZ13" s="24">
        <f>AZ12*6</f>
        <v>18</v>
      </c>
      <c r="BD13" s="24">
        <f t="shared" ref="BD13:BO13" si="16">BD12*6</f>
        <v>6</v>
      </c>
      <c r="BE13" s="24">
        <f t="shared" si="16"/>
        <v>6</v>
      </c>
      <c r="BF13" s="24">
        <f t="shared" si="16"/>
        <v>6</v>
      </c>
      <c r="BG13" s="24">
        <f t="shared" si="16"/>
        <v>18</v>
      </c>
      <c r="BH13" s="24">
        <f t="shared" si="16"/>
        <v>6</v>
      </c>
      <c r="BI13" s="24">
        <f t="shared" si="16"/>
        <v>0</v>
      </c>
      <c r="BJ13" s="24">
        <f t="shared" si="16"/>
        <v>30</v>
      </c>
      <c r="BK13" s="24">
        <f t="shared" si="16"/>
        <v>0</v>
      </c>
      <c r="BL13" s="24">
        <f t="shared" si="16"/>
        <v>12</v>
      </c>
      <c r="BM13" s="24">
        <f t="shared" si="16"/>
        <v>6</v>
      </c>
      <c r="BN13" s="24">
        <f t="shared" si="16"/>
        <v>6</v>
      </c>
      <c r="BO13" s="24">
        <f t="shared" si="16"/>
        <v>24</v>
      </c>
      <c r="BR13" s="24">
        <f>BR12*6</f>
        <v>12</v>
      </c>
      <c r="BS13" s="24">
        <f t="shared" ref="BS13:BT13" si="17">BS12*6</f>
        <v>6</v>
      </c>
      <c r="BT13" s="24">
        <f t="shared" si="17"/>
        <v>18</v>
      </c>
      <c r="BV13" s="24">
        <f>BV12*6</f>
        <v>18</v>
      </c>
      <c r="BW13" s="24">
        <f t="shared" ref="BW13" si="18">BW12*6</f>
        <v>30</v>
      </c>
      <c r="BY13" s="24">
        <f>BY12*6</f>
        <v>0</v>
      </c>
      <c r="BZ13" s="24">
        <f t="shared" ref="BZ13:CA13" si="19">BZ12*6</f>
        <v>6</v>
      </c>
      <c r="CA13" s="24">
        <f t="shared" si="19"/>
        <v>0</v>
      </c>
      <c r="CF13" s="24">
        <f>CF12*6</f>
        <v>0</v>
      </c>
      <c r="CG13" s="24">
        <f>CG12*6</f>
        <v>18</v>
      </c>
      <c r="CH13" s="24">
        <f>CH12*6</f>
        <v>18</v>
      </c>
      <c r="CI13" s="24">
        <f>CI12*6</f>
        <v>18</v>
      </c>
      <c r="CJ13" s="24">
        <f>CJ12*6</f>
        <v>0</v>
      </c>
      <c r="CK13" s="3"/>
      <c r="CL13" s="24">
        <f>CL12*6</f>
        <v>0</v>
      </c>
      <c r="CM13" s="24">
        <f t="shared" ref="CM13:CN13" si="20">CM12*6</f>
        <v>18</v>
      </c>
      <c r="CN13" s="24">
        <f t="shared" si="20"/>
        <v>18</v>
      </c>
      <c r="CO13" s="3"/>
      <c r="CP13" s="24">
        <f>CP12*6</f>
        <v>0</v>
      </c>
      <c r="CQ13" s="24">
        <f t="shared" ref="CQ13:CR13" si="21">CQ12*6</f>
        <v>18</v>
      </c>
      <c r="CR13" s="24">
        <f t="shared" si="21"/>
        <v>12</v>
      </c>
      <c r="CS13" s="3"/>
      <c r="CT13" s="24">
        <f>CT12*6</f>
        <v>0</v>
      </c>
      <c r="CU13" s="24">
        <f>CU12*6</f>
        <v>18</v>
      </c>
      <c r="CV13" s="24">
        <f>CV12*6</f>
        <v>24</v>
      </c>
      <c r="CW13" s="24">
        <f>CW12*6</f>
        <v>18</v>
      </c>
      <c r="CY13" s="24">
        <f>CY12*6</f>
        <v>18</v>
      </c>
      <c r="CZ13" s="24">
        <f t="shared" ref="CZ13:DA13" si="22">CZ12*6</f>
        <v>24</v>
      </c>
      <c r="DA13" s="24">
        <f t="shared" si="22"/>
        <v>0</v>
      </c>
      <c r="DC13" s="24">
        <f>DC12*6</f>
        <v>12</v>
      </c>
      <c r="DD13" s="24">
        <f>DD12*6</f>
        <v>24</v>
      </c>
      <c r="DH13" s="24">
        <f>DH12*6</f>
        <v>6</v>
      </c>
      <c r="DI13" s="24">
        <f>DI12*6</f>
        <v>6</v>
      </c>
      <c r="DJ13" s="24">
        <f>DJ12*6</f>
        <v>6</v>
      </c>
      <c r="DK13" s="24">
        <f>DK12*6</f>
        <v>0</v>
      </c>
      <c r="DL13" s="24">
        <f>DL12*6</f>
        <v>6</v>
      </c>
      <c r="DN13" s="24">
        <f>DN12*6</f>
        <v>18</v>
      </c>
      <c r="DO13" s="24">
        <f>DO12*6</f>
        <v>0</v>
      </c>
      <c r="DQ13" s="24">
        <f>DQ12*6</f>
        <v>12</v>
      </c>
      <c r="DR13" s="24">
        <f>DR12*6</f>
        <v>0</v>
      </c>
      <c r="DS13" s="24">
        <f>DS12*6</f>
        <v>0</v>
      </c>
      <c r="DT13" s="24">
        <f>DT12*6</f>
        <v>24</v>
      </c>
      <c r="DV13" s="24">
        <f>DV12*6</f>
        <v>0</v>
      </c>
      <c r="DW13" s="24">
        <f>DW12*6</f>
        <v>18</v>
      </c>
      <c r="DX13" s="24">
        <f>DX12*6</f>
        <v>6</v>
      </c>
      <c r="DY13" s="24">
        <f>DY12*6</f>
        <v>0</v>
      </c>
      <c r="EA13" s="24">
        <f>EA12*6</f>
        <v>6</v>
      </c>
      <c r="EB13" s="24">
        <f>EB12*6</f>
        <v>0</v>
      </c>
      <c r="EC13" s="24">
        <f>EC12*6</f>
        <v>24</v>
      </c>
      <c r="ED13" s="24">
        <f>ED12*6</f>
        <v>12</v>
      </c>
      <c r="EF13" s="24">
        <f>EF12*6</f>
        <v>24</v>
      </c>
      <c r="EG13" s="24">
        <f t="shared" ref="EG13:EH13" si="23">EG12*6</f>
        <v>0</v>
      </c>
      <c r="EH13" s="24">
        <f t="shared" si="23"/>
        <v>12</v>
      </c>
      <c r="EJ13" s="24">
        <f>EJ12*6</f>
        <v>12</v>
      </c>
      <c r="EK13" s="24">
        <f t="shared" ref="EK13:EL13" si="24">EK12*6</f>
        <v>0</v>
      </c>
      <c r="EL13" s="24">
        <f t="shared" si="24"/>
        <v>6</v>
      </c>
      <c r="EN13" s="24">
        <f>EN12*6</f>
        <v>6</v>
      </c>
      <c r="EO13" s="24">
        <f>EO12*6</f>
        <v>18</v>
      </c>
      <c r="EP13" s="24">
        <f>EP12*6</f>
        <v>6</v>
      </c>
      <c r="EQ13" s="24">
        <f>EQ12*6</f>
        <v>0</v>
      </c>
      <c r="ES13" s="24">
        <f>ES12*6</f>
        <v>6</v>
      </c>
      <c r="ET13" s="24">
        <f>ET12*6</f>
        <v>6</v>
      </c>
      <c r="EX13" s="24">
        <f>EX12*6</f>
        <v>24</v>
      </c>
      <c r="EY13" s="24">
        <f>EY12*6</f>
        <v>24</v>
      </c>
      <c r="FA13" s="24">
        <f>FA12*6</f>
        <v>0</v>
      </c>
      <c r="FB13" s="24">
        <f t="shared" ref="FB13:FC13" si="25">FB12*6</f>
        <v>12</v>
      </c>
      <c r="FC13" s="24">
        <f t="shared" si="25"/>
        <v>42</v>
      </c>
      <c r="FE13" s="24">
        <f>FE12*6</f>
        <v>18</v>
      </c>
      <c r="FF13" s="24">
        <f>FF12*6</f>
        <v>18</v>
      </c>
    </row>
    <row r="14" spans="1:167" x14ac:dyDescent="0.35">
      <c r="A14" s="61" t="s">
        <v>10</v>
      </c>
      <c r="B14" s="24">
        <f t="shared" ref="B14:K14" si="26">SUM(B6:B11)</f>
        <v>13</v>
      </c>
      <c r="C14" s="10">
        <f t="shared" si="26"/>
        <v>16</v>
      </c>
      <c r="D14" s="10">
        <f t="shared" si="26"/>
        <v>17</v>
      </c>
      <c r="E14" s="10">
        <f t="shared" si="26"/>
        <v>18</v>
      </c>
      <c r="F14" s="10">
        <f t="shared" si="26"/>
        <v>7</v>
      </c>
      <c r="G14" s="10">
        <f t="shared" si="26"/>
        <v>19</v>
      </c>
      <c r="H14" s="10">
        <f t="shared" si="26"/>
        <v>4</v>
      </c>
      <c r="I14" s="10">
        <f t="shared" si="26"/>
        <v>12</v>
      </c>
      <c r="J14" s="10">
        <f t="shared" si="26"/>
        <v>32</v>
      </c>
      <c r="K14" s="10">
        <f t="shared" si="26"/>
        <v>9</v>
      </c>
      <c r="N14" s="24">
        <f t="shared" ref="N14:T14" si="27">SUM(N6:N11)</f>
        <v>25</v>
      </c>
      <c r="O14" s="10">
        <f t="shared" si="27"/>
        <v>27</v>
      </c>
      <c r="P14" s="10">
        <f t="shared" si="27"/>
        <v>25</v>
      </c>
      <c r="Q14" s="10">
        <f t="shared" si="27"/>
        <v>36</v>
      </c>
      <c r="R14" s="10">
        <f t="shared" si="27"/>
        <v>15</v>
      </c>
      <c r="S14" s="10">
        <f t="shared" si="27"/>
        <v>27</v>
      </c>
      <c r="T14" s="10">
        <f t="shared" si="27"/>
        <v>17</v>
      </c>
      <c r="V14" s="24">
        <f>SUM(V6:V11)</f>
        <v>61</v>
      </c>
      <c r="W14" s="10">
        <f>SUM(W6:W11)</f>
        <v>42</v>
      </c>
      <c r="X14" s="10">
        <f>SUM(X6:X11)</f>
        <v>31</v>
      </c>
      <c r="AB14" s="24">
        <f t="shared" ref="AB14:AI14" si="28">SUM(AB6:AB11)</f>
        <v>41</v>
      </c>
      <c r="AC14" s="10">
        <f t="shared" si="28"/>
        <v>84</v>
      </c>
      <c r="AD14" s="10">
        <f t="shared" si="28"/>
        <v>22</v>
      </c>
      <c r="AE14" s="10">
        <f t="shared" si="28"/>
        <v>13</v>
      </c>
      <c r="AF14" s="10">
        <f t="shared" si="28"/>
        <v>21</v>
      </c>
      <c r="AG14" s="10">
        <f t="shared" si="28"/>
        <v>13</v>
      </c>
      <c r="AH14" s="10">
        <f t="shared" si="28"/>
        <v>24</v>
      </c>
      <c r="AI14" s="10">
        <f t="shared" si="28"/>
        <v>8</v>
      </c>
      <c r="AK14" s="24">
        <f>SUM(AK6:AK11)</f>
        <v>34</v>
      </c>
      <c r="AL14" s="10">
        <f>SUM(AL6:AL11)</f>
        <v>22</v>
      </c>
      <c r="AM14" s="10">
        <f>SUM(AM6:AM11)</f>
        <v>26</v>
      </c>
      <c r="AN14" s="10">
        <f>SUM(AN6:AN11)</f>
        <v>15</v>
      </c>
      <c r="AP14" s="24">
        <f>SUM(AP6:AP11)</f>
        <v>31</v>
      </c>
      <c r="AQ14" s="10">
        <f>SUM(AQ6:AQ11)</f>
        <v>62</v>
      </c>
      <c r="AR14" s="10">
        <f>SUM(AR6:AR11)</f>
        <v>13</v>
      </c>
      <c r="AS14" s="10">
        <f>SUM(AS6:AS11)</f>
        <v>16</v>
      </c>
      <c r="AU14" s="24">
        <f>SUM(AU6:AU11)</f>
        <v>35</v>
      </c>
      <c r="AV14" s="10">
        <f>SUM(AV6:AV11)</f>
        <v>37</v>
      </c>
      <c r="AX14" s="24">
        <f>SUM(AX6:AX11)</f>
        <v>53</v>
      </c>
      <c r="AY14" s="10">
        <f>SUM(AY6:AY11)</f>
        <v>68</v>
      </c>
      <c r="AZ14" s="10">
        <f>SUM(AZ6:AZ11)</f>
        <v>16</v>
      </c>
      <c r="BD14" s="24">
        <f t="shared" ref="BD14:BO14" si="29">SUM(BD6:BD11)</f>
        <v>10</v>
      </c>
      <c r="BE14" s="10">
        <f t="shared" si="29"/>
        <v>21</v>
      </c>
      <c r="BF14" s="10">
        <f t="shared" si="29"/>
        <v>31</v>
      </c>
      <c r="BG14" s="10">
        <f t="shared" si="29"/>
        <v>24</v>
      </c>
      <c r="BH14" s="10">
        <f t="shared" si="29"/>
        <v>16</v>
      </c>
      <c r="BI14" s="10">
        <f t="shared" si="29"/>
        <v>11</v>
      </c>
      <c r="BJ14" s="10">
        <f t="shared" si="29"/>
        <v>19</v>
      </c>
      <c r="BK14" s="10">
        <f t="shared" si="29"/>
        <v>15</v>
      </c>
      <c r="BL14" s="10">
        <f t="shared" si="29"/>
        <v>6</v>
      </c>
      <c r="BM14" s="10">
        <f t="shared" si="29"/>
        <v>2</v>
      </c>
      <c r="BN14" s="10">
        <f t="shared" si="29"/>
        <v>8</v>
      </c>
      <c r="BO14" s="10">
        <f t="shared" si="29"/>
        <v>12</v>
      </c>
      <c r="BR14" s="24">
        <f>SUM(BR6:BR11)</f>
        <v>20</v>
      </c>
      <c r="BS14" s="10">
        <f>SUM(BS6:BS11)</f>
        <v>9</v>
      </c>
      <c r="BT14" s="10">
        <f>SUM(BT6:BT11)</f>
        <v>22</v>
      </c>
      <c r="BV14" s="24">
        <f>SUM(BV6:BV11)</f>
        <v>23</v>
      </c>
      <c r="BW14" s="10">
        <f>SUM(BW6:BW11)</f>
        <v>29</v>
      </c>
      <c r="BY14" s="24">
        <f>SUM(BY6:BY11)</f>
        <v>50</v>
      </c>
      <c r="BZ14" s="10">
        <f>SUM(BZ6:BZ11)</f>
        <v>19</v>
      </c>
      <c r="CA14" s="10">
        <f>SUM(CA6:CA11)</f>
        <v>4</v>
      </c>
      <c r="CF14" s="24">
        <f>SUM(CF6:CF11)</f>
        <v>10</v>
      </c>
      <c r="CG14" s="10">
        <f>SUM(CG6:CG11)</f>
        <v>7</v>
      </c>
      <c r="CH14" s="10">
        <f>SUM(CH6:CH11)</f>
        <v>30</v>
      </c>
      <c r="CI14" s="10">
        <f>SUM(CI6:CI11)</f>
        <v>23</v>
      </c>
      <c r="CJ14" s="10">
        <f>SUM(CJ6:CJ11)</f>
        <v>29</v>
      </c>
      <c r="CK14" s="3"/>
      <c r="CL14" s="24">
        <f>SUM(CL6:CL11)</f>
        <v>17</v>
      </c>
      <c r="CM14" s="10">
        <f>SUM(CM6:CM11)</f>
        <v>35</v>
      </c>
      <c r="CN14" s="10">
        <f>SUM(CN6:CN11)</f>
        <v>8</v>
      </c>
      <c r="CO14" s="3"/>
      <c r="CP14" s="24">
        <f>SUM(CP6:CP11)</f>
        <v>56</v>
      </c>
      <c r="CQ14" s="10">
        <f>SUM(CQ6:CQ11)</f>
        <v>20</v>
      </c>
      <c r="CR14" s="10">
        <f>SUM(CR6:CR11)</f>
        <v>19</v>
      </c>
      <c r="CS14" s="3"/>
      <c r="CT14" s="24">
        <f>SUM(CT6:CT11)</f>
        <v>37</v>
      </c>
      <c r="CU14" s="10">
        <f>SUM(CU6:CU11)</f>
        <v>39</v>
      </c>
      <c r="CV14" s="10">
        <f>SUM(CV6:CV11)</f>
        <v>13</v>
      </c>
      <c r="CW14" s="10">
        <f>SUM(CW6:CW11)</f>
        <v>23</v>
      </c>
      <c r="CY14" s="24">
        <f>SUM(CY6:CY11)</f>
        <v>34</v>
      </c>
      <c r="CZ14" s="10">
        <f>SUM(CZ6:CZ11)</f>
        <v>32</v>
      </c>
      <c r="DA14" s="10">
        <f>SUM(DA6:DA11)</f>
        <v>21</v>
      </c>
      <c r="DC14" s="24">
        <f>SUM(DC6:DC11)</f>
        <v>31</v>
      </c>
      <c r="DD14" s="10">
        <f>SUM(DD6:DD11)</f>
        <v>25</v>
      </c>
      <c r="DH14" s="24">
        <f>SUM(DH6:DH11)</f>
        <v>56</v>
      </c>
      <c r="DI14" s="10">
        <f>SUM(DI6:DI11)</f>
        <v>16</v>
      </c>
      <c r="DJ14" s="10">
        <f>SUM(DJ6:DJ11)</f>
        <v>15</v>
      </c>
      <c r="DK14" s="10">
        <f>SUM(DK6:DK11)</f>
        <v>3</v>
      </c>
      <c r="DL14" s="10">
        <f>SUM(DL6:DL11)</f>
        <v>9</v>
      </c>
      <c r="DN14" s="24">
        <f>SUM(DN6:DN11)</f>
        <v>32</v>
      </c>
      <c r="DO14" s="10">
        <f>SUM(DO6:DO11)</f>
        <v>22</v>
      </c>
      <c r="DQ14" s="24">
        <f>SUM(DQ6:DQ11)</f>
        <v>10</v>
      </c>
      <c r="DR14" s="10">
        <f>SUM(DR6:DR11)</f>
        <v>26</v>
      </c>
      <c r="DS14" s="10">
        <f>SUM(DS6:DS11)</f>
        <v>17</v>
      </c>
      <c r="DT14" s="10">
        <f>SUM(DT6:DT11)</f>
        <v>7</v>
      </c>
      <c r="DV14" s="24">
        <f>SUM(DV6:DV11)</f>
        <v>23</v>
      </c>
      <c r="DW14" s="10">
        <f>SUM(DW6:DW11)</f>
        <v>21</v>
      </c>
      <c r="DX14" s="10">
        <f>SUM(DX6:DX11)</f>
        <v>27</v>
      </c>
      <c r="DY14" s="10">
        <f>SUM(DY6:DY11)</f>
        <v>27</v>
      </c>
      <c r="EA14" s="24">
        <f>SUM(EA6:EA11)</f>
        <v>21</v>
      </c>
      <c r="EB14" s="10">
        <f>SUM(EB6:EB11)</f>
        <v>13</v>
      </c>
      <c r="EC14" s="10">
        <f>SUM(EC6:EC11)</f>
        <v>20</v>
      </c>
      <c r="ED14" s="10">
        <f>SUM(ED6:ED11)</f>
        <v>20</v>
      </c>
      <c r="EF14" s="24">
        <f>SUM(EF6:EF11)</f>
        <v>34</v>
      </c>
      <c r="EG14" s="10">
        <f>SUM(EG6:EG11)</f>
        <v>11</v>
      </c>
      <c r="EH14" s="10">
        <f>SUM(EH6:EH11)</f>
        <v>19</v>
      </c>
      <c r="EJ14" s="24">
        <f>SUM(EJ6:EJ11)</f>
        <v>6</v>
      </c>
      <c r="EK14" s="10">
        <f>SUM(EK6:EK11)</f>
        <v>11</v>
      </c>
      <c r="EL14" s="10">
        <f>SUM(EL6:EL11)</f>
        <v>41</v>
      </c>
      <c r="EN14" s="24">
        <f>SUM(EN6:EN11)</f>
        <v>26</v>
      </c>
      <c r="EO14" s="10">
        <f>SUM(EO6:EO11)</f>
        <v>26</v>
      </c>
      <c r="EP14" s="10">
        <f>SUM(EP6:EP11)</f>
        <v>16</v>
      </c>
      <c r="EQ14" s="10">
        <f>SUM(EQ6:EQ11)</f>
        <v>22</v>
      </c>
      <c r="ES14" s="24">
        <f>SUM(ES6:ES11)</f>
        <v>24</v>
      </c>
      <c r="ET14" s="10">
        <f>SUM(ET6:ET11)</f>
        <v>24</v>
      </c>
      <c r="EX14" s="24">
        <f>SUM(EX6:EX11)</f>
        <v>32</v>
      </c>
      <c r="EY14" s="10">
        <f>SUM(EY6:EY11)</f>
        <v>10</v>
      </c>
      <c r="FA14" s="24">
        <f>SUM(FA6:FA11)</f>
        <v>36</v>
      </c>
      <c r="FB14" s="10">
        <f>SUM(FB6:FB11)</f>
        <v>55</v>
      </c>
      <c r="FC14" s="10">
        <f>SUM(FC6:FC11)</f>
        <v>47</v>
      </c>
      <c r="FE14" s="24">
        <f>SUM(FE6:FE11)</f>
        <v>27</v>
      </c>
      <c r="FF14" s="10">
        <f>SUM(FF6:FF11)</f>
        <v>31</v>
      </c>
    </row>
    <row r="15" spans="1:167" ht="15" thickBot="1" x14ac:dyDescent="0.4">
      <c r="A15" s="63" t="s">
        <v>11</v>
      </c>
      <c r="B15" s="25">
        <f t="shared" ref="B15:K15" si="30">B13+B14</f>
        <v>25</v>
      </c>
      <c r="C15" s="11">
        <f t="shared" si="30"/>
        <v>34</v>
      </c>
      <c r="D15" s="11">
        <f t="shared" si="30"/>
        <v>29</v>
      </c>
      <c r="E15" s="11">
        <f t="shared" si="30"/>
        <v>18</v>
      </c>
      <c r="F15" s="11">
        <f t="shared" si="30"/>
        <v>7</v>
      </c>
      <c r="G15" s="11">
        <f t="shared" si="30"/>
        <v>19</v>
      </c>
      <c r="H15" s="11">
        <f t="shared" si="30"/>
        <v>10</v>
      </c>
      <c r="I15" s="11">
        <f t="shared" si="30"/>
        <v>30</v>
      </c>
      <c r="J15" s="11">
        <f t="shared" si="30"/>
        <v>56</v>
      </c>
      <c r="K15" s="11">
        <f t="shared" si="30"/>
        <v>33</v>
      </c>
      <c r="N15" s="25">
        <f t="shared" ref="N15:T15" si="31">N13+N14</f>
        <v>37</v>
      </c>
      <c r="O15" s="11">
        <f t="shared" si="31"/>
        <v>39</v>
      </c>
      <c r="P15" s="11">
        <f t="shared" si="31"/>
        <v>31</v>
      </c>
      <c r="Q15" s="11">
        <f t="shared" si="31"/>
        <v>60</v>
      </c>
      <c r="R15" s="11">
        <f t="shared" si="31"/>
        <v>15</v>
      </c>
      <c r="S15" s="11">
        <f t="shared" si="31"/>
        <v>33</v>
      </c>
      <c r="T15" s="11">
        <f t="shared" si="31"/>
        <v>23</v>
      </c>
      <c r="V15" s="25">
        <f t="shared" ref="V15:X15" si="32">V13+V14</f>
        <v>73</v>
      </c>
      <c r="W15" s="11">
        <f t="shared" si="32"/>
        <v>48</v>
      </c>
      <c r="X15" s="11">
        <f t="shared" si="32"/>
        <v>55</v>
      </c>
      <c r="AB15" s="25">
        <f t="shared" ref="AB15:AI15" si="33">AB13+AB14</f>
        <v>41</v>
      </c>
      <c r="AC15" s="11">
        <f t="shared" si="33"/>
        <v>102</v>
      </c>
      <c r="AD15" s="11">
        <f t="shared" si="33"/>
        <v>58</v>
      </c>
      <c r="AE15" s="11">
        <f t="shared" si="33"/>
        <v>25</v>
      </c>
      <c r="AF15" s="11">
        <f t="shared" si="33"/>
        <v>51</v>
      </c>
      <c r="AG15" s="11">
        <f t="shared" si="33"/>
        <v>13</v>
      </c>
      <c r="AH15" s="11">
        <f t="shared" si="33"/>
        <v>24</v>
      </c>
      <c r="AI15" s="11">
        <f t="shared" si="33"/>
        <v>14</v>
      </c>
      <c r="AK15" s="25">
        <f>AK13+AK14</f>
        <v>40</v>
      </c>
      <c r="AL15" s="11">
        <f>AL13+AL14</f>
        <v>34</v>
      </c>
      <c r="AM15" s="11">
        <f>AM13+AM14</f>
        <v>38</v>
      </c>
      <c r="AN15" s="11">
        <f>AN13+AN14</f>
        <v>27</v>
      </c>
      <c r="AP15" s="25">
        <f>AP13+AP14</f>
        <v>49</v>
      </c>
      <c r="AQ15" s="11">
        <f>AQ13+AQ14</f>
        <v>80</v>
      </c>
      <c r="AR15" s="11">
        <f>AR13+AR14</f>
        <v>25</v>
      </c>
      <c r="AS15" s="11">
        <f>AS13+AS14</f>
        <v>28</v>
      </c>
      <c r="AU15" s="25">
        <f>AU13+AU14</f>
        <v>53</v>
      </c>
      <c r="AV15" s="11">
        <f>AV13+AV14</f>
        <v>43</v>
      </c>
      <c r="AX15" s="25">
        <f>AX13+AX14</f>
        <v>59</v>
      </c>
      <c r="AY15" s="11">
        <f>AY13+AY14</f>
        <v>80</v>
      </c>
      <c r="AZ15" s="11">
        <f>AZ13+AZ14</f>
        <v>34</v>
      </c>
      <c r="BD15" s="25">
        <f t="shared" ref="BD15:BO15" si="34">BD13+BD14</f>
        <v>16</v>
      </c>
      <c r="BE15" s="11">
        <f t="shared" si="34"/>
        <v>27</v>
      </c>
      <c r="BF15" s="11">
        <f t="shared" si="34"/>
        <v>37</v>
      </c>
      <c r="BG15" s="11">
        <f t="shared" si="34"/>
        <v>42</v>
      </c>
      <c r="BH15" s="11">
        <f t="shared" si="34"/>
        <v>22</v>
      </c>
      <c r="BI15" s="11">
        <f t="shared" si="34"/>
        <v>11</v>
      </c>
      <c r="BJ15" s="11">
        <f t="shared" si="34"/>
        <v>49</v>
      </c>
      <c r="BK15" s="11">
        <f t="shared" si="34"/>
        <v>15</v>
      </c>
      <c r="BL15" s="11">
        <f t="shared" si="34"/>
        <v>18</v>
      </c>
      <c r="BM15" s="11">
        <f t="shared" si="34"/>
        <v>8</v>
      </c>
      <c r="BN15" s="11">
        <f t="shared" si="34"/>
        <v>14</v>
      </c>
      <c r="BO15" s="11">
        <f t="shared" si="34"/>
        <v>36</v>
      </c>
      <c r="BR15" s="25">
        <f t="shared" ref="BR15:BT15" si="35">BR13+BR14</f>
        <v>32</v>
      </c>
      <c r="BS15" s="11">
        <f t="shared" si="35"/>
        <v>15</v>
      </c>
      <c r="BT15" s="11">
        <f t="shared" si="35"/>
        <v>40</v>
      </c>
      <c r="BV15" s="25">
        <f t="shared" ref="BV15:BW15" si="36">BV13+BV14</f>
        <v>41</v>
      </c>
      <c r="BW15" s="11">
        <f t="shared" si="36"/>
        <v>59</v>
      </c>
      <c r="BY15" s="25">
        <f t="shared" ref="BY15:CA15" si="37">BY13+BY14</f>
        <v>50</v>
      </c>
      <c r="BZ15" s="11">
        <f t="shared" si="37"/>
        <v>25</v>
      </c>
      <c r="CA15" s="11">
        <f t="shared" si="37"/>
        <v>4</v>
      </c>
      <c r="CF15" s="25">
        <f>CF13+CF14</f>
        <v>10</v>
      </c>
      <c r="CG15" s="11">
        <f>CG13+CG14</f>
        <v>25</v>
      </c>
      <c r="CH15" s="11">
        <f>CH13+CH14</f>
        <v>48</v>
      </c>
      <c r="CI15" s="11">
        <f>CI13+CI14</f>
        <v>41</v>
      </c>
      <c r="CJ15" s="11">
        <f>CJ13+CJ14</f>
        <v>29</v>
      </c>
      <c r="CK15" s="3"/>
      <c r="CL15" s="25">
        <f t="shared" ref="CL15:CN15" si="38">CL13+CL14</f>
        <v>17</v>
      </c>
      <c r="CM15" s="11">
        <f t="shared" si="38"/>
        <v>53</v>
      </c>
      <c r="CN15" s="11">
        <f t="shared" si="38"/>
        <v>26</v>
      </c>
      <c r="CO15" s="3"/>
      <c r="CP15" s="25">
        <f t="shared" ref="CP15:CR15" si="39">CP13+CP14</f>
        <v>56</v>
      </c>
      <c r="CQ15" s="11">
        <f t="shared" si="39"/>
        <v>38</v>
      </c>
      <c r="CR15" s="11">
        <f t="shared" si="39"/>
        <v>31</v>
      </c>
      <c r="CS15" s="3"/>
      <c r="CT15" s="25">
        <f>CT13+CT14</f>
        <v>37</v>
      </c>
      <c r="CU15" s="11">
        <f>CU13+CU14</f>
        <v>57</v>
      </c>
      <c r="CV15" s="11">
        <f>CV13+CV14</f>
        <v>37</v>
      </c>
      <c r="CW15" s="11">
        <f>CW13+CW14</f>
        <v>41</v>
      </c>
      <c r="CY15" s="25">
        <f t="shared" ref="CY15:DA15" si="40">CY13+CY14</f>
        <v>52</v>
      </c>
      <c r="CZ15" s="11">
        <f t="shared" si="40"/>
        <v>56</v>
      </c>
      <c r="DA15" s="11">
        <f t="shared" si="40"/>
        <v>21</v>
      </c>
      <c r="DC15" s="25">
        <f>DC13+DC14</f>
        <v>43</v>
      </c>
      <c r="DD15" s="11">
        <f>DD13+DD14</f>
        <v>49</v>
      </c>
      <c r="DH15" s="25">
        <f>DH13+DH14</f>
        <v>62</v>
      </c>
      <c r="DI15" s="11">
        <f>DI13+DI14</f>
        <v>22</v>
      </c>
      <c r="DJ15" s="11">
        <f>DJ13+DJ14</f>
        <v>21</v>
      </c>
      <c r="DK15" s="11">
        <f>DK13+DK14</f>
        <v>3</v>
      </c>
      <c r="DL15" s="11">
        <f>DL13+DL14</f>
        <v>15</v>
      </c>
      <c r="DN15" s="25">
        <f>DN13+DN14</f>
        <v>50</v>
      </c>
      <c r="DO15" s="11">
        <f>DO13+DO14</f>
        <v>22</v>
      </c>
      <c r="DQ15" s="25">
        <f>DQ13+DQ14</f>
        <v>22</v>
      </c>
      <c r="DR15" s="11">
        <f>DR13+DR14</f>
        <v>26</v>
      </c>
      <c r="DS15" s="11">
        <f>DS13+DS14</f>
        <v>17</v>
      </c>
      <c r="DT15" s="11">
        <f>DT13+DT14</f>
        <v>31</v>
      </c>
      <c r="DV15" s="25">
        <f>DV13+DV14</f>
        <v>23</v>
      </c>
      <c r="DW15" s="11">
        <f>DW13+DW14</f>
        <v>39</v>
      </c>
      <c r="DX15" s="11">
        <f>DX13+DX14</f>
        <v>33</v>
      </c>
      <c r="DY15" s="11">
        <f>DY13+DY14</f>
        <v>27</v>
      </c>
      <c r="EA15" s="25">
        <f>EA13+EA14</f>
        <v>27</v>
      </c>
      <c r="EB15" s="11">
        <f>EB13+EB14</f>
        <v>13</v>
      </c>
      <c r="EC15" s="11">
        <f>EC13+EC14</f>
        <v>44</v>
      </c>
      <c r="ED15" s="11">
        <f>ED13+ED14</f>
        <v>32</v>
      </c>
      <c r="EF15" s="25">
        <f t="shared" ref="EF15:EH15" si="41">EF13+EF14</f>
        <v>58</v>
      </c>
      <c r="EG15" s="11">
        <f t="shared" si="41"/>
        <v>11</v>
      </c>
      <c r="EH15" s="11">
        <f t="shared" si="41"/>
        <v>31</v>
      </c>
      <c r="EJ15" s="25">
        <f t="shared" ref="EJ15:EL15" si="42">EJ13+EJ14</f>
        <v>18</v>
      </c>
      <c r="EK15" s="11">
        <f t="shared" si="42"/>
        <v>11</v>
      </c>
      <c r="EL15" s="11">
        <f t="shared" si="42"/>
        <v>47</v>
      </c>
      <c r="EN15" s="25">
        <f>EN13+EN14</f>
        <v>32</v>
      </c>
      <c r="EO15" s="11">
        <f>EO13+EO14</f>
        <v>44</v>
      </c>
      <c r="EP15" s="11">
        <f>EP13+EP14</f>
        <v>22</v>
      </c>
      <c r="EQ15" s="11">
        <f>EQ13+EQ14</f>
        <v>22</v>
      </c>
      <c r="ES15" s="25">
        <f>ES13+ES14</f>
        <v>30</v>
      </c>
      <c r="ET15" s="11">
        <f>ET13+ET14</f>
        <v>30</v>
      </c>
      <c r="EX15" s="25">
        <f>EX13+EX14</f>
        <v>56</v>
      </c>
      <c r="EY15" s="11">
        <f>EY13+EY14</f>
        <v>34</v>
      </c>
      <c r="FA15" s="25">
        <f t="shared" ref="FA15:FC15" si="43">FA13+FA14</f>
        <v>36</v>
      </c>
      <c r="FB15" s="11">
        <f t="shared" si="43"/>
        <v>67</v>
      </c>
      <c r="FC15" s="11">
        <f t="shared" si="43"/>
        <v>89</v>
      </c>
      <c r="FE15" s="25">
        <f>FE13+FE14</f>
        <v>45</v>
      </c>
      <c r="FF15" s="11">
        <f>FF13+FF14</f>
        <v>49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[1]Parteien!$B$8</f>
        <v>FOKUS.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0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1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2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ENGEL Frank</v>
      </c>
      <c r="B20" s="6">
        <v>10</v>
      </c>
      <c r="C20" s="6">
        <v>3</v>
      </c>
      <c r="D20" s="6">
        <v>7</v>
      </c>
      <c r="E20" s="6">
        <v>9</v>
      </c>
      <c r="F20" s="6">
        <v>3</v>
      </c>
      <c r="G20" s="6">
        <v>13</v>
      </c>
      <c r="H20" s="6">
        <v>24</v>
      </c>
      <c r="I20" s="6">
        <v>8</v>
      </c>
      <c r="J20" s="6">
        <v>7</v>
      </c>
      <c r="K20" s="12">
        <v>8</v>
      </c>
      <c r="N20" s="14">
        <v>1</v>
      </c>
      <c r="O20" s="6">
        <v>8</v>
      </c>
      <c r="P20" s="6">
        <v>4</v>
      </c>
      <c r="Q20" s="6">
        <v>9</v>
      </c>
      <c r="R20" s="6">
        <v>6</v>
      </c>
      <c r="S20" s="6">
        <v>13</v>
      </c>
      <c r="T20" s="6">
        <v>0</v>
      </c>
      <c r="U20" s="6">
        <v>17</v>
      </c>
      <c r="V20" s="6">
        <v>4</v>
      </c>
      <c r="W20" s="12">
        <v>4</v>
      </c>
      <c r="X20" s="12">
        <v>9</v>
      </c>
      <c r="Y20" s="12">
        <v>9</v>
      </c>
      <c r="AB20" s="14">
        <v>11</v>
      </c>
      <c r="AC20" s="6">
        <v>32</v>
      </c>
      <c r="AD20" s="6">
        <v>12</v>
      </c>
      <c r="AE20" s="6">
        <v>14</v>
      </c>
      <c r="AF20" s="6">
        <v>6</v>
      </c>
      <c r="AG20" s="12">
        <v>15</v>
      </c>
      <c r="AI20" s="112">
        <v>11</v>
      </c>
      <c r="AJ20" s="12">
        <v>14</v>
      </c>
      <c r="AK20" s="12">
        <v>3</v>
      </c>
      <c r="AP20" s="14">
        <v>34</v>
      </c>
      <c r="AQ20" s="6">
        <v>21</v>
      </c>
      <c r="AR20" s="6">
        <v>14</v>
      </c>
      <c r="AS20" s="6">
        <v>17</v>
      </c>
      <c r="AT20" s="6">
        <v>13</v>
      </c>
      <c r="AU20" s="6">
        <v>18</v>
      </c>
      <c r="AV20" s="12">
        <v>15</v>
      </c>
      <c r="AW20" s="12">
        <v>14</v>
      </c>
      <c r="AY20" s="112">
        <v>33</v>
      </c>
      <c r="AZ20" s="12">
        <v>11</v>
      </c>
      <c r="BA20" s="12">
        <v>10</v>
      </c>
      <c r="BB20" s="12">
        <v>11</v>
      </c>
      <c r="BD20" s="112">
        <v>5</v>
      </c>
      <c r="BE20" s="12">
        <v>0</v>
      </c>
      <c r="BF20" s="12">
        <v>6</v>
      </c>
      <c r="BG20" s="12">
        <v>15</v>
      </c>
      <c r="BH20" s="12">
        <v>9</v>
      </c>
      <c r="BI20" s="12">
        <v>12</v>
      </c>
      <c r="BR20" s="14">
        <v>7</v>
      </c>
      <c r="BS20" s="6">
        <v>11</v>
      </c>
      <c r="BT20" s="6">
        <v>1</v>
      </c>
      <c r="BU20" s="6">
        <v>5</v>
      </c>
      <c r="BV20" s="6">
        <v>5</v>
      </c>
      <c r="BW20" s="12">
        <v>6</v>
      </c>
      <c r="BX20" s="12">
        <v>0</v>
      </c>
      <c r="BY20" s="12">
        <v>9</v>
      </c>
      <c r="CA20" s="14">
        <v>19</v>
      </c>
      <c r="CB20" s="6">
        <v>16</v>
      </c>
      <c r="CC20" s="6">
        <v>10</v>
      </c>
      <c r="CE20" s="3"/>
      <c r="CF20" s="112">
        <v>4</v>
      </c>
      <c r="CG20" s="12">
        <v>13</v>
      </c>
      <c r="CH20" s="12">
        <v>9</v>
      </c>
      <c r="CI20" s="12">
        <v>17</v>
      </c>
      <c r="CJ20" s="12">
        <v>8</v>
      </c>
      <c r="CK20" s="12">
        <v>13</v>
      </c>
      <c r="CL20" s="3"/>
      <c r="CM20" s="14">
        <v>13</v>
      </c>
      <c r="CN20" s="6">
        <v>11</v>
      </c>
      <c r="CO20" s="12">
        <v>8</v>
      </c>
      <c r="CT20" s="112">
        <v>27</v>
      </c>
      <c r="CU20" s="12">
        <v>23</v>
      </c>
      <c r="CW20" s="112">
        <v>23</v>
      </c>
      <c r="CX20" s="12">
        <v>5</v>
      </c>
      <c r="CY20" s="12">
        <v>7</v>
      </c>
      <c r="CZ20" s="12">
        <v>8</v>
      </c>
      <c r="DA20" s="12">
        <v>13</v>
      </c>
      <c r="DB20" s="12">
        <v>5</v>
      </c>
      <c r="DC20" s="12">
        <v>25</v>
      </c>
      <c r="DE20" s="112">
        <v>5</v>
      </c>
      <c r="DF20" s="12">
        <v>7</v>
      </c>
      <c r="DH20" s="14">
        <v>18</v>
      </c>
      <c r="DI20" s="6">
        <v>7</v>
      </c>
      <c r="DJ20" s="12">
        <v>6</v>
      </c>
      <c r="DL20" s="14">
        <v>15</v>
      </c>
      <c r="DM20" s="6">
        <v>9</v>
      </c>
      <c r="DN20" s="6">
        <v>1</v>
      </c>
      <c r="DO20" s="6">
        <v>5</v>
      </c>
      <c r="DP20" s="6">
        <v>8</v>
      </c>
      <c r="DQ20" s="12">
        <v>0</v>
      </c>
      <c r="DR20" s="12">
        <v>4</v>
      </c>
      <c r="DS20" s="12">
        <v>3</v>
      </c>
      <c r="DV20" s="14">
        <v>20</v>
      </c>
      <c r="DW20" s="6">
        <v>14</v>
      </c>
      <c r="DX20" s="6">
        <v>16</v>
      </c>
      <c r="DY20" s="6">
        <v>16</v>
      </c>
      <c r="DZ20" s="6">
        <v>6</v>
      </c>
      <c r="EA20" s="12">
        <v>6</v>
      </c>
      <c r="EB20" s="12">
        <v>1</v>
      </c>
      <c r="EC20" s="28"/>
      <c r="ED20" s="14">
        <v>19</v>
      </c>
      <c r="EE20" s="6">
        <v>6</v>
      </c>
      <c r="EF20" s="6">
        <v>9</v>
      </c>
      <c r="EG20" s="6">
        <v>11</v>
      </c>
      <c r="EJ20" s="112">
        <v>3</v>
      </c>
      <c r="EK20" s="12">
        <v>7</v>
      </c>
      <c r="EM20" s="14">
        <v>23</v>
      </c>
      <c r="EN20" s="6">
        <v>8</v>
      </c>
      <c r="EO20" s="6">
        <v>11</v>
      </c>
      <c r="EP20" s="6">
        <v>8</v>
      </c>
    </row>
    <row r="21" spans="1:150" ht="15" thickBot="1" x14ac:dyDescent="0.4">
      <c r="A21" s="19" t="str">
        <f t="shared" si="55"/>
        <v>SEMEDO Monica</v>
      </c>
      <c r="B21" s="7">
        <v>3</v>
      </c>
      <c r="C21" s="7">
        <v>9</v>
      </c>
      <c r="D21" s="7">
        <v>9</v>
      </c>
      <c r="E21" s="7">
        <v>7</v>
      </c>
      <c r="F21" s="7">
        <v>5</v>
      </c>
      <c r="G21" s="7">
        <v>10</v>
      </c>
      <c r="H21" s="7">
        <v>3</v>
      </c>
      <c r="I21" s="7">
        <v>5</v>
      </c>
      <c r="J21" s="7">
        <v>4</v>
      </c>
      <c r="K21" s="13">
        <v>5</v>
      </c>
      <c r="N21" s="15">
        <v>0</v>
      </c>
      <c r="O21" s="7">
        <v>2</v>
      </c>
      <c r="P21" s="7">
        <v>8</v>
      </c>
      <c r="Q21" s="7">
        <v>6</v>
      </c>
      <c r="R21" s="7">
        <v>8</v>
      </c>
      <c r="S21" s="7">
        <v>2</v>
      </c>
      <c r="T21" s="7">
        <v>4</v>
      </c>
      <c r="U21" s="7">
        <v>2</v>
      </c>
      <c r="V21" s="7">
        <v>2</v>
      </c>
      <c r="W21" s="13">
        <v>4</v>
      </c>
      <c r="X21" s="13">
        <v>5</v>
      </c>
      <c r="Y21" s="13">
        <v>0</v>
      </c>
      <c r="AB21" s="15">
        <v>7</v>
      </c>
      <c r="AC21" s="7">
        <v>11</v>
      </c>
      <c r="AD21" s="7">
        <v>4</v>
      </c>
      <c r="AE21" s="7">
        <v>11</v>
      </c>
      <c r="AF21" s="7">
        <v>2</v>
      </c>
      <c r="AG21" s="13">
        <v>5</v>
      </c>
      <c r="AI21" s="113">
        <v>9</v>
      </c>
      <c r="AJ21" s="13">
        <v>2</v>
      </c>
      <c r="AK21" s="13">
        <v>2</v>
      </c>
      <c r="AP21" s="15">
        <v>6</v>
      </c>
      <c r="AQ21" s="7">
        <v>6</v>
      </c>
      <c r="AR21" s="7">
        <v>5</v>
      </c>
      <c r="AS21" s="7">
        <v>12</v>
      </c>
      <c r="AT21" s="7">
        <v>6</v>
      </c>
      <c r="AU21" s="7">
        <v>8</v>
      </c>
      <c r="AV21" s="13">
        <v>5</v>
      </c>
      <c r="AW21" s="13">
        <v>7</v>
      </c>
      <c r="AY21" s="113">
        <v>6</v>
      </c>
      <c r="AZ21" s="13">
        <v>6</v>
      </c>
      <c r="BA21" s="13">
        <v>4</v>
      </c>
      <c r="BB21" s="13">
        <v>7</v>
      </c>
      <c r="BD21" s="113">
        <v>1</v>
      </c>
      <c r="BE21" s="13">
        <v>0</v>
      </c>
      <c r="BF21" s="13">
        <v>0</v>
      </c>
      <c r="BG21" s="13">
        <v>4</v>
      </c>
      <c r="BH21" s="13">
        <v>11</v>
      </c>
      <c r="BI21" s="13">
        <v>2</v>
      </c>
      <c r="BR21" s="15">
        <v>4</v>
      </c>
      <c r="BS21" s="7">
        <v>11</v>
      </c>
      <c r="BT21" s="7">
        <v>0</v>
      </c>
      <c r="BU21" s="7">
        <v>4</v>
      </c>
      <c r="BV21" s="7">
        <v>4</v>
      </c>
      <c r="BW21" s="13">
        <v>2</v>
      </c>
      <c r="BX21" s="13">
        <v>1</v>
      </c>
      <c r="BY21" s="13">
        <v>3</v>
      </c>
      <c r="CA21" s="15">
        <v>6</v>
      </c>
      <c r="CB21" s="7">
        <v>8</v>
      </c>
      <c r="CC21" s="7">
        <v>5</v>
      </c>
      <c r="CE21" s="20"/>
      <c r="CF21" s="113">
        <v>15</v>
      </c>
      <c r="CG21" s="13">
        <v>30</v>
      </c>
      <c r="CH21" s="13">
        <v>20</v>
      </c>
      <c r="CI21" s="13">
        <v>28</v>
      </c>
      <c r="CJ21" s="13">
        <v>11</v>
      </c>
      <c r="CK21" s="13">
        <v>18</v>
      </c>
      <c r="CL21" s="20"/>
      <c r="CM21" s="15">
        <v>10</v>
      </c>
      <c r="CN21" s="7">
        <v>7</v>
      </c>
      <c r="CO21" s="13">
        <v>2</v>
      </c>
      <c r="CT21" s="113">
        <v>14</v>
      </c>
      <c r="CU21" s="13">
        <v>6</v>
      </c>
      <c r="CW21" s="113">
        <v>2</v>
      </c>
      <c r="CX21" s="13">
        <v>0</v>
      </c>
      <c r="CY21" s="13">
        <v>0</v>
      </c>
      <c r="CZ21" s="13">
        <v>9</v>
      </c>
      <c r="DA21" s="13">
        <v>2</v>
      </c>
      <c r="DB21" s="13">
        <v>5</v>
      </c>
      <c r="DC21" s="13">
        <v>10</v>
      </c>
      <c r="DE21" s="113">
        <v>20</v>
      </c>
      <c r="DF21" s="13">
        <v>7</v>
      </c>
      <c r="DH21" s="15">
        <v>11</v>
      </c>
      <c r="DI21" s="7">
        <v>3</v>
      </c>
      <c r="DJ21" s="13">
        <v>2</v>
      </c>
      <c r="DL21" s="15">
        <v>5</v>
      </c>
      <c r="DM21" s="7">
        <v>6</v>
      </c>
      <c r="DN21" s="7">
        <v>0</v>
      </c>
      <c r="DO21" s="7">
        <v>9</v>
      </c>
      <c r="DP21" s="7">
        <v>1</v>
      </c>
      <c r="DQ21" s="13">
        <v>2</v>
      </c>
      <c r="DR21" s="13">
        <v>4</v>
      </c>
      <c r="DS21" s="13">
        <v>4</v>
      </c>
      <c r="DV21" s="15">
        <v>8</v>
      </c>
      <c r="DW21" s="7">
        <v>9</v>
      </c>
      <c r="DX21" s="7">
        <v>2</v>
      </c>
      <c r="DY21" s="7">
        <v>5</v>
      </c>
      <c r="DZ21" s="7">
        <v>0</v>
      </c>
      <c r="EA21" s="13">
        <v>14</v>
      </c>
      <c r="EB21" s="13">
        <v>0</v>
      </c>
      <c r="EC21" s="28"/>
      <c r="ED21" s="15">
        <v>12</v>
      </c>
      <c r="EE21" s="7">
        <v>5</v>
      </c>
      <c r="EF21" s="7">
        <v>6</v>
      </c>
      <c r="EG21" s="7">
        <v>10</v>
      </c>
      <c r="EJ21" s="113">
        <v>10</v>
      </c>
      <c r="EK21" s="13">
        <v>0</v>
      </c>
      <c r="EM21" s="15">
        <v>12</v>
      </c>
      <c r="EN21" s="7">
        <v>7</v>
      </c>
      <c r="EO21" s="7">
        <v>0</v>
      </c>
      <c r="EP21" s="7">
        <v>7</v>
      </c>
    </row>
    <row r="22" spans="1:150" ht="15" thickBot="1" x14ac:dyDescent="0.4">
      <c r="A22" s="19" t="str">
        <f t="shared" si="55"/>
        <v>RUPPERT Marc</v>
      </c>
      <c r="B22" s="7">
        <v>0</v>
      </c>
      <c r="C22" s="7">
        <v>2</v>
      </c>
      <c r="D22" s="7">
        <v>3</v>
      </c>
      <c r="E22" s="7">
        <v>5</v>
      </c>
      <c r="F22" s="7">
        <v>0</v>
      </c>
      <c r="G22" s="7">
        <v>2</v>
      </c>
      <c r="H22" s="7">
        <v>0</v>
      </c>
      <c r="I22" s="7">
        <v>2</v>
      </c>
      <c r="J22" s="7">
        <v>5</v>
      </c>
      <c r="K22" s="13">
        <v>4</v>
      </c>
      <c r="N22" s="15">
        <v>0</v>
      </c>
      <c r="O22" s="7">
        <v>0</v>
      </c>
      <c r="P22" s="7">
        <v>0</v>
      </c>
      <c r="Q22" s="7">
        <v>2</v>
      </c>
      <c r="R22" s="7">
        <v>0</v>
      </c>
      <c r="S22" s="7">
        <v>1</v>
      </c>
      <c r="T22" s="7">
        <v>1</v>
      </c>
      <c r="U22" s="7">
        <v>0</v>
      </c>
      <c r="V22" s="7">
        <v>0</v>
      </c>
      <c r="W22" s="13">
        <v>3</v>
      </c>
      <c r="X22" s="13">
        <v>0</v>
      </c>
      <c r="Y22" s="13">
        <v>0</v>
      </c>
      <c r="AB22" s="15">
        <v>1</v>
      </c>
      <c r="AC22" s="7">
        <v>1</v>
      </c>
      <c r="AD22" s="7">
        <v>2</v>
      </c>
      <c r="AE22" s="7">
        <v>0</v>
      </c>
      <c r="AF22" s="7">
        <v>0</v>
      </c>
      <c r="AG22" s="13">
        <v>0</v>
      </c>
      <c r="AI22" s="113">
        <v>3</v>
      </c>
      <c r="AJ22" s="13">
        <v>0</v>
      </c>
      <c r="AK22" s="13">
        <v>0</v>
      </c>
      <c r="AP22" s="15">
        <v>3</v>
      </c>
      <c r="AQ22" s="7">
        <v>0</v>
      </c>
      <c r="AR22" s="7">
        <v>0</v>
      </c>
      <c r="AS22" s="7">
        <v>3</v>
      </c>
      <c r="AT22" s="7">
        <v>1</v>
      </c>
      <c r="AU22" s="7">
        <v>3</v>
      </c>
      <c r="AV22" s="13">
        <v>4</v>
      </c>
      <c r="AW22" s="13">
        <v>1</v>
      </c>
      <c r="AY22" s="113">
        <v>3</v>
      </c>
      <c r="AZ22" s="13">
        <v>2</v>
      </c>
      <c r="BA22" s="13">
        <v>1</v>
      </c>
      <c r="BB22" s="13">
        <v>3</v>
      </c>
      <c r="BD22" s="113">
        <v>3</v>
      </c>
      <c r="BE22" s="13">
        <v>0</v>
      </c>
      <c r="BF22" s="13">
        <v>0</v>
      </c>
      <c r="BG22" s="13">
        <v>0</v>
      </c>
      <c r="BH22" s="13">
        <v>3</v>
      </c>
      <c r="BI22" s="13">
        <v>0</v>
      </c>
      <c r="BR22" s="15">
        <v>5</v>
      </c>
      <c r="BS22" s="7">
        <v>10</v>
      </c>
      <c r="BT22" s="7">
        <v>0</v>
      </c>
      <c r="BU22" s="7">
        <v>0</v>
      </c>
      <c r="BV22" s="7">
        <v>2</v>
      </c>
      <c r="BW22" s="13">
        <v>1</v>
      </c>
      <c r="BX22" s="13">
        <v>4</v>
      </c>
      <c r="BY22" s="13">
        <v>0</v>
      </c>
      <c r="CA22" s="15">
        <v>3</v>
      </c>
      <c r="CB22" s="7">
        <v>10</v>
      </c>
      <c r="CC22" s="7">
        <v>3</v>
      </c>
      <c r="CF22" s="113">
        <v>1</v>
      </c>
      <c r="CG22" s="13">
        <v>3</v>
      </c>
      <c r="CH22" s="13">
        <v>6</v>
      </c>
      <c r="CI22" s="13">
        <v>5</v>
      </c>
      <c r="CJ22" s="13">
        <v>3</v>
      </c>
      <c r="CK22" s="13">
        <v>7</v>
      </c>
      <c r="CM22" s="15">
        <v>5</v>
      </c>
      <c r="CN22" s="7">
        <v>1</v>
      </c>
      <c r="CO22" s="13">
        <v>2</v>
      </c>
      <c r="CT22" s="113">
        <v>4</v>
      </c>
      <c r="CU22" s="13">
        <v>0</v>
      </c>
      <c r="CW22" s="113">
        <v>6</v>
      </c>
      <c r="CX22" s="13">
        <v>2</v>
      </c>
      <c r="CY22" s="13">
        <v>1</v>
      </c>
      <c r="CZ22" s="13">
        <v>0</v>
      </c>
      <c r="DA22" s="13">
        <v>2</v>
      </c>
      <c r="DB22" s="13">
        <v>2</v>
      </c>
      <c r="DC22" s="13">
        <v>2</v>
      </c>
      <c r="DE22" s="113">
        <v>5</v>
      </c>
      <c r="DF22" s="13">
        <v>3</v>
      </c>
      <c r="DH22" s="15">
        <v>1</v>
      </c>
      <c r="DI22" s="7">
        <v>0</v>
      </c>
      <c r="DJ22" s="13">
        <v>1</v>
      </c>
      <c r="DL22" s="15">
        <v>1</v>
      </c>
      <c r="DM22" s="7">
        <v>1</v>
      </c>
      <c r="DN22" s="7">
        <v>0</v>
      </c>
      <c r="DO22" s="7">
        <v>1</v>
      </c>
      <c r="DP22" s="7">
        <v>1</v>
      </c>
      <c r="DQ22" s="13">
        <v>2</v>
      </c>
      <c r="DR22" s="13">
        <v>0</v>
      </c>
      <c r="DS22" s="13">
        <v>0</v>
      </c>
      <c r="DV22" s="15">
        <v>3</v>
      </c>
      <c r="DW22" s="7">
        <v>2</v>
      </c>
      <c r="DX22" s="7">
        <v>0</v>
      </c>
      <c r="DY22" s="7">
        <v>1</v>
      </c>
      <c r="DZ22" s="7">
        <v>1</v>
      </c>
      <c r="EA22" s="13">
        <v>6</v>
      </c>
      <c r="EB22" s="13">
        <v>1</v>
      </c>
      <c r="EC22" s="28"/>
      <c r="ED22" s="15">
        <v>9</v>
      </c>
      <c r="EE22" s="7">
        <v>4</v>
      </c>
      <c r="EF22" s="7">
        <v>3</v>
      </c>
      <c r="EG22" s="7">
        <v>0</v>
      </c>
      <c r="EJ22" s="113">
        <v>2</v>
      </c>
      <c r="EK22" s="13">
        <v>0</v>
      </c>
      <c r="EM22" s="15">
        <v>1</v>
      </c>
      <c r="EN22" s="7">
        <v>0</v>
      </c>
      <c r="EO22" s="7">
        <v>0</v>
      </c>
      <c r="EP22" s="7">
        <v>1</v>
      </c>
    </row>
    <row r="23" spans="1:150" ht="15" thickBot="1" x14ac:dyDescent="0.4">
      <c r="A23" s="19" t="str">
        <f t="shared" si="55"/>
        <v>WINTER Anne</v>
      </c>
      <c r="B23" s="7">
        <v>0</v>
      </c>
      <c r="C23" s="7">
        <v>0</v>
      </c>
      <c r="D23" s="7">
        <v>1</v>
      </c>
      <c r="E23" s="7">
        <v>2</v>
      </c>
      <c r="F23" s="7">
        <v>0</v>
      </c>
      <c r="G23" s="7">
        <v>0</v>
      </c>
      <c r="H23" s="7">
        <v>0</v>
      </c>
      <c r="I23" s="7">
        <v>1</v>
      </c>
      <c r="J23" s="7">
        <v>1</v>
      </c>
      <c r="K23" s="13">
        <v>0</v>
      </c>
      <c r="N23" s="15">
        <v>1</v>
      </c>
      <c r="O23" s="7">
        <v>0</v>
      </c>
      <c r="P23" s="7">
        <v>1</v>
      </c>
      <c r="Q23" s="7">
        <v>1</v>
      </c>
      <c r="R23" s="7">
        <v>0</v>
      </c>
      <c r="S23" s="7">
        <v>2</v>
      </c>
      <c r="T23" s="7">
        <v>0</v>
      </c>
      <c r="U23" s="7">
        <v>1</v>
      </c>
      <c r="V23" s="7">
        <v>2</v>
      </c>
      <c r="W23" s="13">
        <v>6</v>
      </c>
      <c r="X23" s="13">
        <v>0</v>
      </c>
      <c r="Y23" s="13">
        <v>0</v>
      </c>
      <c r="AB23" s="15">
        <v>22</v>
      </c>
      <c r="AC23" s="7">
        <v>44</v>
      </c>
      <c r="AD23" s="7">
        <v>8</v>
      </c>
      <c r="AE23" s="7">
        <v>14</v>
      </c>
      <c r="AF23" s="7">
        <v>1</v>
      </c>
      <c r="AG23" s="13">
        <v>11</v>
      </c>
      <c r="AI23" s="113">
        <v>4</v>
      </c>
      <c r="AJ23" s="13">
        <v>0</v>
      </c>
      <c r="AK23" s="13">
        <v>1</v>
      </c>
      <c r="AP23" s="15">
        <v>3</v>
      </c>
      <c r="AQ23" s="7">
        <v>5</v>
      </c>
      <c r="AR23" s="7">
        <v>5</v>
      </c>
      <c r="AS23" s="7">
        <v>2</v>
      </c>
      <c r="AT23" s="7">
        <v>2</v>
      </c>
      <c r="AU23" s="7">
        <v>1</v>
      </c>
      <c r="AV23" s="13">
        <v>0</v>
      </c>
      <c r="AW23" s="13">
        <v>4</v>
      </c>
      <c r="AY23" s="113">
        <v>3</v>
      </c>
      <c r="AZ23" s="13">
        <v>4</v>
      </c>
      <c r="BA23" s="13">
        <v>0</v>
      </c>
      <c r="BB23" s="13">
        <v>0</v>
      </c>
      <c r="BD23" s="113">
        <v>1</v>
      </c>
      <c r="BE23" s="13">
        <v>0</v>
      </c>
      <c r="BF23" s="13">
        <v>1</v>
      </c>
      <c r="BG23" s="13">
        <v>1</v>
      </c>
      <c r="BH23" s="13">
        <v>0</v>
      </c>
      <c r="BI23" s="13">
        <v>0</v>
      </c>
      <c r="BR23" s="15">
        <v>0</v>
      </c>
      <c r="BS23" s="7">
        <v>1</v>
      </c>
      <c r="BT23" s="7">
        <v>0</v>
      </c>
      <c r="BU23" s="7">
        <v>0</v>
      </c>
      <c r="BV23" s="7">
        <v>1</v>
      </c>
      <c r="BW23" s="13">
        <v>0</v>
      </c>
      <c r="BX23" s="13">
        <v>0</v>
      </c>
      <c r="BY23" s="13">
        <v>0</v>
      </c>
      <c r="CA23" s="15">
        <v>0</v>
      </c>
      <c r="CB23" s="7">
        <v>0</v>
      </c>
      <c r="CC23" s="7">
        <v>1</v>
      </c>
      <c r="CF23" s="113">
        <v>7</v>
      </c>
      <c r="CG23" s="13">
        <v>0</v>
      </c>
      <c r="CH23" s="13">
        <v>1</v>
      </c>
      <c r="CI23" s="13">
        <v>6</v>
      </c>
      <c r="CJ23" s="13">
        <v>2</v>
      </c>
      <c r="CK23" s="13">
        <v>1</v>
      </c>
      <c r="CM23" s="15">
        <v>0</v>
      </c>
      <c r="CN23" s="7">
        <v>2</v>
      </c>
      <c r="CO23" s="13">
        <v>2</v>
      </c>
      <c r="CT23" s="113">
        <v>6</v>
      </c>
      <c r="CU23" s="13">
        <v>2</v>
      </c>
      <c r="CW23" s="113">
        <v>1</v>
      </c>
      <c r="CX23" s="13">
        <v>0</v>
      </c>
      <c r="CY23" s="13">
        <v>0</v>
      </c>
      <c r="CZ23" s="13">
        <v>1</v>
      </c>
      <c r="DA23" s="13">
        <v>2</v>
      </c>
      <c r="DB23" s="13">
        <v>0</v>
      </c>
      <c r="DC23" s="13">
        <v>1</v>
      </c>
      <c r="DE23" s="113">
        <v>2</v>
      </c>
      <c r="DF23" s="13">
        <v>3</v>
      </c>
      <c r="DH23" s="15">
        <v>2</v>
      </c>
      <c r="DI23" s="7">
        <v>0</v>
      </c>
      <c r="DJ23" s="13">
        <v>0</v>
      </c>
      <c r="DL23" s="15">
        <v>0</v>
      </c>
      <c r="DM23" s="7">
        <v>0</v>
      </c>
      <c r="DN23" s="7">
        <v>0</v>
      </c>
      <c r="DO23" s="7">
        <v>2</v>
      </c>
      <c r="DP23" s="7">
        <v>1</v>
      </c>
      <c r="DQ23" s="13">
        <v>1</v>
      </c>
      <c r="DR23" s="13">
        <v>0</v>
      </c>
      <c r="DS23" s="13">
        <v>0</v>
      </c>
      <c r="DV23" s="15">
        <v>1</v>
      </c>
      <c r="DW23" s="7">
        <v>2</v>
      </c>
      <c r="DX23" s="7">
        <v>0</v>
      </c>
      <c r="DY23" s="7">
        <v>0</v>
      </c>
      <c r="DZ23" s="7">
        <v>0</v>
      </c>
      <c r="EA23" s="13">
        <v>4</v>
      </c>
      <c r="EB23" s="13">
        <v>0</v>
      </c>
      <c r="EC23" s="28"/>
      <c r="ED23" s="15">
        <v>1</v>
      </c>
      <c r="EE23" s="7">
        <v>0</v>
      </c>
      <c r="EF23" s="7">
        <v>0</v>
      </c>
      <c r="EG23" s="7">
        <v>1</v>
      </c>
      <c r="EJ23" s="113">
        <v>0</v>
      </c>
      <c r="EK23" s="13">
        <v>4</v>
      </c>
      <c r="EM23" s="15">
        <v>3</v>
      </c>
      <c r="EN23" s="7">
        <v>0</v>
      </c>
      <c r="EO23" s="7">
        <v>0</v>
      </c>
      <c r="EP23" s="7">
        <v>0</v>
      </c>
    </row>
    <row r="24" spans="1:150" ht="15" thickBot="1" x14ac:dyDescent="0.4">
      <c r="A24" s="19" t="str">
        <f t="shared" si="55"/>
        <v>OBERWEIS Rick</v>
      </c>
      <c r="B24" s="7">
        <v>1</v>
      </c>
      <c r="C24" s="7">
        <v>0</v>
      </c>
      <c r="D24" s="7">
        <v>1</v>
      </c>
      <c r="E24" s="7">
        <v>1</v>
      </c>
      <c r="F24" s="7">
        <v>0</v>
      </c>
      <c r="G24" s="7">
        <v>0</v>
      </c>
      <c r="H24" s="7">
        <v>0</v>
      </c>
      <c r="I24" s="7">
        <v>0</v>
      </c>
      <c r="J24" s="7">
        <v>3</v>
      </c>
      <c r="K24" s="13">
        <v>0</v>
      </c>
      <c r="N24" s="15">
        <v>0</v>
      </c>
      <c r="O24" s="7">
        <v>0</v>
      </c>
      <c r="P24" s="7">
        <v>0</v>
      </c>
      <c r="Q24" s="7">
        <v>1</v>
      </c>
      <c r="R24" s="7">
        <v>2</v>
      </c>
      <c r="S24" s="7">
        <v>1</v>
      </c>
      <c r="T24" s="7">
        <v>0</v>
      </c>
      <c r="U24" s="7">
        <v>0</v>
      </c>
      <c r="V24" s="7">
        <v>0</v>
      </c>
      <c r="W24" s="13">
        <v>2</v>
      </c>
      <c r="X24" s="13">
        <v>0</v>
      </c>
      <c r="Y24" s="13">
        <v>1</v>
      </c>
      <c r="AB24" s="15">
        <v>0</v>
      </c>
      <c r="AC24" s="7">
        <v>0</v>
      </c>
      <c r="AD24" s="7">
        <v>1</v>
      </c>
      <c r="AE24" s="7">
        <v>0</v>
      </c>
      <c r="AF24" s="7">
        <v>0</v>
      </c>
      <c r="AG24" s="13">
        <v>0</v>
      </c>
      <c r="AI24" s="113">
        <v>0</v>
      </c>
      <c r="AJ24" s="13">
        <v>0</v>
      </c>
      <c r="AK24" s="13">
        <v>0</v>
      </c>
      <c r="AP24" s="15">
        <v>0</v>
      </c>
      <c r="AQ24" s="7">
        <v>0</v>
      </c>
      <c r="AR24" s="7">
        <v>0</v>
      </c>
      <c r="AS24" s="7">
        <v>0</v>
      </c>
      <c r="AT24" s="7">
        <v>0</v>
      </c>
      <c r="AU24" s="7">
        <v>1</v>
      </c>
      <c r="AV24" s="13">
        <v>0</v>
      </c>
      <c r="AW24" s="13">
        <v>1</v>
      </c>
      <c r="AY24" s="113">
        <v>0</v>
      </c>
      <c r="AZ24" s="13">
        <v>0</v>
      </c>
      <c r="BA24" s="13">
        <v>0</v>
      </c>
      <c r="BB24" s="13">
        <v>1</v>
      </c>
      <c r="BD24" s="113">
        <v>1</v>
      </c>
      <c r="BE24" s="13">
        <v>0</v>
      </c>
      <c r="BF24" s="13">
        <v>0</v>
      </c>
      <c r="BG24" s="13">
        <v>0</v>
      </c>
      <c r="BH24" s="13">
        <v>0</v>
      </c>
      <c r="BI24" s="13">
        <v>0</v>
      </c>
      <c r="BR24" s="15">
        <v>0</v>
      </c>
      <c r="BS24" s="7">
        <v>0</v>
      </c>
      <c r="BT24" s="7">
        <v>0</v>
      </c>
      <c r="BU24" s="7">
        <v>0</v>
      </c>
      <c r="BV24" s="7">
        <v>0</v>
      </c>
      <c r="BW24" s="13">
        <v>0</v>
      </c>
      <c r="BX24" s="13">
        <v>1</v>
      </c>
      <c r="BY24" s="13">
        <v>0</v>
      </c>
      <c r="CA24" s="15">
        <v>0</v>
      </c>
      <c r="CB24" s="7">
        <v>0</v>
      </c>
      <c r="CC24" s="7">
        <v>1</v>
      </c>
      <c r="CF24" s="113">
        <v>0</v>
      </c>
      <c r="CG24" s="13">
        <v>1</v>
      </c>
      <c r="CH24" s="13">
        <v>0</v>
      </c>
      <c r="CI24" s="13">
        <v>0</v>
      </c>
      <c r="CJ24" s="13">
        <v>1</v>
      </c>
      <c r="CK24" s="13">
        <v>0</v>
      </c>
      <c r="CM24" s="15">
        <v>0</v>
      </c>
      <c r="CN24" s="7">
        <v>1</v>
      </c>
      <c r="CO24" s="13">
        <v>0</v>
      </c>
      <c r="CT24" s="113">
        <v>0</v>
      </c>
      <c r="CU24" s="13">
        <v>0</v>
      </c>
      <c r="CW24" s="113">
        <v>1</v>
      </c>
      <c r="CX24" s="13">
        <v>0</v>
      </c>
      <c r="CY24" s="13">
        <v>0</v>
      </c>
      <c r="CZ24" s="13">
        <v>0</v>
      </c>
      <c r="DA24" s="13">
        <v>0</v>
      </c>
      <c r="DB24" s="13">
        <v>1</v>
      </c>
      <c r="DC24" s="13">
        <v>0</v>
      </c>
      <c r="DE24" s="113">
        <v>1</v>
      </c>
      <c r="DF24" s="13">
        <v>2</v>
      </c>
      <c r="DH24" s="15">
        <v>0</v>
      </c>
      <c r="DI24" s="7">
        <v>0</v>
      </c>
      <c r="DJ24" s="13">
        <v>0</v>
      </c>
      <c r="DL24" s="15">
        <v>2</v>
      </c>
      <c r="DM24" s="7">
        <v>0</v>
      </c>
      <c r="DN24" s="7">
        <v>0</v>
      </c>
      <c r="DO24" s="7">
        <v>0</v>
      </c>
      <c r="DP24" s="7">
        <v>1</v>
      </c>
      <c r="DQ24" s="13">
        <v>0</v>
      </c>
      <c r="DR24" s="13">
        <v>0</v>
      </c>
      <c r="DS24" s="13">
        <v>0</v>
      </c>
      <c r="DV24" s="15">
        <v>0</v>
      </c>
      <c r="DW24" s="7">
        <v>1</v>
      </c>
      <c r="DX24" s="7">
        <v>0</v>
      </c>
      <c r="DY24" s="7">
        <v>0</v>
      </c>
      <c r="DZ24" s="7">
        <v>0</v>
      </c>
      <c r="EA24" s="13">
        <v>3</v>
      </c>
      <c r="EB24" s="13">
        <v>0</v>
      </c>
      <c r="EC24" s="28"/>
      <c r="ED24" s="15">
        <v>1</v>
      </c>
      <c r="EE24" s="7">
        <v>0</v>
      </c>
      <c r="EF24" s="7">
        <v>1</v>
      </c>
      <c r="EG24" s="7">
        <v>0</v>
      </c>
      <c r="EJ24" s="113">
        <v>0</v>
      </c>
      <c r="EK24" s="13">
        <v>0</v>
      </c>
      <c r="EM24" s="15">
        <v>0</v>
      </c>
      <c r="EN24" s="7">
        <v>0</v>
      </c>
      <c r="EO24" s="7">
        <v>0</v>
      </c>
      <c r="EP24" s="7">
        <v>2</v>
      </c>
    </row>
    <row r="25" spans="1:150" ht="15" thickBot="1" x14ac:dyDescent="0.4">
      <c r="A25" s="19" t="str">
        <f t="shared" si="55"/>
        <v>LECUIT Anne</v>
      </c>
      <c r="B25" s="7">
        <v>0</v>
      </c>
      <c r="C25" s="7">
        <v>1</v>
      </c>
      <c r="D25" s="7">
        <v>2</v>
      </c>
      <c r="E25" s="7">
        <v>3</v>
      </c>
      <c r="F25" s="7">
        <v>0</v>
      </c>
      <c r="G25" s="7">
        <v>0</v>
      </c>
      <c r="H25" s="7">
        <v>0</v>
      </c>
      <c r="I25" s="7">
        <v>0</v>
      </c>
      <c r="J25" s="7">
        <v>2</v>
      </c>
      <c r="K25" s="13">
        <v>0</v>
      </c>
      <c r="N25" s="15">
        <v>0</v>
      </c>
      <c r="O25" s="7">
        <v>0</v>
      </c>
      <c r="P25" s="7">
        <v>0</v>
      </c>
      <c r="Q25" s="7">
        <v>2</v>
      </c>
      <c r="R25" s="7">
        <v>3</v>
      </c>
      <c r="S25" s="7">
        <v>0</v>
      </c>
      <c r="T25" s="7">
        <v>2</v>
      </c>
      <c r="U25" s="7">
        <v>3</v>
      </c>
      <c r="V25" s="7">
        <v>0</v>
      </c>
      <c r="W25" s="13">
        <v>2</v>
      </c>
      <c r="X25" s="13">
        <v>0</v>
      </c>
      <c r="Y25" s="13">
        <v>0</v>
      </c>
      <c r="AB25" s="15">
        <v>2</v>
      </c>
      <c r="AC25" s="7">
        <v>4</v>
      </c>
      <c r="AD25" s="7">
        <v>0</v>
      </c>
      <c r="AE25" s="7">
        <v>0</v>
      </c>
      <c r="AF25" s="7">
        <v>0</v>
      </c>
      <c r="AG25" s="13">
        <v>0</v>
      </c>
      <c r="AI25" s="113">
        <v>0</v>
      </c>
      <c r="AJ25" s="13">
        <v>0</v>
      </c>
      <c r="AK25" s="13">
        <v>1</v>
      </c>
      <c r="AP25" s="15">
        <v>0</v>
      </c>
      <c r="AQ25" s="7">
        <v>0</v>
      </c>
      <c r="AR25" s="7">
        <v>0</v>
      </c>
      <c r="AS25" s="7">
        <v>0</v>
      </c>
      <c r="AT25" s="7">
        <v>0</v>
      </c>
      <c r="AU25" s="7">
        <v>1</v>
      </c>
      <c r="AV25" s="13">
        <v>0</v>
      </c>
      <c r="AW25" s="13">
        <v>1</v>
      </c>
      <c r="AY25" s="113">
        <v>0</v>
      </c>
      <c r="AZ25" s="13">
        <v>5</v>
      </c>
      <c r="BA25" s="13">
        <v>0</v>
      </c>
      <c r="BB25" s="13">
        <v>0</v>
      </c>
      <c r="BD25" s="113">
        <v>5</v>
      </c>
      <c r="BE25" s="13">
        <v>0</v>
      </c>
      <c r="BF25" s="13">
        <v>3</v>
      </c>
      <c r="BG25" s="13">
        <v>1</v>
      </c>
      <c r="BH25" s="13">
        <v>2</v>
      </c>
      <c r="BI25" s="13">
        <v>0</v>
      </c>
      <c r="BR25" s="15">
        <v>0</v>
      </c>
      <c r="BS25" s="7">
        <v>0</v>
      </c>
      <c r="BT25" s="7">
        <v>0</v>
      </c>
      <c r="BU25" s="7">
        <v>2</v>
      </c>
      <c r="BV25" s="7">
        <v>0</v>
      </c>
      <c r="BW25" s="13">
        <v>2</v>
      </c>
      <c r="BX25" s="13">
        <v>0</v>
      </c>
      <c r="BY25" s="13">
        <v>0</v>
      </c>
      <c r="CA25" s="15">
        <v>9</v>
      </c>
      <c r="CB25" s="7">
        <v>0</v>
      </c>
      <c r="CC25" s="7">
        <v>1</v>
      </c>
      <c r="CF25" s="113">
        <v>2</v>
      </c>
      <c r="CG25" s="13">
        <v>1</v>
      </c>
      <c r="CH25" s="13">
        <v>1</v>
      </c>
      <c r="CI25" s="13">
        <v>0</v>
      </c>
      <c r="CJ25" s="13">
        <v>2</v>
      </c>
      <c r="CK25" s="13">
        <v>0</v>
      </c>
      <c r="CM25" s="15">
        <v>1</v>
      </c>
      <c r="CN25" s="7">
        <v>8</v>
      </c>
      <c r="CO25" s="13">
        <v>0</v>
      </c>
      <c r="CT25" s="113">
        <v>2</v>
      </c>
      <c r="CU25" s="13">
        <v>0</v>
      </c>
      <c r="CW25" s="113">
        <v>3</v>
      </c>
      <c r="CX25" s="13">
        <v>0</v>
      </c>
      <c r="CY25" s="13">
        <v>0</v>
      </c>
      <c r="CZ25" s="13">
        <v>0</v>
      </c>
      <c r="DA25" s="13">
        <v>4</v>
      </c>
      <c r="DB25" s="13">
        <v>1</v>
      </c>
      <c r="DC25" s="13">
        <v>0</v>
      </c>
      <c r="DE25" s="113">
        <v>1</v>
      </c>
      <c r="DF25" s="13">
        <v>3</v>
      </c>
      <c r="DH25" s="15">
        <v>0</v>
      </c>
      <c r="DI25" s="7">
        <v>2</v>
      </c>
      <c r="DJ25" s="13">
        <v>0</v>
      </c>
      <c r="DL25" s="15">
        <v>3</v>
      </c>
      <c r="DM25" s="7">
        <v>2</v>
      </c>
      <c r="DN25" s="7">
        <v>0</v>
      </c>
      <c r="DO25" s="7">
        <v>1</v>
      </c>
      <c r="DP25" s="7">
        <v>2</v>
      </c>
      <c r="DQ25" s="13">
        <v>1</v>
      </c>
      <c r="DR25" s="13">
        <v>0</v>
      </c>
      <c r="DS25" s="13">
        <v>0</v>
      </c>
      <c r="DV25" s="15">
        <v>0</v>
      </c>
      <c r="DW25" s="7">
        <v>2</v>
      </c>
      <c r="DX25" s="7">
        <v>4</v>
      </c>
      <c r="DY25" s="7">
        <v>0</v>
      </c>
      <c r="DZ25" s="7">
        <v>0</v>
      </c>
      <c r="EA25" s="13">
        <v>2</v>
      </c>
      <c r="EB25" s="13">
        <v>0</v>
      </c>
      <c r="EC25" s="28"/>
      <c r="ED25" s="15">
        <v>0</v>
      </c>
      <c r="EE25" s="7">
        <v>0</v>
      </c>
      <c r="EF25" s="7">
        <v>1</v>
      </c>
      <c r="EG25" s="7">
        <v>0</v>
      </c>
      <c r="EJ25" s="113">
        <v>0</v>
      </c>
      <c r="EK25" s="13">
        <v>0</v>
      </c>
      <c r="EM25" s="15">
        <v>0</v>
      </c>
      <c r="EN25" s="7">
        <v>1</v>
      </c>
      <c r="EO25" s="7">
        <v>0</v>
      </c>
      <c r="EP25" s="7">
        <v>0</v>
      </c>
    </row>
    <row r="26" spans="1:150" x14ac:dyDescent="0.35">
      <c r="A26" s="62" t="s">
        <v>17</v>
      </c>
      <c r="B26" s="9">
        <v>1</v>
      </c>
      <c r="C26" s="9">
        <v>2</v>
      </c>
      <c r="D26" s="9">
        <v>3</v>
      </c>
      <c r="E26" s="9">
        <v>2</v>
      </c>
      <c r="F26" s="9">
        <v>0</v>
      </c>
      <c r="G26" s="9">
        <v>2</v>
      </c>
      <c r="H26" s="9">
        <v>2</v>
      </c>
      <c r="I26" s="9">
        <v>1</v>
      </c>
      <c r="J26" s="9">
        <v>3</v>
      </c>
      <c r="K26" s="9">
        <v>1</v>
      </c>
      <c r="N26" s="23">
        <v>1</v>
      </c>
      <c r="O26" s="9">
        <v>4</v>
      </c>
      <c r="P26" s="9">
        <v>0</v>
      </c>
      <c r="Q26" s="9">
        <v>2</v>
      </c>
      <c r="R26" s="9">
        <v>3</v>
      </c>
      <c r="S26" s="9">
        <v>1</v>
      </c>
      <c r="T26" s="9">
        <v>3</v>
      </c>
      <c r="U26" s="9">
        <v>1</v>
      </c>
      <c r="V26" s="9">
        <v>3</v>
      </c>
      <c r="W26" s="9">
        <v>2</v>
      </c>
      <c r="X26" s="9">
        <v>0</v>
      </c>
      <c r="Y26" s="9">
        <v>1</v>
      </c>
      <c r="AB26" s="23">
        <v>5</v>
      </c>
      <c r="AC26" s="9">
        <v>6</v>
      </c>
      <c r="AD26" s="9">
        <v>2</v>
      </c>
      <c r="AE26" s="9">
        <v>0</v>
      </c>
      <c r="AF26" s="9">
        <v>0</v>
      </c>
      <c r="AG26" s="9">
        <v>3</v>
      </c>
      <c r="AI26" s="23">
        <v>1</v>
      </c>
      <c r="AJ26" s="9">
        <v>1</v>
      </c>
      <c r="AK26" s="9">
        <v>4</v>
      </c>
      <c r="AP26" s="23">
        <v>3</v>
      </c>
      <c r="AQ26" s="9">
        <v>2</v>
      </c>
      <c r="AR26" s="9">
        <v>2</v>
      </c>
      <c r="AS26" s="9">
        <v>5</v>
      </c>
      <c r="AT26" s="9">
        <v>2</v>
      </c>
      <c r="AU26" s="9">
        <v>6</v>
      </c>
      <c r="AV26" s="9">
        <v>4</v>
      </c>
      <c r="AW26" s="9">
        <v>0</v>
      </c>
      <c r="AY26" s="23">
        <v>0</v>
      </c>
      <c r="AZ26" s="9">
        <v>1</v>
      </c>
      <c r="BA26" s="9">
        <v>0</v>
      </c>
      <c r="BB26" s="9">
        <v>0</v>
      </c>
      <c r="BD26" s="23">
        <v>0</v>
      </c>
      <c r="BE26" s="9">
        <v>1</v>
      </c>
      <c r="BF26" s="9">
        <v>0</v>
      </c>
      <c r="BG26" s="9">
        <v>0</v>
      </c>
      <c r="BH26" s="9">
        <v>6</v>
      </c>
      <c r="BI26" s="9">
        <v>2</v>
      </c>
      <c r="BR26" s="23">
        <v>3</v>
      </c>
      <c r="BS26" s="9">
        <v>3</v>
      </c>
      <c r="BT26" s="9">
        <v>1</v>
      </c>
      <c r="BU26" s="9">
        <v>3</v>
      </c>
      <c r="BV26" s="9">
        <v>2</v>
      </c>
      <c r="BW26" s="9">
        <v>0</v>
      </c>
      <c r="BX26" s="9">
        <v>2</v>
      </c>
      <c r="BY26" s="9">
        <v>1</v>
      </c>
      <c r="CA26" s="23">
        <v>1</v>
      </c>
      <c r="CB26" s="9">
        <v>1</v>
      </c>
      <c r="CC26" s="9">
        <v>0</v>
      </c>
      <c r="CF26" s="23">
        <v>3</v>
      </c>
      <c r="CG26" s="9">
        <v>2</v>
      </c>
      <c r="CH26" s="9">
        <v>2</v>
      </c>
      <c r="CI26" s="9">
        <v>2</v>
      </c>
      <c r="CJ26" s="9">
        <v>3</v>
      </c>
      <c r="CK26" s="9">
        <v>7</v>
      </c>
      <c r="CM26" s="23">
        <v>1</v>
      </c>
      <c r="CN26" s="9">
        <v>0</v>
      </c>
      <c r="CO26" s="9">
        <v>2</v>
      </c>
      <c r="CT26" s="23">
        <v>7</v>
      </c>
      <c r="CU26" s="9">
        <v>2</v>
      </c>
      <c r="CW26" s="23">
        <v>0</v>
      </c>
      <c r="CX26" s="9">
        <v>1</v>
      </c>
      <c r="CY26" s="9">
        <v>0</v>
      </c>
      <c r="CZ26" s="9">
        <v>2</v>
      </c>
      <c r="DA26" s="9">
        <v>1</v>
      </c>
      <c r="DB26" s="9">
        <v>0</v>
      </c>
      <c r="DC26" s="9">
        <v>0</v>
      </c>
      <c r="DE26" s="23">
        <v>1</v>
      </c>
      <c r="DF26" s="9">
        <v>2</v>
      </c>
      <c r="DH26" s="23">
        <v>0</v>
      </c>
      <c r="DI26" s="9">
        <v>0</v>
      </c>
      <c r="DJ26" s="9">
        <v>1</v>
      </c>
      <c r="DL26" s="23">
        <v>0</v>
      </c>
      <c r="DM26" s="9">
        <v>1</v>
      </c>
      <c r="DN26" s="9">
        <v>0</v>
      </c>
      <c r="DO26" s="9">
        <v>2</v>
      </c>
      <c r="DP26" s="9">
        <v>1</v>
      </c>
      <c r="DQ26" s="9">
        <v>1</v>
      </c>
      <c r="DR26" s="9">
        <v>0</v>
      </c>
      <c r="DS26" s="9">
        <v>2</v>
      </c>
      <c r="DV26" s="23">
        <v>0</v>
      </c>
      <c r="DW26" s="9">
        <v>4</v>
      </c>
      <c r="DX26" s="9">
        <v>6</v>
      </c>
      <c r="DY26" s="9">
        <v>0</v>
      </c>
      <c r="DZ26" s="9">
        <v>3</v>
      </c>
      <c r="EA26" s="9">
        <v>0</v>
      </c>
      <c r="EB26" s="9">
        <v>0</v>
      </c>
      <c r="EC26" s="5"/>
      <c r="ED26" s="23">
        <v>2</v>
      </c>
      <c r="EE26" s="9">
        <v>1</v>
      </c>
      <c r="EF26" s="9">
        <v>4</v>
      </c>
      <c r="EG26" s="9">
        <v>4</v>
      </c>
      <c r="EJ26" s="23">
        <v>4</v>
      </c>
      <c r="EK26" s="9">
        <v>0</v>
      </c>
      <c r="EM26" s="23">
        <v>2</v>
      </c>
      <c r="EN26" s="9">
        <v>1</v>
      </c>
      <c r="EO26" s="9">
        <v>0</v>
      </c>
      <c r="EP26" s="9">
        <v>0</v>
      </c>
    </row>
    <row r="27" spans="1:150" x14ac:dyDescent="0.35">
      <c r="A27" s="60" t="s">
        <v>9</v>
      </c>
      <c r="B27" s="24">
        <f t="shared" ref="B27:K27" si="56">B26*6</f>
        <v>6</v>
      </c>
      <c r="C27" s="24">
        <f t="shared" si="56"/>
        <v>12</v>
      </c>
      <c r="D27" s="24">
        <f t="shared" si="56"/>
        <v>18</v>
      </c>
      <c r="E27" s="24">
        <f t="shared" si="56"/>
        <v>12</v>
      </c>
      <c r="F27" s="24">
        <f t="shared" si="56"/>
        <v>0</v>
      </c>
      <c r="G27" s="24">
        <f t="shared" si="56"/>
        <v>12</v>
      </c>
      <c r="H27" s="24">
        <f t="shared" si="56"/>
        <v>12</v>
      </c>
      <c r="I27" s="24">
        <f t="shared" si="56"/>
        <v>6</v>
      </c>
      <c r="J27" s="24">
        <f t="shared" si="56"/>
        <v>18</v>
      </c>
      <c r="K27" s="24">
        <f t="shared" si="56"/>
        <v>6</v>
      </c>
      <c r="N27" s="24">
        <f t="shared" ref="N27:Y27" si="57">N26*6</f>
        <v>6</v>
      </c>
      <c r="O27" s="24">
        <f t="shared" si="57"/>
        <v>24</v>
      </c>
      <c r="P27" s="24">
        <f t="shared" si="57"/>
        <v>0</v>
      </c>
      <c r="Q27" s="24">
        <f t="shared" si="57"/>
        <v>12</v>
      </c>
      <c r="R27" s="24">
        <f t="shared" si="57"/>
        <v>18</v>
      </c>
      <c r="S27" s="24">
        <f t="shared" si="57"/>
        <v>6</v>
      </c>
      <c r="T27" s="24">
        <f t="shared" si="57"/>
        <v>18</v>
      </c>
      <c r="U27" s="24">
        <f t="shared" si="57"/>
        <v>6</v>
      </c>
      <c r="V27" s="24">
        <f t="shared" si="57"/>
        <v>18</v>
      </c>
      <c r="W27" s="24">
        <f t="shared" si="57"/>
        <v>12</v>
      </c>
      <c r="X27" s="24">
        <f t="shared" si="57"/>
        <v>0</v>
      </c>
      <c r="Y27" s="24">
        <f t="shared" si="57"/>
        <v>6</v>
      </c>
      <c r="AB27" s="24">
        <f t="shared" ref="AB27:AG27" si="58">AB26*6</f>
        <v>30</v>
      </c>
      <c r="AC27" s="24">
        <f t="shared" si="58"/>
        <v>36</v>
      </c>
      <c r="AD27" s="24">
        <f t="shared" si="58"/>
        <v>12</v>
      </c>
      <c r="AE27" s="24">
        <f t="shared" si="58"/>
        <v>0</v>
      </c>
      <c r="AF27" s="24">
        <f t="shared" si="58"/>
        <v>0</v>
      </c>
      <c r="AG27" s="24">
        <f t="shared" si="58"/>
        <v>18</v>
      </c>
      <c r="AI27" s="24">
        <f>AI26*6</f>
        <v>6</v>
      </c>
      <c r="AJ27" s="24">
        <f>AJ26*6</f>
        <v>6</v>
      </c>
      <c r="AK27" s="24">
        <f>AK26*6</f>
        <v>24</v>
      </c>
      <c r="AP27" s="24">
        <f>AP26*6</f>
        <v>18</v>
      </c>
      <c r="AQ27" s="24">
        <f t="shared" ref="AQ27:AW27" si="59">AQ26*6</f>
        <v>12</v>
      </c>
      <c r="AR27" s="24">
        <f t="shared" si="59"/>
        <v>12</v>
      </c>
      <c r="AS27" s="24">
        <f t="shared" si="59"/>
        <v>30</v>
      </c>
      <c r="AT27" s="24">
        <f t="shared" si="59"/>
        <v>12</v>
      </c>
      <c r="AU27" s="24">
        <f t="shared" si="59"/>
        <v>36</v>
      </c>
      <c r="AV27" s="24">
        <f t="shared" si="59"/>
        <v>24</v>
      </c>
      <c r="AW27" s="24">
        <f t="shared" si="59"/>
        <v>0</v>
      </c>
      <c r="AY27" s="24">
        <f>AY26*6</f>
        <v>0</v>
      </c>
      <c r="AZ27" s="24">
        <f>AZ26*6</f>
        <v>6</v>
      </c>
      <c r="BA27" s="24">
        <f>BA26*6</f>
        <v>0</v>
      </c>
      <c r="BB27" s="24">
        <f>BB26*6</f>
        <v>0</v>
      </c>
      <c r="BD27" s="24">
        <f>BD26*6</f>
        <v>0</v>
      </c>
      <c r="BE27" s="24">
        <f>BE26*6</f>
        <v>6</v>
      </c>
      <c r="BF27" s="24">
        <f>BF26*6</f>
        <v>0</v>
      </c>
      <c r="BG27" s="24">
        <f>BG26*6</f>
        <v>0</v>
      </c>
      <c r="BH27" s="24">
        <f t="shared" ref="BH27:BI27" si="60">BH26*6</f>
        <v>36</v>
      </c>
      <c r="BI27" s="24">
        <f t="shared" si="60"/>
        <v>12</v>
      </c>
      <c r="BR27" s="24">
        <f t="shared" ref="BR27:BY27" si="61">BR26*6</f>
        <v>18</v>
      </c>
      <c r="BS27" s="24">
        <f t="shared" si="61"/>
        <v>18</v>
      </c>
      <c r="BT27" s="24">
        <f t="shared" si="61"/>
        <v>6</v>
      </c>
      <c r="BU27" s="24">
        <f t="shared" si="61"/>
        <v>18</v>
      </c>
      <c r="BV27" s="24">
        <f t="shared" si="61"/>
        <v>12</v>
      </c>
      <c r="BW27" s="24">
        <f t="shared" si="61"/>
        <v>0</v>
      </c>
      <c r="BX27" s="24">
        <f t="shared" si="61"/>
        <v>12</v>
      </c>
      <c r="BY27" s="24">
        <f t="shared" si="61"/>
        <v>6</v>
      </c>
      <c r="CA27" s="24">
        <f>CA26*6</f>
        <v>6</v>
      </c>
      <c r="CB27" s="24">
        <f t="shared" ref="CB27:CC27" si="62">CB26*6</f>
        <v>6</v>
      </c>
      <c r="CC27" s="24">
        <f t="shared" si="62"/>
        <v>0</v>
      </c>
      <c r="CF27" s="24">
        <f>CF26*6</f>
        <v>18</v>
      </c>
      <c r="CG27" s="24">
        <f>CG26*6</f>
        <v>12</v>
      </c>
      <c r="CH27" s="24">
        <f>CH26*6</f>
        <v>12</v>
      </c>
      <c r="CI27" s="24">
        <f>CI26*6</f>
        <v>12</v>
      </c>
      <c r="CJ27" s="24">
        <f t="shared" ref="CJ27:CK27" si="63">CJ26*6</f>
        <v>18</v>
      </c>
      <c r="CK27" s="24">
        <f t="shared" si="63"/>
        <v>42</v>
      </c>
      <c r="CM27" s="24">
        <f>CM26*6</f>
        <v>6</v>
      </c>
      <c r="CN27" s="24">
        <f t="shared" ref="CN27:CO27" si="64">CN26*6</f>
        <v>0</v>
      </c>
      <c r="CO27" s="24">
        <f t="shared" si="64"/>
        <v>12</v>
      </c>
      <c r="CT27" s="24">
        <f>CT26*6</f>
        <v>42</v>
      </c>
      <c r="CU27" s="24">
        <f>CU26*6</f>
        <v>12</v>
      </c>
      <c r="CW27" s="24">
        <f>CW26*6</f>
        <v>0</v>
      </c>
      <c r="CX27" s="24">
        <f>CX26*6</f>
        <v>6</v>
      </c>
      <c r="CY27" s="24">
        <f>CY26*6</f>
        <v>0</v>
      </c>
      <c r="CZ27" s="24">
        <f>CZ26*6</f>
        <v>12</v>
      </c>
      <c r="DA27" s="24">
        <f t="shared" ref="DA27:DC27" si="65">DA26*6</f>
        <v>6</v>
      </c>
      <c r="DB27" s="24">
        <f t="shared" si="65"/>
        <v>0</v>
      </c>
      <c r="DC27" s="24">
        <f t="shared" si="65"/>
        <v>0</v>
      </c>
      <c r="DE27" s="24">
        <f>DE26*6</f>
        <v>6</v>
      </c>
      <c r="DF27" s="24">
        <f>DF26*6</f>
        <v>12</v>
      </c>
      <c r="DH27" s="24">
        <f>DH26*6</f>
        <v>0</v>
      </c>
      <c r="DI27" s="24">
        <f t="shared" ref="DI27:DJ27" si="66">DI26*6</f>
        <v>0</v>
      </c>
      <c r="DJ27" s="24">
        <f t="shared" si="66"/>
        <v>6</v>
      </c>
      <c r="DL27" s="24">
        <f t="shared" ref="DL27:DS27" si="67">DL26*6</f>
        <v>0</v>
      </c>
      <c r="DM27" s="24">
        <f t="shared" si="67"/>
        <v>6</v>
      </c>
      <c r="DN27" s="24">
        <f t="shared" si="67"/>
        <v>0</v>
      </c>
      <c r="DO27" s="24">
        <f t="shared" si="67"/>
        <v>12</v>
      </c>
      <c r="DP27" s="24">
        <f t="shared" si="67"/>
        <v>6</v>
      </c>
      <c r="DQ27" s="24">
        <f t="shared" si="67"/>
        <v>6</v>
      </c>
      <c r="DR27" s="24">
        <f t="shared" si="67"/>
        <v>0</v>
      </c>
      <c r="DS27" s="24">
        <f t="shared" si="67"/>
        <v>12</v>
      </c>
      <c r="DV27" s="24">
        <f t="shared" ref="DV27:EB27" si="68">DV26*6</f>
        <v>0</v>
      </c>
      <c r="DW27" s="24">
        <f t="shared" si="68"/>
        <v>24</v>
      </c>
      <c r="DX27" s="24">
        <f t="shared" si="68"/>
        <v>36</v>
      </c>
      <c r="DY27" s="24">
        <f t="shared" si="68"/>
        <v>0</v>
      </c>
      <c r="DZ27" s="24">
        <f t="shared" si="68"/>
        <v>18</v>
      </c>
      <c r="EA27" s="24">
        <f t="shared" si="68"/>
        <v>0</v>
      </c>
      <c r="EB27" s="24">
        <f t="shared" si="68"/>
        <v>0</v>
      </c>
      <c r="EC27" s="5"/>
      <c r="ED27" s="24">
        <f>ED26*6</f>
        <v>12</v>
      </c>
      <c r="EE27" s="24">
        <f>EE26*6</f>
        <v>6</v>
      </c>
      <c r="EF27" s="24">
        <f>EF26*6</f>
        <v>24</v>
      </c>
      <c r="EG27" s="24">
        <f>EG26*6</f>
        <v>24</v>
      </c>
      <c r="EJ27" s="24">
        <f>EJ26*6</f>
        <v>24</v>
      </c>
      <c r="EK27" s="24">
        <f>EK26*6</f>
        <v>0</v>
      </c>
      <c r="EM27" s="24">
        <f>EM26*6</f>
        <v>12</v>
      </c>
      <c r="EN27" s="24">
        <f>EN26*6</f>
        <v>6</v>
      </c>
      <c r="EO27" s="24">
        <f>EO26*6</f>
        <v>0</v>
      </c>
      <c r="EP27" s="24">
        <f>EP26*6</f>
        <v>0</v>
      </c>
    </row>
    <row r="28" spans="1:150" x14ac:dyDescent="0.35">
      <c r="A28" s="61" t="s">
        <v>10</v>
      </c>
      <c r="B28" s="24">
        <f t="shared" ref="B28:K28" si="69">SUM(B20:B25)</f>
        <v>14</v>
      </c>
      <c r="C28" s="10">
        <f t="shared" si="69"/>
        <v>15</v>
      </c>
      <c r="D28" s="24">
        <f t="shared" si="69"/>
        <v>23</v>
      </c>
      <c r="E28" s="10">
        <f t="shared" si="69"/>
        <v>27</v>
      </c>
      <c r="F28" s="24">
        <f t="shared" si="69"/>
        <v>8</v>
      </c>
      <c r="G28" s="10">
        <f t="shared" si="69"/>
        <v>25</v>
      </c>
      <c r="H28" s="10">
        <f t="shared" si="69"/>
        <v>27</v>
      </c>
      <c r="I28" s="10">
        <f t="shared" si="69"/>
        <v>16</v>
      </c>
      <c r="J28" s="10">
        <f t="shared" si="69"/>
        <v>22</v>
      </c>
      <c r="K28" s="10">
        <f t="shared" si="69"/>
        <v>17</v>
      </c>
      <c r="N28" s="24">
        <f t="shared" ref="N28:Y28" si="70">SUM(N20:N25)</f>
        <v>2</v>
      </c>
      <c r="O28" s="10">
        <f t="shared" si="70"/>
        <v>10</v>
      </c>
      <c r="P28" s="10">
        <f t="shared" si="70"/>
        <v>13</v>
      </c>
      <c r="Q28" s="10">
        <f t="shared" si="70"/>
        <v>21</v>
      </c>
      <c r="R28" s="10">
        <f t="shared" si="70"/>
        <v>19</v>
      </c>
      <c r="S28" s="10">
        <f t="shared" si="70"/>
        <v>19</v>
      </c>
      <c r="T28" s="10">
        <f t="shared" si="70"/>
        <v>7</v>
      </c>
      <c r="U28" s="10">
        <f t="shared" si="70"/>
        <v>23</v>
      </c>
      <c r="V28" s="10">
        <f t="shared" si="70"/>
        <v>8</v>
      </c>
      <c r="W28" s="10">
        <f t="shared" si="70"/>
        <v>21</v>
      </c>
      <c r="X28" s="10">
        <f t="shared" si="70"/>
        <v>14</v>
      </c>
      <c r="Y28" s="10">
        <f t="shared" si="70"/>
        <v>10</v>
      </c>
      <c r="AB28" s="24">
        <f t="shared" ref="AB28:AG28" si="71">SUM(AB20:AB25)</f>
        <v>43</v>
      </c>
      <c r="AC28" s="10">
        <f t="shared" si="71"/>
        <v>92</v>
      </c>
      <c r="AD28" s="10">
        <f t="shared" si="71"/>
        <v>27</v>
      </c>
      <c r="AE28" s="10">
        <f t="shared" si="71"/>
        <v>39</v>
      </c>
      <c r="AF28" s="10">
        <f t="shared" si="71"/>
        <v>9</v>
      </c>
      <c r="AG28" s="10">
        <f t="shared" si="71"/>
        <v>31</v>
      </c>
      <c r="AI28" s="24">
        <f>SUM(AI20:AI25)</f>
        <v>27</v>
      </c>
      <c r="AJ28" s="10">
        <f>SUM(AJ20:AJ25)</f>
        <v>16</v>
      </c>
      <c r="AK28" s="10">
        <f>SUM(AK20:AK25)</f>
        <v>7</v>
      </c>
      <c r="AP28" s="24">
        <f t="shared" ref="AP28:AW28" si="72">SUM(AP20:AP25)</f>
        <v>46</v>
      </c>
      <c r="AQ28" s="10">
        <f t="shared" si="72"/>
        <v>32</v>
      </c>
      <c r="AR28" s="10">
        <f t="shared" si="72"/>
        <v>24</v>
      </c>
      <c r="AS28" s="10">
        <f t="shared" si="72"/>
        <v>34</v>
      </c>
      <c r="AT28" s="10">
        <f t="shared" si="72"/>
        <v>22</v>
      </c>
      <c r="AU28" s="10">
        <f t="shared" si="72"/>
        <v>32</v>
      </c>
      <c r="AV28" s="10">
        <f t="shared" si="72"/>
        <v>24</v>
      </c>
      <c r="AW28" s="10">
        <f t="shared" si="72"/>
        <v>28</v>
      </c>
      <c r="AY28" s="24">
        <f>SUM(AY20:AY25)</f>
        <v>45</v>
      </c>
      <c r="AZ28" s="10">
        <f>SUM(AZ20:AZ25)</f>
        <v>28</v>
      </c>
      <c r="BA28" s="10">
        <f>SUM(BA20:BA25)</f>
        <v>15</v>
      </c>
      <c r="BB28" s="10">
        <f>SUM(BB20:BB25)</f>
        <v>22</v>
      </c>
      <c r="BD28" s="24">
        <f>SUM(BD20:BD25)</f>
        <v>16</v>
      </c>
      <c r="BE28" s="10">
        <f>SUM(BE20:BE25)</f>
        <v>0</v>
      </c>
      <c r="BF28" s="10">
        <f>SUM(BF20:BF25)</f>
        <v>10</v>
      </c>
      <c r="BG28" s="10">
        <f>SUM(BG20:BG25)</f>
        <v>21</v>
      </c>
      <c r="BH28" s="10">
        <f t="shared" ref="BH28:BI28" si="73">SUM(BH20:BH25)</f>
        <v>25</v>
      </c>
      <c r="BI28" s="10">
        <f t="shared" si="73"/>
        <v>14</v>
      </c>
      <c r="BR28" s="24">
        <f t="shared" ref="BR28:BY28" si="74">SUM(BR20:BR25)</f>
        <v>16</v>
      </c>
      <c r="BS28" s="10">
        <f t="shared" si="74"/>
        <v>33</v>
      </c>
      <c r="BT28" s="10">
        <f t="shared" si="74"/>
        <v>1</v>
      </c>
      <c r="BU28" s="10">
        <f t="shared" si="74"/>
        <v>11</v>
      </c>
      <c r="BV28" s="10">
        <f t="shared" si="74"/>
        <v>12</v>
      </c>
      <c r="BW28" s="10">
        <f t="shared" si="74"/>
        <v>11</v>
      </c>
      <c r="BX28" s="10">
        <f t="shared" si="74"/>
        <v>6</v>
      </c>
      <c r="BY28" s="10">
        <f t="shared" si="74"/>
        <v>12</v>
      </c>
      <c r="CA28" s="24">
        <f>SUM(CA20:CA25)</f>
        <v>37</v>
      </c>
      <c r="CB28" s="10">
        <f>SUM(CB20:CB25)</f>
        <v>34</v>
      </c>
      <c r="CC28" s="10">
        <f>SUM(CC20:CC25)</f>
        <v>21</v>
      </c>
      <c r="CF28" s="24">
        <f>SUM(CF20:CF25)</f>
        <v>29</v>
      </c>
      <c r="CG28" s="10">
        <f>SUM(CG20:CG25)</f>
        <v>48</v>
      </c>
      <c r="CH28" s="10">
        <f>SUM(CH20:CH25)</f>
        <v>37</v>
      </c>
      <c r="CI28" s="10">
        <f>SUM(CI20:CI25)</f>
        <v>56</v>
      </c>
      <c r="CJ28" s="10">
        <f t="shared" ref="CJ28:CK28" si="75">SUM(CJ20:CJ25)</f>
        <v>27</v>
      </c>
      <c r="CK28" s="10">
        <f t="shared" si="75"/>
        <v>39</v>
      </c>
      <c r="CM28" s="24">
        <f>SUM(CM20:CM25)</f>
        <v>29</v>
      </c>
      <c r="CN28" s="10">
        <f>SUM(CN20:CN25)</f>
        <v>30</v>
      </c>
      <c r="CO28" s="10">
        <f>SUM(CO20:CO25)</f>
        <v>14</v>
      </c>
      <c r="CT28" s="24">
        <f>SUM(CT20:CT25)</f>
        <v>53</v>
      </c>
      <c r="CU28" s="10">
        <f>SUM(CU20:CU25)</f>
        <v>31</v>
      </c>
      <c r="CW28" s="24">
        <f>SUM(CW20:CW25)</f>
        <v>36</v>
      </c>
      <c r="CX28" s="10">
        <f>SUM(CX20:CX25)</f>
        <v>7</v>
      </c>
      <c r="CY28" s="10">
        <f>SUM(CY20:CY25)</f>
        <v>8</v>
      </c>
      <c r="CZ28" s="10">
        <f>SUM(CZ20:CZ25)</f>
        <v>18</v>
      </c>
      <c r="DA28" s="10">
        <f t="shared" ref="DA28:DC28" si="76">SUM(DA20:DA25)</f>
        <v>23</v>
      </c>
      <c r="DB28" s="10">
        <f t="shared" si="76"/>
        <v>14</v>
      </c>
      <c r="DC28" s="10">
        <f t="shared" si="76"/>
        <v>38</v>
      </c>
      <c r="DE28" s="24">
        <f>SUM(DE20:DE25)</f>
        <v>34</v>
      </c>
      <c r="DF28" s="10">
        <f>SUM(DF20:DF25)</f>
        <v>25</v>
      </c>
      <c r="DH28" s="24">
        <f>SUM(DH20:DH25)</f>
        <v>32</v>
      </c>
      <c r="DI28" s="10">
        <f>SUM(DI20:DI25)</f>
        <v>12</v>
      </c>
      <c r="DJ28" s="10">
        <f>SUM(DJ20:DJ25)</f>
        <v>9</v>
      </c>
      <c r="DL28" s="24">
        <f t="shared" ref="DL28:DS28" si="77">SUM(DL20:DL25)</f>
        <v>26</v>
      </c>
      <c r="DM28" s="10">
        <f t="shared" si="77"/>
        <v>18</v>
      </c>
      <c r="DN28" s="10">
        <f t="shared" si="77"/>
        <v>1</v>
      </c>
      <c r="DO28" s="10">
        <f t="shared" si="77"/>
        <v>18</v>
      </c>
      <c r="DP28" s="10">
        <f t="shared" si="77"/>
        <v>14</v>
      </c>
      <c r="DQ28" s="10">
        <f t="shared" si="77"/>
        <v>6</v>
      </c>
      <c r="DR28" s="10">
        <f t="shared" si="77"/>
        <v>8</v>
      </c>
      <c r="DS28" s="10">
        <f t="shared" si="77"/>
        <v>7</v>
      </c>
      <c r="DV28" s="24">
        <f t="shared" ref="DV28:EB28" si="78">SUM(DV20:DV25)</f>
        <v>32</v>
      </c>
      <c r="DW28" s="10">
        <f t="shared" si="78"/>
        <v>30</v>
      </c>
      <c r="DX28" s="10">
        <f t="shared" si="78"/>
        <v>22</v>
      </c>
      <c r="DY28" s="10">
        <f t="shared" si="78"/>
        <v>22</v>
      </c>
      <c r="DZ28" s="10">
        <f t="shared" si="78"/>
        <v>7</v>
      </c>
      <c r="EA28" s="10">
        <f t="shared" si="78"/>
        <v>35</v>
      </c>
      <c r="EB28" s="10">
        <f t="shared" si="78"/>
        <v>2</v>
      </c>
      <c r="EC28" s="5"/>
      <c r="ED28" s="24">
        <f>SUM(ED20:ED25)</f>
        <v>42</v>
      </c>
      <c r="EE28" s="10">
        <f>SUM(EE20:EE25)</f>
        <v>15</v>
      </c>
      <c r="EF28" s="10">
        <f>SUM(EF20:EF25)</f>
        <v>20</v>
      </c>
      <c r="EG28" s="10">
        <f>SUM(EG20:EG25)</f>
        <v>22</v>
      </c>
      <c r="EJ28" s="24">
        <f>SUM(EJ20:EJ25)</f>
        <v>15</v>
      </c>
      <c r="EK28" s="10">
        <f>SUM(EK20:EK25)</f>
        <v>11</v>
      </c>
      <c r="EM28" s="24">
        <f>SUM(EM20:EM25)</f>
        <v>39</v>
      </c>
      <c r="EN28" s="10">
        <f>SUM(EN20:EN25)</f>
        <v>16</v>
      </c>
      <c r="EO28" s="10">
        <f>SUM(EO20:EO25)</f>
        <v>11</v>
      </c>
      <c r="EP28" s="10">
        <f>SUM(EP20:EP25)</f>
        <v>18</v>
      </c>
    </row>
    <row r="29" spans="1:150" ht="15" thickBot="1" x14ac:dyDescent="0.4">
      <c r="A29" s="63" t="s">
        <v>11</v>
      </c>
      <c r="B29" s="25">
        <f t="shared" ref="B29:K29" si="79">B27+B28</f>
        <v>20</v>
      </c>
      <c r="C29" s="11">
        <f t="shared" si="79"/>
        <v>27</v>
      </c>
      <c r="D29" s="25">
        <f t="shared" si="79"/>
        <v>41</v>
      </c>
      <c r="E29" s="11">
        <f t="shared" si="79"/>
        <v>39</v>
      </c>
      <c r="F29" s="25">
        <f t="shared" si="79"/>
        <v>8</v>
      </c>
      <c r="G29" s="11">
        <f t="shared" si="79"/>
        <v>37</v>
      </c>
      <c r="H29" s="11">
        <f t="shared" si="79"/>
        <v>39</v>
      </c>
      <c r="I29" s="11">
        <f t="shared" si="79"/>
        <v>22</v>
      </c>
      <c r="J29" s="11">
        <f t="shared" si="79"/>
        <v>40</v>
      </c>
      <c r="K29" s="11">
        <f t="shared" si="79"/>
        <v>23</v>
      </c>
      <c r="N29" s="25">
        <f t="shared" ref="N29:Y29" si="80">N27+N28</f>
        <v>8</v>
      </c>
      <c r="O29" s="11">
        <f t="shared" si="80"/>
        <v>34</v>
      </c>
      <c r="P29" s="11">
        <f t="shared" si="80"/>
        <v>13</v>
      </c>
      <c r="Q29" s="11">
        <f t="shared" si="80"/>
        <v>33</v>
      </c>
      <c r="R29" s="11">
        <f t="shared" si="80"/>
        <v>37</v>
      </c>
      <c r="S29" s="11">
        <f t="shared" si="80"/>
        <v>25</v>
      </c>
      <c r="T29" s="11">
        <f t="shared" si="80"/>
        <v>25</v>
      </c>
      <c r="U29" s="11">
        <f t="shared" si="80"/>
        <v>29</v>
      </c>
      <c r="V29" s="11">
        <f t="shared" si="80"/>
        <v>26</v>
      </c>
      <c r="W29" s="11">
        <f t="shared" si="80"/>
        <v>33</v>
      </c>
      <c r="X29" s="11">
        <f t="shared" si="80"/>
        <v>14</v>
      </c>
      <c r="Y29" s="11">
        <f t="shared" si="80"/>
        <v>16</v>
      </c>
      <c r="AB29" s="25">
        <f t="shared" ref="AB29:AG29" si="81">AB27+AB28</f>
        <v>73</v>
      </c>
      <c r="AC29" s="11">
        <f t="shared" si="81"/>
        <v>128</v>
      </c>
      <c r="AD29" s="11">
        <f t="shared" si="81"/>
        <v>39</v>
      </c>
      <c r="AE29" s="11">
        <f t="shared" si="81"/>
        <v>39</v>
      </c>
      <c r="AF29" s="11">
        <f t="shared" si="81"/>
        <v>9</v>
      </c>
      <c r="AG29" s="11">
        <f t="shared" si="81"/>
        <v>49</v>
      </c>
      <c r="AI29" s="25">
        <f>AI27+AI28</f>
        <v>33</v>
      </c>
      <c r="AJ29" s="11">
        <f>AJ27+AJ28</f>
        <v>22</v>
      </c>
      <c r="AK29" s="11">
        <f>AK27+AK28</f>
        <v>31</v>
      </c>
      <c r="AP29" s="25">
        <f t="shared" ref="AP29:AW29" si="82">AP27+AP28</f>
        <v>64</v>
      </c>
      <c r="AQ29" s="11">
        <f t="shared" si="82"/>
        <v>44</v>
      </c>
      <c r="AR29" s="11">
        <f t="shared" si="82"/>
        <v>36</v>
      </c>
      <c r="AS29" s="11">
        <f t="shared" si="82"/>
        <v>64</v>
      </c>
      <c r="AT29" s="11">
        <f t="shared" si="82"/>
        <v>34</v>
      </c>
      <c r="AU29" s="11">
        <f t="shared" si="82"/>
        <v>68</v>
      </c>
      <c r="AV29" s="11">
        <f t="shared" si="82"/>
        <v>48</v>
      </c>
      <c r="AW29" s="11">
        <f t="shared" si="82"/>
        <v>28</v>
      </c>
      <c r="AY29" s="25">
        <f>AY27+AY28</f>
        <v>45</v>
      </c>
      <c r="AZ29" s="11">
        <f>AZ27+AZ28</f>
        <v>34</v>
      </c>
      <c r="BA29" s="11">
        <f>BA27+BA28</f>
        <v>15</v>
      </c>
      <c r="BB29" s="11">
        <f>BB27+BB28</f>
        <v>22</v>
      </c>
      <c r="BD29" s="25">
        <f>BD27+BD28</f>
        <v>16</v>
      </c>
      <c r="BE29" s="11">
        <f>BE27+BE28</f>
        <v>6</v>
      </c>
      <c r="BF29" s="11">
        <f>BF27+BF28</f>
        <v>10</v>
      </c>
      <c r="BG29" s="11">
        <f>BG27+BG28</f>
        <v>21</v>
      </c>
      <c r="BH29" s="11">
        <f t="shared" ref="BH29:BI29" si="83">BH27+BH28</f>
        <v>61</v>
      </c>
      <c r="BI29" s="11">
        <f t="shared" si="83"/>
        <v>26</v>
      </c>
      <c r="BR29" s="25">
        <f t="shared" ref="BR29:BY29" si="84">BR27+BR28</f>
        <v>34</v>
      </c>
      <c r="BS29" s="11">
        <f t="shared" si="84"/>
        <v>51</v>
      </c>
      <c r="BT29" s="11">
        <f t="shared" si="84"/>
        <v>7</v>
      </c>
      <c r="BU29" s="11">
        <f t="shared" si="84"/>
        <v>29</v>
      </c>
      <c r="BV29" s="11">
        <f t="shared" si="84"/>
        <v>24</v>
      </c>
      <c r="BW29" s="11">
        <f t="shared" si="84"/>
        <v>11</v>
      </c>
      <c r="BX29" s="11">
        <f t="shared" si="84"/>
        <v>18</v>
      </c>
      <c r="BY29" s="11">
        <f t="shared" si="84"/>
        <v>18</v>
      </c>
      <c r="CA29" s="25">
        <f t="shared" ref="CA29:CC29" si="85">CA27+CA28</f>
        <v>43</v>
      </c>
      <c r="CB29" s="11">
        <f t="shared" si="85"/>
        <v>40</v>
      </c>
      <c r="CC29" s="11">
        <f t="shared" si="85"/>
        <v>21</v>
      </c>
      <c r="CF29" s="25">
        <f>CF27+CF28</f>
        <v>47</v>
      </c>
      <c r="CG29" s="11">
        <f>CG27+CG28</f>
        <v>60</v>
      </c>
      <c r="CH29" s="11">
        <f>CH27+CH28</f>
        <v>49</v>
      </c>
      <c r="CI29" s="11">
        <f>CI27+CI28</f>
        <v>68</v>
      </c>
      <c r="CJ29" s="11">
        <f t="shared" ref="CJ29:CK29" si="86">CJ27+CJ28</f>
        <v>45</v>
      </c>
      <c r="CK29" s="11">
        <f t="shared" si="86"/>
        <v>81</v>
      </c>
      <c r="CM29" s="25">
        <f t="shared" ref="CM29:CO29" si="87">CM27+CM28</f>
        <v>35</v>
      </c>
      <c r="CN29" s="11">
        <f t="shared" si="87"/>
        <v>30</v>
      </c>
      <c r="CO29" s="11">
        <f t="shared" si="87"/>
        <v>26</v>
      </c>
      <c r="CT29" s="25">
        <f>CT27+CT28</f>
        <v>95</v>
      </c>
      <c r="CU29" s="11">
        <f>CU27+CU28</f>
        <v>43</v>
      </c>
      <c r="CW29" s="25">
        <f>CW27+CW28</f>
        <v>36</v>
      </c>
      <c r="CX29" s="11">
        <f>CX27+CX28</f>
        <v>13</v>
      </c>
      <c r="CY29" s="11">
        <f>CY27+CY28</f>
        <v>8</v>
      </c>
      <c r="CZ29" s="11">
        <f>CZ27+CZ28</f>
        <v>30</v>
      </c>
      <c r="DA29" s="11">
        <f t="shared" ref="DA29:DC29" si="88">DA27+DA28</f>
        <v>29</v>
      </c>
      <c r="DB29" s="11">
        <f t="shared" si="88"/>
        <v>14</v>
      </c>
      <c r="DC29" s="11">
        <f t="shared" si="88"/>
        <v>38</v>
      </c>
      <c r="DE29" s="25">
        <f>DE27+DE28</f>
        <v>40</v>
      </c>
      <c r="DF29" s="11">
        <f>DF27+DF28</f>
        <v>37</v>
      </c>
      <c r="DH29" s="25">
        <f t="shared" ref="DH29:DJ29" si="89">DH27+DH28</f>
        <v>32</v>
      </c>
      <c r="DI29" s="11">
        <f t="shared" si="89"/>
        <v>12</v>
      </c>
      <c r="DJ29" s="11">
        <f t="shared" si="89"/>
        <v>15</v>
      </c>
      <c r="DL29" s="25">
        <f t="shared" ref="DL29:DS29" si="90">DL27+DL28</f>
        <v>26</v>
      </c>
      <c r="DM29" s="11">
        <f t="shared" si="90"/>
        <v>24</v>
      </c>
      <c r="DN29" s="11">
        <f t="shared" si="90"/>
        <v>1</v>
      </c>
      <c r="DO29" s="11">
        <f t="shared" si="90"/>
        <v>30</v>
      </c>
      <c r="DP29" s="11">
        <f t="shared" si="90"/>
        <v>20</v>
      </c>
      <c r="DQ29" s="11">
        <f t="shared" si="90"/>
        <v>12</v>
      </c>
      <c r="DR29" s="11">
        <f t="shared" si="90"/>
        <v>8</v>
      </c>
      <c r="DS29" s="11">
        <f t="shared" si="90"/>
        <v>19</v>
      </c>
      <c r="DV29" s="25">
        <f t="shared" ref="DV29:EB29" si="91">DV27+DV28</f>
        <v>32</v>
      </c>
      <c r="DW29" s="11">
        <f t="shared" si="91"/>
        <v>54</v>
      </c>
      <c r="DX29" s="11">
        <f t="shared" si="91"/>
        <v>58</v>
      </c>
      <c r="DY29" s="11">
        <f t="shared" si="91"/>
        <v>22</v>
      </c>
      <c r="DZ29" s="11">
        <f t="shared" si="91"/>
        <v>25</v>
      </c>
      <c r="EA29" s="11">
        <f t="shared" si="91"/>
        <v>35</v>
      </c>
      <c r="EB29" s="11">
        <f t="shared" si="91"/>
        <v>2</v>
      </c>
      <c r="EC29" s="5"/>
      <c r="ED29" s="25">
        <f>ED27+ED28</f>
        <v>54</v>
      </c>
      <c r="EE29" s="11">
        <f>EE27+EE28</f>
        <v>21</v>
      </c>
      <c r="EF29" s="11">
        <f>EF27+EF28</f>
        <v>44</v>
      </c>
      <c r="EG29" s="11">
        <f>EG27+EG28</f>
        <v>46</v>
      </c>
      <c r="EJ29" s="25">
        <f>EJ27+EJ28</f>
        <v>39</v>
      </c>
      <c r="EK29" s="11">
        <f>EK27+EK28</f>
        <v>11</v>
      </c>
      <c r="EM29" s="25">
        <f>EM27+EM28</f>
        <v>51</v>
      </c>
      <c r="EN29" s="11">
        <f>EN27+EN28</f>
        <v>22</v>
      </c>
      <c r="EO29" s="11">
        <f>EO27+EO28</f>
        <v>11</v>
      </c>
      <c r="EP29" s="11">
        <f>EP27+EP28</f>
        <v>18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FOKUS.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ENGEL Frank</v>
      </c>
      <c r="B34" s="14">
        <v>4</v>
      </c>
      <c r="C34" s="6">
        <v>12</v>
      </c>
      <c r="D34" s="6">
        <v>5</v>
      </c>
      <c r="E34" s="6">
        <v>5</v>
      </c>
      <c r="F34" s="6">
        <v>12</v>
      </c>
      <c r="G34" s="6">
        <v>13</v>
      </c>
      <c r="H34" s="6">
        <v>0</v>
      </c>
      <c r="I34" s="6">
        <v>3</v>
      </c>
      <c r="J34" s="6">
        <v>4</v>
      </c>
      <c r="K34" s="12">
        <v>4</v>
      </c>
      <c r="N34" s="112">
        <v>6</v>
      </c>
      <c r="O34" s="12">
        <v>17</v>
      </c>
      <c r="P34" s="12">
        <v>9</v>
      </c>
      <c r="Q34" s="12">
        <v>13</v>
      </c>
      <c r="S34" s="14">
        <v>10</v>
      </c>
      <c r="T34" s="6">
        <v>23</v>
      </c>
      <c r="U34" s="6">
        <v>14</v>
      </c>
      <c r="V34" s="6">
        <v>20</v>
      </c>
      <c r="W34" s="6">
        <v>5</v>
      </c>
      <c r="X34" s="12">
        <v>9</v>
      </c>
      <c r="AB34" s="14">
        <v>28</v>
      </c>
      <c r="AC34" s="6">
        <v>9</v>
      </c>
      <c r="AD34" s="6">
        <v>7</v>
      </c>
      <c r="AE34" s="6">
        <v>4</v>
      </c>
      <c r="AF34" s="6">
        <v>7</v>
      </c>
      <c r="AG34" s="6">
        <v>6</v>
      </c>
      <c r="AH34" s="12">
        <v>10</v>
      </c>
      <c r="AP34" s="14">
        <v>5</v>
      </c>
      <c r="AQ34" s="6">
        <v>25</v>
      </c>
      <c r="AR34" s="6">
        <v>22</v>
      </c>
      <c r="AS34" s="6">
        <v>11</v>
      </c>
      <c r="AT34" s="6">
        <v>10</v>
      </c>
      <c r="AU34" s="6">
        <v>6</v>
      </c>
      <c r="AV34" s="6">
        <v>15</v>
      </c>
      <c r="AW34" s="6">
        <v>9</v>
      </c>
      <c r="AX34" s="6">
        <v>10</v>
      </c>
      <c r="AY34" s="12">
        <v>9</v>
      </c>
      <c r="BA34" s="112">
        <v>1</v>
      </c>
      <c r="BB34" s="12">
        <v>4</v>
      </c>
      <c r="BD34" s="14">
        <v>9</v>
      </c>
      <c r="BE34" s="6">
        <v>10</v>
      </c>
      <c r="BF34" s="6">
        <v>13</v>
      </c>
      <c r="BG34" s="6">
        <v>13</v>
      </c>
      <c r="BH34" s="6">
        <v>8</v>
      </c>
      <c r="BI34" s="6">
        <v>10</v>
      </c>
      <c r="BJ34" s="6">
        <v>6</v>
      </c>
      <c r="BK34" s="6">
        <v>1</v>
      </c>
      <c r="BL34" s="6">
        <v>4</v>
      </c>
      <c r="BM34" s="12">
        <v>3</v>
      </c>
      <c r="BR34" s="14">
        <v>21</v>
      </c>
      <c r="BS34" s="6">
        <v>14</v>
      </c>
      <c r="BT34" s="6">
        <v>7</v>
      </c>
      <c r="BU34" s="6">
        <v>6</v>
      </c>
      <c r="BV34" s="6">
        <v>9</v>
      </c>
      <c r="BW34" s="12">
        <v>6</v>
      </c>
      <c r="BX34" s="12">
        <v>13</v>
      </c>
      <c r="CF34" s="14">
        <v>13</v>
      </c>
      <c r="CG34" s="6">
        <v>9</v>
      </c>
      <c r="CH34" s="6">
        <v>12</v>
      </c>
      <c r="CI34" s="6">
        <v>13</v>
      </c>
      <c r="CJ34" s="6">
        <v>15</v>
      </c>
      <c r="CK34" s="6">
        <v>7</v>
      </c>
      <c r="CL34" s="6">
        <v>18</v>
      </c>
      <c r="CM34" s="6">
        <v>2</v>
      </c>
      <c r="CN34" s="6">
        <v>10</v>
      </c>
      <c r="CO34" s="12">
        <v>5</v>
      </c>
      <c r="CP34" s="12">
        <v>5</v>
      </c>
      <c r="CQ34" s="12">
        <v>3</v>
      </c>
      <c r="CR34" s="12">
        <v>9</v>
      </c>
      <c r="CT34" s="14">
        <v>4</v>
      </c>
      <c r="CU34" s="6">
        <v>5</v>
      </c>
      <c r="CV34" s="6">
        <v>7</v>
      </c>
      <c r="CW34" s="6">
        <v>8</v>
      </c>
      <c r="CY34" s="112">
        <v>15</v>
      </c>
      <c r="CZ34" s="12">
        <v>12</v>
      </c>
      <c r="DA34" s="12">
        <v>16</v>
      </c>
      <c r="DB34" s="12">
        <v>11</v>
      </c>
      <c r="DC34" s="12">
        <v>6</v>
      </c>
      <c r="DD34" s="12">
        <v>13</v>
      </c>
      <c r="DH34" s="14">
        <v>28</v>
      </c>
      <c r="DI34" s="6">
        <v>10</v>
      </c>
      <c r="DJ34" s="6">
        <v>18</v>
      </c>
      <c r="DK34" s="6">
        <v>9</v>
      </c>
      <c r="DM34" s="112">
        <v>29</v>
      </c>
      <c r="DO34" s="14">
        <v>12</v>
      </c>
      <c r="DP34" s="6">
        <v>17</v>
      </c>
      <c r="DQ34" s="12">
        <v>14</v>
      </c>
      <c r="DS34" s="112">
        <v>28</v>
      </c>
      <c r="DT34" s="12">
        <v>15</v>
      </c>
      <c r="DV34" s="14">
        <v>23</v>
      </c>
      <c r="DW34" s="6">
        <v>24</v>
      </c>
      <c r="DX34" s="6">
        <v>12</v>
      </c>
      <c r="DY34" s="6">
        <v>3</v>
      </c>
      <c r="DZ34" s="6">
        <v>6</v>
      </c>
      <c r="EA34" s="6">
        <v>6</v>
      </c>
      <c r="EB34" s="6">
        <v>13</v>
      </c>
      <c r="EC34" s="6">
        <v>4</v>
      </c>
      <c r="ED34" s="6">
        <v>13</v>
      </c>
      <c r="EE34" s="12">
        <v>6</v>
      </c>
      <c r="EJ34" s="14">
        <v>2</v>
      </c>
      <c r="EK34" s="6">
        <v>6</v>
      </c>
      <c r="EL34" s="6">
        <v>5</v>
      </c>
      <c r="EM34" s="6">
        <v>7</v>
      </c>
      <c r="EN34" s="6">
        <v>2</v>
      </c>
      <c r="EO34" s="12">
        <v>9</v>
      </c>
      <c r="EP34" s="12">
        <v>10</v>
      </c>
      <c r="EQ34" s="12">
        <v>5</v>
      </c>
      <c r="ES34" s="112">
        <v>14</v>
      </c>
      <c r="ET34" s="12">
        <v>1</v>
      </c>
    </row>
    <row r="35" spans="1:150" ht="15" thickBot="1" x14ac:dyDescent="0.4">
      <c r="A35" s="19" t="str">
        <f t="shared" si="101"/>
        <v>SEMEDO Monica</v>
      </c>
      <c r="B35" s="15">
        <v>7</v>
      </c>
      <c r="C35" s="7">
        <v>7</v>
      </c>
      <c r="D35" s="7">
        <v>2</v>
      </c>
      <c r="E35" s="7">
        <v>0</v>
      </c>
      <c r="F35" s="7">
        <v>2</v>
      </c>
      <c r="G35" s="7">
        <v>1</v>
      </c>
      <c r="H35" s="7">
        <v>0</v>
      </c>
      <c r="I35" s="7">
        <v>2</v>
      </c>
      <c r="J35" s="7">
        <v>0</v>
      </c>
      <c r="K35" s="13">
        <v>5</v>
      </c>
      <c r="N35" s="113">
        <v>4</v>
      </c>
      <c r="O35" s="13">
        <v>5</v>
      </c>
      <c r="P35" s="13">
        <v>6</v>
      </c>
      <c r="Q35" s="13">
        <v>6</v>
      </c>
      <c r="S35" s="15">
        <v>5</v>
      </c>
      <c r="T35" s="7">
        <v>8</v>
      </c>
      <c r="U35" s="7">
        <v>0</v>
      </c>
      <c r="V35" s="7">
        <v>4</v>
      </c>
      <c r="W35" s="7">
        <v>6</v>
      </c>
      <c r="X35" s="13">
        <v>8</v>
      </c>
      <c r="AB35" s="15">
        <v>3</v>
      </c>
      <c r="AC35" s="7">
        <v>4</v>
      </c>
      <c r="AD35" s="7">
        <v>3</v>
      </c>
      <c r="AE35" s="7">
        <v>5</v>
      </c>
      <c r="AF35" s="7">
        <v>6</v>
      </c>
      <c r="AG35" s="7">
        <v>1</v>
      </c>
      <c r="AH35" s="13">
        <v>3</v>
      </c>
      <c r="AP35" s="15">
        <v>3</v>
      </c>
      <c r="AQ35" s="7">
        <v>3</v>
      </c>
      <c r="AR35" s="7">
        <v>0</v>
      </c>
      <c r="AS35" s="7">
        <v>10</v>
      </c>
      <c r="AT35" s="7">
        <v>8</v>
      </c>
      <c r="AU35" s="7">
        <v>19</v>
      </c>
      <c r="AV35" s="7">
        <v>9</v>
      </c>
      <c r="AW35" s="7">
        <v>6</v>
      </c>
      <c r="AX35" s="7">
        <v>9</v>
      </c>
      <c r="AY35" s="13">
        <v>17</v>
      </c>
      <c r="BA35" s="113">
        <v>5</v>
      </c>
      <c r="BB35" s="13">
        <v>4</v>
      </c>
      <c r="BD35" s="15">
        <v>5</v>
      </c>
      <c r="BE35" s="7">
        <v>3</v>
      </c>
      <c r="BF35" s="7">
        <v>5</v>
      </c>
      <c r="BG35" s="7">
        <v>3</v>
      </c>
      <c r="BH35" s="7">
        <v>11</v>
      </c>
      <c r="BI35" s="7">
        <v>1</v>
      </c>
      <c r="BJ35" s="7">
        <v>2</v>
      </c>
      <c r="BK35" s="7">
        <v>13</v>
      </c>
      <c r="BL35" s="7">
        <v>8</v>
      </c>
      <c r="BM35" s="13">
        <v>5</v>
      </c>
      <c r="BR35" s="15">
        <v>7</v>
      </c>
      <c r="BS35" s="7">
        <v>2</v>
      </c>
      <c r="BT35" s="7">
        <v>1</v>
      </c>
      <c r="BU35" s="7">
        <v>2</v>
      </c>
      <c r="BV35" s="7">
        <v>1</v>
      </c>
      <c r="BW35" s="13">
        <v>2</v>
      </c>
      <c r="BX35" s="13">
        <v>12</v>
      </c>
      <c r="CF35" s="15">
        <v>8</v>
      </c>
      <c r="CG35" s="7">
        <v>6</v>
      </c>
      <c r="CH35" s="7">
        <v>4</v>
      </c>
      <c r="CI35" s="7">
        <v>6</v>
      </c>
      <c r="CJ35" s="7">
        <v>4</v>
      </c>
      <c r="CK35" s="7">
        <v>2</v>
      </c>
      <c r="CL35" s="7">
        <v>4</v>
      </c>
      <c r="CM35" s="7">
        <v>2</v>
      </c>
      <c r="CN35" s="7">
        <v>3</v>
      </c>
      <c r="CO35" s="13">
        <v>2</v>
      </c>
      <c r="CP35" s="13">
        <v>2</v>
      </c>
      <c r="CQ35" s="13">
        <v>1</v>
      </c>
      <c r="CR35" s="13">
        <v>4</v>
      </c>
      <c r="CT35" s="15">
        <v>2</v>
      </c>
      <c r="CU35" s="7">
        <v>9</v>
      </c>
      <c r="CV35" s="7">
        <v>1</v>
      </c>
      <c r="CW35" s="7">
        <v>2</v>
      </c>
      <c r="CY35" s="113">
        <v>5</v>
      </c>
      <c r="CZ35" s="13">
        <v>11</v>
      </c>
      <c r="DA35" s="13">
        <v>5</v>
      </c>
      <c r="DB35" s="13">
        <v>6</v>
      </c>
      <c r="DC35" s="13">
        <v>6</v>
      </c>
      <c r="DD35" s="13">
        <v>2</v>
      </c>
      <c r="DH35" s="15">
        <v>13</v>
      </c>
      <c r="DI35" s="7">
        <v>3</v>
      </c>
      <c r="DJ35" s="7">
        <v>8</v>
      </c>
      <c r="DK35" s="7">
        <v>8</v>
      </c>
      <c r="DM35" s="113">
        <v>6</v>
      </c>
      <c r="DO35" s="15">
        <v>2</v>
      </c>
      <c r="DP35" s="7">
        <v>6</v>
      </c>
      <c r="DQ35" s="13">
        <v>5</v>
      </c>
      <c r="DS35" s="113">
        <v>13</v>
      </c>
      <c r="DT35" s="13">
        <v>7</v>
      </c>
      <c r="DV35" s="15">
        <v>4</v>
      </c>
      <c r="DW35" s="7">
        <v>6</v>
      </c>
      <c r="DX35" s="7">
        <v>3</v>
      </c>
      <c r="DY35" s="7">
        <v>2</v>
      </c>
      <c r="DZ35" s="7">
        <v>2</v>
      </c>
      <c r="EA35" s="7">
        <v>1</v>
      </c>
      <c r="EB35" s="7">
        <v>2</v>
      </c>
      <c r="EC35" s="7">
        <v>2</v>
      </c>
      <c r="ED35" s="7">
        <v>2</v>
      </c>
      <c r="EE35" s="13">
        <v>3</v>
      </c>
      <c r="EJ35" s="15">
        <v>4</v>
      </c>
      <c r="EK35" s="7">
        <v>1</v>
      </c>
      <c r="EL35" s="7">
        <v>8</v>
      </c>
      <c r="EM35" s="7">
        <v>0</v>
      </c>
      <c r="EN35" s="7">
        <v>5</v>
      </c>
      <c r="EO35" s="13">
        <v>6</v>
      </c>
      <c r="EP35" s="13">
        <v>2</v>
      </c>
      <c r="EQ35" s="13">
        <v>7</v>
      </c>
      <c r="ES35" s="113">
        <v>4</v>
      </c>
      <c r="ET35" s="13">
        <v>2</v>
      </c>
    </row>
    <row r="36" spans="1:150" ht="15" thickBot="1" x14ac:dyDescent="0.4">
      <c r="A36" s="19" t="str">
        <f t="shared" si="101"/>
        <v>RUPPERT Marc</v>
      </c>
      <c r="B36" s="15">
        <v>3</v>
      </c>
      <c r="C36" s="7">
        <v>5</v>
      </c>
      <c r="D36" s="7">
        <v>3</v>
      </c>
      <c r="E36" s="7">
        <v>1</v>
      </c>
      <c r="F36" s="7">
        <v>1</v>
      </c>
      <c r="G36" s="7">
        <v>4</v>
      </c>
      <c r="H36" s="7">
        <v>1</v>
      </c>
      <c r="I36" s="7">
        <v>1</v>
      </c>
      <c r="J36" s="7">
        <v>0</v>
      </c>
      <c r="K36" s="13">
        <v>7</v>
      </c>
      <c r="N36" s="113">
        <v>3</v>
      </c>
      <c r="O36" s="13">
        <v>1</v>
      </c>
      <c r="P36" s="13">
        <v>3</v>
      </c>
      <c r="Q36" s="13">
        <v>0</v>
      </c>
      <c r="S36" s="15">
        <v>4</v>
      </c>
      <c r="T36" s="7">
        <v>6</v>
      </c>
      <c r="U36" s="7">
        <v>8</v>
      </c>
      <c r="V36" s="7">
        <v>5</v>
      </c>
      <c r="W36" s="7">
        <v>0</v>
      </c>
      <c r="X36" s="13">
        <v>4</v>
      </c>
      <c r="AB36" s="15">
        <v>0</v>
      </c>
      <c r="AC36" s="7">
        <v>0</v>
      </c>
      <c r="AD36" s="7">
        <v>1</v>
      </c>
      <c r="AE36" s="7">
        <v>1</v>
      </c>
      <c r="AF36" s="7">
        <v>0</v>
      </c>
      <c r="AG36" s="7">
        <v>0</v>
      </c>
      <c r="AH36" s="13">
        <v>0</v>
      </c>
      <c r="AP36" s="15">
        <v>1</v>
      </c>
      <c r="AQ36" s="7">
        <v>0</v>
      </c>
      <c r="AR36" s="7">
        <v>6</v>
      </c>
      <c r="AS36" s="7">
        <v>1</v>
      </c>
      <c r="AT36" s="7">
        <v>1</v>
      </c>
      <c r="AU36" s="7">
        <v>0</v>
      </c>
      <c r="AV36" s="7">
        <v>2</v>
      </c>
      <c r="AW36" s="7">
        <v>0</v>
      </c>
      <c r="AX36" s="7">
        <v>3</v>
      </c>
      <c r="AY36" s="13">
        <v>2</v>
      </c>
      <c r="BA36" s="113">
        <v>1</v>
      </c>
      <c r="BB36" s="13">
        <v>1</v>
      </c>
      <c r="BD36" s="15">
        <v>2</v>
      </c>
      <c r="BE36" s="7">
        <v>2</v>
      </c>
      <c r="BF36" s="7">
        <v>6</v>
      </c>
      <c r="BG36" s="7">
        <v>1</v>
      </c>
      <c r="BH36" s="7">
        <v>1</v>
      </c>
      <c r="BI36" s="7">
        <v>1</v>
      </c>
      <c r="BJ36" s="7">
        <v>2</v>
      </c>
      <c r="BK36" s="7">
        <v>1</v>
      </c>
      <c r="BL36" s="7">
        <v>2</v>
      </c>
      <c r="BM36" s="13">
        <v>1</v>
      </c>
      <c r="BR36" s="15">
        <v>2</v>
      </c>
      <c r="BS36" s="7">
        <v>2</v>
      </c>
      <c r="BT36" s="7">
        <v>2</v>
      </c>
      <c r="BU36" s="7">
        <v>2</v>
      </c>
      <c r="BV36" s="7">
        <v>0</v>
      </c>
      <c r="BW36" s="13">
        <v>3</v>
      </c>
      <c r="BX36" s="13">
        <v>0</v>
      </c>
      <c r="CF36" s="15">
        <v>5</v>
      </c>
      <c r="CG36" s="7">
        <v>5</v>
      </c>
      <c r="CH36" s="7">
        <v>0</v>
      </c>
      <c r="CI36" s="7">
        <v>0</v>
      </c>
      <c r="CJ36" s="7">
        <v>0</v>
      </c>
      <c r="CK36" s="7">
        <v>6</v>
      </c>
      <c r="CL36" s="7">
        <v>3</v>
      </c>
      <c r="CM36" s="7">
        <v>3</v>
      </c>
      <c r="CN36" s="7">
        <v>3</v>
      </c>
      <c r="CO36" s="13">
        <v>0</v>
      </c>
      <c r="CP36" s="13">
        <v>3</v>
      </c>
      <c r="CQ36" s="13">
        <v>1</v>
      </c>
      <c r="CR36" s="13">
        <v>1</v>
      </c>
      <c r="CT36" s="15">
        <v>0</v>
      </c>
      <c r="CU36" s="7">
        <v>0</v>
      </c>
      <c r="CV36" s="7">
        <v>0</v>
      </c>
      <c r="CW36" s="7">
        <v>2</v>
      </c>
      <c r="CY36" s="113">
        <v>0</v>
      </c>
      <c r="CZ36" s="13">
        <v>2</v>
      </c>
      <c r="DA36" s="13">
        <v>9</v>
      </c>
      <c r="DB36" s="13">
        <v>2</v>
      </c>
      <c r="DC36" s="13">
        <v>3</v>
      </c>
      <c r="DD36" s="13">
        <v>2</v>
      </c>
      <c r="DH36" s="15">
        <v>3</v>
      </c>
      <c r="DI36" s="7">
        <v>1</v>
      </c>
      <c r="DJ36" s="7">
        <v>0</v>
      </c>
      <c r="DK36" s="7">
        <v>0</v>
      </c>
      <c r="DM36" s="113">
        <v>2</v>
      </c>
      <c r="DO36" s="15">
        <v>5</v>
      </c>
      <c r="DP36" s="7">
        <v>3</v>
      </c>
      <c r="DQ36" s="13">
        <v>5</v>
      </c>
      <c r="DS36" s="113">
        <v>7</v>
      </c>
      <c r="DT36" s="13">
        <v>6</v>
      </c>
      <c r="DV36" s="15">
        <v>7</v>
      </c>
      <c r="DW36" s="7">
        <v>2</v>
      </c>
      <c r="DX36" s="7">
        <v>0</v>
      </c>
      <c r="DY36" s="7">
        <v>0</v>
      </c>
      <c r="DZ36" s="7">
        <v>1</v>
      </c>
      <c r="EA36" s="7">
        <v>4</v>
      </c>
      <c r="EB36" s="7">
        <v>1</v>
      </c>
      <c r="EC36" s="7">
        <v>0</v>
      </c>
      <c r="ED36" s="7">
        <v>0</v>
      </c>
      <c r="EE36" s="13">
        <v>1</v>
      </c>
      <c r="EJ36" s="15">
        <v>0</v>
      </c>
      <c r="EK36" s="7">
        <v>0</v>
      </c>
      <c r="EL36" s="7">
        <v>0</v>
      </c>
      <c r="EM36" s="7">
        <v>0</v>
      </c>
      <c r="EN36" s="7">
        <v>0</v>
      </c>
      <c r="EO36" s="13">
        <v>0</v>
      </c>
      <c r="EP36" s="13">
        <v>3</v>
      </c>
      <c r="EQ36" s="13">
        <v>0</v>
      </c>
      <c r="ES36" s="113">
        <v>0</v>
      </c>
      <c r="ET36" s="13">
        <v>0</v>
      </c>
    </row>
    <row r="37" spans="1:150" ht="15" thickBot="1" x14ac:dyDescent="0.4">
      <c r="A37" s="19" t="str">
        <f t="shared" si="101"/>
        <v>WINTER Anne</v>
      </c>
      <c r="B37" s="15">
        <v>2</v>
      </c>
      <c r="C37" s="7">
        <v>1</v>
      </c>
      <c r="D37" s="7">
        <v>0</v>
      </c>
      <c r="E37" s="7">
        <v>2</v>
      </c>
      <c r="F37" s="7">
        <v>0</v>
      </c>
      <c r="G37" s="7">
        <v>1</v>
      </c>
      <c r="H37" s="7">
        <v>1</v>
      </c>
      <c r="I37" s="7">
        <v>1</v>
      </c>
      <c r="J37" s="7">
        <v>0</v>
      </c>
      <c r="K37" s="13">
        <v>0</v>
      </c>
      <c r="N37" s="113">
        <v>2</v>
      </c>
      <c r="O37" s="13">
        <v>0</v>
      </c>
      <c r="P37" s="13">
        <v>2</v>
      </c>
      <c r="Q37" s="13">
        <v>0</v>
      </c>
      <c r="S37" s="15">
        <v>0</v>
      </c>
      <c r="T37" s="7">
        <v>1</v>
      </c>
      <c r="U37" s="7">
        <v>0</v>
      </c>
      <c r="V37" s="7">
        <v>0</v>
      </c>
      <c r="W37" s="7">
        <v>0</v>
      </c>
      <c r="X37" s="13">
        <v>0</v>
      </c>
      <c r="AB37" s="15">
        <v>4</v>
      </c>
      <c r="AC37" s="7">
        <v>7</v>
      </c>
      <c r="AD37" s="7">
        <v>0</v>
      </c>
      <c r="AE37" s="7">
        <v>3</v>
      </c>
      <c r="AF37" s="7">
        <v>2</v>
      </c>
      <c r="AG37" s="7">
        <v>1</v>
      </c>
      <c r="AH37" s="13">
        <v>0</v>
      </c>
      <c r="AP37" s="15">
        <v>2</v>
      </c>
      <c r="AQ37" s="7">
        <v>8</v>
      </c>
      <c r="AR37" s="7">
        <v>0</v>
      </c>
      <c r="AS37" s="7">
        <v>1</v>
      </c>
      <c r="AT37" s="7">
        <v>3</v>
      </c>
      <c r="AU37" s="7">
        <v>2</v>
      </c>
      <c r="AV37" s="7">
        <v>0</v>
      </c>
      <c r="AW37" s="7">
        <v>0</v>
      </c>
      <c r="AX37" s="7">
        <v>0</v>
      </c>
      <c r="AY37" s="13">
        <v>0</v>
      </c>
      <c r="BA37" s="113">
        <v>3</v>
      </c>
      <c r="BB37" s="13">
        <v>5</v>
      </c>
      <c r="BD37" s="15">
        <v>4</v>
      </c>
      <c r="BE37" s="7">
        <v>1</v>
      </c>
      <c r="BF37" s="7">
        <v>3</v>
      </c>
      <c r="BG37" s="7">
        <v>2</v>
      </c>
      <c r="BH37" s="7">
        <v>0</v>
      </c>
      <c r="BI37" s="7">
        <v>0</v>
      </c>
      <c r="BJ37" s="7">
        <v>2</v>
      </c>
      <c r="BK37" s="7">
        <v>0</v>
      </c>
      <c r="BL37" s="7">
        <v>0</v>
      </c>
      <c r="BM37" s="13">
        <v>1</v>
      </c>
      <c r="BR37" s="15">
        <v>0</v>
      </c>
      <c r="BS37" s="7">
        <v>0</v>
      </c>
      <c r="BT37" s="7">
        <v>0</v>
      </c>
      <c r="BU37" s="7">
        <v>2</v>
      </c>
      <c r="BV37" s="7">
        <v>0</v>
      </c>
      <c r="BW37" s="13">
        <v>3</v>
      </c>
      <c r="BX37" s="13">
        <v>0</v>
      </c>
      <c r="CF37" s="15">
        <v>0</v>
      </c>
      <c r="CG37" s="7">
        <v>2</v>
      </c>
      <c r="CH37" s="7">
        <v>0</v>
      </c>
      <c r="CI37" s="7">
        <v>1</v>
      </c>
      <c r="CJ37" s="7">
        <v>0</v>
      </c>
      <c r="CK37" s="7">
        <v>0</v>
      </c>
      <c r="CL37" s="7">
        <v>1</v>
      </c>
      <c r="CM37" s="7">
        <v>0</v>
      </c>
      <c r="CN37" s="7">
        <v>0</v>
      </c>
      <c r="CO37" s="13">
        <v>0</v>
      </c>
      <c r="CP37" s="13">
        <v>0</v>
      </c>
      <c r="CQ37" s="13">
        <v>0</v>
      </c>
      <c r="CR37" s="13">
        <v>1</v>
      </c>
      <c r="CT37" s="15">
        <v>2</v>
      </c>
      <c r="CU37" s="7">
        <v>0</v>
      </c>
      <c r="CV37" s="7">
        <v>2</v>
      </c>
      <c r="CW37" s="7">
        <v>0</v>
      </c>
      <c r="CY37" s="113">
        <v>0</v>
      </c>
      <c r="CZ37" s="13">
        <v>0</v>
      </c>
      <c r="DA37" s="13">
        <v>0</v>
      </c>
      <c r="DB37" s="13">
        <v>0</v>
      </c>
      <c r="DC37" s="13">
        <v>1</v>
      </c>
      <c r="DD37" s="13">
        <v>0</v>
      </c>
      <c r="DH37" s="15">
        <v>4</v>
      </c>
      <c r="DI37" s="7">
        <v>0</v>
      </c>
      <c r="DJ37" s="7">
        <v>0</v>
      </c>
      <c r="DK37" s="7">
        <v>0</v>
      </c>
      <c r="DM37" s="113">
        <v>0</v>
      </c>
      <c r="DO37" s="15">
        <v>5</v>
      </c>
      <c r="DP37" s="7">
        <v>0</v>
      </c>
      <c r="DQ37" s="13">
        <v>3</v>
      </c>
      <c r="DS37" s="113">
        <v>2</v>
      </c>
      <c r="DT37" s="13">
        <v>0</v>
      </c>
      <c r="DV37" s="15">
        <v>0</v>
      </c>
      <c r="DW37" s="7">
        <v>1</v>
      </c>
      <c r="DX37" s="7">
        <v>0</v>
      </c>
      <c r="DY37" s="7">
        <v>0</v>
      </c>
      <c r="DZ37" s="7">
        <v>0</v>
      </c>
      <c r="EA37" s="7">
        <v>0</v>
      </c>
      <c r="EB37" s="7">
        <v>1</v>
      </c>
      <c r="EC37" s="7">
        <v>0</v>
      </c>
      <c r="ED37" s="7">
        <v>0</v>
      </c>
      <c r="EE37" s="13">
        <v>1</v>
      </c>
      <c r="EJ37" s="15">
        <v>0</v>
      </c>
      <c r="EK37" s="7">
        <v>1</v>
      </c>
      <c r="EL37" s="7">
        <v>0</v>
      </c>
      <c r="EM37" s="7">
        <v>0</v>
      </c>
      <c r="EN37" s="7">
        <v>1</v>
      </c>
      <c r="EO37" s="13">
        <v>0</v>
      </c>
      <c r="EP37" s="13">
        <v>4</v>
      </c>
      <c r="EQ37" s="13">
        <v>2</v>
      </c>
      <c r="ES37" s="113">
        <v>2</v>
      </c>
      <c r="ET37" s="13">
        <v>0</v>
      </c>
    </row>
    <row r="38" spans="1:150" ht="15" thickBot="1" x14ac:dyDescent="0.4">
      <c r="A38" s="19" t="str">
        <f t="shared" si="101"/>
        <v>OBERWEIS Rick</v>
      </c>
      <c r="B38" s="15">
        <v>0</v>
      </c>
      <c r="C38" s="7">
        <v>0</v>
      </c>
      <c r="D38" s="7">
        <v>0</v>
      </c>
      <c r="E38" s="7">
        <v>0</v>
      </c>
      <c r="F38" s="7">
        <v>0</v>
      </c>
      <c r="G38" s="7">
        <v>3</v>
      </c>
      <c r="H38" s="7">
        <v>0</v>
      </c>
      <c r="I38" s="7">
        <v>1</v>
      </c>
      <c r="J38" s="7">
        <v>0</v>
      </c>
      <c r="K38" s="13">
        <v>0</v>
      </c>
      <c r="N38" s="113">
        <v>0</v>
      </c>
      <c r="O38" s="13">
        <v>0</v>
      </c>
      <c r="P38" s="13">
        <v>0</v>
      </c>
      <c r="Q38" s="13">
        <v>0</v>
      </c>
      <c r="S38" s="15">
        <v>0</v>
      </c>
      <c r="T38" s="7">
        <v>0</v>
      </c>
      <c r="U38" s="7">
        <v>0</v>
      </c>
      <c r="V38" s="7">
        <v>0</v>
      </c>
      <c r="W38" s="7">
        <v>0</v>
      </c>
      <c r="X38" s="13">
        <v>0</v>
      </c>
      <c r="AB38" s="15">
        <v>0</v>
      </c>
      <c r="AC38" s="7">
        <v>2</v>
      </c>
      <c r="AD38" s="7">
        <v>0</v>
      </c>
      <c r="AE38" s="7">
        <v>0</v>
      </c>
      <c r="AF38" s="7">
        <v>0</v>
      </c>
      <c r="AG38" s="7">
        <v>0</v>
      </c>
      <c r="AH38" s="13">
        <v>0</v>
      </c>
      <c r="AP38" s="15">
        <v>0</v>
      </c>
      <c r="AQ38" s="7">
        <v>0</v>
      </c>
      <c r="AR38" s="7">
        <v>0</v>
      </c>
      <c r="AS38" s="7">
        <v>1</v>
      </c>
      <c r="AT38" s="7">
        <v>2</v>
      </c>
      <c r="AU38" s="7">
        <v>0</v>
      </c>
      <c r="AV38" s="7">
        <v>0</v>
      </c>
      <c r="AW38" s="7">
        <v>0</v>
      </c>
      <c r="AX38" s="7">
        <v>0</v>
      </c>
      <c r="AY38" s="13">
        <v>0</v>
      </c>
      <c r="BA38" s="113">
        <v>1</v>
      </c>
      <c r="BB38" s="13">
        <v>0</v>
      </c>
      <c r="BD38" s="15">
        <v>2</v>
      </c>
      <c r="BE38" s="7">
        <v>1</v>
      </c>
      <c r="BF38" s="7">
        <v>1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13">
        <v>0</v>
      </c>
      <c r="BR38" s="15">
        <v>0</v>
      </c>
      <c r="BS38" s="7">
        <v>0</v>
      </c>
      <c r="BT38" s="7">
        <v>1</v>
      </c>
      <c r="BU38" s="7">
        <v>0</v>
      </c>
      <c r="BV38" s="7">
        <v>2</v>
      </c>
      <c r="BW38" s="13">
        <v>0</v>
      </c>
      <c r="BX38" s="13">
        <v>1</v>
      </c>
      <c r="CF38" s="15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2</v>
      </c>
      <c r="CM38" s="7">
        <v>0</v>
      </c>
      <c r="CN38" s="7">
        <v>0</v>
      </c>
      <c r="CO38" s="13">
        <v>0</v>
      </c>
      <c r="CP38" s="13">
        <v>0</v>
      </c>
      <c r="CQ38" s="13">
        <v>0</v>
      </c>
      <c r="CR38" s="13">
        <v>0</v>
      </c>
      <c r="CT38" s="15">
        <v>0</v>
      </c>
      <c r="CU38" s="7">
        <v>0</v>
      </c>
      <c r="CV38" s="7">
        <v>2</v>
      </c>
      <c r="CW38" s="7">
        <v>0</v>
      </c>
      <c r="CY38" s="113">
        <v>0</v>
      </c>
      <c r="CZ38" s="13">
        <v>1</v>
      </c>
      <c r="DA38" s="13">
        <v>0</v>
      </c>
      <c r="DB38" s="13">
        <v>2</v>
      </c>
      <c r="DC38" s="13">
        <v>1</v>
      </c>
      <c r="DD38" s="13">
        <v>0</v>
      </c>
      <c r="DH38" s="15">
        <v>1</v>
      </c>
      <c r="DI38" s="7">
        <v>0</v>
      </c>
      <c r="DJ38" s="7">
        <v>0</v>
      </c>
      <c r="DK38" s="7">
        <v>2</v>
      </c>
      <c r="DM38" s="113">
        <v>1</v>
      </c>
      <c r="DO38" s="15">
        <v>0</v>
      </c>
      <c r="DP38" s="7">
        <v>0</v>
      </c>
      <c r="DQ38" s="13">
        <v>1</v>
      </c>
      <c r="DS38" s="113">
        <v>0</v>
      </c>
      <c r="DT38" s="13">
        <v>2</v>
      </c>
      <c r="DV38" s="15">
        <v>0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1</v>
      </c>
      <c r="EE38" s="13">
        <v>0</v>
      </c>
      <c r="EJ38" s="15">
        <v>0</v>
      </c>
      <c r="EK38" s="7">
        <v>0</v>
      </c>
      <c r="EL38" s="7">
        <v>0</v>
      </c>
      <c r="EM38" s="7">
        <v>0</v>
      </c>
      <c r="EN38" s="7">
        <v>0</v>
      </c>
      <c r="EO38" s="13">
        <v>0</v>
      </c>
      <c r="EP38" s="13">
        <v>0</v>
      </c>
      <c r="EQ38" s="13">
        <v>0</v>
      </c>
      <c r="ES38" s="113">
        <v>0</v>
      </c>
      <c r="ET38" s="13">
        <v>0</v>
      </c>
    </row>
    <row r="39" spans="1:150" ht="15" thickBot="1" x14ac:dyDescent="0.4">
      <c r="A39" s="19" t="str">
        <f t="shared" si="101"/>
        <v>LECUIT Anne</v>
      </c>
      <c r="B39" s="15">
        <v>2</v>
      </c>
      <c r="C39" s="7">
        <v>1</v>
      </c>
      <c r="D39" s="7">
        <v>0</v>
      </c>
      <c r="E39" s="7">
        <v>2</v>
      </c>
      <c r="F39" s="7">
        <v>0</v>
      </c>
      <c r="G39" s="7">
        <v>7</v>
      </c>
      <c r="H39" s="7">
        <v>0</v>
      </c>
      <c r="I39" s="7">
        <v>1</v>
      </c>
      <c r="J39" s="7">
        <v>0</v>
      </c>
      <c r="K39" s="13">
        <v>0</v>
      </c>
      <c r="N39" s="113">
        <v>0</v>
      </c>
      <c r="O39" s="13">
        <v>2</v>
      </c>
      <c r="P39" s="13">
        <v>3</v>
      </c>
      <c r="Q39" s="13">
        <v>0</v>
      </c>
      <c r="S39" s="15">
        <v>1</v>
      </c>
      <c r="T39" s="7">
        <v>0</v>
      </c>
      <c r="U39" s="7">
        <v>2</v>
      </c>
      <c r="V39" s="7">
        <v>0</v>
      </c>
      <c r="W39" s="7">
        <v>0</v>
      </c>
      <c r="X39" s="13">
        <v>0</v>
      </c>
      <c r="AB39" s="15">
        <v>0</v>
      </c>
      <c r="AC39" s="7">
        <v>0</v>
      </c>
      <c r="AD39" s="7">
        <v>0</v>
      </c>
      <c r="AE39" s="7">
        <v>1</v>
      </c>
      <c r="AF39" s="7">
        <v>0</v>
      </c>
      <c r="AG39" s="7">
        <v>0</v>
      </c>
      <c r="AH39" s="13">
        <v>0</v>
      </c>
      <c r="AP39" s="15">
        <v>1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2</v>
      </c>
      <c r="AW39" s="7">
        <v>0</v>
      </c>
      <c r="AX39" s="7">
        <v>2</v>
      </c>
      <c r="AY39" s="13">
        <v>0</v>
      </c>
      <c r="BA39" s="113">
        <v>1</v>
      </c>
      <c r="BB39" s="13">
        <v>0</v>
      </c>
      <c r="BD39" s="15">
        <v>4</v>
      </c>
      <c r="BE39" s="7">
        <v>2</v>
      </c>
      <c r="BF39" s="7">
        <v>0</v>
      </c>
      <c r="BG39" s="7">
        <v>2</v>
      </c>
      <c r="BH39" s="7">
        <v>2</v>
      </c>
      <c r="BI39" s="7">
        <v>2</v>
      </c>
      <c r="BJ39" s="7">
        <v>0</v>
      </c>
      <c r="BK39" s="7">
        <v>1</v>
      </c>
      <c r="BL39" s="7">
        <v>1</v>
      </c>
      <c r="BM39" s="13">
        <v>0</v>
      </c>
      <c r="BR39" s="15">
        <v>2</v>
      </c>
      <c r="BS39" s="7">
        <v>0</v>
      </c>
      <c r="BT39" s="7">
        <v>2</v>
      </c>
      <c r="BU39" s="7">
        <v>0</v>
      </c>
      <c r="BV39" s="7">
        <v>0</v>
      </c>
      <c r="BW39" s="13">
        <v>0</v>
      </c>
      <c r="BX39" s="13">
        <v>2</v>
      </c>
      <c r="CF39" s="15">
        <v>4</v>
      </c>
      <c r="CG39" s="7">
        <v>2</v>
      </c>
      <c r="CH39" s="7">
        <v>2</v>
      </c>
      <c r="CI39" s="7">
        <v>1</v>
      </c>
      <c r="CJ39" s="7">
        <v>4</v>
      </c>
      <c r="CK39" s="7">
        <v>0</v>
      </c>
      <c r="CL39" s="7">
        <v>0</v>
      </c>
      <c r="CM39" s="7">
        <v>0</v>
      </c>
      <c r="CN39" s="7">
        <v>0</v>
      </c>
      <c r="CO39" s="13">
        <v>0</v>
      </c>
      <c r="CP39" s="13">
        <v>3</v>
      </c>
      <c r="CQ39" s="13">
        <v>0</v>
      </c>
      <c r="CR39" s="13">
        <v>2</v>
      </c>
      <c r="CT39" s="15">
        <v>3</v>
      </c>
      <c r="CU39" s="7">
        <v>0</v>
      </c>
      <c r="CV39" s="7">
        <v>0</v>
      </c>
      <c r="CW39" s="7">
        <v>0</v>
      </c>
      <c r="CY39" s="113">
        <v>0</v>
      </c>
      <c r="CZ39" s="13">
        <v>0</v>
      </c>
      <c r="DA39" s="13">
        <v>4</v>
      </c>
      <c r="DB39" s="13">
        <v>2</v>
      </c>
      <c r="DC39" s="13">
        <v>1</v>
      </c>
      <c r="DD39" s="13">
        <v>0</v>
      </c>
      <c r="DH39" s="15">
        <v>4</v>
      </c>
      <c r="DI39" s="7">
        <v>0</v>
      </c>
      <c r="DJ39" s="7">
        <v>2</v>
      </c>
      <c r="DK39" s="7">
        <v>0</v>
      </c>
      <c r="DM39" s="113">
        <v>0</v>
      </c>
      <c r="DO39" s="15">
        <v>1</v>
      </c>
      <c r="DP39" s="7">
        <v>0</v>
      </c>
      <c r="DQ39" s="13">
        <v>1</v>
      </c>
      <c r="DS39" s="113">
        <v>0</v>
      </c>
      <c r="DT39" s="13">
        <v>1</v>
      </c>
      <c r="DV39" s="15">
        <v>1</v>
      </c>
      <c r="DW39" s="7">
        <v>0</v>
      </c>
      <c r="DX39" s="7">
        <v>0</v>
      </c>
      <c r="DY39" s="7">
        <v>0</v>
      </c>
      <c r="DZ39" s="7">
        <v>0</v>
      </c>
      <c r="EA39" s="7">
        <v>2</v>
      </c>
      <c r="EB39" s="7">
        <v>1</v>
      </c>
      <c r="EC39" s="7">
        <v>0</v>
      </c>
      <c r="ED39" s="7">
        <v>2</v>
      </c>
      <c r="EE39" s="13">
        <v>0</v>
      </c>
      <c r="EJ39" s="15">
        <v>0</v>
      </c>
      <c r="EK39" s="7">
        <v>0</v>
      </c>
      <c r="EL39" s="7">
        <v>1</v>
      </c>
      <c r="EM39" s="7">
        <v>0</v>
      </c>
      <c r="EN39" s="7">
        <v>0</v>
      </c>
      <c r="EO39" s="13">
        <v>0</v>
      </c>
      <c r="EP39" s="13">
        <v>0</v>
      </c>
      <c r="EQ39" s="13">
        <v>0</v>
      </c>
      <c r="ES39" s="113">
        <v>0</v>
      </c>
      <c r="ET39" s="13">
        <v>0</v>
      </c>
    </row>
    <row r="40" spans="1:150" x14ac:dyDescent="0.35">
      <c r="A40" s="62" t="s">
        <v>17</v>
      </c>
      <c r="B40" s="23">
        <v>1</v>
      </c>
      <c r="C40" s="9">
        <v>5</v>
      </c>
      <c r="D40" s="9">
        <v>3</v>
      </c>
      <c r="E40" s="9">
        <v>0</v>
      </c>
      <c r="F40" s="9">
        <v>3</v>
      </c>
      <c r="G40" s="9">
        <v>0</v>
      </c>
      <c r="H40" s="9">
        <v>0</v>
      </c>
      <c r="I40" s="9">
        <v>0</v>
      </c>
      <c r="J40" s="9">
        <v>2</v>
      </c>
      <c r="K40" s="9">
        <v>2</v>
      </c>
      <c r="N40" s="23">
        <v>1</v>
      </c>
      <c r="O40" s="9">
        <v>0</v>
      </c>
      <c r="P40" s="9">
        <v>4</v>
      </c>
      <c r="Q40" s="9">
        <v>0</v>
      </c>
      <c r="S40" s="23">
        <v>2</v>
      </c>
      <c r="T40" s="9">
        <v>2</v>
      </c>
      <c r="U40" s="9">
        <v>1</v>
      </c>
      <c r="V40" s="9">
        <v>2</v>
      </c>
      <c r="W40" s="9">
        <v>0</v>
      </c>
      <c r="X40" s="9">
        <v>4</v>
      </c>
      <c r="AB40" s="23">
        <v>3</v>
      </c>
      <c r="AC40" s="9">
        <v>1</v>
      </c>
      <c r="AD40" s="9">
        <v>2</v>
      </c>
      <c r="AE40" s="9">
        <v>1</v>
      </c>
      <c r="AF40" s="9">
        <v>2</v>
      </c>
      <c r="AG40" s="9">
        <v>0</v>
      </c>
      <c r="AH40" s="9">
        <v>1</v>
      </c>
      <c r="AP40" s="23">
        <v>1</v>
      </c>
      <c r="AQ40" s="9">
        <v>1</v>
      </c>
      <c r="AR40" s="9">
        <v>2</v>
      </c>
      <c r="AS40" s="9">
        <v>1</v>
      </c>
      <c r="AT40" s="9">
        <v>3</v>
      </c>
      <c r="AU40" s="9">
        <v>2</v>
      </c>
      <c r="AV40" s="9">
        <v>3</v>
      </c>
      <c r="AW40" s="9">
        <v>2</v>
      </c>
      <c r="AX40" s="9">
        <v>3</v>
      </c>
      <c r="AY40" s="9">
        <v>4</v>
      </c>
      <c r="BA40" s="23">
        <v>3</v>
      </c>
      <c r="BB40" s="9">
        <v>0</v>
      </c>
      <c r="BD40" s="23">
        <v>0</v>
      </c>
      <c r="BE40" s="9">
        <v>3</v>
      </c>
      <c r="BF40" s="9">
        <v>2</v>
      </c>
      <c r="BG40" s="9">
        <v>0</v>
      </c>
      <c r="BH40" s="9">
        <v>3</v>
      </c>
      <c r="BI40" s="9">
        <v>3</v>
      </c>
      <c r="BJ40" s="9">
        <v>0</v>
      </c>
      <c r="BK40" s="9">
        <v>5</v>
      </c>
      <c r="BL40" s="9">
        <v>1</v>
      </c>
      <c r="BM40" s="9">
        <v>1</v>
      </c>
      <c r="BR40" s="23">
        <v>1</v>
      </c>
      <c r="BS40" s="9">
        <v>0</v>
      </c>
      <c r="BT40" s="9">
        <v>1</v>
      </c>
      <c r="BU40" s="9">
        <v>1</v>
      </c>
      <c r="BV40" s="9">
        <v>2</v>
      </c>
      <c r="BW40" s="9">
        <v>1</v>
      </c>
      <c r="BX40" s="9">
        <v>0</v>
      </c>
      <c r="CF40" s="23">
        <v>4</v>
      </c>
      <c r="CG40" s="9">
        <v>0</v>
      </c>
      <c r="CH40" s="9">
        <v>0</v>
      </c>
      <c r="CI40" s="9">
        <v>1</v>
      </c>
      <c r="CJ40" s="9">
        <v>0</v>
      </c>
      <c r="CK40" s="9">
        <v>1</v>
      </c>
      <c r="CL40" s="9">
        <v>3</v>
      </c>
      <c r="CM40" s="9">
        <v>2</v>
      </c>
      <c r="CN40" s="9">
        <v>2</v>
      </c>
      <c r="CO40" s="9">
        <v>3</v>
      </c>
      <c r="CP40" s="9">
        <v>2</v>
      </c>
      <c r="CQ40" s="9">
        <v>0</v>
      </c>
      <c r="CR40" s="9">
        <v>1</v>
      </c>
      <c r="CT40" s="23">
        <v>1</v>
      </c>
      <c r="CU40" s="9">
        <v>2</v>
      </c>
      <c r="CV40" s="9">
        <v>0</v>
      </c>
      <c r="CW40" s="9">
        <v>0</v>
      </c>
      <c r="CY40" s="23">
        <v>3</v>
      </c>
      <c r="CZ40" s="9">
        <v>1</v>
      </c>
      <c r="DA40" s="9">
        <v>1</v>
      </c>
      <c r="DB40" s="9">
        <v>0</v>
      </c>
      <c r="DC40" s="9">
        <v>3</v>
      </c>
      <c r="DD40" s="9">
        <v>3</v>
      </c>
      <c r="DH40" s="23">
        <v>1</v>
      </c>
      <c r="DI40" s="9">
        <v>5</v>
      </c>
      <c r="DJ40" s="9">
        <v>0</v>
      </c>
      <c r="DK40" s="9">
        <v>1</v>
      </c>
      <c r="DM40" s="23">
        <v>2</v>
      </c>
      <c r="DO40" s="23">
        <v>2</v>
      </c>
      <c r="DP40" s="9">
        <v>2</v>
      </c>
      <c r="DQ40" s="9">
        <v>1</v>
      </c>
      <c r="DS40" s="23">
        <v>7</v>
      </c>
      <c r="DT40" s="9">
        <v>4</v>
      </c>
      <c r="DV40" s="23">
        <v>1</v>
      </c>
      <c r="DW40" s="9">
        <v>0</v>
      </c>
      <c r="DX40" s="9">
        <v>2</v>
      </c>
      <c r="DY40" s="9">
        <v>2</v>
      </c>
      <c r="DZ40" s="9">
        <v>1</v>
      </c>
      <c r="EA40" s="9">
        <v>2</v>
      </c>
      <c r="EB40" s="9">
        <v>2</v>
      </c>
      <c r="EC40" s="9">
        <v>1</v>
      </c>
      <c r="ED40" s="9">
        <v>0</v>
      </c>
      <c r="EE40" s="9">
        <v>2</v>
      </c>
      <c r="EJ40" s="23">
        <v>0</v>
      </c>
      <c r="EK40" s="9">
        <v>7</v>
      </c>
      <c r="EL40" s="9">
        <v>1</v>
      </c>
      <c r="EM40" s="9">
        <v>1</v>
      </c>
      <c r="EN40" s="9">
        <v>1</v>
      </c>
      <c r="EO40" s="9">
        <v>4</v>
      </c>
      <c r="EP40" s="9">
        <v>1</v>
      </c>
      <c r="EQ40" s="9">
        <v>0</v>
      </c>
      <c r="ES40" s="23">
        <v>0</v>
      </c>
      <c r="ET40" s="9">
        <v>0</v>
      </c>
    </row>
    <row r="41" spans="1:150" x14ac:dyDescent="0.35">
      <c r="A41" s="60" t="s">
        <v>9</v>
      </c>
      <c r="B41" s="24">
        <f>B40*6</f>
        <v>6</v>
      </c>
      <c r="C41" s="24">
        <f t="shared" ref="C41:K41" si="102">C40*6</f>
        <v>30</v>
      </c>
      <c r="D41" s="24">
        <f t="shared" si="102"/>
        <v>18</v>
      </c>
      <c r="E41" s="24">
        <f t="shared" si="102"/>
        <v>0</v>
      </c>
      <c r="F41" s="24">
        <f t="shared" si="102"/>
        <v>18</v>
      </c>
      <c r="G41" s="24">
        <f t="shared" si="102"/>
        <v>0</v>
      </c>
      <c r="H41" s="24">
        <f t="shared" si="102"/>
        <v>0</v>
      </c>
      <c r="I41" s="24">
        <f t="shared" si="102"/>
        <v>0</v>
      </c>
      <c r="J41" s="24">
        <f t="shared" si="102"/>
        <v>12</v>
      </c>
      <c r="K41" s="24">
        <f t="shared" si="102"/>
        <v>12</v>
      </c>
      <c r="N41" s="24">
        <f>N40*6</f>
        <v>6</v>
      </c>
      <c r="O41" s="24">
        <f>O40*6</f>
        <v>0</v>
      </c>
      <c r="P41" s="24">
        <f>P40*6</f>
        <v>24</v>
      </c>
      <c r="Q41" s="24">
        <f>Q40*6</f>
        <v>0</v>
      </c>
      <c r="S41" s="24">
        <f t="shared" ref="S41:X41" si="103">S40*6</f>
        <v>12</v>
      </c>
      <c r="T41" s="24">
        <f t="shared" si="103"/>
        <v>12</v>
      </c>
      <c r="U41" s="24">
        <f t="shared" si="103"/>
        <v>6</v>
      </c>
      <c r="V41" s="24">
        <f t="shared" si="103"/>
        <v>12</v>
      </c>
      <c r="W41" s="24">
        <f t="shared" si="103"/>
        <v>0</v>
      </c>
      <c r="X41" s="24">
        <f t="shared" si="103"/>
        <v>24</v>
      </c>
      <c r="AB41" s="24">
        <f>AB40*6</f>
        <v>18</v>
      </c>
      <c r="AC41" s="24">
        <f t="shared" ref="AC41:AH41" si="104">AC40*6</f>
        <v>6</v>
      </c>
      <c r="AD41" s="24">
        <f t="shared" si="104"/>
        <v>12</v>
      </c>
      <c r="AE41" s="24">
        <f t="shared" si="104"/>
        <v>6</v>
      </c>
      <c r="AF41" s="24">
        <f t="shared" si="104"/>
        <v>12</v>
      </c>
      <c r="AG41" s="24">
        <f t="shared" si="104"/>
        <v>0</v>
      </c>
      <c r="AH41" s="24">
        <f t="shared" si="104"/>
        <v>6</v>
      </c>
      <c r="AP41" s="24">
        <f t="shared" ref="AP41:AY41" si="105">AP40*6</f>
        <v>6</v>
      </c>
      <c r="AQ41" s="24">
        <f t="shared" si="105"/>
        <v>6</v>
      </c>
      <c r="AR41" s="24">
        <f t="shared" si="105"/>
        <v>12</v>
      </c>
      <c r="AS41" s="24">
        <f t="shared" si="105"/>
        <v>6</v>
      </c>
      <c r="AT41" s="24">
        <f t="shared" si="105"/>
        <v>18</v>
      </c>
      <c r="AU41" s="24">
        <f t="shared" si="105"/>
        <v>12</v>
      </c>
      <c r="AV41" s="24">
        <f t="shared" si="105"/>
        <v>18</v>
      </c>
      <c r="AW41" s="24">
        <f t="shared" si="105"/>
        <v>12</v>
      </c>
      <c r="AX41" s="24">
        <f t="shared" si="105"/>
        <v>18</v>
      </c>
      <c r="AY41" s="24">
        <f t="shared" si="105"/>
        <v>24</v>
      </c>
      <c r="BA41" s="24">
        <f>BA40*6</f>
        <v>18</v>
      </c>
      <c r="BB41" s="24">
        <f>BB40*6</f>
        <v>0</v>
      </c>
      <c r="BD41" s="24">
        <f>BD40*6</f>
        <v>0</v>
      </c>
      <c r="BE41" s="24">
        <f t="shared" ref="BE41:BM41" si="106">BE40*6</f>
        <v>18</v>
      </c>
      <c r="BF41" s="24">
        <f t="shared" si="106"/>
        <v>12</v>
      </c>
      <c r="BG41" s="24">
        <f t="shared" si="106"/>
        <v>0</v>
      </c>
      <c r="BH41" s="24">
        <f t="shared" si="106"/>
        <v>18</v>
      </c>
      <c r="BI41" s="24">
        <f t="shared" si="106"/>
        <v>18</v>
      </c>
      <c r="BJ41" s="24">
        <f t="shared" si="106"/>
        <v>0</v>
      </c>
      <c r="BK41" s="24">
        <f t="shared" si="106"/>
        <v>30</v>
      </c>
      <c r="BL41" s="24">
        <f t="shared" si="106"/>
        <v>6</v>
      </c>
      <c r="BM41" s="24">
        <f t="shared" si="106"/>
        <v>6</v>
      </c>
      <c r="BR41" s="24">
        <f t="shared" ref="BR41:BX41" si="107">BR40*6</f>
        <v>6</v>
      </c>
      <c r="BS41" s="24">
        <f t="shared" si="107"/>
        <v>0</v>
      </c>
      <c r="BT41" s="24">
        <f t="shared" si="107"/>
        <v>6</v>
      </c>
      <c r="BU41" s="24">
        <f t="shared" si="107"/>
        <v>6</v>
      </c>
      <c r="BV41" s="24">
        <f t="shared" si="107"/>
        <v>12</v>
      </c>
      <c r="BW41" s="24">
        <f t="shared" si="107"/>
        <v>6</v>
      </c>
      <c r="BX41" s="24">
        <f t="shared" si="107"/>
        <v>0</v>
      </c>
      <c r="CF41" s="24">
        <f t="shared" ref="CF41:CR41" si="108">CF40*6</f>
        <v>24</v>
      </c>
      <c r="CG41" s="24">
        <f t="shared" si="108"/>
        <v>0</v>
      </c>
      <c r="CH41" s="24">
        <f t="shared" si="108"/>
        <v>0</v>
      </c>
      <c r="CI41" s="24">
        <f t="shared" si="108"/>
        <v>6</v>
      </c>
      <c r="CJ41" s="24">
        <f t="shared" si="108"/>
        <v>0</v>
      </c>
      <c r="CK41" s="24">
        <f t="shared" si="108"/>
        <v>6</v>
      </c>
      <c r="CL41" s="24">
        <f t="shared" si="108"/>
        <v>18</v>
      </c>
      <c r="CM41" s="24">
        <f t="shared" si="108"/>
        <v>12</v>
      </c>
      <c r="CN41" s="24">
        <f t="shared" si="108"/>
        <v>12</v>
      </c>
      <c r="CO41" s="24">
        <f t="shared" si="108"/>
        <v>18</v>
      </c>
      <c r="CP41" s="24">
        <f t="shared" si="108"/>
        <v>12</v>
      </c>
      <c r="CQ41" s="24">
        <f t="shared" si="108"/>
        <v>0</v>
      </c>
      <c r="CR41" s="24">
        <f t="shared" si="108"/>
        <v>6</v>
      </c>
      <c r="CT41" s="24">
        <f>CT40*6</f>
        <v>6</v>
      </c>
      <c r="CU41" s="24">
        <f>CU40*6</f>
        <v>12</v>
      </c>
      <c r="CV41" s="24">
        <f>CV40*6</f>
        <v>0</v>
      </c>
      <c r="CW41" s="24">
        <f>CW40*6</f>
        <v>0</v>
      </c>
      <c r="CY41" s="24">
        <f>CY40*6</f>
        <v>18</v>
      </c>
      <c r="CZ41" s="24">
        <f>CZ40*6</f>
        <v>6</v>
      </c>
      <c r="DA41" s="24">
        <f>DA40*6</f>
        <v>6</v>
      </c>
      <c r="DB41" s="24">
        <f>DB40*6</f>
        <v>0</v>
      </c>
      <c r="DC41" s="24">
        <f t="shared" ref="DC41:DD41" si="109">DC40*6</f>
        <v>18</v>
      </c>
      <c r="DD41" s="24">
        <f t="shared" si="109"/>
        <v>18</v>
      </c>
      <c r="DH41" s="24">
        <f>DH40*6</f>
        <v>6</v>
      </c>
      <c r="DI41" s="24">
        <f>DI40*6</f>
        <v>30</v>
      </c>
      <c r="DJ41" s="24">
        <f>DJ40*6</f>
        <v>0</v>
      </c>
      <c r="DK41" s="24">
        <f>DK40*6</f>
        <v>6</v>
      </c>
      <c r="DM41" s="24">
        <f>DM40*6</f>
        <v>12</v>
      </c>
      <c r="DO41" s="24">
        <f>DO40*6</f>
        <v>12</v>
      </c>
      <c r="DP41" s="24">
        <f t="shared" ref="DP41:DQ41" si="110">DP40*6</f>
        <v>12</v>
      </c>
      <c r="DQ41" s="24">
        <f t="shared" si="110"/>
        <v>6</v>
      </c>
      <c r="DS41" s="24">
        <f>DS40*6</f>
        <v>42</v>
      </c>
      <c r="DT41" s="24">
        <f>DT40*6</f>
        <v>24</v>
      </c>
      <c r="DV41" s="24">
        <f>DV40*6</f>
        <v>6</v>
      </c>
      <c r="DW41" s="24">
        <f t="shared" ref="DW41:EE41" si="111">DW40*6</f>
        <v>0</v>
      </c>
      <c r="DX41" s="24">
        <f t="shared" si="111"/>
        <v>12</v>
      </c>
      <c r="DY41" s="24">
        <f t="shared" si="111"/>
        <v>12</v>
      </c>
      <c r="DZ41" s="24">
        <f t="shared" si="111"/>
        <v>6</v>
      </c>
      <c r="EA41" s="24">
        <f t="shared" si="111"/>
        <v>12</v>
      </c>
      <c r="EB41" s="24">
        <f t="shared" si="111"/>
        <v>12</v>
      </c>
      <c r="EC41" s="24">
        <f t="shared" si="111"/>
        <v>6</v>
      </c>
      <c r="ED41" s="24">
        <f t="shared" si="111"/>
        <v>0</v>
      </c>
      <c r="EE41" s="24">
        <f t="shared" si="111"/>
        <v>12</v>
      </c>
      <c r="EJ41" s="24">
        <f t="shared" ref="EJ41:EQ41" si="112">EJ40*6</f>
        <v>0</v>
      </c>
      <c r="EK41" s="24">
        <f t="shared" si="112"/>
        <v>42</v>
      </c>
      <c r="EL41" s="24">
        <f t="shared" si="112"/>
        <v>6</v>
      </c>
      <c r="EM41" s="24">
        <f t="shared" si="112"/>
        <v>6</v>
      </c>
      <c r="EN41" s="24">
        <f t="shared" si="112"/>
        <v>6</v>
      </c>
      <c r="EO41" s="24">
        <f t="shared" si="112"/>
        <v>24</v>
      </c>
      <c r="EP41" s="24">
        <f t="shared" si="112"/>
        <v>6</v>
      </c>
      <c r="EQ41" s="24">
        <f t="shared" si="112"/>
        <v>0</v>
      </c>
      <c r="ES41" s="24">
        <f>ES40*6</f>
        <v>0</v>
      </c>
      <c r="ET41" s="24">
        <f>ET40*6</f>
        <v>0</v>
      </c>
    </row>
    <row r="42" spans="1:150" x14ac:dyDescent="0.35">
      <c r="A42" s="61" t="s">
        <v>10</v>
      </c>
      <c r="B42" s="24">
        <f t="shared" ref="B42:K42" si="113">SUM(B34:B39)</f>
        <v>18</v>
      </c>
      <c r="C42" s="10">
        <f t="shared" si="113"/>
        <v>26</v>
      </c>
      <c r="D42" s="10">
        <f t="shared" si="113"/>
        <v>10</v>
      </c>
      <c r="E42" s="10">
        <f t="shared" si="113"/>
        <v>10</v>
      </c>
      <c r="F42" s="10">
        <f t="shared" si="113"/>
        <v>15</v>
      </c>
      <c r="G42" s="10">
        <f t="shared" si="113"/>
        <v>29</v>
      </c>
      <c r="H42" s="10">
        <f t="shared" si="113"/>
        <v>2</v>
      </c>
      <c r="I42" s="10">
        <f t="shared" si="113"/>
        <v>9</v>
      </c>
      <c r="J42" s="10">
        <f t="shared" si="113"/>
        <v>4</v>
      </c>
      <c r="K42" s="10">
        <f t="shared" si="113"/>
        <v>16</v>
      </c>
      <c r="N42" s="24">
        <f>SUM(N34:N39)</f>
        <v>15</v>
      </c>
      <c r="O42" s="10">
        <f>SUM(O34:O39)</f>
        <v>25</v>
      </c>
      <c r="P42" s="10">
        <f>SUM(P34:P39)</f>
        <v>23</v>
      </c>
      <c r="Q42" s="10">
        <f>SUM(Q34:Q39)</f>
        <v>19</v>
      </c>
      <c r="S42" s="24">
        <f t="shared" ref="S42:X42" si="114">SUM(S34:S39)</f>
        <v>20</v>
      </c>
      <c r="T42" s="10">
        <f t="shared" si="114"/>
        <v>38</v>
      </c>
      <c r="U42" s="10">
        <f t="shared" si="114"/>
        <v>24</v>
      </c>
      <c r="V42" s="10">
        <f t="shared" si="114"/>
        <v>29</v>
      </c>
      <c r="W42" s="10">
        <f t="shared" si="114"/>
        <v>11</v>
      </c>
      <c r="X42" s="10">
        <f t="shared" si="114"/>
        <v>21</v>
      </c>
      <c r="AB42" s="24">
        <f t="shared" ref="AB42:AH42" si="115">SUM(AB34:AB39)</f>
        <v>35</v>
      </c>
      <c r="AC42" s="10">
        <f t="shared" si="115"/>
        <v>22</v>
      </c>
      <c r="AD42" s="10">
        <f t="shared" si="115"/>
        <v>11</v>
      </c>
      <c r="AE42" s="10">
        <f t="shared" si="115"/>
        <v>14</v>
      </c>
      <c r="AF42" s="10">
        <f t="shared" si="115"/>
        <v>15</v>
      </c>
      <c r="AG42" s="10">
        <f t="shared" si="115"/>
        <v>8</v>
      </c>
      <c r="AH42" s="10">
        <f t="shared" si="115"/>
        <v>13</v>
      </c>
      <c r="AP42" s="24">
        <f t="shared" ref="AP42:AY42" si="116">SUM(AP34:AP39)</f>
        <v>12</v>
      </c>
      <c r="AQ42" s="10">
        <f t="shared" si="116"/>
        <v>36</v>
      </c>
      <c r="AR42" s="10">
        <f t="shared" si="116"/>
        <v>28</v>
      </c>
      <c r="AS42" s="10">
        <f t="shared" si="116"/>
        <v>24</v>
      </c>
      <c r="AT42" s="10">
        <f t="shared" si="116"/>
        <v>24</v>
      </c>
      <c r="AU42" s="10">
        <f t="shared" si="116"/>
        <v>27</v>
      </c>
      <c r="AV42" s="10">
        <f t="shared" si="116"/>
        <v>28</v>
      </c>
      <c r="AW42" s="10">
        <f t="shared" si="116"/>
        <v>15</v>
      </c>
      <c r="AX42" s="10">
        <f t="shared" si="116"/>
        <v>24</v>
      </c>
      <c r="AY42" s="10">
        <f t="shared" si="116"/>
        <v>28</v>
      </c>
      <c r="BA42" s="24">
        <f>SUM(BA34:BA39)</f>
        <v>12</v>
      </c>
      <c r="BB42" s="10">
        <f>SUM(BB34:BB39)</f>
        <v>14</v>
      </c>
      <c r="BD42" s="24">
        <f t="shared" ref="BD42:BM42" si="117">SUM(BD34:BD39)</f>
        <v>26</v>
      </c>
      <c r="BE42" s="10">
        <f t="shared" si="117"/>
        <v>19</v>
      </c>
      <c r="BF42" s="10">
        <f t="shared" si="117"/>
        <v>28</v>
      </c>
      <c r="BG42" s="10">
        <f t="shared" si="117"/>
        <v>21</v>
      </c>
      <c r="BH42" s="10">
        <f t="shared" si="117"/>
        <v>22</v>
      </c>
      <c r="BI42" s="10">
        <f t="shared" si="117"/>
        <v>14</v>
      </c>
      <c r="BJ42" s="10">
        <f t="shared" si="117"/>
        <v>12</v>
      </c>
      <c r="BK42" s="10">
        <f t="shared" si="117"/>
        <v>16</v>
      </c>
      <c r="BL42" s="10">
        <f t="shared" si="117"/>
        <v>15</v>
      </c>
      <c r="BM42" s="10">
        <f t="shared" si="117"/>
        <v>10</v>
      </c>
      <c r="BR42" s="24">
        <f t="shared" ref="BR42:BX42" si="118">SUM(BR34:BR39)</f>
        <v>32</v>
      </c>
      <c r="BS42" s="10">
        <f t="shared" si="118"/>
        <v>18</v>
      </c>
      <c r="BT42" s="10">
        <f t="shared" si="118"/>
        <v>13</v>
      </c>
      <c r="BU42" s="10">
        <f t="shared" si="118"/>
        <v>12</v>
      </c>
      <c r="BV42" s="10">
        <f t="shared" si="118"/>
        <v>12</v>
      </c>
      <c r="BW42" s="10">
        <f t="shared" si="118"/>
        <v>14</v>
      </c>
      <c r="BX42" s="10">
        <f t="shared" si="118"/>
        <v>28</v>
      </c>
      <c r="CF42" s="24">
        <f t="shared" ref="CF42:CR42" si="119">SUM(CF34:CF39)</f>
        <v>30</v>
      </c>
      <c r="CG42" s="10">
        <f t="shared" si="119"/>
        <v>24</v>
      </c>
      <c r="CH42" s="10">
        <f t="shared" si="119"/>
        <v>18</v>
      </c>
      <c r="CI42" s="10">
        <f t="shared" si="119"/>
        <v>21</v>
      </c>
      <c r="CJ42" s="10">
        <f t="shared" si="119"/>
        <v>23</v>
      </c>
      <c r="CK42" s="10">
        <f t="shared" si="119"/>
        <v>15</v>
      </c>
      <c r="CL42" s="10">
        <f t="shared" si="119"/>
        <v>28</v>
      </c>
      <c r="CM42" s="10">
        <f t="shared" si="119"/>
        <v>7</v>
      </c>
      <c r="CN42" s="10">
        <f t="shared" si="119"/>
        <v>16</v>
      </c>
      <c r="CO42" s="10">
        <f t="shared" si="119"/>
        <v>7</v>
      </c>
      <c r="CP42" s="10">
        <f t="shared" si="119"/>
        <v>13</v>
      </c>
      <c r="CQ42" s="10">
        <f t="shared" si="119"/>
        <v>5</v>
      </c>
      <c r="CR42" s="10">
        <f t="shared" si="119"/>
        <v>17</v>
      </c>
      <c r="CT42" s="24">
        <f>SUM(CT34:CT39)</f>
        <v>11</v>
      </c>
      <c r="CU42" s="10">
        <f>SUM(CU34:CU39)</f>
        <v>14</v>
      </c>
      <c r="CV42" s="10">
        <f>SUM(CV34:CV39)</f>
        <v>12</v>
      </c>
      <c r="CW42" s="10">
        <f>SUM(CW34:CW39)</f>
        <v>12</v>
      </c>
      <c r="CY42" s="24">
        <f>SUM(CY34:CY39)</f>
        <v>20</v>
      </c>
      <c r="CZ42" s="10">
        <f>SUM(CZ34:CZ39)</f>
        <v>26</v>
      </c>
      <c r="DA42" s="10">
        <f>SUM(DA34:DA39)</f>
        <v>34</v>
      </c>
      <c r="DB42" s="10">
        <f>SUM(DB34:DB39)</f>
        <v>23</v>
      </c>
      <c r="DC42" s="10">
        <f t="shared" ref="DC42:DD42" si="120">SUM(DC34:DC39)</f>
        <v>18</v>
      </c>
      <c r="DD42" s="10">
        <f t="shared" si="120"/>
        <v>17</v>
      </c>
      <c r="DH42" s="24">
        <f>SUM(DH34:DH39)</f>
        <v>53</v>
      </c>
      <c r="DI42" s="10">
        <f>SUM(DI34:DI39)</f>
        <v>14</v>
      </c>
      <c r="DJ42" s="10">
        <f>SUM(DJ34:DJ39)</f>
        <v>28</v>
      </c>
      <c r="DK42" s="10">
        <f>SUM(DK34:DK39)</f>
        <v>19</v>
      </c>
      <c r="DM42" s="24">
        <f>SUM(DM34:DM39)</f>
        <v>38</v>
      </c>
      <c r="DO42" s="24">
        <f>SUM(DO34:DO39)</f>
        <v>25</v>
      </c>
      <c r="DP42" s="10">
        <f>SUM(DP34:DP39)</f>
        <v>26</v>
      </c>
      <c r="DQ42" s="10">
        <f>SUM(DQ34:DQ39)</f>
        <v>29</v>
      </c>
      <c r="DS42" s="24">
        <f>SUM(DS34:DS39)</f>
        <v>50</v>
      </c>
      <c r="DT42" s="10">
        <f>SUM(DT34:DT39)</f>
        <v>31</v>
      </c>
      <c r="DV42" s="24">
        <f t="shared" ref="DV42:EE42" si="121">SUM(DV34:DV39)</f>
        <v>35</v>
      </c>
      <c r="DW42" s="10">
        <f t="shared" si="121"/>
        <v>33</v>
      </c>
      <c r="DX42" s="10">
        <f t="shared" si="121"/>
        <v>15</v>
      </c>
      <c r="DY42" s="10">
        <f t="shared" si="121"/>
        <v>5</v>
      </c>
      <c r="DZ42" s="10">
        <f t="shared" si="121"/>
        <v>9</v>
      </c>
      <c r="EA42" s="10">
        <f t="shared" si="121"/>
        <v>13</v>
      </c>
      <c r="EB42" s="10">
        <f t="shared" si="121"/>
        <v>18</v>
      </c>
      <c r="EC42" s="10">
        <f t="shared" si="121"/>
        <v>6</v>
      </c>
      <c r="ED42" s="10">
        <f t="shared" si="121"/>
        <v>18</v>
      </c>
      <c r="EE42" s="10">
        <f t="shared" si="121"/>
        <v>11</v>
      </c>
      <c r="EJ42" s="24">
        <f t="shared" ref="EJ42:EQ42" si="122">SUM(EJ34:EJ39)</f>
        <v>6</v>
      </c>
      <c r="EK42" s="10">
        <f t="shared" si="122"/>
        <v>8</v>
      </c>
      <c r="EL42" s="10">
        <f t="shared" si="122"/>
        <v>14</v>
      </c>
      <c r="EM42" s="10">
        <f t="shared" si="122"/>
        <v>7</v>
      </c>
      <c r="EN42" s="10">
        <f t="shared" si="122"/>
        <v>8</v>
      </c>
      <c r="EO42" s="10">
        <f t="shared" si="122"/>
        <v>15</v>
      </c>
      <c r="EP42" s="10">
        <f t="shared" si="122"/>
        <v>19</v>
      </c>
      <c r="EQ42" s="10">
        <f t="shared" si="122"/>
        <v>14</v>
      </c>
      <c r="ES42" s="24">
        <f>SUM(ES34:ES39)</f>
        <v>20</v>
      </c>
      <c r="ET42" s="10">
        <f>SUM(ET34:ET39)</f>
        <v>3</v>
      </c>
    </row>
    <row r="43" spans="1:150" ht="15" thickBot="1" x14ac:dyDescent="0.4">
      <c r="A43" s="63" t="s">
        <v>11</v>
      </c>
      <c r="B43" s="25">
        <f t="shared" ref="B43:K43" si="123">B41+B42</f>
        <v>24</v>
      </c>
      <c r="C43" s="11">
        <f t="shared" si="123"/>
        <v>56</v>
      </c>
      <c r="D43" s="11">
        <f t="shared" si="123"/>
        <v>28</v>
      </c>
      <c r="E43" s="11">
        <f t="shared" si="123"/>
        <v>10</v>
      </c>
      <c r="F43" s="11">
        <f t="shared" si="123"/>
        <v>33</v>
      </c>
      <c r="G43" s="11">
        <f t="shared" si="123"/>
        <v>29</v>
      </c>
      <c r="H43" s="11">
        <f t="shared" si="123"/>
        <v>2</v>
      </c>
      <c r="I43" s="11">
        <f t="shared" si="123"/>
        <v>9</v>
      </c>
      <c r="J43" s="11">
        <f t="shared" si="123"/>
        <v>16</v>
      </c>
      <c r="K43" s="11">
        <f t="shared" si="123"/>
        <v>28</v>
      </c>
      <c r="N43" s="25">
        <f>N41+N42</f>
        <v>21</v>
      </c>
      <c r="O43" s="11">
        <f>O41+O42</f>
        <v>25</v>
      </c>
      <c r="P43" s="11">
        <f>P41+P42</f>
        <v>47</v>
      </c>
      <c r="Q43" s="11">
        <f>Q41+Q42</f>
        <v>19</v>
      </c>
      <c r="S43" s="25">
        <f t="shared" ref="S43:X43" si="124">S41+S42</f>
        <v>32</v>
      </c>
      <c r="T43" s="11">
        <f t="shared" si="124"/>
        <v>50</v>
      </c>
      <c r="U43" s="11">
        <f t="shared" si="124"/>
        <v>30</v>
      </c>
      <c r="V43" s="11">
        <f t="shared" si="124"/>
        <v>41</v>
      </c>
      <c r="W43" s="11">
        <f t="shared" si="124"/>
        <v>11</v>
      </c>
      <c r="X43" s="11">
        <f t="shared" si="124"/>
        <v>45</v>
      </c>
      <c r="AB43" s="25">
        <f t="shared" ref="AB43:AH43" si="125">AB41+AB42</f>
        <v>53</v>
      </c>
      <c r="AC43" s="11">
        <f t="shared" si="125"/>
        <v>28</v>
      </c>
      <c r="AD43" s="11">
        <f t="shared" si="125"/>
        <v>23</v>
      </c>
      <c r="AE43" s="11">
        <f t="shared" si="125"/>
        <v>20</v>
      </c>
      <c r="AF43" s="11">
        <f t="shared" si="125"/>
        <v>27</v>
      </c>
      <c r="AG43" s="11">
        <f t="shared" si="125"/>
        <v>8</v>
      </c>
      <c r="AH43" s="11">
        <f t="shared" si="125"/>
        <v>19</v>
      </c>
      <c r="AP43" s="25">
        <f t="shared" ref="AP43:AY43" si="126">AP41+AP42</f>
        <v>18</v>
      </c>
      <c r="AQ43" s="11">
        <f t="shared" si="126"/>
        <v>42</v>
      </c>
      <c r="AR43" s="11">
        <f t="shared" si="126"/>
        <v>40</v>
      </c>
      <c r="AS43" s="11">
        <f t="shared" si="126"/>
        <v>30</v>
      </c>
      <c r="AT43" s="11">
        <f t="shared" si="126"/>
        <v>42</v>
      </c>
      <c r="AU43" s="11">
        <f t="shared" si="126"/>
        <v>39</v>
      </c>
      <c r="AV43" s="11">
        <f t="shared" si="126"/>
        <v>46</v>
      </c>
      <c r="AW43" s="11">
        <f t="shared" si="126"/>
        <v>27</v>
      </c>
      <c r="AX43" s="11">
        <f t="shared" si="126"/>
        <v>42</v>
      </c>
      <c r="AY43" s="11">
        <f t="shared" si="126"/>
        <v>52</v>
      </c>
      <c r="BA43" s="25">
        <f>BA41+BA42</f>
        <v>30</v>
      </c>
      <c r="BB43" s="11">
        <f>BB41+BB42</f>
        <v>14</v>
      </c>
      <c r="BD43" s="25">
        <f t="shared" ref="BD43:BM43" si="127">BD41+BD42</f>
        <v>26</v>
      </c>
      <c r="BE43" s="11">
        <f t="shared" si="127"/>
        <v>37</v>
      </c>
      <c r="BF43" s="11">
        <f t="shared" si="127"/>
        <v>40</v>
      </c>
      <c r="BG43" s="11">
        <f t="shared" si="127"/>
        <v>21</v>
      </c>
      <c r="BH43" s="11">
        <f t="shared" si="127"/>
        <v>40</v>
      </c>
      <c r="BI43" s="11">
        <f t="shared" si="127"/>
        <v>32</v>
      </c>
      <c r="BJ43" s="11">
        <f t="shared" si="127"/>
        <v>12</v>
      </c>
      <c r="BK43" s="11">
        <f t="shared" si="127"/>
        <v>46</v>
      </c>
      <c r="BL43" s="11">
        <f t="shared" si="127"/>
        <v>21</v>
      </c>
      <c r="BM43" s="11">
        <f t="shared" si="127"/>
        <v>16</v>
      </c>
      <c r="BR43" s="25">
        <f t="shared" ref="BR43:BX43" si="128">BR41+BR42</f>
        <v>38</v>
      </c>
      <c r="BS43" s="11">
        <f t="shared" si="128"/>
        <v>18</v>
      </c>
      <c r="BT43" s="11">
        <f t="shared" si="128"/>
        <v>19</v>
      </c>
      <c r="BU43" s="11">
        <f t="shared" si="128"/>
        <v>18</v>
      </c>
      <c r="BV43" s="11">
        <f t="shared" si="128"/>
        <v>24</v>
      </c>
      <c r="BW43" s="11">
        <f t="shared" si="128"/>
        <v>20</v>
      </c>
      <c r="BX43" s="11">
        <f t="shared" si="128"/>
        <v>28</v>
      </c>
      <c r="CF43" s="25">
        <f t="shared" ref="CF43:CR43" si="129">CF41+CF42</f>
        <v>54</v>
      </c>
      <c r="CG43" s="11">
        <f t="shared" si="129"/>
        <v>24</v>
      </c>
      <c r="CH43" s="11">
        <f t="shared" si="129"/>
        <v>18</v>
      </c>
      <c r="CI43" s="11">
        <f t="shared" si="129"/>
        <v>27</v>
      </c>
      <c r="CJ43" s="11">
        <f t="shared" si="129"/>
        <v>23</v>
      </c>
      <c r="CK43" s="11">
        <f t="shared" si="129"/>
        <v>21</v>
      </c>
      <c r="CL43" s="11">
        <f t="shared" si="129"/>
        <v>46</v>
      </c>
      <c r="CM43" s="11">
        <f t="shared" si="129"/>
        <v>19</v>
      </c>
      <c r="CN43" s="11">
        <f t="shared" si="129"/>
        <v>28</v>
      </c>
      <c r="CO43" s="11">
        <f t="shared" si="129"/>
        <v>25</v>
      </c>
      <c r="CP43" s="11">
        <f t="shared" si="129"/>
        <v>25</v>
      </c>
      <c r="CQ43" s="11">
        <f t="shared" si="129"/>
        <v>5</v>
      </c>
      <c r="CR43" s="11">
        <f t="shared" si="129"/>
        <v>23</v>
      </c>
      <c r="CT43" s="25">
        <f>CT41+CT42</f>
        <v>17</v>
      </c>
      <c r="CU43" s="11">
        <f>CU41+CU42</f>
        <v>26</v>
      </c>
      <c r="CV43" s="11">
        <f>CV41+CV42</f>
        <v>12</v>
      </c>
      <c r="CW43" s="11">
        <f>CW41+CW42</f>
        <v>12</v>
      </c>
      <c r="CY43" s="25">
        <f>CY41+CY42</f>
        <v>38</v>
      </c>
      <c r="CZ43" s="11">
        <f>CZ41+CZ42</f>
        <v>32</v>
      </c>
      <c r="DA43" s="11">
        <f>DA41+DA42</f>
        <v>40</v>
      </c>
      <c r="DB43" s="11">
        <f>DB41+DB42</f>
        <v>23</v>
      </c>
      <c r="DC43" s="11">
        <f t="shared" ref="DC43:DD43" si="130">DC41+DC42</f>
        <v>36</v>
      </c>
      <c r="DD43" s="11">
        <f t="shared" si="130"/>
        <v>35</v>
      </c>
      <c r="DH43" s="25">
        <f>DH41+DH42</f>
        <v>59</v>
      </c>
      <c r="DI43" s="11">
        <f>DI41+DI42</f>
        <v>44</v>
      </c>
      <c r="DJ43" s="11">
        <f>DJ41+DJ42</f>
        <v>28</v>
      </c>
      <c r="DK43" s="11">
        <f>DK41+DK42</f>
        <v>25</v>
      </c>
      <c r="DM43" s="25">
        <f>DM41+DM42</f>
        <v>50</v>
      </c>
      <c r="DO43" s="25">
        <f t="shared" ref="DO43:DQ43" si="131">DO41+DO42</f>
        <v>37</v>
      </c>
      <c r="DP43" s="11">
        <f t="shared" si="131"/>
        <v>38</v>
      </c>
      <c r="DQ43" s="11">
        <f t="shared" si="131"/>
        <v>35</v>
      </c>
      <c r="DS43" s="25">
        <f>DS41+DS42</f>
        <v>92</v>
      </c>
      <c r="DT43" s="11">
        <f>DT41+DT42</f>
        <v>55</v>
      </c>
      <c r="DV43" s="25">
        <f t="shared" ref="DV43:EE43" si="132">DV41+DV42</f>
        <v>41</v>
      </c>
      <c r="DW43" s="11">
        <f t="shared" si="132"/>
        <v>33</v>
      </c>
      <c r="DX43" s="11">
        <f t="shared" si="132"/>
        <v>27</v>
      </c>
      <c r="DY43" s="11">
        <f t="shared" si="132"/>
        <v>17</v>
      </c>
      <c r="DZ43" s="11">
        <f t="shared" si="132"/>
        <v>15</v>
      </c>
      <c r="EA43" s="11">
        <f t="shared" si="132"/>
        <v>25</v>
      </c>
      <c r="EB43" s="11">
        <f t="shared" si="132"/>
        <v>30</v>
      </c>
      <c r="EC43" s="11">
        <f t="shared" si="132"/>
        <v>12</v>
      </c>
      <c r="ED43" s="11">
        <f t="shared" si="132"/>
        <v>18</v>
      </c>
      <c r="EE43" s="11">
        <f t="shared" si="132"/>
        <v>23</v>
      </c>
      <c r="EJ43" s="25">
        <f t="shared" ref="EJ43:EQ43" si="133">EJ41+EJ42</f>
        <v>6</v>
      </c>
      <c r="EK43" s="11">
        <f t="shared" si="133"/>
        <v>50</v>
      </c>
      <c r="EL43" s="11">
        <f t="shared" si="133"/>
        <v>20</v>
      </c>
      <c r="EM43" s="11">
        <f t="shared" si="133"/>
        <v>13</v>
      </c>
      <c r="EN43" s="11">
        <f t="shared" si="133"/>
        <v>14</v>
      </c>
      <c r="EO43" s="11">
        <f t="shared" si="133"/>
        <v>39</v>
      </c>
      <c r="EP43" s="11">
        <f t="shared" si="133"/>
        <v>25</v>
      </c>
      <c r="EQ43" s="11">
        <f t="shared" si="133"/>
        <v>14</v>
      </c>
      <c r="ES43" s="25">
        <f>ES41+ES42</f>
        <v>20</v>
      </c>
      <c r="ET43" s="11">
        <f>ET41+ET42</f>
        <v>3</v>
      </c>
    </row>
    <row r="44" spans="1:150" ht="24" thickBot="1" x14ac:dyDescent="0.6">
      <c r="A44" s="224" t="s">
        <v>144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N44" s="218" t="s">
        <v>151</v>
      </c>
      <c r="O44" s="218"/>
      <c r="P44" s="218"/>
      <c r="Q44" s="218"/>
      <c r="R44" s="218"/>
      <c r="S44" s="218"/>
      <c r="T44" s="218"/>
      <c r="U44" s="218"/>
      <c r="V44" s="218"/>
      <c r="X44" s="218" t="s">
        <v>152</v>
      </c>
      <c r="Y44" s="218"/>
      <c r="Z44" s="218"/>
      <c r="AP44" s="217" t="s">
        <v>197</v>
      </c>
      <c r="AQ44" s="217"/>
      <c r="AR44" s="217"/>
      <c r="AT44" s="217" t="s">
        <v>199</v>
      </c>
      <c r="AU44" s="217"/>
      <c r="AW44" s="218" t="s">
        <v>200</v>
      </c>
      <c r="AX44" s="218"/>
      <c r="AY44" s="218"/>
      <c r="AZ44" s="218"/>
      <c r="BD44" s="218" t="s">
        <v>158</v>
      </c>
      <c r="BE44" s="218"/>
      <c r="BF44" s="218"/>
      <c r="BG44" s="218"/>
      <c r="BH44" s="218"/>
      <c r="BI44" s="218"/>
      <c r="BJ44" s="218"/>
      <c r="BK44" s="218"/>
      <c r="BL44" s="218"/>
      <c r="BM44" s="218"/>
      <c r="BR44" s="217" t="s">
        <v>177</v>
      </c>
      <c r="BS44" s="217"/>
      <c r="BT44" s="217"/>
      <c r="BU44" s="217"/>
      <c r="CF44" s="217" t="s">
        <v>184</v>
      </c>
      <c r="CG44" s="217"/>
      <c r="CH44" s="217"/>
      <c r="CI44" s="217"/>
      <c r="CJ44" s="217"/>
      <c r="CK44" s="217"/>
      <c r="CM44" s="217" t="s">
        <v>185</v>
      </c>
      <c r="CN44" s="217"/>
      <c r="CO44" s="217"/>
      <c r="CP44" s="217"/>
      <c r="CQ44" s="217"/>
      <c r="CR44" s="217"/>
      <c r="CT44" s="217" t="s">
        <v>37</v>
      </c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V44" s="217" t="s">
        <v>228</v>
      </c>
      <c r="DW44" s="217"/>
    </row>
    <row r="45" spans="1:150" ht="15" customHeight="1" x14ac:dyDescent="0.35">
      <c r="A45" s="221" t="str">
        <f t="shared" ref="A45:A57" si="134">A31</f>
        <v>FOKUS.</v>
      </c>
      <c r="B45" s="210">
        <v>32</v>
      </c>
      <c r="C45" s="210">
        <v>33</v>
      </c>
      <c r="D45" s="210">
        <v>34</v>
      </c>
      <c r="E45" s="210">
        <v>35</v>
      </c>
      <c r="F45" s="210">
        <v>36</v>
      </c>
      <c r="G45" s="210">
        <v>37</v>
      </c>
      <c r="H45" s="210">
        <v>38</v>
      </c>
      <c r="I45" s="210">
        <v>39</v>
      </c>
      <c r="J45" s="210">
        <v>40</v>
      </c>
      <c r="K45" s="213">
        <v>41</v>
      </c>
      <c r="N45" s="210">
        <v>1</v>
      </c>
      <c r="O45" s="210">
        <f>N45+1</f>
        <v>2</v>
      </c>
      <c r="P45" s="210">
        <f>O45+1</f>
        <v>3</v>
      </c>
      <c r="Q45" s="210">
        <f>P45+1</f>
        <v>4</v>
      </c>
      <c r="R45" s="210">
        <f>Q45+1</f>
        <v>5</v>
      </c>
      <c r="S45" s="213">
        <f>R45+1</f>
        <v>6</v>
      </c>
      <c r="T45" s="213">
        <f t="shared" ref="T45:V45" si="135">S45+1</f>
        <v>7</v>
      </c>
      <c r="U45" s="213">
        <f t="shared" si="135"/>
        <v>8</v>
      </c>
      <c r="V45" s="213">
        <f t="shared" si="135"/>
        <v>9</v>
      </c>
      <c r="X45" s="210">
        <v>1</v>
      </c>
      <c r="Y45" s="210">
        <f>X45+1</f>
        <v>2</v>
      </c>
      <c r="Z45" s="213">
        <f t="shared" ref="Z45" si="136">Y45+1</f>
        <v>3</v>
      </c>
      <c r="AP45" s="213">
        <v>1</v>
      </c>
      <c r="AQ45" s="213">
        <f>AP45+1</f>
        <v>2</v>
      </c>
      <c r="AR45" s="213">
        <f>AQ45+1</f>
        <v>3</v>
      </c>
      <c r="AT45" s="213">
        <v>1</v>
      </c>
      <c r="AU45" s="213">
        <f>AT45+1</f>
        <v>2</v>
      </c>
      <c r="AW45" s="213">
        <v>1</v>
      </c>
      <c r="AX45" s="213">
        <f>AW45+1</f>
        <v>2</v>
      </c>
      <c r="AY45" s="213">
        <f>AX45+1</f>
        <v>3</v>
      </c>
      <c r="AZ45" s="213">
        <f>AY45+1</f>
        <v>4</v>
      </c>
      <c r="BD45" s="210">
        <v>11</v>
      </c>
      <c r="BE45" s="210">
        <f>BD45+1</f>
        <v>12</v>
      </c>
      <c r="BF45" s="210">
        <f t="shared" ref="BF45:BM45" si="137">BE45+1</f>
        <v>13</v>
      </c>
      <c r="BG45" s="210">
        <f t="shared" si="137"/>
        <v>14</v>
      </c>
      <c r="BH45" s="210">
        <f t="shared" si="137"/>
        <v>15</v>
      </c>
      <c r="BI45" s="210">
        <f t="shared" si="137"/>
        <v>16</v>
      </c>
      <c r="BJ45" s="210">
        <f t="shared" si="137"/>
        <v>17</v>
      </c>
      <c r="BK45" s="210">
        <f t="shared" si="137"/>
        <v>18</v>
      </c>
      <c r="BL45" s="210">
        <f t="shared" si="137"/>
        <v>19</v>
      </c>
      <c r="BM45" s="213">
        <f t="shared" si="137"/>
        <v>20</v>
      </c>
      <c r="BR45" s="210">
        <v>1</v>
      </c>
      <c r="BS45" s="210">
        <f>BR45+1</f>
        <v>2</v>
      </c>
      <c r="BT45" s="210">
        <f t="shared" ref="BT45:BU45" si="138">BS45+1</f>
        <v>3</v>
      </c>
      <c r="BU45" s="213">
        <f t="shared" si="138"/>
        <v>4</v>
      </c>
      <c r="CF45" s="213">
        <v>1</v>
      </c>
      <c r="CG45" s="213">
        <f>CF45+1</f>
        <v>2</v>
      </c>
      <c r="CH45" s="213">
        <f>CG45+1</f>
        <v>3</v>
      </c>
      <c r="CI45" s="213">
        <f>CH45+1</f>
        <v>4</v>
      </c>
      <c r="CJ45" s="213">
        <f t="shared" ref="CJ45:CK45" si="139">CI45+1</f>
        <v>5</v>
      </c>
      <c r="CK45" s="213">
        <f t="shared" si="139"/>
        <v>6</v>
      </c>
      <c r="CM45" s="213">
        <v>1</v>
      </c>
      <c r="CN45" s="213">
        <f>CM45+1</f>
        <v>2</v>
      </c>
      <c r="CO45" s="213">
        <f>CN45+1</f>
        <v>3</v>
      </c>
      <c r="CP45" s="213">
        <f>CO45+1</f>
        <v>4</v>
      </c>
      <c r="CQ45" s="213">
        <f t="shared" ref="CQ45:CR45" si="140">CP45+1</f>
        <v>5</v>
      </c>
      <c r="CR45" s="213">
        <f t="shared" si="140"/>
        <v>6</v>
      </c>
      <c r="CT45" s="210">
        <v>1</v>
      </c>
      <c r="CU45" s="210">
        <f t="shared" ref="CU45:DF45" si="141">CT45+1</f>
        <v>2</v>
      </c>
      <c r="CV45" s="210">
        <f t="shared" si="141"/>
        <v>3</v>
      </c>
      <c r="CW45" s="210">
        <f t="shared" si="141"/>
        <v>4</v>
      </c>
      <c r="CX45" s="210">
        <f t="shared" si="141"/>
        <v>5</v>
      </c>
      <c r="CY45" s="210">
        <f t="shared" si="141"/>
        <v>6</v>
      </c>
      <c r="CZ45" s="210">
        <f t="shared" si="141"/>
        <v>7</v>
      </c>
      <c r="DA45" s="210">
        <f t="shared" si="141"/>
        <v>8</v>
      </c>
      <c r="DB45" s="210">
        <f t="shared" si="141"/>
        <v>9</v>
      </c>
      <c r="DC45" s="210">
        <f t="shared" si="141"/>
        <v>10</v>
      </c>
      <c r="DD45" s="210">
        <f t="shared" si="141"/>
        <v>11</v>
      </c>
      <c r="DE45" s="210">
        <f t="shared" si="141"/>
        <v>12</v>
      </c>
      <c r="DF45" s="210">
        <f t="shared" si="141"/>
        <v>13</v>
      </c>
      <c r="DV45" s="213">
        <v>1</v>
      </c>
      <c r="DW45" s="213">
        <f>DV45+1</f>
        <v>2</v>
      </c>
    </row>
    <row r="46" spans="1:150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4"/>
      <c r="T46" s="214"/>
      <c r="U46" s="214"/>
      <c r="V46" s="214"/>
      <c r="X46" s="211"/>
      <c r="Y46" s="211"/>
      <c r="Z46" s="214"/>
      <c r="AP46" s="214"/>
      <c r="AQ46" s="214"/>
      <c r="AR46" s="214"/>
      <c r="AT46" s="214"/>
      <c r="AU46" s="214"/>
      <c r="AW46" s="214"/>
      <c r="AX46" s="214"/>
      <c r="AY46" s="214"/>
      <c r="A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  <c r="BR46" s="211"/>
      <c r="BS46" s="211"/>
      <c r="BT46" s="211"/>
      <c r="BU46" s="214"/>
      <c r="CF46" s="214"/>
      <c r="CG46" s="214"/>
      <c r="CH46" s="214"/>
      <c r="CI46" s="214"/>
      <c r="CJ46" s="214"/>
      <c r="CK46" s="214"/>
      <c r="CM46" s="214"/>
      <c r="CN46" s="214"/>
      <c r="CO46" s="214"/>
      <c r="CP46" s="214"/>
      <c r="CQ46" s="214"/>
      <c r="CR46" s="214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V46" s="214"/>
      <c r="DW46" s="214"/>
    </row>
    <row r="47" spans="1:150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5"/>
      <c r="T47" s="215"/>
      <c r="U47" s="215"/>
      <c r="V47" s="215"/>
      <c r="X47" s="212"/>
      <c r="Y47" s="212"/>
      <c r="Z47" s="215"/>
      <c r="AP47" s="215"/>
      <c r="AQ47" s="215"/>
      <c r="AR47" s="215"/>
      <c r="AT47" s="215"/>
      <c r="AU47" s="215"/>
      <c r="AW47" s="215"/>
      <c r="AX47" s="215"/>
      <c r="AY47" s="215"/>
      <c r="A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  <c r="BR47" s="212"/>
      <c r="BS47" s="212"/>
      <c r="BT47" s="212"/>
      <c r="BU47" s="215"/>
      <c r="CF47" s="215"/>
      <c r="CG47" s="215"/>
      <c r="CH47" s="215"/>
      <c r="CI47" s="215"/>
      <c r="CJ47" s="215"/>
      <c r="CK47" s="215"/>
      <c r="CM47" s="215"/>
      <c r="CN47" s="215"/>
      <c r="CO47" s="215"/>
      <c r="CP47" s="215"/>
      <c r="CQ47" s="215"/>
      <c r="CR47" s="215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V47" s="215"/>
      <c r="DW47" s="215"/>
    </row>
    <row r="48" spans="1:150" ht="15" thickBot="1" x14ac:dyDescent="0.4">
      <c r="A48" s="19" t="str">
        <f t="shared" si="134"/>
        <v>ENGEL Frank</v>
      </c>
      <c r="B48" s="14">
        <v>2</v>
      </c>
      <c r="C48" s="6">
        <v>3</v>
      </c>
      <c r="D48" s="6">
        <v>4</v>
      </c>
      <c r="E48" s="6">
        <v>4</v>
      </c>
      <c r="F48" s="6">
        <v>5</v>
      </c>
      <c r="G48" s="6">
        <v>4</v>
      </c>
      <c r="H48" s="6">
        <v>9</v>
      </c>
      <c r="I48" s="6">
        <v>4</v>
      </c>
      <c r="J48" s="6">
        <v>10</v>
      </c>
      <c r="K48" s="12">
        <v>0</v>
      </c>
      <c r="N48" s="14">
        <v>7</v>
      </c>
      <c r="O48" s="6">
        <v>13</v>
      </c>
      <c r="P48" s="6">
        <v>11</v>
      </c>
      <c r="Q48" s="6">
        <v>18</v>
      </c>
      <c r="R48" s="6">
        <v>10</v>
      </c>
      <c r="S48" s="12">
        <v>32</v>
      </c>
      <c r="T48" s="12">
        <v>20</v>
      </c>
      <c r="U48" s="12">
        <v>13</v>
      </c>
      <c r="V48" s="12">
        <v>12</v>
      </c>
      <c r="X48" s="14">
        <v>8</v>
      </c>
      <c r="Y48" s="6">
        <v>13</v>
      </c>
      <c r="Z48" s="12">
        <v>8</v>
      </c>
      <c r="AP48" s="112">
        <v>18</v>
      </c>
      <c r="AQ48" s="12">
        <v>7</v>
      </c>
      <c r="AR48" s="12">
        <v>12</v>
      </c>
      <c r="AT48" s="112">
        <v>11</v>
      </c>
      <c r="AU48" s="12">
        <v>14</v>
      </c>
      <c r="AW48" s="112">
        <v>22</v>
      </c>
      <c r="AX48" s="12">
        <v>8</v>
      </c>
      <c r="AY48" s="12">
        <v>6</v>
      </c>
      <c r="AZ48" s="12">
        <v>11</v>
      </c>
      <c r="BD48" s="14">
        <v>10</v>
      </c>
      <c r="BE48" s="6">
        <v>3</v>
      </c>
      <c r="BF48" s="6">
        <v>6</v>
      </c>
      <c r="BG48" s="6">
        <v>1</v>
      </c>
      <c r="BH48" s="6">
        <v>3</v>
      </c>
      <c r="BI48" s="6">
        <v>1</v>
      </c>
      <c r="BJ48" s="6">
        <v>0</v>
      </c>
      <c r="BK48" s="6">
        <v>1</v>
      </c>
      <c r="BL48" s="6">
        <v>5</v>
      </c>
      <c r="BM48" s="12">
        <v>6</v>
      </c>
      <c r="BR48" s="14">
        <v>6</v>
      </c>
      <c r="BS48" s="6">
        <v>11</v>
      </c>
      <c r="BT48" s="6">
        <v>0</v>
      </c>
      <c r="BU48" s="12">
        <v>4</v>
      </c>
      <c r="CF48" s="112">
        <v>20</v>
      </c>
      <c r="CG48" s="12">
        <v>4</v>
      </c>
      <c r="CH48" s="12">
        <v>10</v>
      </c>
      <c r="CI48" s="12">
        <v>10</v>
      </c>
      <c r="CJ48" s="12">
        <v>18</v>
      </c>
      <c r="CK48" s="12">
        <v>9</v>
      </c>
      <c r="CM48" s="112">
        <v>9</v>
      </c>
      <c r="CN48" s="12">
        <v>9</v>
      </c>
      <c r="CO48" s="12">
        <v>12</v>
      </c>
      <c r="CP48" s="12">
        <v>9</v>
      </c>
      <c r="CQ48" s="12">
        <v>4</v>
      </c>
      <c r="CR48" s="12">
        <v>9</v>
      </c>
      <c r="CT48" s="14">
        <v>6</v>
      </c>
      <c r="CU48" s="6">
        <v>20</v>
      </c>
      <c r="CV48" s="6">
        <v>17</v>
      </c>
      <c r="CW48" s="6">
        <v>18</v>
      </c>
      <c r="CX48" s="6">
        <v>12</v>
      </c>
      <c r="CY48" s="6">
        <v>6</v>
      </c>
      <c r="CZ48" s="6">
        <v>10</v>
      </c>
      <c r="DA48" s="6">
        <v>9</v>
      </c>
      <c r="DB48" s="6">
        <v>11</v>
      </c>
      <c r="DC48" s="12">
        <v>13</v>
      </c>
      <c r="DD48" s="12">
        <v>14</v>
      </c>
      <c r="DE48" s="12">
        <v>8</v>
      </c>
      <c r="DF48" s="12">
        <v>5</v>
      </c>
      <c r="DV48" s="112">
        <v>23</v>
      </c>
      <c r="DW48" s="12">
        <v>20</v>
      </c>
    </row>
    <row r="49" spans="1:127" ht="15" thickBot="1" x14ac:dyDescent="0.4">
      <c r="A49" s="19" t="str">
        <f t="shared" si="134"/>
        <v>SEMEDO Monica</v>
      </c>
      <c r="B49" s="15">
        <v>19</v>
      </c>
      <c r="C49" s="7">
        <v>10</v>
      </c>
      <c r="D49" s="7">
        <v>0</v>
      </c>
      <c r="E49" s="7">
        <v>6</v>
      </c>
      <c r="F49" s="7">
        <v>6</v>
      </c>
      <c r="G49" s="7">
        <v>15</v>
      </c>
      <c r="H49" s="7">
        <v>13</v>
      </c>
      <c r="I49" s="7">
        <v>0</v>
      </c>
      <c r="J49" s="7">
        <v>12</v>
      </c>
      <c r="K49" s="13">
        <v>3</v>
      </c>
      <c r="N49" s="15">
        <v>1</v>
      </c>
      <c r="O49" s="7">
        <v>5</v>
      </c>
      <c r="P49" s="7">
        <v>3</v>
      </c>
      <c r="Q49" s="7">
        <v>4</v>
      </c>
      <c r="R49" s="7">
        <v>4</v>
      </c>
      <c r="S49" s="13">
        <v>2</v>
      </c>
      <c r="T49" s="13">
        <v>3</v>
      </c>
      <c r="U49" s="13">
        <v>1</v>
      </c>
      <c r="V49" s="13">
        <v>5</v>
      </c>
      <c r="X49" s="15">
        <v>4</v>
      </c>
      <c r="Y49" s="7">
        <v>8</v>
      </c>
      <c r="Z49" s="13">
        <v>3</v>
      </c>
      <c r="AP49" s="113">
        <v>10</v>
      </c>
      <c r="AQ49" s="13">
        <v>11</v>
      </c>
      <c r="AR49" s="13">
        <v>19</v>
      </c>
      <c r="AT49" s="113">
        <v>6</v>
      </c>
      <c r="AU49" s="13">
        <v>17</v>
      </c>
      <c r="AW49" s="113">
        <v>5</v>
      </c>
      <c r="AX49" s="13">
        <v>5</v>
      </c>
      <c r="AY49" s="13">
        <v>8</v>
      </c>
      <c r="AZ49" s="13">
        <v>3</v>
      </c>
      <c r="BD49" s="15">
        <v>12</v>
      </c>
      <c r="BE49" s="7">
        <v>4</v>
      </c>
      <c r="BF49" s="7">
        <v>1</v>
      </c>
      <c r="BG49" s="7">
        <v>6</v>
      </c>
      <c r="BH49" s="7">
        <v>6</v>
      </c>
      <c r="BI49" s="7">
        <v>3</v>
      </c>
      <c r="BJ49" s="7">
        <v>2</v>
      </c>
      <c r="BK49" s="7">
        <v>4</v>
      </c>
      <c r="BL49" s="7">
        <v>7</v>
      </c>
      <c r="BM49" s="13">
        <v>9</v>
      </c>
      <c r="BR49" s="15">
        <v>5</v>
      </c>
      <c r="BS49" s="7">
        <v>0</v>
      </c>
      <c r="BT49" s="7">
        <v>0</v>
      </c>
      <c r="BU49" s="13">
        <v>1</v>
      </c>
      <c r="CF49" s="113">
        <v>12</v>
      </c>
      <c r="CG49" s="13">
        <v>2</v>
      </c>
      <c r="CH49" s="13">
        <v>2</v>
      </c>
      <c r="CI49" s="13">
        <v>12</v>
      </c>
      <c r="CJ49" s="13">
        <v>13</v>
      </c>
      <c r="CK49" s="13">
        <v>3</v>
      </c>
      <c r="CM49" s="113">
        <v>6</v>
      </c>
      <c r="CN49" s="13">
        <v>13</v>
      </c>
      <c r="CO49" s="13">
        <v>2</v>
      </c>
      <c r="CP49" s="13">
        <v>2</v>
      </c>
      <c r="CQ49" s="13">
        <v>5</v>
      </c>
      <c r="CR49" s="13">
        <v>4</v>
      </c>
      <c r="CT49" s="15">
        <v>0</v>
      </c>
      <c r="CU49" s="7">
        <v>6</v>
      </c>
      <c r="CV49" s="7">
        <v>0</v>
      </c>
      <c r="CW49" s="7">
        <v>3</v>
      </c>
      <c r="CX49" s="7">
        <v>7</v>
      </c>
      <c r="CY49" s="7">
        <v>6</v>
      </c>
      <c r="CZ49" s="7">
        <v>1</v>
      </c>
      <c r="DA49" s="7">
        <v>5</v>
      </c>
      <c r="DB49" s="7">
        <v>0</v>
      </c>
      <c r="DC49" s="13">
        <v>5</v>
      </c>
      <c r="DD49" s="13">
        <v>3</v>
      </c>
      <c r="DE49" s="13">
        <v>11</v>
      </c>
      <c r="DF49" s="13">
        <v>5</v>
      </c>
      <c r="DV49" s="113">
        <v>7</v>
      </c>
      <c r="DW49" s="13">
        <v>15</v>
      </c>
    </row>
    <row r="50" spans="1:127" ht="15" thickBot="1" x14ac:dyDescent="0.4">
      <c r="A50" s="19" t="str">
        <f t="shared" si="134"/>
        <v>RUPPERT Marc</v>
      </c>
      <c r="B50" s="15">
        <v>0</v>
      </c>
      <c r="C50" s="7">
        <v>4</v>
      </c>
      <c r="D50" s="7">
        <v>0</v>
      </c>
      <c r="E50" s="7">
        <v>4</v>
      </c>
      <c r="F50" s="7">
        <v>2</v>
      </c>
      <c r="G50" s="7">
        <v>4</v>
      </c>
      <c r="H50" s="7">
        <v>5</v>
      </c>
      <c r="I50" s="7">
        <v>2</v>
      </c>
      <c r="J50" s="7">
        <v>4</v>
      </c>
      <c r="K50" s="13">
        <v>0</v>
      </c>
      <c r="N50" s="15">
        <v>6</v>
      </c>
      <c r="O50" s="7">
        <v>1</v>
      </c>
      <c r="P50" s="7">
        <v>3</v>
      </c>
      <c r="Q50" s="7">
        <v>3</v>
      </c>
      <c r="R50" s="7">
        <v>4</v>
      </c>
      <c r="S50" s="13">
        <v>0</v>
      </c>
      <c r="T50" s="13">
        <v>0</v>
      </c>
      <c r="U50" s="13">
        <v>2</v>
      </c>
      <c r="V50" s="13">
        <v>1</v>
      </c>
      <c r="X50" s="15">
        <v>9</v>
      </c>
      <c r="Y50" s="7">
        <v>6</v>
      </c>
      <c r="Z50" s="13">
        <v>0</v>
      </c>
      <c r="AP50" s="113">
        <v>6</v>
      </c>
      <c r="AQ50" s="13">
        <v>1</v>
      </c>
      <c r="AR50" s="13">
        <v>6</v>
      </c>
      <c r="AT50" s="113">
        <v>2</v>
      </c>
      <c r="AU50" s="13">
        <v>4</v>
      </c>
      <c r="AW50" s="113">
        <v>10</v>
      </c>
      <c r="AX50" s="13">
        <v>1</v>
      </c>
      <c r="AY50" s="13">
        <v>1</v>
      </c>
      <c r="AZ50" s="13">
        <v>1</v>
      </c>
      <c r="BD50" s="15">
        <v>0</v>
      </c>
      <c r="BE50" s="7">
        <v>2</v>
      </c>
      <c r="BF50" s="7">
        <v>5</v>
      </c>
      <c r="BG50" s="7">
        <v>2</v>
      </c>
      <c r="BH50" s="7">
        <v>0</v>
      </c>
      <c r="BI50" s="7">
        <v>1</v>
      </c>
      <c r="BJ50" s="7">
        <v>0</v>
      </c>
      <c r="BK50" s="7">
        <v>0</v>
      </c>
      <c r="BL50" s="7">
        <v>2</v>
      </c>
      <c r="BM50" s="13">
        <v>0</v>
      </c>
      <c r="BR50" s="15">
        <v>1</v>
      </c>
      <c r="BS50" s="7">
        <v>1</v>
      </c>
      <c r="BT50" s="7">
        <v>1</v>
      </c>
      <c r="BU50" s="13">
        <v>1</v>
      </c>
      <c r="CF50" s="113">
        <v>3</v>
      </c>
      <c r="CG50" s="13">
        <v>0</v>
      </c>
      <c r="CH50" s="13">
        <v>0</v>
      </c>
      <c r="CI50" s="13">
        <v>0</v>
      </c>
      <c r="CJ50" s="13">
        <v>5</v>
      </c>
      <c r="CK50" s="13">
        <v>1</v>
      </c>
      <c r="CM50" s="113">
        <v>4</v>
      </c>
      <c r="CN50" s="13">
        <v>4</v>
      </c>
      <c r="CO50" s="13">
        <v>0</v>
      </c>
      <c r="CP50" s="13">
        <v>1</v>
      </c>
      <c r="CQ50" s="13">
        <v>0</v>
      </c>
      <c r="CR50" s="13">
        <v>1</v>
      </c>
      <c r="CT50" s="15">
        <v>1</v>
      </c>
      <c r="CU50" s="7">
        <v>10</v>
      </c>
      <c r="CV50" s="7">
        <v>4</v>
      </c>
      <c r="CW50" s="7">
        <v>8</v>
      </c>
      <c r="CX50" s="7">
        <v>0</v>
      </c>
      <c r="CY50" s="7">
        <v>0</v>
      </c>
      <c r="CZ50" s="7">
        <v>2</v>
      </c>
      <c r="DA50" s="7">
        <v>1</v>
      </c>
      <c r="DB50" s="7">
        <v>0</v>
      </c>
      <c r="DC50" s="13">
        <v>5</v>
      </c>
      <c r="DD50" s="13">
        <v>3</v>
      </c>
      <c r="DE50" s="13">
        <v>4</v>
      </c>
      <c r="DF50" s="13">
        <v>1</v>
      </c>
      <c r="DV50" s="113">
        <v>3</v>
      </c>
      <c r="DW50" s="13">
        <v>10</v>
      </c>
    </row>
    <row r="51" spans="1:127" ht="15" thickBot="1" x14ac:dyDescent="0.4">
      <c r="A51" s="19" t="str">
        <f t="shared" si="134"/>
        <v>WINTER Anne</v>
      </c>
      <c r="B51" s="15">
        <v>1</v>
      </c>
      <c r="C51" s="7">
        <v>2</v>
      </c>
      <c r="D51" s="7">
        <v>0</v>
      </c>
      <c r="E51" s="7">
        <v>1</v>
      </c>
      <c r="F51" s="7">
        <v>0</v>
      </c>
      <c r="G51" s="7">
        <v>1</v>
      </c>
      <c r="H51" s="7">
        <v>0</v>
      </c>
      <c r="I51" s="7">
        <v>0</v>
      </c>
      <c r="J51" s="7">
        <v>2</v>
      </c>
      <c r="K51" s="13">
        <v>0</v>
      </c>
      <c r="N51" s="15">
        <v>1</v>
      </c>
      <c r="O51" s="7">
        <v>1</v>
      </c>
      <c r="P51" s="7">
        <v>4</v>
      </c>
      <c r="Q51" s="7">
        <v>0</v>
      </c>
      <c r="R51" s="7">
        <v>0</v>
      </c>
      <c r="S51" s="13">
        <v>2</v>
      </c>
      <c r="T51" s="13">
        <v>0</v>
      </c>
      <c r="U51" s="13">
        <v>0</v>
      </c>
      <c r="V51" s="13">
        <v>3</v>
      </c>
      <c r="X51" s="15">
        <v>4</v>
      </c>
      <c r="Y51" s="7">
        <v>2</v>
      </c>
      <c r="Z51" s="13">
        <v>2</v>
      </c>
      <c r="AP51" s="113">
        <v>4</v>
      </c>
      <c r="AQ51" s="13">
        <v>5</v>
      </c>
      <c r="AR51" s="13">
        <v>2</v>
      </c>
      <c r="AT51" s="113">
        <v>0</v>
      </c>
      <c r="AU51" s="13">
        <v>0</v>
      </c>
      <c r="AW51" s="113">
        <v>3</v>
      </c>
      <c r="AX51" s="13">
        <v>0</v>
      </c>
      <c r="AY51" s="13">
        <v>0</v>
      </c>
      <c r="AZ51" s="13">
        <v>2</v>
      </c>
      <c r="BD51" s="15">
        <v>0</v>
      </c>
      <c r="BE51" s="7">
        <v>0</v>
      </c>
      <c r="BF51" s="7">
        <v>2</v>
      </c>
      <c r="BG51" s="7">
        <v>0</v>
      </c>
      <c r="BH51" s="7">
        <v>1</v>
      </c>
      <c r="BI51" s="7">
        <v>0</v>
      </c>
      <c r="BJ51" s="7">
        <v>0</v>
      </c>
      <c r="BK51" s="7">
        <v>0</v>
      </c>
      <c r="BL51" s="7">
        <v>0</v>
      </c>
      <c r="BM51" s="13">
        <v>1</v>
      </c>
      <c r="BR51" s="15">
        <v>0</v>
      </c>
      <c r="BS51" s="7">
        <v>0</v>
      </c>
      <c r="BT51" s="7">
        <v>1</v>
      </c>
      <c r="BU51" s="13">
        <v>2</v>
      </c>
      <c r="CF51" s="113">
        <v>1</v>
      </c>
      <c r="CG51" s="13">
        <v>0</v>
      </c>
      <c r="CH51" s="13">
        <v>1</v>
      </c>
      <c r="CI51" s="13">
        <v>0</v>
      </c>
      <c r="CJ51" s="13">
        <v>2</v>
      </c>
      <c r="CK51" s="13">
        <v>0</v>
      </c>
      <c r="CM51" s="113">
        <v>1</v>
      </c>
      <c r="CN51" s="13">
        <v>1</v>
      </c>
      <c r="CO51" s="13">
        <v>1</v>
      </c>
      <c r="CP51" s="13">
        <v>0</v>
      </c>
      <c r="CQ51" s="13">
        <v>0</v>
      </c>
      <c r="CR51" s="13">
        <v>1</v>
      </c>
      <c r="CT51" s="15">
        <v>0</v>
      </c>
      <c r="CU51" s="7">
        <v>2</v>
      </c>
      <c r="CV51" s="7">
        <v>0</v>
      </c>
      <c r="CW51" s="7">
        <v>3</v>
      </c>
      <c r="CX51" s="7">
        <v>0</v>
      </c>
      <c r="CY51" s="7">
        <v>0</v>
      </c>
      <c r="CZ51" s="7">
        <v>0</v>
      </c>
      <c r="DA51" s="7">
        <v>0</v>
      </c>
      <c r="DB51" s="7">
        <v>2</v>
      </c>
      <c r="DC51" s="13">
        <v>1</v>
      </c>
      <c r="DD51" s="13">
        <v>0</v>
      </c>
      <c r="DE51" s="13">
        <v>0</v>
      </c>
      <c r="DF51" s="13">
        <v>1</v>
      </c>
      <c r="DV51" s="113">
        <v>0</v>
      </c>
      <c r="DW51" s="13">
        <v>0</v>
      </c>
    </row>
    <row r="52" spans="1:127" ht="15" thickBot="1" x14ac:dyDescent="0.4">
      <c r="A52" s="19" t="str">
        <f t="shared" si="134"/>
        <v>OBERWEIS Rick</v>
      </c>
      <c r="B52" s="15">
        <v>0</v>
      </c>
      <c r="C52" s="7">
        <v>1</v>
      </c>
      <c r="D52" s="7">
        <v>0</v>
      </c>
      <c r="E52" s="7">
        <v>0</v>
      </c>
      <c r="F52" s="7">
        <v>2</v>
      </c>
      <c r="G52" s="7">
        <v>0</v>
      </c>
      <c r="H52" s="7">
        <v>0</v>
      </c>
      <c r="I52" s="7">
        <v>0</v>
      </c>
      <c r="J52" s="7">
        <v>0</v>
      </c>
      <c r="K52" s="13">
        <v>0</v>
      </c>
      <c r="N52" s="15">
        <v>1</v>
      </c>
      <c r="O52" s="7">
        <v>1</v>
      </c>
      <c r="P52" s="7">
        <v>1</v>
      </c>
      <c r="Q52" s="7">
        <v>0</v>
      </c>
      <c r="R52" s="7">
        <v>1</v>
      </c>
      <c r="S52" s="13">
        <v>0</v>
      </c>
      <c r="T52" s="13">
        <v>1</v>
      </c>
      <c r="U52" s="13">
        <v>0</v>
      </c>
      <c r="V52" s="13">
        <v>1</v>
      </c>
      <c r="X52" s="15">
        <v>4</v>
      </c>
      <c r="Y52" s="7">
        <v>2</v>
      </c>
      <c r="Z52" s="13">
        <v>0</v>
      </c>
      <c r="AP52" s="113">
        <v>0</v>
      </c>
      <c r="AQ52" s="13">
        <v>0</v>
      </c>
      <c r="AR52" s="13">
        <v>0</v>
      </c>
      <c r="AT52" s="113">
        <v>1</v>
      </c>
      <c r="AU52" s="13">
        <v>0</v>
      </c>
      <c r="AW52" s="113">
        <v>1</v>
      </c>
      <c r="AX52" s="13">
        <v>0</v>
      </c>
      <c r="AY52" s="13">
        <v>0</v>
      </c>
      <c r="AZ52" s="13">
        <v>0</v>
      </c>
      <c r="BD52" s="15">
        <v>0</v>
      </c>
      <c r="BE52" s="7">
        <v>0</v>
      </c>
      <c r="BF52" s="7">
        <v>2</v>
      </c>
      <c r="BG52" s="7">
        <v>0</v>
      </c>
      <c r="BH52" s="7">
        <v>0</v>
      </c>
      <c r="BI52" s="7">
        <v>1</v>
      </c>
      <c r="BJ52" s="7">
        <v>0</v>
      </c>
      <c r="BK52" s="7">
        <v>0</v>
      </c>
      <c r="BL52" s="7">
        <v>2</v>
      </c>
      <c r="BM52" s="13">
        <v>0</v>
      </c>
      <c r="BR52" s="15">
        <v>0</v>
      </c>
      <c r="BS52" s="7">
        <v>0</v>
      </c>
      <c r="BT52" s="7">
        <v>0</v>
      </c>
      <c r="BU52" s="13">
        <v>0</v>
      </c>
      <c r="CF52" s="113">
        <v>1</v>
      </c>
      <c r="CG52" s="13">
        <v>1</v>
      </c>
      <c r="CH52" s="13">
        <v>0</v>
      </c>
      <c r="CI52" s="13">
        <v>0</v>
      </c>
      <c r="CJ52" s="13">
        <v>1</v>
      </c>
      <c r="CK52" s="13">
        <v>0</v>
      </c>
      <c r="CM52" s="113">
        <v>0</v>
      </c>
      <c r="CN52" s="13">
        <v>1</v>
      </c>
      <c r="CO52" s="13">
        <v>0</v>
      </c>
      <c r="CP52" s="13">
        <v>0</v>
      </c>
      <c r="CQ52" s="13">
        <v>0</v>
      </c>
      <c r="CR52" s="13">
        <v>1</v>
      </c>
      <c r="CT52" s="15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2</v>
      </c>
      <c r="DB52" s="7">
        <v>0</v>
      </c>
      <c r="DC52" s="13">
        <v>2</v>
      </c>
      <c r="DD52" s="13">
        <v>3</v>
      </c>
      <c r="DE52" s="13">
        <v>0</v>
      </c>
      <c r="DF52" s="13">
        <v>2</v>
      </c>
      <c r="DV52" s="113">
        <v>2</v>
      </c>
      <c r="DW52" s="13">
        <v>0</v>
      </c>
    </row>
    <row r="53" spans="1:127" ht="15" thickBot="1" x14ac:dyDescent="0.4">
      <c r="A53" s="19" t="str">
        <f t="shared" si="134"/>
        <v>LECUIT Anne</v>
      </c>
      <c r="B53" s="15">
        <v>2</v>
      </c>
      <c r="C53" s="7">
        <v>2</v>
      </c>
      <c r="D53" s="7">
        <v>0</v>
      </c>
      <c r="E53" s="7">
        <v>0</v>
      </c>
      <c r="F53" s="7">
        <v>0</v>
      </c>
      <c r="G53" s="7">
        <v>4</v>
      </c>
      <c r="H53" s="7">
        <v>0</v>
      </c>
      <c r="I53" s="7">
        <v>1</v>
      </c>
      <c r="J53" s="7">
        <v>2</v>
      </c>
      <c r="K53" s="13">
        <v>0</v>
      </c>
      <c r="N53" s="15">
        <v>1</v>
      </c>
      <c r="O53" s="7">
        <v>1</v>
      </c>
      <c r="P53" s="7">
        <v>1</v>
      </c>
      <c r="Q53" s="7">
        <v>2</v>
      </c>
      <c r="R53" s="7">
        <v>0</v>
      </c>
      <c r="S53" s="13">
        <v>4</v>
      </c>
      <c r="T53" s="13">
        <v>1</v>
      </c>
      <c r="U53" s="13">
        <v>0</v>
      </c>
      <c r="V53" s="13">
        <v>0</v>
      </c>
      <c r="X53" s="15">
        <v>4</v>
      </c>
      <c r="Y53" s="7">
        <v>2</v>
      </c>
      <c r="Z53" s="13">
        <v>0</v>
      </c>
      <c r="AP53" s="113">
        <v>0</v>
      </c>
      <c r="AQ53" s="13">
        <v>2</v>
      </c>
      <c r="AR53" s="13">
        <v>2</v>
      </c>
      <c r="AT53" s="113">
        <v>0</v>
      </c>
      <c r="AU53" s="13">
        <v>0</v>
      </c>
      <c r="AW53" s="113">
        <v>3</v>
      </c>
      <c r="AX53" s="13">
        <v>0</v>
      </c>
      <c r="AY53" s="13">
        <v>0</v>
      </c>
      <c r="AZ53" s="13">
        <v>2</v>
      </c>
      <c r="BD53" s="15">
        <v>0</v>
      </c>
      <c r="BE53" s="7">
        <v>0</v>
      </c>
      <c r="BF53" s="7">
        <v>2</v>
      </c>
      <c r="BG53" s="7">
        <v>2</v>
      </c>
      <c r="BH53" s="7">
        <v>2</v>
      </c>
      <c r="BI53" s="7">
        <v>0</v>
      </c>
      <c r="BJ53" s="7">
        <v>0</v>
      </c>
      <c r="BK53" s="7">
        <v>0</v>
      </c>
      <c r="BL53" s="7">
        <v>0</v>
      </c>
      <c r="BM53" s="13">
        <v>0</v>
      </c>
      <c r="BR53" s="16">
        <v>0</v>
      </c>
      <c r="BS53" s="17">
        <v>0</v>
      </c>
      <c r="BT53" s="17">
        <v>0</v>
      </c>
      <c r="BU53" s="18">
        <v>0</v>
      </c>
      <c r="CF53" s="113">
        <v>1</v>
      </c>
      <c r="CG53" s="13">
        <v>0</v>
      </c>
      <c r="CH53" s="13">
        <v>0</v>
      </c>
      <c r="CI53" s="13">
        <v>1</v>
      </c>
      <c r="CJ53" s="13">
        <v>3</v>
      </c>
      <c r="CK53" s="13">
        <v>1</v>
      </c>
      <c r="CM53" s="113">
        <v>1</v>
      </c>
      <c r="CN53" s="13">
        <v>1</v>
      </c>
      <c r="CO53" s="13">
        <v>0</v>
      </c>
      <c r="CP53" s="13">
        <v>0</v>
      </c>
      <c r="CQ53" s="13">
        <v>0</v>
      </c>
      <c r="CR53" s="13">
        <v>1</v>
      </c>
      <c r="CT53" s="15">
        <v>1</v>
      </c>
      <c r="CU53" s="7">
        <v>2</v>
      </c>
      <c r="CV53" s="7">
        <v>2</v>
      </c>
      <c r="CW53" s="7">
        <v>1</v>
      </c>
      <c r="CX53" s="7">
        <v>1</v>
      </c>
      <c r="CY53" s="7">
        <v>1</v>
      </c>
      <c r="CZ53" s="7">
        <v>0</v>
      </c>
      <c r="DA53" s="7">
        <v>1</v>
      </c>
      <c r="DB53" s="7">
        <v>1</v>
      </c>
      <c r="DC53" s="13">
        <v>2</v>
      </c>
      <c r="DD53" s="13">
        <v>1</v>
      </c>
      <c r="DE53" s="13">
        <v>0</v>
      </c>
      <c r="DF53" s="13">
        <v>2</v>
      </c>
      <c r="DV53" s="113">
        <v>0</v>
      </c>
      <c r="DW53" s="13">
        <v>3</v>
      </c>
    </row>
    <row r="54" spans="1:127" x14ac:dyDescent="0.35">
      <c r="A54" s="62" t="str">
        <f t="shared" si="134"/>
        <v>Suffrages par Liste</v>
      </c>
      <c r="B54" s="23">
        <v>1</v>
      </c>
      <c r="C54" s="9">
        <v>2</v>
      </c>
      <c r="D54" s="9">
        <v>1</v>
      </c>
      <c r="E54" s="9">
        <v>0</v>
      </c>
      <c r="F54" s="9">
        <v>1</v>
      </c>
      <c r="G54" s="9">
        <v>2</v>
      </c>
      <c r="H54" s="9">
        <v>3</v>
      </c>
      <c r="I54" s="9">
        <v>1</v>
      </c>
      <c r="J54" s="9">
        <v>1</v>
      </c>
      <c r="K54" s="9">
        <v>0</v>
      </c>
      <c r="N54" s="23">
        <v>1</v>
      </c>
      <c r="O54" s="9">
        <v>0</v>
      </c>
      <c r="P54" s="9">
        <v>0</v>
      </c>
      <c r="Q54" s="9">
        <v>3</v>
      </c>
      <c r="R54" s="9">
        <v>2</v>
      </c>
      <c r="S54" s="9">
        <v>0</v>
      </c>
      <c r="T54" s="9">
        <v>0</v>
      </c>
      <c r="U54" s="9">
        <v>4</v>
      </c>
      <c r="V54" s="9">
        <v>0</v>
      </c>
      <c r="X54" s="23">
        <v>3</v>
      </c>
      <c r="Y54" s="9">
        <v>1</v>
      </c>
      <c r="Z54" s="9">
        <v>3</v>
      </c>
      <c r="AP54" s="23">
        <v>2</v>
      </c>
      <c r="AQ54" s="9">
        <v>2</v>
      </c>
      <c r="AR54" s="9">
        <v>1</v>
      </c>
      <c r="AT54" s="23">
        <v>2</v>
      </c>
      <c r="AU54" s="9">
        <v>3</v>
      </c>
      <c r="AW54" s="23">
        <v>2</v>
      </c>
      <c r="AX54" s="9">
        <v>4</v>
      </c>
      <c r="AY54" s="9">
        <v>1</v>
      </c>
      <c r="AZ54" s="9">
        <v>2</v>
      </c>
      <c r="BD54" s="23">
        <v>5</v>
      </c>
      <c r="BE54" s="9">
        <v>6</v>
      </c>
      <c r="BF54" s="9">
        <v>0</v>
      </c>
      <c r="BG54" s="9">
        <v>1</v>
      </c>
      <c r="BH54" s="9">
        <v>5</v>
      </c>
      <c r="BI54" s="9">
        <v>0</v>
      </c>
      <c r="BJ54" s="9">
        <v>0</v>
      </c>
      <c r="BK54" s="9">
        <v>2</v>
      </c>
      <c r="BL54" s="9">
        <v>2</v>
      </c>
      <c r="BM54" s="9">
        <v>2</v>
      </c>
      <c r="BR54" s="23">
        <v>1</v>
      </c>
      <c r="BS54" s="9">
        <v>1</v>
      </c>
      <c r="BT54" s="9">
        <v>0</v>
      </c>
      <c r="BU54" s="9">
        <v>1</v>
      </c>
      <c r="CF54" s="23">
        <v>0</v>
      </c>
      <c r="CG54" s="9">
        <v>5</v>
      </c>
      <c r="CH54" s="9">
        <v>5</v>
      </c>
      <c r="CI54" s="9">
        <v>1</v>
      </c>
      <c r="CJ54" s="9">
        <v>1</v>
      </c>
      <c r="CK54" s="9">
        <v>1</v>
      </c>
      <c r="CM54" s="23">
        <v>2</v>
      </c>
      <c r="CN54" s="9">
        <v>1</v>
      </c>
      <c r="CO54" s="9">
        <v>1</v>
      </c>
      <c r="CP54" s="9">
        <v>1</v>
      </c>
      <c r="CQ54" s="9">
        <v>3</v>
      </c>
      <c r="CR54" s="9">
        <v>0</v>
      </c>
      <c r="CT54" s="23">
        <v>1</v>
      </c>
      <c r="CU54" s="9">
        <v>2</v>
      </c>
      <c r="CV54" s="9">
        <v>0</v>
      </c>
      <c r="CW54" s="9">
        <v>2</v>
      </c>
      <c r="CX54" s="9">
        <v>1</v>
      </c>
      <c r="CY54" s="9">
        <v>1</v>
      </c>
      <c r="CZ54" s="9">
        <v>6</v>
      </c>
      <c r="DA54" s="9">
        <v>1</v>
      </c>
      <c r="DB54" s="9">
        <v>2</v>
      </c>
      <c r="DC54" s="9">
        <v>1</v>
      </c>
      <c r="DD54" s="9">
        <v>0</v>
      </c>
      <c r="DE54" s="9">
        <v>0</v>
      </c>
      <c r="DF54" s="9">
        <v>1</v>
      </c>
      <c r="DV54" s="23">
        <v>0</v>
      </c>
      <c r="DW54" s="9">
        <v>3</v>
      </c>
    </row>
    <row r="55" spans="1:127" x14ac:dyDescent="0.35">
      <c r="A55" s="60" t="str">
        <f t="shared" si="134"/>
        <v>Total suffrages de liste :</v>
      </c>
      <c r="B55" s="24">
        <f>B54*6</f>
        <v>6</v>
      </c>
      <c r="C55" s="24">
        <f t="shared" ref="C55:K55" si="142">C54*6</f>
        <v>12</v>
      </c>
      <c r="D55" s="24">
        <f t="shared" si="142"/>
        <v>6</v>
      </c>
      <c r="E55" s="24">
        <f t="shared" si="142"/>
        <v>0</v>
      </c>
      <c r="F55" s="24">
        <f t="shared" si="142"/>
        <v>6</v>
      </c>
      <c r="G55" s="24">
        <f t="shared" si="142"/>
        <v>12</v>
      </c>
      <c r="H55" s="24">
        <f t="shared" si="142"/>
        <v>18</v>
      </c>
      <c r="I55" s="24">
        <f t="shared" si="142"/>
        <v>6</v>
      </c>
      <c r="J55" s="24">
        <f t="shared" si="142"/>
        <v>6</v>
      </c>
      <c r="K55" s="24">
        <f t="shared" si="142"/>
        <v>0</v>
      </c>
      <c r="N55" s="24">
        <f t="shared" ref="N55:V55" si="143">N54*6</f>
        <v>6</v>
      </c>
      <c r="O55" s="24">
        <f t="shared" si="143"/>
        <v>0</v>
      </c>
      <c r="P55" s="24">
        <f t="shared" si="143"/>
        <v>0</v>
      </c>
      <c r="Q55" s="24">
        <f t="shared" si="143"/>
        <v>18</v>
      </c>
      <c r="R55" s="24">
        <f t="shared" si="143"/>
        <v>12</v>
      </c>
      <c r="S55" s="24">
        <f t="shared" si="143"/>
        <v>0</v>
      </c>
      <c r="T55" s="24">
        <f t="shared" si="143"/>
        <v>0</v>
      </c>
      <c r="U55" s="24">
        <f t="shared" si="143"/>
        <v>24</v>
      </c>
      <c r="V55" s="24">
        <f t="shared" si="143"/>
        <v>0</v>
      </c>
      <c r="X55" s="24">
        <f>X54*6</f>
        <v>18</v>
      </c>
      <c r="Y55" s="24">
        <f t="shared" ref="Y55:Z55" si="144">Y54*6</f>
        <v>6</v>
      </c>
      <c r="Z55" s="24">
        <f t="shared" si="144"/>
        <v>18</v>
      </c>
      <c r="AP55" s="24">
        <f>AP54*6</f>
        <v>12</v>
      </c>
      <c r="AQ55" s="24">
        <f>AQ54*6</f>
        <v>12</v>
      </c>
      <c r="AR55" s="24">
        <f>AR54*6</f>
        <v>6</v>
      </c>
      <c r="AT55" s="24">
        <f>AT54*6</f>
        <v>12</v>
      </c>
      <c r="AU55" s="24">
        <f>AU54*6</f>
        <v>18</v>
      </c>
      <c r="AW55" s="24">
        <f>AW54*6</f>
        <v>12</v>
      </c>
      <c r="AX55" s="24">
        <f>AX54*6</f>
        <v>24</v>
      </c>
      <c r="AY55" s="24">
        <f>AY54*6</f>
        <v>6</v>
      </c>
      <c r="AZ55" s="24">
        <f>AZ54*6</f>
        <v>12</v>
      </c>
      <c r="BD55" s="24">
        <f>BD54*6</f>
        <v>30</v>
      </c>
      <c r="BE55" s="24">
        <f t="shared" ref="BE55:BM55" si="145">BE54*6</f>
        <v>36</v>
      </c>
      <c r="BF55" s="24">
        <f t="shared" si="145"/>
        <v>0</v>
      </c>
      <c r="BG55" s="24">
        <f t="shared" si="145"/>
        <v>6</v>
      </c>
      <c r="BH55" s="24">
        <f t="shared" si="145"/>
        <v>30</v>
      </c>
      <c r="BI55" s="24">
        <f t="shared" si="145"/>
        <v>0</v>
      </c>
      <c r="BJ55" s="24">
        <f t="shared" si="145"/>
        <v>0</v>
      </c>
      <c r="BK55" s="24">
        <f t="shared" si="145"/>
        <v>12</v>
      </c>
      <c r="BL55" s="24">
        <f t="shared" si="145"/>
        <v>12</v>
      </c>
      <c r="BM55" s="24">
        <f t="shared" si="145"/>
        <v>12</v>
      </c>
      <c r="BR55" s="24">
        <f>BR54*6</f>
        <v>6</v>
      </c>
      <c r="BS55" s="24">
        <f t="shared" ref="BS55:BU55" si="146">BS54*6</f>
        <v>6</v>
      </c>
      <c r="BT55" s="24">
        <f t="shared" si="146"/>
        <v>0</v>
      </c>
      <c r="BU55" s="24">
        <f t="shared" si="146"/>
        <v>6</v>
      </c>
      <c r="CF55" s="24">
        <f>CF54*6</f>
        <v>0</v>
      </c>
      <c r="CG55" s="24">
        <f>CG54*6</f>
        <v>30</v>
      </c>
      <c r="CH55" s="24">
        <f>CH54*6</f>
        <v>30</v>
      </c>
      <c r="CI55" s="24">
        <f>CI54*6</f>
        <v>6</v>
      </c>
      <c r="CJ55" s="24">
        <f t="shared" ref="CJ55:CK55" si="147">CJ54*6</f>
        <v>6</v>
      </c>
      <c r="CK55" s="24">
        <f t="shared" si="147"/>
        <v>6</v>
      </c>
      <c r="CM55" s="24">
        <f>CM54*6</f>
        <v>12</v>
      </c>
      <c r="CN55" s="24">
        <f>CN54*6</f>
        <v>6</v>
      </c>
      <c r="CO55" s="24">
        <f>CO54*6</f>
        <v>6</v>
      </c>
      <c r="CP55" s="24">
        <f>CP54*6</f>
        <v>6</v>
      </c>
      <c r="CQ55" s="24">
        <f t="shared" ref="CQ55:CR55" si="148">CQ54*6</f>
        <v>18</v>
      </c>
      <c r="CR55" s="24">
        <f t="shared" si="148"/>
        <v>0</v>
      </c>
      <c r="CT55" s="24">
        <f t="shared" ref="CT55:DF55" si="149">CT54*6</f>
        <v>6</v>
      </c>
      <c r="CU55" s="24">
        <f t="shared" si="149"/>
        <v>12</v>
      </c>
      <c r="CV55" s="24">
        <f t="shared" si="149"/>
        <v>0</v>
      </c>
      <c r="CW55" s="24">
        <f t="shared" si="149"/>
        <v>12</v>
      </c>
      <c r="CX55" s="24">
        <f t="shared" si="149"/>
        <v>6</v>
      </c>
      <c r="CY55" s="24">
        <f t="shared" si="149"/>
        <v>6</v>
      </c>
      <c r="CZ55" s="24">
        <f t="shared" si="149"/>
        <v>36</v>
      </c>
      <c r="DA55" s="24">
        <f t="shared" si="149"/>
        <v>6</v>
      </c>
      <c r="DB55" s="24">
        <f t="shared" si="149"/>
        <v>12</v>
      </c>
      <c r="DC55" s="24">
        <f t="shared" si="149"/>
        <v>6</v>
      </c>
      <c r="DD55" s="24">
        <f t="shared" si="149"/>
        <v>0</v>
      </c>
      <c r="DE55" s="24">
        <f t="shared" si="149"/>
        <v>0</v>
      </c>
      <c r="DF55" s="24">
        <f t="shared" si="149"/>
        <v>6</v>
      </c>
      <c r="DV55" s="24">
        <f>DV54*6</f>
        <v>0</v>
      </c>
      <c r="DW55" s="24">
        <f>DW54*6</f>
        <v>18</v>
      </c>
    </row>
    <row r="56" spans="1:127" x14ac:dyDescent="0.35">
      <c r="A56" s="61" t="str">
        <f t="shared" si="134"/>
        <v>Total suffrages nominatifs :</v>
      </c>
      <c r="B56" s="24">
        <f t="shared" ref="B56:K56" si="150">SUM(B48:B53)</f>
        <v>24</v>
      </c>
      <c r="C56" s="10">
        <f t="shared" si="150"/>
        <v>22</v>
      </c>
      <c r="D56" s="10">
        <f t="shared" si="150"/>
        <v>4</v>
      </c>
      <c r="E56" s="10">
        <f t="shared" si="150"/>
        <v>15</v>
      </c>
      <c r="F56" s="10">
        <f t="shared" si="150"/>
        <v>15</v>
      </c>
      <c r="G56" s="10">
        <f t="shared" si="150"/>
        <v>28</v>
      </c>
      <c r="H56" s="10">
        <f t="shared" si="150"/>
        <v>27</v>
      </c>
      <c r="I56" s="10">
        <f t="shared" si="150"/>
        <v>7</v>
      </c>
      <c r="J56" s="10">
        <f t="shared" si="150"/>
        <v>30</v>
      </c>
      <c r="K56" s="10">
        <f t="shared" si="150"/>
        <v>3</v>
      </c>
      <c r="N56" s="24">
        <f t="shared" ref="N56:V56" si="151">SUM(N48:N53)</f>
        <v>17</v>
      </c>
      <c r="O56" s="10">
        <f t="shared" si="151"/>
        <v>22</v>
      </c>
      <c r="P56" s="10">
        <f t="shared" si="151"/>
        <v>23</v>
      </c>
      <c r="Q56" s="10">
        <f t="shared" si="151"/>
        <v>27</v>
      </c>
      <c r="R56" s="10">
        <f t="shared" si="151"/>
        <v>19</v>
      </c>
      <c r="S56" s="10">
        <f t="shared" si="151"/>
        <v>40</v>
      </c>
      <c r="T56" s="10">
        <f t="shared" si="151"/>
        <v>25</v>
      </c>
      <c r="U56" s="10">
        <f t="shared" si="151"/>
        <v>16</v>
      </c>
      <c r="V56" s="10">
        <f t="shared" si="151"/>
        <v>22</v>
      </c>
      <c r="X56" s="24">
        <f>SUM(X48:X53)</f>
        <v>33</v>
      </c>
      <c r="Y56" s="10">
        <f>SUM(Y48:Y53)</f>
        <v>33</v>
      </c>
      <c r="Z56" s="10">
        <f>SUM(Z48:Z53)</f>
        <v>13</v>
      </c>
      <c r="AP56" s="24">
        <f>SUM(AP48:AP53)</f>
        <v>38</v>
      </c>
      <c r="AQ56" s="10">
        <f>SUM(AQ48:AQ53)</f>
        <v>26</v>
      </c>
      <c r="AR56" s="10">
        <f>SUM(AR48:AR53)</f>
        <v>41</v>
      </c>
      <c r="AT56" s="24">
        <f>SUM(AT48:AT53)</f>
        <v>20</v>
      </c>
      <c r="AU56" s="10">
        <f>SUM(AU48:AU53)</f>
        <v>35</v>
      </c>
      <c r="AW56" s="24">
        <f>SUM(AW48:AW53)</f>
        <v>44</v>
      </c>
      <c r="AX56" s="10">
        <f>SUM(AX48:AX53)</f>
        <v>14</v>
      </c>
      <c r="AY56" s="10">
        <f>SUM(AY48:AY53)</f>
        <v>15</v>
      </c>
      <c r="AZ56" s="10">
        <f>SUM(AZ48:AZ53)</f>
        <v>19</v>
      </c>
      <c r="BD56" s="24">
        <f t="shared" ref="BD56:BM56" si="152">SUM(BD48:BD53)</f>
        <v>22</v>
      </c>
      <c r="BE56" s="10">
        <f t="shared" si="152"/>
        <v>9</v>
      </c>
      <c r="BF56" s="10">
        <f t="shared" si="152"/>
        <v>18</v>
      </c>
      <c r="BG56" s="10">
        <f t="shared" si="152"/>
        <v>11</v>
      </c>
      <c r="BH56" s="10">
        <f t="shared" si="152"/>
        <v>12</v>
      </c>
      <c r="BI56" s="10">
        <f t="shared" si="152"/>
        <v>6</v>
      </c>
      <c r="BJ56" s="10">
        <f t="shared" si="152"/>
        <v>2</v>
      </c>
      <c r="BK56" s="10">
        <f t="shared" si="152"/>
        <v>5</v>
      </c>
      <c r="BL56" s="10">
        <f t="shared" si="152"/>
        <v>16</v>
      </c>
      <c r="BM56" s="10">
        <f t="shared" si="152"/>
        <v>16</v>
      </c>
      <c r="BR56" s="24">
        <f>SUM(BR48:BR53)</f>
        <v>12</v>
      </c>
      <c r="BS56" s="10">
        <f>SUM(BS48:BS53)</f>
        <v>12</v>
      </c>
      <c r="BT56" s="10">
        <f>SUM(BT48:BT53)</f>
        <v>2</v>
      </c>
      <c r="BU56" s="10">
        <f>SUM(BU48:BU53)</f>
        <v>8</v>
      </c>
      <c r="CF56" s="24">
        <f>SUM(CF48:CF53)</f>
        <v>38</v>
      </c>
      <c r="CG56" s="10">
        <f>SUM(CG48:CG53)</f>
        <v>7</v>
      </c>
      <c r="CH56" s="10">
        <f>SUM(CH48:CH53)</f>
        <v>13</v>
      </c>
      <c r="CI56" s="10">
        <f>SUM(CI48:CI53)</f>
        <v>23</v>
      </c>
      <c r="CJ56" s="10">
        <f t="shared" ref="CJ56:CK56" si="153">SUM(CJ48:CJ53)</f>
        <v>42</v>
      </c>
      <c r="CK56" s="10">
        <f t="shared" si="153"/>
        <v>14</v>
      </c>
      <c r="CM56" s="24">
        <f>SUM(CM48:CM53)</f>
        <v>21</v>
      </c>
      <c r="CN56" s="10">
        <f>SUM(CN48:CN53)</f>
        <v>29</v>
      </c>
      <c r="CO56" s="10">
        <f>SUM(CO48:CO53)</f>
        <v>15</v>
      </c>
      <c r="CP56" s="10">
        <f>SUM(CP48:CP53)</f>
        <v>12</v>
      </c>
      <c r="CQ56" s="10">
        <f t="shared" ref="CQ56:CR56" si="154">SUM(CQ48:CQ53)</f>
        <v>9</v>
      </c>
      <c r="CR56" s="10">
        <f t="shared" si="154"/>
        <v>17</v>
      </c>
      <c r="CT56" s="24">
        <f t="shared" ref="CT56:DF56" si="155">SUM(CT48:CT53)</f>
        <v>8</v>
      </c>
      <c r="CU56" s="10">
        <f t="shared" si="155"/>
        <v>40</v>
      </c>
      <c r="CV56" s="10">
        <f t="shared" si="155"/>
        <v>23</v>
      </c>
      <c r="CW56" s="10">
        <f t="shared" si="155"/>
        <v>33</v>
      </c>
      <c r="CX56" s="10">
        <f t="shared" si="155"/>
        <v>20</v>
      </c>
      <c r="CY56" s="10">
        <f t="shared" si="155"/>
        <v>13</v>
      </c>
      <c r="CZ56" s="10">
        <f t="shared" si="155"/>
        <v>13</v>
      </c>
      <c r="DA56" s="10">
        <f t="shared" si="155"/>
        <v>18</v>
      </c>
      <c r="DB56" s="10">
        <f t="shared" si="155"/>
        <v>14</v>
      </c>
      <c r="DC56" s="10">
        <f t="shared" si="155"/>
        <v>28</v>
      </c>
      <c r="DD56" s="10">
        <f t="shared" si="155"/>
        <v>24</v>
      </c>
      <c r="DE56" s="10">
        <f t="shared" si="155"/>
        <v>23</v>
      </c>
      <c r="DF56" s="10">
        <f t="shared" si="155"/>
        <v>16</v>
      </c>
      <c r="DV56" s="24">
        <f>SUM(DV48:DV53)</f>
        <v>35</v>
      </c>
      <c r="DW56" s="10">
        <f>SUM(DW48:DW53)</f>
        <v>48</v>
      </c>
    </row>
    <row r="57" spans="1:127" ht="15" thickBot="1" x14ac:dyDescent="0.4">
      <c r="A57" s="63" t="str">
        <f t="shared" si="134"/>
        <v>Total général :</v>
      </c>
      <c r="B57" s="25">
        <f t="shared" ref="B57:K57" si="156">B55+B56</f>
        <v>30</v>
      </c>
      <c r="C57" s="11">
        <f t="shared" si="156"/>
        <v>34</v>
      </c>
      <c r="D57" s="11">
        <f t="shared" si="156"/>
        <v>10</v>
      </c>
      <c r="E57" s="11">
        <f t="shared" si="156"/>
        <v>15</v>
      </c>
      <c r="F57" s="11">
        <f t="shared" si="156"/>
        <v>21</v>
      </c>
      <c r="G57" s="11">
        <f t="shared" si="156"/>
        <v>40</v>
      </c>
      <c r="H57" s="11">
        <f t="shared" si="156"/>
        <v>45</v>
      </c>
      <c r="I57" s="11">
        <f t="shared" si="156"/>
        <v>13</v>
      </c>
      <c r="J57" s="11">
        <f t="shared" si="156"/>
        <v>36</v>
      </c>
      <c r="K57" s="11">
        <f t="shared" si="156"/>
        <v>3</v>
      </c>
      <c r="N57" s="25">
        <f t="shared" ref="N57:V57" si="157">N55+N56</f>
        <v>23</v>
      </c>
      <c r="O57" s="11">
        <f t="shared" si="157"/>
        <v>22</v>
      </c>
      <c r="P57" s="11">
        <f t="shared" si="157"/>
        <v>23</v>
      </c>
      <c r="Q57" s="11">
        <f t="shared" si="157"/>
        <v>45</v>
      </c>
      <c r="R57" s="11">
        <f t="shared" si="157"/>
        <v>31</v>
      </c>
      <c r="S57" s="11">
        <f t="shared" si="157"/>
        <v>40</v>
      </c>
      <c r="T57" s="11">
        <f t="shared" si="157"/>
        <v>25</v>
      </c>
      <c r="U57" s="11">
        <f t="shared" si="157"/>
        <v>40</v>
      </c>
      <c r="V57" s="11">
        <f t="shared" si="157"/>
        <v>22</v>
      </c>
      <c r="X57" s="25">
        <f t="shared" ref="X57:Z57" si="158">X55+X56</f>
        <v>51</v>
      </c>
      <c r="Y57" s="11">
        <f t="shared" si="158"/>
        <v>39</v>
      </c>
      <c r="Z57" s="11">
        <f t="shared" si="158"/>
        <v>31</v>
      </c>
      <c r="AP57" s="25">
        <f>AP55+AP56</f>
        <v>50</v>
      </c>
      <c r="AQ57" s="11">
        <f>AQ55+AQ56</f>
        <v>38</v>
      </c>
      <c r="AR57" s="11">
        <f>AR55+AR56</f>
        <v>47</v>
      </c>
      <c r="AT57" s="25">
        <f>AT55+AT56</f>
        <v>32</v>
      </c>
      <c r="AU57" s="11">
        <f>AU55+AU56</f>
        <v>53</v>
      </c>
      <c r="AW57" s="25">
        <f>AW55+AW56</f>
        <v>56</v>
      </c>
      <c r="AX57" s="11">
        <f>AX55+AX56</f>
        <v>38</v>
      </c>
      <c r="AY57" s="11">
        <f>AY55+AY56</f>
        <v>21</v>
      </c>
      <c r="AZ57" s="11">
        <f>AZ55+AZ56</f>
        <v>31</v>
      </c>
      <c r="BD57" s="25">
        <f t="shared" ref="BD57:BM57" si="159">BD55+BD56</f>
        <v>52</v>
      </c>
      <c r="BE57" s="11">
        <f t="shared" si="159"/>
        <v>45</v>
      </c>
      <c r="BF57" s="11">
        <f t="shared" si="159"/>
        <v>18</v>
      </c>
      <c r="BG57" s="11">
        <f t="shared" si="159"/>
        <v>17</v>
      </c>
      <c r="BH57" s="11">
        <f t="shared" si="159"/>
        <v>42</v>
      </c>
      <c r="BI57" s="11">
        <f t="shared" si="159"/>
        <v>6</v>
      </c>
      <c r="BJ57" s="11">
        <f t="shared" si="159"/>
        <v>2</v>
      </c>
      <c r="BK57" s="11">
        <f t="shared" si="159"/>
        <v>17</v>
      </c>
      <c r="BL57" s="11">
        <f t="shared" si="159"/>
        <v>28</v>
      </c>
      <c r="BM57" s="11">
        <f t="shared" si="159"/>
        <v>28</v>
      </c>
      <c r="BR57" s="25">
        <f t="shared" ref="BR57:BU57" si="160">BR55+BR56</f>
        <v>18</v>
      </c>
      <c r="BS57" s="11">
        <f t="shared" si="160"/>
        <v>18</v>
      </c>
      <c r="BT57" s="11">
        <f t="shared" si="160"/>
        <v>2</v>
      </c>
      <c r="BU57" s="11">
        <f t="shared" si="160"/>
        <v>14</v>
      </c>
      <c r="CF57" s="25">
        <f>CF55+CF56</f>
        <v>38</v>
      </c>
      <c r="CG57" s="11">
        <f>CG55+CG56</f>
        <v>37</v>
      </c>
      <c r="CH57" s="11">
        <f>CH55+CH56</f>
        <v>43</v>
      </c>
      <c r="CI57" s="11">
        <f>CI55+CI56</f>
        <v>29</v>
      </c>
      <c r="CJ57" s="11">
        <f t="shared" ref="CJ57:CK57" si="161">CJ55+CJ56</f>
        <v>48</v>
      </c>
      <c r="CK57" s="11">
        <f t="shared" si="161"/>
        <v>20</v>
      </c>
      <c r="CM57" s="25">
        <f>CM55+CM56</f>
        <v>33</v>
      </c>
      <c r="CN57" s="11">
        <f>CN55+CN56</f>
        <v>35</v>
      </c>
      <c r="CO57" s="11">
        <f>CO55+CO56</f>
        <v>21</v>
      </c>
      <c r="CP57" s="11">
        <f>CP55+CP56</f>
        <v>18</v>
      </c>
      <c r="CQ57" s="11">
        <f t="shared" ref="CQ57:CR57" si="162">CQ55+CQ56</f>
        <v>27</v>
      </c>
      <c r="CR57" s="11">
        <f t="shared" si="162"/>
        <v>17</v>
      </c>
      <c r="CT57" s="25">
        <f t="shared" ref="CT57:DF57" si="163">CT55+CT56</f>
        <v>14</v>
      </c>
      <c r="CU57" s="11">
        <f t="shared" si="163"/>
        <v>52</v>
      </c>
      <c r="CV57" s="11">
        <f t="shared" si="163"/>
        <v>23</v>
      </c>
      <c r="CW57" s="11">
        <f t="shared" si="163"/>
        <v>45</v>
      </c>
      <c r="CX57" s="11">
        <f t="shared" si="163"/>
        <v>26</v>
      </c>
      <c r="CY57" s="11">
        <f t="shared" si="163"/>
        <v>19</v>
      </c>
      <c r="CZ57" s="11">
        <f t="shared" si="163"/>
        <v>49</v>
      </c>
      <c r="DA57" s="11">
        <f t="shared" si="163"/>
        <v>24</v>
      </c>
      <c r="DB57" s="11">
        <f t="shared" si="163"/>
        <v>26</v>
      </c>
      <c r="DC57" s="11">
        <f t="shared" si="163"/>
        <v>34</v>
      </c>
      <c r="DD57" s="11">
        <f t="shared" si="163"/>
        <v>24</v>
      </c>
      <c r="DE57" s="11">
        <f t="shared" si="163"/>
        <v>23</v>
      </c>
      <c r="DF57" s="11">
        <f t="shared" si="163"/>
        <v>22</v>
      </c>
      <c r="DV57" s="25">
        <f>DV55+DV56</f>
        <v>35</v>
      </c>
      <c r="DW57" s="11">
        <f>DW55+DW56</f>
        <v>66</v>
      </c>
    </row>
    <row r="58" spans="1:127" x14ac:dyDescent="0.35">
      <c r="A58" s="180"/>
      <c r="B58" s="5"/>
      <c r="C58" s="5"/>
      <c r="D58" s="5"/>
      <c r="E58" s="5"/>
      <c r="F58" s="5"/>
      <c r="G58" s="5"/>
      <c r="H58" s="5"/>
      <c r="I58" s="5"/>
      <c r="J58" s="5"/>
      <c r="K58" s="5"/>
      <c r="N58" s="5"/>
      <c r="O58" s="5"/>
      <c r="P58" s="5"/>
      <c r="Q58" s="5"/>
      <c r="R58" s="5"/>
      <c r="S58" s="5"/>
      <c r="T58" s="5"/>
      <c r="U58" s="5"/>
      <c r="V58" s="5"/>
      <c r="X58" s="5"/>
      <c r="Y58" s="5"/>
      <c r="Z58" s="5"/>
      <c r="AP58" s="5"/>
      <c r="AQ58" s="5"/>
      <c r="AR58" s="5"/>
      <c r="AT58" s="5"/>
      <c r="AU58" s="5"/>
      <c r="AW58" s="5"/>
      <c r="AX58" s="5"/>
      <c r="AY58" s="5"/>
      <c r="AZ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R58" s="5"/>
      <c r="BS58" s="5"/>
      <c r="BT58" s="5"/>
      <c r="BU58" s="5"/>
      <c r="CF58" s="5"/>
      <c r="CG58" s="5"/>
      <c r="CH58" s="5"/>
      <c r="CI58" s="5"/>
      <c r="CJ58" s="5"/>
      <c r="CK58" s="5"/>
      <c r="CM58" s="5"/>
      <c r="CN58" s="5"/>
      <c r="CO58" s="5"/>
      <c r="CP58" s="5"/>
      <c r="CQ58" s="5"/>
      <c r="CR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V58" s="5"/>
      <c r="DW58" s="5"/>
    </row>
    <row r="59" spans="1:127" x14ac:dyDescent="0.35">
      <c r="A59" s="180"/>
      <c r="B59" s="5"/>
      <c r="C59" s="5"/>
      <c r="D59" s="5"/>
      <c r="E59" s="5"/>
      <c r="F59" s="5"/>
      <c r="G59" s="5"/>
      <c r="H59" s="5"/>
      <c r="I59" s="5"/>
      <c r="J59" s="5"/>
      <c r="K59" s="5"/>
      <c r="N59" s="5"/>
      <c r="O59" s="5"/>
      <c r="P59" s="5"/>
      <c r="Q59" s="5"/>
      <c r="R59" s="5"/>
      <c r="S59" s="5"/>
      <c r="T59" s="5"/>
      <c r="U59" s="5"/>
      <c r="V59" s="5"/>
      <c r="X59" s="5"/>
      <c r="Y59" s="5"/>
      <c r="Z59" s="5"/>
      <c r="AP59" s="5"/>
      <c r="AQ59" s="5"/>
      <c r="AR59" s="5"/>
      <c r="AT59" s="5"/>
      <c r="AU59" s="5"/>
      <c r="AW59" s="5"/>
      <c r="AX59" s="5"/>
      <c r="AY59" s="5"/>
      <c r="AZ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R59" s="5"/>
      <c r="BS59" s="5"/>
      <c r="BT59" s="5"/>
      <c r="BU59" s="5"/>
      <c r="CF59" s="5"/>
      <c r="CG59" s="5"/>
      <c r="CH59" s="5"/>
      <c r="CI59" s="5"/>
      <c r="CJ59" s="5"/>
      <c r="CK59" s="5"/>
      <c r="CM59" s="5"/>
      <c r="CN59" s="5"/>
      <c r="CO59" s="5"/>
      <c r="CP59" s="5"/>
      <c r="CQ59" s="5"/>
      <c r="CR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V59" s="5"/>
      <c r="DW59" s="5"/>
    </row>
    <row r="60" spans="1:127" ht="24" thickBot="1" x14ac:dyDescent="0.6">
      <c r="A60" s="225" t="s">
        <v>144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N60" s="218" t="s">
        <v>153</v>
      </c>
      <c r="O60" s="218"/>
      <c r="P60" s="218"/>
      <c r="Q60" s="218"/>
      <c r="R60" s="218"/>
      <c r="S60" s="111"/>
      <c r="BD60" s="218" t="s">
        <v>158</v>
      </c>
      <c r="BE60" s="218"/>
      <c r="BF60" s="218"/>
      <c r="BG60" s="218"/>
      <c r="BH60" s="218"/>
      <c r="BI60" s="218"/>
      <c r="BJ60" s="218"/>
      <c r="BK60" s="218"/>
      <c r="BL60" s="218"/>
      <c r="BM60" s="218"/>
      <c r="CT60" s="218" t="s">
        <v>38</v>
      </c>
      <c r="CU60" s="218"/>
      <c r="CV60" s="218"/>
    </row>
    <row r="61" spans="1:127" ht="15" customHeight="1" x14ac:dyDescent="0.35">
      <c r="A61" s="221" t="str">
        <f>A45</f>
        <v>FOKUS.</v>
      </c>
      <c r="B61" s="210">
        <v>42</v>
      </c>
      <c r="C61" s="210">
        <f>B61+1</f>
        <v>43</v>
      </c>
      <c r="D61" s="210">
        <f t="shared" ref="D61:K61" si="164">C61+1</f>
        <v>44</v>
      </c>
      <c r="E61" s="210">
        <f t="shared" si="164"/>
        <v>45</v>
      </c>
      <c r="F61" s="210">
        <f t="shared" si="164"/>
        <v>46</v>
      </c>
      <c r="G61" s="210">
        <f t="shared" si="164"/>
        <v>47</v>
      </c>
      <c r="H61" s="210">
        <f t="shared" si="164"/>
        <v>48</v>
      </c>
      <c r="I61" s="210">
        <f t="shared" si="164"/>
        <v>49</v>
      </c>
      <c r="J61" s="210">
        <f t="shared" si="164"/>
        <v>50</v>
      </c>
      <c r="K61" s="213">
        <f t="shared" si="164"/>
        <v>51</v>
      </c>
      <c r="N61" s="213">
        <v>1</v>
      </c>
      <c r="O61" s="213">
        <f>N61+1</f>
        <v>2</v>
      </c>
      <c r="P61" s="213">
        <f>O61+1</f>
        <v>3</v>
      </c>
      <c r="Q61" s="213">
        <f>P61+1</f>
        <v>4</v>
      </c>
      <c r="R61" s="213">
        <f>Q61+1</f>
        <v>5</v>
      </c>
      <c r="BD61" s="210">
        <v>21</v>
      </c>
      <c r="BE61" s="210">
        <f>BD61+1</f>
        <v>22</v>
      </c>
      <c r="BF61" s="210">
        <f t="shared" ref="BF61:BM61" si="165">BE61+1</f>
        <v>23</v>
      </c>
      <c r="BG61" s="210">
        <f t="shared" si="165"/>
        <v>24</v>
      </c>
      <c r="BH61" s="210">
        <f t="shared" si="165"/>
        <v>25</v>
      </c>
      <c r="BI61" s="210">
        <f t="shared" si="165"/>
        <v>26</v>
      </c>
      <c r="BJ61" s="210">
        <f t="shared" si="165"/>
        <v>27</v>
      </c>
      <c r="BK61" s="210">
        <f t="shared" si="165"/>
        <v>28</v>
      </c>
      <c r="BL61" s="210">
        <f t="shared" si="165"/>
        <v>29</v>
      </c>
      <c r="BM61" s="213">
        <f t="shared" si="165"/>
        <v>30</v>
      </c>
      <c r="CT61" s="210">
        <v>1</v>
      </c>
      <c r="CU61" s="210">
        <f>CT61+1</f>
        <v>2</v>
      </c>
      <c r="CV61" s="210">
        <f t="shared" ref="CV61" si="166">CU61+1</f>
        <v>3</v>
      </c>
    </row>
    <row r="62" spans="1:127" x14ac:dyDescent="0.35">
      <c r="A62" s="222"/>
      <c r="B62" s="211"/>
      <c r="C62" s="211"/>
      <c r="D62" s="211"/>
      <c r="E62" s="211"/>
      <c r="F62" s="211"/>
      <c r="G62" s="211"/>
      <c r="H62" s="211"/>
      <c r="I62" s="211"/>
      <c r="J62" s="211"/>
      <c r="K62" s="214"/>
      <c r="N62" s="214"/>
      <c r="O62" s="214"/>
      <c r="P62" s="214"/>
      <c r="Q62" s="214"/>
      <c r="R62" s="214"/>
      <c r="BD62" s="211"/>
      <c r="BE62" s="211"/>
      <c r="BF62" s="211"/>
      <c r="BG62" s="211"/>
      <c r="BH62" s="211"/>
      <c r="BI62" s="211"/>
      <c r="BJ62" s="211"/>
      <c r="BK62" s="211"/>
      <c r="BL62" s="211"/>
      <c r="BM62" s="214"/>
      <c r="CT62" s="211"/>
      <c r="CU62" s="211"/>
      <c r="CV62" s="211"/>
    </row>
    <row r="63" spans="1:127" ht="15" thickBot="1" x14ac:dyDescent="0.4">
      <c r="A63" s="223"/>
      <c r="B63" s="212"/>
      <c r="C63" s="212"/>
      <c r="D63" s="212"/>
      <c r="E63" s="212"/>
      <c r="F63" s="212"/>
      <c r="G63" s="212"/>
      <c r="H63" s="212"/>
      <c r="I63" s="212"/>
      <c r="J63" s="212"/>
      <c r="K63" s="215"/>
      <c r="N63" s="215"/>
      <c r="O63" s="215"/>
      <c r="P63" s="215"/>
      <c r="Q63" s="215"/>
      <c r="R63" s="215"/>
      <c r="BD63" s="212"/>
      <c r="BE63" s="212"/>
      <c r="BF63" s="212"/>
      <c r="BG63" s="212"/>
      <c r="BH63" s="212"/>
      <c r="BI63" s="212"/>
      <c r="BJ63" s="212"/>
      <c r="BK63" s="212"/>
      <c r="BL63" s="212"/>
      <c r="BM63" s="215"/>
      <c r="CT63" s="212"/>
      <c r="CU63" s="212"/>
      <c r="CV63" s="212"/>
    </row>
    <row r="64" spans="1:127" ht="15" thickBot="1" x14ac:dyDescent="0.4">
      <c r="A64" s="19" t="str">
        <f t="shared" ref="A64:A69" si="167">A48</f>
        <v>ENGEL Frank</v>
      </c>
      <c r="B64" s="14">
        <v>4</v>
      </c>
      <c r="C64" s="6">
        <v>0</v>
      </c>
      <c r="D64" s="6">
        <v>4</v>
      </c>
      <c r="E64" s="6">
        <v>15</v>
      </c>
      <c r="F64" s="6">
        <v>5</v>
      </c>
      <c r="G64" s="6">
        <v>3</v>
      </c>
      <c r="H64" s="6">
        <v>9</v>
      </c>
      <c r="I64" s="6">
        <v>13</v>
      </c>
      <c r="J64" s="6">
        <v>16</v>
      </c>
      <c r="K64" s="12">
        <v>2</v>
      </c>
      <c r="N64" s="14">
        <v>17</v>
      </c>
      <c r="O64" s="6">
        <v>10</v>
      </c>
      <c r="P64" s="6">
        <v>4</v>
      </c>
      <c r="Q64" s="6">
        <v>6</v>
      </c>
      <c r="R64" s="12">
        <v>5</v>
      </c>
      <c r="BD64" s="14">
        <v>4</v>
      </c>
      <c r="BE64" s="6">
        <v>2</v>
      </c>
      <c r="BF64" s="6">
        <v>9</v>
      </c>
      <c r="BG64" s="6">
        <v>3</v>
      </c>
      <c r="BH64" s="6">
        <v>3</v>
      </c>
      <c r="BI64" s="6">
        <v>16</v>
      </c>
      <c r="BJ64" s="6">
        <v>0</v>
      </c>
      <c r="BK64" s="6">
        <v>2</v>
      </c>
      <c r="BL64" s="6">
        <v>5</v>
      </c>
      <c r="BM64" s="12">
        <v>3</v>
      </c>
      <c r="CT64" s="14">
        <v>24</v>
      </c>
      <c r="CU64" s="6">
        <v>10</v>
      </c>
      <c r="CV64" s="6">
        <v>9</v>
      </c>
    </row>
    <row r="65" spans="1:100" ht="15" thickBot="1" x14ac:dyDescent="0.4">
      <c r="A65" s="19" t="str">
        <f t="shared" si="167"/>
        <v>SEMEDO Monica</v>
      </c>
      <c r="B65" s="15">
        <v>1</v>
      </c>
      <c r="C65" s="7">
        <v>0</v>
      </c>
      <c r="D65" s="7">
        <v>2</v>
      </c>
      <c r="E65" s="7">
        <v>6</v>
      </c>
      <c r="F65" s="7">
        <v>4</v>
      </c>
      <c r="G65" s="7">
        <v>6</v>
      </c>
      <c r="H65" s="7">
        <v>2</v>
      </c>
      <c r="I65" s="7">
        <v>4</v>
      </c>
      <c r="J65" s="7">
        <v>5</v>
      </c>
      <c r="K65" s="13">
        <v>7</v>
      </c>
      <c r="N65" s="15">
        <v>0</v>
      </c>
      <c r="O65" s="7">
        <v>2</v>
      </c>
      <c r="P65" s="7">
        <v>2</v>
      </c>
      <c r="Q65" s="7">
        <v>6</v>
      </c>
      <c r="R65" s="13">
        <v>2</v>
      </c>
      <c r="BD65" s="15">
        <v>7</v>
      </c>
      <c r="BE65" s="7">
        <v>10</v>
      </c>
      <c r="BF65" s="7">
        <v>4</v>
      </c>
      <c r="BG65" s="7">
        <v>5</v>
      </c>
      <c r="BH65" s="7">
        <v>2</v>
      </c>
      <c r="BI65" s="7">
        <v>7</v>
      </c>
      <c r="BJ65" s="7">
        <v>10</v>
      </c>
      <c r="BK65" s="7">
        <v>2</v>
      </c>
      <c r="BL65" s="7">
        <v>7</v>
      </c>
      <c r="BM65" s="13">
        <v>4</v>
      </c>
      <c r="CT65" s="15">
        <v>7</v>
      </c>
      <c r="CU65" s="7">
        <v>2</v>
      </c>
      <c r="CV65" s="7">
        <v>2</v>
      </c>
    </row>
    <row r="66" spans="1:100" ht="15" thickBot="1" x14ac:dyDescent="0.4">
      <c r="A66" s="19" t="str">
        <f t="shared" si="167"/>
        <v>RUPPERT Marc</v>
      </c>
      <c r="B66" s="15">
        <v>1</v>
      </c>
      <c r="C66" s="7">
        <v>2</v>
      </c>
      <c r="D66" s="7">
        <v>1</v>
      </c>
      <c r="E66" s="7">
        <v>0</v>
      </c>
      <c r="F66" s="7">
        <v>2</v>
      </c>
      <c r="G66" s="7">
        <v>4</v>
      </c>
      <c r="H66" s="7">
        <v>3</v>
      </c>
      <c r="I66" s="7">
        <v>9</v>
      </c>
      <c r="J66" s="7">
        <v>5</v>
      </c>
      <c r="K66" s="13">
        <v>2</v>
      </c>
      <c r="N66" s="15">
        <v>0</v>
      </c>
      <c r="O66" s="7">
        <v>2</v>
      </c>
      <c r="P66" s="7">
        <v>2</v>
      </c>
      <c r="Q66" s="7">
        <v>3</v>
      </c>
      <c r="R66" s="13">
        <v>1</v>
      </c>
      <c r="BD66" s="15">
        <v>0</v>
      </c>
      <c r="BE66" s="7">
        <v>1</v>
      </c>
      <c r="BF66" s="7">
        <v>2</v>
      </c>
      <c r="BG66" s="7">
        <v>0</v>
      </c>
      <c r="BH66" s="7">
        <v>0</v>
      </c>
      <c r="BI66" s="7">
        <v>1</v>
      </c>
      <c r="BJ66" s="7">
        <v>0</v>
      </c>
      <c r="BK66" s="7">
        <v>1</v>
      </c>
      <c r="BL66" s="7">
        <v>1</v>
      </c>
      <c r="BM66" s="13">
        <v>1</v>
      </c>
      <c r="CT66" s="15">
        <v>9</v>
      </c>
      <c r="CU66" s="7">
        <v>0</v>
      </c>
      <c r="CV66" s="7">
        <v>2</v>
      </c>
    </row>
    <row r="67" spans="1:100" ht="15" thickBot="1" x14ac:dyDescent="0.4">
      <c r="A67" s="19" t="str">
        <f t="shared" si="167"/>
        <v>WINTER Anne</v>
      </c>
      <c r="B67" s="15">
        <v>0</v>
      </c>
      <c r="C67" s="7">
        <v>0</v>
      </c>
      <c r="D67" s="7">
        <v>1</v>
      </c>
      <c r="E67" s="7">
        <v>0</v>
      </c>
      <c r="F67" s="7">
        <v>0</v>
      </c>
      <c r="G67" s="7">
        <v>1</v>
      </c>
      <c r="H67" s="7">
        <v>0</v>
      </c>
      <c r="I67" s="7">
        <v>0</v>
      </c>
      <c r="J67" s="7">
        <v>5</v>
      </c>
      <c r="K67" s="13">
        <v>0</v>
      </c>
      <c r="N67" s="15">
        <v>0</v>
      </c>
      <c r="O67" s="7">
        <v>4</v>
      </c>
      <c r="P67" s="7">
        <v>0</v>
      </c>
      <c r="Q67" s="7">
        <v>0</v>
      </c>
      <c r="R67" s="13">
        <v>0</v>
      </c>
      <c r="BD67" s="15">
        <v>1</v>
      </c>
      <c r="BE67" s="7">
        <v>0</v>
      </c>
      <c r="BF67" s="7">
        <v>0</v>
      </c>
      <c r="BG67" s="7">
        <v>0</v>
      </c>
      <c r="BH67" s="7">
        <v>0</v>
      </c>
      <c r="BI67" s="7">
        <v>1</v>
      </c>
      <c r="BJ67" s="7">
        <v>0</v>
      </c>
      <c r="BK67" s="7">
        <v>1</v>
      </c>
      <c r="BL67" s="7">
        <v>0</v>
      </c>
      <c r="BM67" s="13">
        <v>0</v>
      </c>
      <c r="CT67" s="15">
        <v>4</v>
      </c>
      <c r="CU67" s="7">
        <v>0</v>
      </c>
      <c r="CV67" s="7">
        <v>1</v>
      </c>
    </row>
    <row r="68" spans="1:100" ht="15" thickBot="1" x14ac:dyDescent="0.4">
      <c r="A68" s="19" t="str">
        <f t="shared" si="167"/>
        <v>OBERWEIS Rick</v>
      </c>
      <c r="B68" s="15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2</v>
      </c>
      <c r="K68" s="13">
        <v>0</v>
      </c>
      <c r="N68" s="15">
        <v>0</v>
      </c>
      <c r="O68" s="7">
        <v>0</v>
      </c>
      <c r="P68" s="7">
        <v>0</v>
      </c>
      <c r="Q68" s="7">
        <v>0</v>
      </c>
      <c r="R68" s="13">
        <v>1</v>
      </c>
      <c r="BD68" s="15">
        <v>0</v>
      </c>
      <c r="BE68" s="7">
        <v>0</v>
      </c>
      <c r="BF68" s="7">
        <v>2</v>
      </c>
      <c r="BG68" s="7">
        <v>0</v>
      </c>
      <c r="BH68" s="7">
        <v>0</v>
      </c>
      <c r="BI68" s="7">
        <v>4</v>
      </c>
      <c r="BJ68" s="7">
        <v>0</v>
      </c>
      <c r="BK68" s="7">
        <v>1</v>
      </c>
      <c r="BL68" s="7">
        <v>1</v>
      </c>
      <c r="BM68" s="13">
        <v>0</v>
      </c>
      <c r="CT68" s="15">
        <v>0</v>
      </c>
      <c r="CU68" s="7">
        <v>0</v>
      </c>
      <c r="CV68" s="7">
        <v>0</v>
      </c>
    </row>
    <row r="69" spans="1:100" ht="15" thickBot="1" x14ac:dyDescent="0.4">
      <c r="A69" s="19" t="str">
        <f t="shared" si="167"/>
        <v>LECUIT Anne</v>
      </c>
      <c r="B69" s="15">
        <v>2</v>
      </c>
      <c r="C69" s="7">
        <v>0</v>
      </c>
      <c r="D69" s="7">
        <v>0</v>
      </c>
      <c r="E69" s="7">
        <v>0</v>
      </c>
      <c r="F69" s="7">
        <v>0</v>
      </c>
      <c r="G69" s="7">
        <v>2</v>
      </c>
      <c r="H69" s="7">
        <v>1</v>
      </c>
      <c r="I69" s="7">
        <v>0</v>
      </c>
      <c r="J69" s="7">
        <v>2</v>
      </c>
      <c r="K69" s="13">
        <v>0</v>
      </c>
      <c r="N69" s="15">
        <v>0</v>
      </c>
      <c r="O69" s="7">
        <v>1</v>
      </c>
      <c r="P69" s="7">
        <v>4</v>
      </c>
      <c r="Q69" s="7">
        <v>0</v>
      </c>
      <c r="R69" s="13">
        <v>0</v>
      </c>
      <c r="BD69" s="15">
        <v>0</v>
      </c>
      <c r="BE69" s="7">
        <v>0</v>
      </c>
      <c r="BF69" s="7">
        <v>3</v>
      </c>
      <c r="BG69" s="7">
        <v>0</v>
      </c>
      <c r="BH69" s="7">
        <v>2</v>
      </c>
      <c r="BI69" s="7">
        <v>7</v>
      </c>
      <c r="BJ69" s="7">
        <v>0</v>
      </c>
      <c r="BK69" s="7">
        <v>2</v>
      </c>
      <c r="BL69" s="7">
        <v>2</v>
      </c>
      <c r="BM69" s="13">
        <v>2</v>
      </c>
      <c r="CT69" s="15">
        <v>0</v>
      </c>
      <c r="CU69" s="7">
        <v>0</v>
      </c>
      <c r="CV69" s="7">
        <v>1</v>
      </c>
    </row>
    <row r="70" spans="1:100" x14ac:dyDescent="0.35">
      <c r="A70" s="62" t="s">
        <v>17</v>
      </c>
      <c r="B70" s="23">
        <v>0</v>
      </c>
      <c r="C70" s="9">
        <v>0</v>
      </c>
      <c r="D70" s="9">
        <v>1</v>
      </c>
      <c r="E70" s="9">
        <v>0</v>
      </c>
      <c r="F70" s="9">
        <v>1</v>
      </c>
      <c r="G70" s="9">
        <v>3</v>
      </c>
      <c r="H70" s="9">
        <v>0</v>
      </c>
      <c r="I70" s="9">
        <v>4</v>
      </c>
      <c r="J70" s="9">
        <v>1</v>
      </c>
      <c r="K70" s="9">
        <v>0</v>
      </c>
      <c r="N70" s="23">
        <v>2</v>
      </c>
      <c r="O70" s="9">
        <v>1</v>
      </c>
      <c r="P70" s="9">
        <v>1</v>
      </c>
      <c r="Q70" s="9">
        <v>0</v>
      </c>
      <c r="R70" s="9">
        <v>1</v>
      </c>
      <c r="BD70" s="23">
        <v>4</v>
      </c>
      <c r="BE70" s="9">
        <v>2</v>
      </c>
      <c r="BF70" s="9">
        <v>4</v>
      </c>
      <c r="BG70" s="9">
        <v>2</v>
      </c>
      <c r="BH70" s="9">
        <v>3</v>
      </c>
      <c r="BI70" s="9">
        <v>3</v>
      </c>
      <c r="BJ70" s="9">
        <v>1</v>
      </c>
      <c r="BK70" s="9">
        <v>3</v>
      </c>
      <c r="BL70" s="9">
        <v>2</v>
      </c>
      <c r="BM70" s="9">
        <v>3</v>
      </c>
      <c r="CT70" s="23">
        <v>1</v>
      </c>
      <c r="CU70" s="9">
        <v>1</v>
      </c>
      <c r="CV70" s="9">
        <v>1</v>
      </c>
    </row>
    <row r="71" spans="1:100" x14ac:dyDescent="0.35">
      <c r="A71" s="60" t="s">
        <v>9</v>
      </c>
      <c r="B71" s="24">
        <f>B70*6</f>
        <v>0</v>
      </c>
      <c r="C71" s="24">
        <f t="shared" ref="C71:K71" si="168">C70*6</f>
        <v>0</v>
      </c>
      <c r="D71" s="24">
        <f t="shared" si="168"/>
        <v>6</v>
      </c>
      <c r="E71" s="24">
        <f t="shared" si="168"/>
        <v>0</v>
      </c>
      <c r="F71" s="24">
        <f t="shared" si="168"/>
        <v>6</v>
      </c>
      <c r="G71" s="24">
        <f t="shared" si="168"/>
        <v>18</v>
      </c>
      <c r="H71" s="24">
        <f t="shared" si="168"/>
        <v>0</v>
      </c>
      <c r="I71" s="24">
        <f t="shared" si="168"/>
        <v>24</v>
      </c>
      <c r="J71" s="24">
        <f t="shared" si="168"/>
        <v>6</v>
      </c>
      <c r="K71" s="24">
        <f t="shared" si="168"/>
        <v>0</v>
      </c>
      <c r="N71" s="24">
        <f>N70*6</f>
        <v>12</v>
      </c>
      <c r="O71" s="24">
        <f>O70*6</f>
        <v>6</v>
      </c>
      <c r="P71" s="24">
        <f>P70*6</f>
        <v>6</v>
      </c>
      <c r="Q71" s="24">
        <f>Q70*6</f>
        <v>0</v>
      </c>
      <c r="R71" s="24">
        <f>R70*6</f>
        <v>6</v>
      </c>
      <c r="BD71" s="24">
        <f>BD70*6</f>
        <v>24</v>
      </c>
      <c r="BE71" s="24">
        <f t="shared" ref="BE71:BM71" si="169">BE70*6</f>
        <v>12</v>
      </c>
      <c r="BF71" s="24">
        <f t="shared" si="169"/>
        <v>24</v>
      </c>
      <c r="BG71" s="24">
        <f t="shared" si="169"/>
        <v>12</v>
      </c>
      <c r="BH71" s="24">
        <f t="shared" si="169"/>
        <v>18</v>
      </c>
      <c r="BI71" s="24">
        <f t="shared" si="169"/>
        <v>18</v>
      </c>
      <c r="BJ71" s="24">
        <f t="shared" si="169"/>
        <v>6</v>
      </c>
      <c r="BK71" s="24">
        <f t="shared" si="169"/>
        <v>18</v>
      </c>
      <c r="BL71" s="24">
        <f t="shared" si="169"/>
        <v>12</v>
      </c>
      <c r="BM71" s="24">
        <f t="shared" si="169"/>
        <v>18</v>
      </c>
      <c r="CT71" s="24">
        <f>CT70*6</f>
        <v>6</v>
      </c>
      <c r="CU71" s="24">
        <f t="shared" ref="CU71:CV71" si="170">CU70*6</f>
        <v>6</v>
      </c>
      <c r="CV71" s="24">
        <f t="shared" si="170"/>
        <v>6</v>
      </c>
    </row>
    <row r="72" spans="1:100" x14ac:dyDescent="0.35">
      <c r="A72" s="61" t="s">
        <v>10</v>
      </c>
      <c r="B72" s="24">
        <f t="shared" ref="B72:K72" si="171">SUM(B64:B69)</f>
        <v>8</v>
      </c>
      <c r="C72" s="10">
        <f t="shared" si="171"/>
        <v>2</v>
      </c>
      <c r="D72" s="10">
        <f t="shared" si="171"/>
        <v>8</v>
      </c>
      <c r="E72" s="10">
        <f t="shared" si="171"/>
        <v>21</v>
      </c>
      <c r="F72" s="10">
        <f t="shared" si="171"/>
        <v>11</v>
      </c>
      <c r="G72" s="10">
        <f t="shared" si="171"/>
        <v>16</v>
      </c>
      <c r="H72" s="10">
        <f t="shared" si="171"/>
        <v>15</v>
      </c>
      <c r="I72" s="10">
        <f t="shared" si="171"/>
        <v>26</v>
      </c>
      <c r="J72" s="10">
        <f t="shared" si="171"/>
        <v>35</v>
      </c>
      <c r="K72" s="10">
        <f t="shared" si="171"/>
        <v>11</v>
      </c>
      <c r="N72" s="24">
        <f>SUM(N64:N69)</f>
        <v>17</v>
      </c>
      <c r="O72" s="10">
        <f>SUM(O64:O69)</f>
        <v>19</v>
      </c>
      <c r="P72" s="10">
        <f>SUM(P64:P69)</f>
        <v>12</v>
      </c>
      <c r="Q72" s="10">
        <f>SUM(Q64:Q69)</f>
        <v>15</v>
      </c>
      <c r="R72" s="10">
        <f>SUM(R64:R69)</f>
        <v>9</v>
      </c>
      <c r="BD72" s="24">
        <f t="shared" ref="BD72:BM72" si="172">SUM(BD64:BD69)</f>
        <v>12</v>
      </c>
      <c r="BE72" s="10">
        <f t="shared" si="172"/>
        <v>13</v>
      </c>
      <c r="BF72" s="10">
        <f t="shared" si="172"/>
        <v>20</v>
      </c>
      <c r="BG72" s="10">
        <f t="shared" si="172"/>
        <v>8</v>
      </c>
      <c r="BH72" s="10">
        <f t="shared" si="172"/>
        <v>7</v>
      </c>
      <c r="BI72" s="10">
        <f t="shared" si="172"/>
        <v>36</v>
      </c>
      <c r="BJ72" s="10">
        <f t="shared" si="172"/>
        <v>10</v>
      </c>
      <c r="BK72" s="10">
        <f t="shared" si="172"/>
        <v>9</v>
      </c>
      <c r="BL72" s="10">
        <f t="shared" si="172"/>
        <v>16</v>
      </c>
      <c r="BM72" s="10">
        <f t="shared" si="172"/>
        <v>10</v>
      </c>
      <c r="CT72" s="24">
        <f>SUM(CT64:CT69)</f>
        <v>44</v>
      </c>
      <c r="CU72" s="10">
        <f>SUM(CU64:CU69)</f>
        <v>12</v>
      </c>
      <c r="CV72" s="10">
        <f>SUM(CV64:CV69)</f>
        <v>15</v>
      </c>
    </row>
    <row r="73" spans="1:100" ht="15" thickBot="1" x14ac:dyDescent="0.4">
      <c r="A73" s="63" t="s">
        <v>11</v>
      </c>
      <c r="B73" s="25">
        <f t="shared" ref="B73:K73" si="173">B71+B72</f>
        <v>8</v>
      </c>
      <c r="C73" s="11">
        <f t="shared" si="173"/>
        <v>2</v>
      </c>
      <c r="D73" s="11">
        <f t="shared" si="173"/>
        <v>14</v>
      </c>
      <c r="E73" s="11">
        <f t="shared" si="173"/>
        <v>21</v>
      </c>
      <c r="F73" s="11">
        <f t="shared" si="173"/>
        <v>17</v>
      </c>
      <c r="G73" s="11">
        <f t="shared" si="173"/>
        <v>34</v>
      </c>
      <c r="H73" s="11">
        <f t="shared" si="173"/>
        <v>15</v>
      </c>
      <c r="I73" s="11">
        <f t="shared" si="173"/>
        <v>50</v>
      </c>
      <c r="J73" s="11">
        <f t="shared" si="173"/>
        <v>41</v>
      </c>
      <c r="K73" s="11">
        <f t="shared" si="173"/>
        <v>11</v>
      </c>
      <c r="N73" s="25">
        <f>N71+N72</f>
        <v>29</v>
      </c>
      <c r="O73" s="11">
        <f>O71+O72</f>
        <v>25</v>
      </c>
      <c r="P73" s="11">
        <f>P71+P72</f>
        <v>18</v>
      </c>
      <c r="Q73" s="11">
        <f>Q71+Q72</f>
        <v>15</v>
      </c>
      <c r="R73" s="11">
        <f>R71+R72</f>
        <v>15</v>
      </c>
      <c r="BD73" s="25">
        <f t="shared" ref="BD73:BM73" si="174">BD71+BD72</f>
        <v>36</v>
      </c>
      <c r="BE73" s="11">
        <f t="shared" si="174"/>
        <v>25</v>
      </c>
      <c r="BF73" s="11">
        <f t="shared" si="174"/>
        <v>44</v>
      </c>
      <c r="BG73" s="11">
        <f t="shared" si="174"/>
        <v>20</v>
      </c>
      <c r="BH73" s="11">
        <f t="shared" si="174"/>
        <v>25</v>
      </c>
      <c r="BI73" s="11">
        <f t="shared" si="174"/>
        <v>54</v>
      </c>
      <c r="BJ73" s="11">
        <f t="shared" si="174"/>
        <v>16</v>
      </c>
      <c r="BK73" s="11">
        <f t="shared" si="174"/>
        <v>27</v>
      </c>
      <c r="BL73" s="11">
        <f t="shared" si="174"/>
        <v>28</v>
      </c>
      <c r="BM73" s="11">
        <f t="shared" si="174"/>
        <v>28</v>
      </c>
      <c r="CT73" s="25">
        <f t="shared" ref="CT73:CV73" si="175">CT71+CT72</f>
        <v>50</v>
      </c>
      <c r="CU73" s="11">
        <f t="shared" si="175"/>
        <v>18</v>
      </c>
      <c r="CV73" s="11">
        <f t="shared" si="175"/>
        <v>21</v>
      </c>
    </row>
    <row r="74" spans="1:100" ht="24" thickBot="1" x14ac:dyDescent="0.6">
      <c r="A74" s="225" t="s">
        <v>144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N74" s="217" t="s">
        <v>154</v>
      </c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BD74" s="218" t="s">
        <v>159</v>
      </c>
      <c r="BE74" s="218"/>
      <c r="BF74" s="218"/>
      <c r="BG74" s="218"/>
      <c r="BH74" s="218"/>
      <c r="BI74" s="218"/>
      <c r="BJ74" s="218"/>
      <c r="BK74" s="218"/>
      <c r="BL74" s="218"/>
      <c r="BM74" s="218"/>
    </row>
    <row r="75" spans="1:100" ht="15" customHeight="1" x14ac:dyDescent="0.35">
      <c r="A75" s="221" t="str">
        <f t="shared" ref="A75:A87" si="176">A61</f>
        <v>FOKUS.</v>
      </c>
      <c r="B75" s="210">
        <f>52</f>
        <v>52</v>
      </c>
      <c r="C75" s="210">
        <f>B75+1</f>
        <v>53</v>
      </c>
      <c r="D75" s="210">
        <f t="shared" ref="D75:K75" si="177">C75+1</f>
        <v>54</v>
      </c>
      <c r="E75" s="210">
        <f t="shared" si="177"/>
        <v>55</v>
      </c>
      <c r="F75" s="210">
        <f t="shared" si="177"/>
        <v>56</v>
      </c>
      <c r="G75" s="210">
        <f t="shared" si="177"/>
        <v>57</v>
      </c>
      <c r="H75" s="210">
        <f t="shared" si="177"/>
        <v>58</v>
      </c>
      <c r="I75" s="210">
        <f t="shared" si="177"/>
        <v>59</v>
      </c>
      <c r="J75" s="210">
        <f t="shared" si="177"/>
        <v>60</v>
      </c>
      <c r="K75" s="213">
        <f t="shared" si="177"/>
        <v>61</v>
      </c>
      <c r="N75" s="210">
        <v>1</v>
      </c>
      <c r="O75" s="210">
        <f t="shared" ref="O75:Z75" si="178">N75+1</f>
        <v>2</v>
      </c>
      <c r="P75" s="210">
        <f t="shared" si="178"/>
        <v>3</v>
      </c>
      <c r="Q75" s="210">
        <f t="shared" si="178"/>
        <v>4</v>
      </c>
      <c r="R75" s="210">
        <f t="shared" si="178"/>
        <v>5</v>
      </c>
      <c r="S75" s="210">
        <f t="shared" si="178"/>
        <v>6</v>
      </c>
      <c r="T75" s="210">
        <f t="shared" si="178"/>
        <v>7</v>
      </c>
      <c r="U75" s="210">
        <f t="shared" si="178"/>
        <v>8</v>
      </c>
      <c r="V75" s="210">
        <f t="shared" si="178"/>
        <v>9</v>
      </c>
      <c r="W75" s="210">
        <f t="shared" si="178"/>
        <v>10</v>
      </c>
      <c r="X75" s="210">
        <f t="shared" si="178"/>
        <v>11</v>
      </c>
      <c r="Y75" s="213">
        <f t="shared" si="178"/>
        <v>12</v>
      </c>
      <c r="Z75" s="213">
        <f t="shared" si="178"/>
        <v>13</v>
      </c>
      <c r="BD75" s="210">
        <v>1</v>
      </c>
      <c r="BE75" s="210">
        <f>BD75+1</f>
        <v>2</v>
      </c>
      <c r="BF75" s="210">
        <f t="shared" ref="BF75:BM75" si="179">BE75+1</f>
        <v>3</v>
      </c>
      <c r="BG75" s="210">
        <f t="shared" si="179"/>
        <v>4</v>
      </c>
      <c r="BH75" s="210">
        <f t="shared" si="179"/>
        <v>5</v>
      </c>
      <c r="BI75" s="210">
        <f t="shared" si="179"/>
        <v>6</v>
      </c>
      <c r="BJ75" s="210">
        <f t="shared" si="179"/>
        <v>7</v>
      </c>
      <c r="BK75" s="210">
        <f t="shared" si="179"/>
        <v>8</v>
      </c>
      <c r="BL75" s="210">
        <f t="shared" si="179"/>
        <v>9</v>
      </c>
      <c r="BM75" s="213">
        <f t="shared" si="179"/>
        <v>10</v>
      </c>
    </row>
    <row r="76" spans="1:100" x14ac:dyDescent="0.35">
      <c r="A76" s="222"/>
      <c r="B76" s="211"/>
      <c r="C76" s="211"/>
      <c r="D76" s="211"/>
      <c r="E76" s="211"/>
      <c r="F76" s="211"/>
      <c r="G76" s="211"/>
      <c r="H76" s="211"/>
      <c r="I76" s="211"/>
      <c r="J76" s="211"/>
      <c r="K76" s="214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4"/>
      <c r="Z76" s="214"/>
      <c r="BD76" s="211"/>
      <c r="BE76" s="211"/>
      <c r="BF76" s="211"/>
      <c r="BG76" s="211"/>
      <c r="BH76" s="211"/>
      <c r="BI76" s="211"/>
      <c r="BJ76" s="211"/>
      <c r="BK76" s="211"/>
      <c r="BL76" s="211"/>
      <c r="BM76" s="214"/>
    </row>
    <row r="77" spans="1:100" ht="15" thickBot="1" x14ac:dyDescent="0.4">
      <c r="A77" s="223"/>
      <c r="B77" s="212"/>
      <c r="C77" s="212"/>
      <c r="D77" s="212"/>
      <c r="E77" s="212"/>
      <c r="F77" s="212"/>
      <c r="G77" s="212"/>
      <c r="H77" s="212"/>
      <c r="I77" s="212"/>
      <c r="J77" s="212"/>
      <c r="K77" s="215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5"/>
      <c r="Z77" s="215"/>
      <c r="BD77" s="212"/>
      <c r="BE77" s="212"/>
      <c r="BF77" s="212"/>
      <c r="BG77" s="212"/>
      <c r="BH77" s="212"/>
      <c r="BI77" s="212"/>
      <c r="BJ77" s="212"/>
      <c r="BK77" s="212"/>
      <c r="BL77" s="212"/>
      <c r="BM77" s="215"/>
    </row>
    <row r="78" spans="1:100" ht="15" thickBot="1" x14ac:dyDescent="0.4">
      <c r="A78" s="19" t="str">
        <f t="shared" si="176"/>
        <v>ENGEL Frank</v>
      </c>
      <c r="B78" s="14">
        <v>0</v>
      </c>
      <c r="C78" s="6">
        <v>3</v>
      </c>
      <c r="D78" s="6">
        <v>8</v>
      </c>
      <c r="E78" s="6">
        <v>4</v>
      </c>
      <c r="F78" s="6">
        <v>15</v>
      </c>
      <c r="G78" s="6">
        <v>9</v>
      </c>
      <c r="H78" s="6">
        <v>14</v>
      </c>
      <c r="I78" s="6">
        <v>9</v>
      </c>
      <c r="J78" s="6">
        <v>3</v>
      </c>
      <c r="K78" s="12">
        <v>9</v>
      </c>
      <c r="N78" s="14">
        <v>3</v>
      </c>
      <c r="O78" s="6">
        <v>5</v>
      </c>
      <c r="P78" s="6">
        <v>6</v>
      </c>
      <c r="Q78" s="6">
        <v>12</v>
      </c>
      <c r="R78" s="6">
        <v>7</v>
      </c>
      <c r="S78" s="6">
        <v>4</v>
      </c>
      <c r="T78" s="6">
        <v>8</v>
      </c>
      <c r="U78" s="6">
        <v>9</v>
      </c>
      <c r="V78" s="6">
        <v>5</v>
      </c>
      <c r="W78" s="12">
        <v>10</v>
      </c>
      <c r="X78" s="12">
        <v>2</v>
      </c>
      <c r="Y78" s="12">
        <v>11</v>
      </c>
      <c r="Z78" s="12">
        <v>3</v>
      </c>
      <c r="BD78" s="14">
        <v>15</v>
      </c>
      <c r="BE78" s="6">
        <v>3</v>
      </c>
      <c r="BF78" s="6">
        <v>4</v>
      </c>
      <c r="BG78" s="6">
        <v>3</v>
      </c>
      <c r="BH78" s="6">
        <v>1</v>
      </c>
      <c r="BI78" s="6">
        <v>9</v>
      </c>
      <c r="BJ78" s="6">
        <v>5</v>
      </c>
      <c r="BK78" s="6">
        <v>5</v>
      </c>
      <c r="BL78" s="6">
        <v>2</v>
      </c>
      <c r="BM78" s="12">
        <v>10</v>
      </c>
    </row>
    <row r="79" spans="1:100" ht="15" thickBot="1" x14ac:dyDescent="0.4">
      <c r="A79" s="19" t="str">
        <f t="shared" si="176"/>
        <v>SEMEDO Monica</v>
      </c>
      <c r="B79" s="15">
        <v>4</v>
      </c>
      <c r="C79" s="7">
        <v>1</v>
      </c>
      <c r="D79" s="7">
        <v>2</v>
      </c>
      <c r="E79" s="7">
        <v>0</v>
      </c>
      <c r="F79" s="7">
        <v>1</v>
      </c>
      <c r="G79" s="7">
        <v>4</v>
      </c>
      <c r="H79" s="7">
        <v>11</v>
      </c>
      <c r="I79" s="7">
        <v>3</v>
      </c>
      <c r="J79" s="7">
        <v>5</v>
      </c>
      <c r="K79" s="13">
        <v>2</v>
      </c>
      <c r="N79" s="15">
        <v>6</v>
      </c>
      <c r="O79" s="7">
        <v>1</v>
      </c>
      <c r="P79" s="7">
        <v>0</v>
      </c>
      <c r="Q79" s="7">
        <v>2</v>
      </c>
      <c r="R79" s="7">
        <v>3</v>
      </c>
      <c r="S79" s="7">
        <v>2</v>
      </c>
      <c r="T79" s="7">
        <v>1</v>
      </c>
      <c r="U79" s="7">
        <v>9</v>
      </c>
      <c r="V79" s="7">
        <v>0</v>
      </c>
      <c r="W79" s="13">
        <v>5</v>
      </c>
      <c r="X79" s="13">
        <v>5</v>
      </c>
      <c r="Y79" s="13">
        <v>2</v>
      </c>
      <c r="Z79" s="13">
        <v>4</v>
      </c>
      <c r="BD79" s="15">
        <v>4</v>
      </c>
      <c r="BE79" s="7">
        <v>4</v>
      </c>
      <c r="BF79" s="7">
        <v>0</v>
      </c>
      <c r="BG79" s="7">
        <v>13</v>
      </c>
      <c r="BH79" s="7">
        <v>5</v>
      </c>
      <c r="BI79" s="7">
        <v>3</v>
      </c>
      <c r="BJ79" s="7">
        <v>7</v>
      </c>
      <c r="BK79" s="7">
        <v>2</v>
      </c>
      <c r="BL79" s="7">
        <v>6</v>
      </c>
      <c r="BM79" s="13">
        <v>0</v>
      </c>
    </row>
    <row r="80" spans="1:100" ht="15" thickBot="1" x14ac:dyDescent="0.4">
      <c r="A80" s="19" t="str">
        <f t="shared" si="176"/>
        <v>RUPPERT Marc</v>
      </c>
      <c r="B80" s="15">
        <v>3</v>
      </c>
      <c r="C80" s="7">
        <v>1</v>
      </c>
      <c r="D80" s="7">
        <v>3</v>
      </c>
      <c r="E80" s="7">
        <v>3</v>
      </c>
      <c r="F80" s="7">
        <v>6</v>
      </c>
      <c r="G80" s="7">
        <v>9</v>
      </c>
      <c r="H80" s="7">
        <v>10</v>
      </c>
      <c r="I80" s="7">
        <v>8</v>
      </c>
      <c r="J80" s="7">
        <v>2</v>
      </c>
      <c r="K80" s="13">
        <v>1</v>
      </c>
      <c r="N80" s="15">
        <v>3</v>
      </c>
      <c r="O80" s="7">
        <v>1</v>
      </c>
      <c r="P80" s="7">
        <v>4</v>
      </c>
      <c r="Q80" s="7">
        <v>1</v>
      </c>
      <c r="R80" s="7">
        <v>0</v>
      </c>
      <c r="S80" s="7">
        <v>0</v>
      </c>
      <c r="T80" s="7">
        <v>1</v>
      </c>
      <c r="U80" s="7">
        <v>1</v>
      </c>
      <c r="V80" s="7">
        <v>3</v>
      </c>
      <c r="W80" s="13">
        <v>2</v>
      </c>
      <c r="X80" s="13">
        <v>1</v>
      </c>
      <c r="Y80" s="13">
        <v>4</v>
      </c>
      <c r="Z80" s="13">
        <v>3</v>
      </c>
      <c r="BD80" s="15">
        <v>2</v>
      </c>
      <c r="BE80" s="7">
        <v>0</v>
      </c>
      <c r="BF80" s="7">
        <v>3</v>
      </c>
      <c r="BG80" s="7">
        <v>3</v>
      </c>
      <c r="BH80" s="7">
        <v>2</v>
      </c>
      <c r="BI80" s="7">
        <v>0</v>
      </c>
      <c r="BJ80" s="7">
        <v>1</v>
      </c>
      <c r="BK80" s="7">
        <v>0</v>
      </c>
      <c r="BL80" s="7">
        <v>4</v>
      </c>
      <c r="BM80" s="13">
        <v>1</v>
      </c>
    </row>
    <row r="81" spans="1:65" ht="15" thickBot="1" x14ac:dyDescent="0.4">
      <c r="A81" s="19" t="str">
        <f t="shared" si="176"/>
        <v>WINTER Anne</v>
      </c>
      <c r="B81" s="15">
        <v>1</v>
      </c>
      <c r="C81" s="7">
        <v>1</v>
      </c>
      <c r="D81" s="7">
        <v>0</v>
      </c>
      <c r="E81" s="7">
        <v>1</v>
      </c>
      <c r="F81" s="7">
        <v>2</v>
      </c>
      <c r="G81" s="7">
        <v>0</v>
      </c>
      <c r="H81" s="7">
        <v>0</v>
      </c>
      <c r="I81" s="7">
        <v>0</v>
      </c>
      <c r="J81" s="7">
        <v>0</v>
      </c>
      <c r="K81" s="13">
        <v>0</v>
      </c>
      <c r="N81" s="15">
        <v>2</v>
      </c>
      <c r="O81" s="7">
        <v>0</v>
      </c>
      <c r="P81" s="7">
        <v>0</v>
      </c>
      <c r="Q81" s="7">
        <v>0</v>
      </c>
      <c r="R81" s="7">
        <v>0</v>
      </c>
      <c r="S81" s="7">
        <v>3</v>
      </c>
      <c r="T81" s="7">
        <v>0</v>
      </c>
      <c r="U81" s="7">
        <v>0</v>
      </c>
      <c r="V81" s="7">
        <v>0</v>
      </c>
      <c r="W81" s="13">
        <v>4</v>
      </c>
      <c r="X81" s="13">
        <v>1</v>
      </c>
      <c r="Y81" s="13">
        <v>0</v>
      </c>
      <c r="Z81" s="13">
        <v>0</v>
      </c>
      <c r="BD81" s="15">
        <v>2</v>
      </c>
      <c r="BE81" s="7">
        <v>0</v>
      </c>
      <c r="BF81" s="7">
        <v>0</v>
      </c>
      <c r="BG81" s="7">
        <v>3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13">
        <v>0</v>
      </c>
    </row>
    <row r="82" spans="1:65" ht="15" thickBot="1" x14ac:dyDescent="0.4">
      <c r="A82" s="19" t="str">
        <f t="shared" si="176"/>
        <v>OBERWEIS Rick</v>
      </c>
      <c r="B82" s="15">
        <v>0</v>
      </c>
      <c r="C82" s="7">
        <v>0</v>
      </c>
      <c r="D82" s="7">
        <v>0</v>
      </c>
      <c r="E82" s="7">
        <v>0</v>
      </c>
      <c r="F82" s="7">
        <v>3</v>
      </c>
      <c r="G82" s="7">
        <v>2</v>
      </c>
      <c r="H82" s="7">
        <v>2</v>
      </c>
      <c r="I82" s="7">
        <v>0</v>
      </c>
      <c r="J82" s="7">
        <v>0</v>
      </c>
      <c r="K82" s="13">
        <v>0</v>
      </c>
      <c r="N82" s="15">
        <v>2</v>
      </c>
      <c r="O82" s="7">
        <v>0</v>
      </c>
      <c r="P82" s="7">
        <v>1</v>
      </c>
      <c r="Q82" s="7">
        <v>0</v>
      </c>
      <c r="R82" s="7">
        <v>0</v>
      </c>
      <c r="S82" s="7">
        <v>1</v>
      </c>
      <c r="T82" s="7">
        <v>0</v>
      </c>
      <c r="U82" s="7">
        <v>4</v>
      </c>
      <c r="V82" s="7">
        <v>0</v>
      </c>
      <c r="W82" s="13">
        <v>3</v>
      </c>
      <c r="X82" s="13">
        <v>3</v>
      </c>
      <c r="Y82" s="13">
        <v>0</v>
      </c>
      <c r="Z82" s="13">
        <v>0</v>
      </c>
      <c r="BD82" s="15">
        <v>1</v>
      </c>
      <c r="BE82" s="7">
        <v>1</v>
      </c>
      <c r="BF82" s="7">
        <v>0</v>
      </c>
      <c r="BG82" s="7">
        <v>3</v>
      </c>
      <c r="BH82" s="7">
        <v>2</v>
      </c>
      <c r="BI82" s="7">
        <v>0</v>
      </c>
      <c r="BJ82" s="7">
        <v>2</v>
      </c>
      <c r="BK82" s="7">
        <v>0</v>
      </c>
      <c r="BL82" s="7">
        <v>0</v>
      </c>
      <c r="BM82" s="13">
        <v>0</v>
      </c>
    </row>
    <row r="83" spans="1:65" ht="15" thickBot="1" x14ac:dyDescent="0.4">
      <c r="A83" s="19" t="str">
        <f t="shared" si="176"/>
        <v>LECUIT Anne</v>
      </c>
      <c r="B83" s="15">
        <v>2</v>
      </c>
      <c r="C83" s="7">
        <v>1</v>
      </c>
      <c r="D83" s="7">
        <v>0</v>
      </c>
      <c r="E83" s="7">
        <v>0</v>
      </c>
      <c r="F83" s="7">
        <v>3</v>
      </c>
      <c r="G83" s="7">
        <v>0</v>
      </c>
      <c r="H83" s="7">
        <v>3</v>
      </c>
      <c r="I83" s="7">
        <v>0</v>
      </c>
      <c r="J83" s="7">
        <v>0</v>
      </c>
      <c r="K83" s="13">
        <v>0</v>
      </c>
      <c r="N83" s="15">
        <v>0</v>
      </c>
      <c r="O83" s="7">
        <v>0</v>
      </c>
      <c r="P83" s="7">
        <v>0</v>
      </c>
      <c r="Q83" s="7">
        <v>0</v>
      </c>
      <c r="R83" s="7">
        <v>2</v>
      </c>
      <c r="S83" s="7">
        <v>1</v>
      </c>
      <c r="T83" s="7">
        <v>0</v>
      </c>
      <c r="U83" s="7">
        <v>0</v>
      </c>
      <c r="V83" s="7">
        <v>1</v>
      </c>
      <c r="W83" s="13">
        <v>2</v>
      </c>
      <c r="X83" s="13">
        <v>1</v>
      </c>
      <c r="Y83" s="13">
        <v>0</v>
      </c>
      <c r="Z83" s="13">
        <v>0</v>
      </c>
      <c r="BD83" s="15">
        <v>0</v>
      </c>
      <c r="BE83" s="7">
        <v>0</v>
      </c>
      <c r="BF83" s="7">
        <v>2</v>
      </c>
      <c r="BG83" s="7">
        <v>1</v>
      </c>
      <c r="BH83" s="7">
        <v>0</v>
      </c>
      <c r="BI83" s="7">
        <v>0</v>
      </c>
      <c r="BJ83" s="7">
        <v>0</v>
      </c>
      <c r="BK83" s="7">
        <v>0</v>
      </c>
      <c r="BL83" s="7">
        <v>1</v>
      </c>
      <c r="BM83" s="13">
        <v>0</v>
      </c>
    </row>
    <row r="84" spans="1:65" x14ac:dyDescent="0.35">
      <c r="A84" s="62" t="str">
        <f t="shared" si="176"/>
        <v>Suffrages par Liste</v>
      </c>
      <c r="B84" s="23">
        <v>1</v>
      </c>
      <c r="C84" s="9">
        <v>1</v>
      </c>
      <c r="D84" s="9">
        <v>1</v>
      </c>
      <c r="E84" s="9">
        <v>1</v>
      </c>
      <c r="F84" s="9">
        <v>3</v>
      </c>
      <c r="G84" s="9">
        <v>3</v>
      </c>
      <c r="H84" s="9">
        <v>3</v>
      </c>
      <c r="I84" s="9">
        <v>1</v>
      </c>
      <c r="J84" s="9">
        <v>3</v>
      </c>
      <c r="K84" s="9">
        <v>3</v>
      </c>
      <c r="N84" s="23">
        <v>1</v>
      </c>
      <c r="O84" s="9">
        <v>2</v>
      </c>
      <c r="P84" s="9">
        <v>0</v>
      </c>
      <c r="Q84" s="9">
        <v>1</v>
      </c>
      <c r="R84" s="9">
        <v>1</v>
      </c>
      <c r="S84" s="9">
        <v>3</v>
      </c>
      <c r="T84" s="9">
        <v>1</v>
      </c>
      <c r="U84" s="9">
        <v>0</v>
      </c>
      <c r="V84" s="9">
        <v>0</v>
      </c>
      <c r="W84" s="9">
        <v>1</v>
      </c>
      <c r="X84" s="9">
        <v>0</v>
      </c>
      <c r="Y84" s="9">
        <v>1</v>
      </c>
      <c r="Z84" s="9">
        <v>0</v>
      </c>
      <c r="BD84" s="23">
        <v>1</v>
      </c>
      <c r="BE84" s="9">
        <v>0</v>
      </c>
      <c r="BF84" s="9">
        <v>1</v>
      </c>
      <c r="BG84" s="9">
        <v>2</v>
      </c>
      <c r="BH84" s="9">
        <v>2</v>
      </c>
      <c r="BI84" s="9">
        <v>2</v>
      </c>
      <c r="BJ84" s="9">
        <v>1</v>
      </c>
      <c r="BK84" s="9">
        <v>0</v>
      </c>
      <c r="BL84" s="9">
        <v>1</v>
      </c>
      <c r="BM84" s="9">
        <v>0</v>
      </c>
    </row>
    <row r="85" spans="1:65" x14ac:dyDescent="0.35">
      <c r="A85" s="60" t="str">
        <f t="shared" si="176"/>
        <v>Total suffrages de liste :</v>
      </c>
      <c r="B85" s="24">
        <f>B84*6</f>
        <v>6</v>
      </c>
      <c r="C85" s="24">
        <f t="shared" ref="C85:K85" si="180">C84*6</f>
        <v>6</v>
      </c>
      <c r="D85" s="24">
        <f t="shared" si="180"/>
        <v>6</v>
      </c>
      <c r="E85" s="24">
        <f t="shared" si="180"/>
        <v>6</v>
      </c>
      <c r="F85" s="24">
        <f t="shared" si="180"/>
        <v>18</v>
      </c>
      <c r="G85" s="24">
        <f t="shared" si="180"/>
        <v>18</v>
      </c>
      <c r="H85" s="24">
        <f t="shared" si="180"/>
        <v>18</v>
      </c>
      <c r="I85" s="24">
        <f t="shared" si="180"/>
        <v>6</v>
      </c>
      <c r="J85" s="24">
        <f t="shared" si="180"/>
        <v>18</v>
      </c>
      <c r="K85" s="24">
        <f t="shared" si="180"/>
        <v>18</v>
      </c>
      <c r="N85" s="24">
        <f t="shared" ref="N85:Z85" si="181">N84*6</f>
        <v>6</v>
      </c>
      <c r="O85" s="24">
        <f t="shared" si="181"/>
        <v>12</v>
      </c>
      <c r="P85" s="24">
        <f t="shared" si="181"/>
        <v>0</v>
      </c>
      <c r="Q85" s="24">
        <f t="shared" si="181"/>
        <v>6</v>
      </c>
      <c r="R85" s="24">
        <f t="shared" si="181"/>
        <v>6</v>
      </c>
      <c r="S85" s="24">
        <f t="shared" si="181"/>
        <v>18</v>
      </c>
      <c r="T85" s="24">
        <f t="shared" si="181"/>
        <v>6</v>
      </c>
      <c r="U85" s="24">
        <f t="shared" si="181"/>
        <v>0</v>
      </c>
      <c r="V85" s="24">
        <f t="shared" si="181"/>
        <v>0</v>
      </c>
      <c r="W85" s="24">
        <f t="shared" si="181"/>
        <v>6</v>
      </c>
      <c r="X85" s="24">
        <f t="shared" si="181"/>
        <v>0</v>
      </c>
      <c r="Y85" s="24">
        <f t="shared" si="181"/>
        <v>6</v>
      </c>
      <c r="Z85" s="24">
        <f t="shared" si="181"/>
        <v>0</v>
      </c>
      <c r="BD85" s="24">
        <f>BD84*6</f>
        <v>6</v>
      </c>
      <c r="BE85" s="24">
        <f t="shared" ref="BE85:BM85" si="182">BE84*6</f>
        <v>0</v>
      </c>
      <c r="BF85" s="24">
        <f t="shared" si="182"/>
        <v>6</v>
      </c>
      <c r="BG85" s="24">
        <f t="shared" si="182"/>
        <v>12</v>
      </c>
      <c r="BH85" s="24">
        <f t="shared" si="182"/>
        <v>12</v>
      </c>
      <c r="BI85" s="24">
        <f t="shared" si="182"/>
        <v>12</v>
      </c>
      <c r="BJ85" s="24">
        <f t="shared" si="182"/>
        <v>6</v>
      </c>
      <c r="BK85" s="24">
        <f t="shared" si="182"/>
        <v>0</v>
      </c>
      <c r="BL85" s="24">
        <f t="shared" si="182"/>
        <v>6</v>
      </c>
      <c r="BM85" s="24">
        <f t="shared" si="182"/>
        <v>0</v>
      </c>
    </row>
    <row r="86" spans="1:65" x14ac:dyDescent="0.35">
      <c r="A86" s="61" t="str">
        <f t="shared" si="176"/>
        <v>Total suffrages nominatifs :</v>
      </c>
      <c r="B86" s="24">
        <f t="shared" ref="B86:K86" si="183">SUM(B78:B83)</f>
        <v>10</v>
      </c>
      <c r="C86" s="10">
        <f t="shared" si="183"/>
        <v>7</v>
      </c>
      <c r="D86" s="10">
        <f t="shared" si="183"/>
        <v>13</v>
      </c>
      <c r="E86" s="10">
        <f t="shared" si="183"/>
        <v>8</v>
      </c>
      <c r="F86" s="10">
        <f t="shared" si="183"/>
        <v>30</v>
      </c>
      <c r="G86" s="10">
        <f t="shared" si="183"/>
        <v>24</v>
      </c>
      <c r="H86" s="10">
        <f t="shared" si="183"/>
        <v>40</v>
      </c>
      <c r="I86" s="10">
        <f t="shared" si="183"/>
        <v>20</v>
      </c>
      <c r="J86" s="10">
        <f t="shared" si="183"/>
        <v>10</v>
      </c>
      <c r="K86" s="10">
        <f t="shared" si="183"/>
        <v>12</v>
      </c>
      <c r="N86" s="24">
        <f t="shared" ref="N86:Z86" si="184">SUM(N78:N83)</f>
        <v>16</v>
      </c>
      <c r="O86" s="10">
        <f t="shared" si="184"/>
        <v>7</v>
      </c>
      <c r="P86" s="10">
        <f t="shared" si="184"/>
        <v>11</v>
      </c>
      <c r="Q86" s="10">
        <f t="shared" si="184"/>
        <v>15</v>
      </c>
      <c r="R86" s="10">
        <f t="shared" si="184"/>
        <v>12</v>
      </c>
      <c r="S86" s="10">
        <f t="shared" si="184"/>
        <v>11</v>
      </c>
      <c r="T86" s="10">
        <f t="shared" si="184"/>
        <v>10</v>
      </c>
      <c r="U86" s="10">
        <f t="shared" si="184"/>
        <v>23</v>
      </c>
      <c r="V86" s="10">
        <f t="shared" si="184"/>
        <v>9</v>
      </c>
      <c r="W86" s="10">
        <f t="shared" si="184"/>
        <v>26</v>
      </c>
      <c r="X86" s="10">
        <f t="shared" si="184"/>
        <v>13</v>
      </c>
      <c r="Y86" s="10">
        <f t="shared" si="184"/>
        <v>17</v>
      </c>
      <c r="Z86" s="10">
        <f t="shared" si="184"/>
        <v>10</v>
      </c>
      <c r="BD86" s="24">
        <f t="shared" ref="BD86:BM86" si="185">SUM(BD78:BD83)</f>
        <v>24</v>
      </c>
      <c r="BE86" s="10">
        <f t="shared" si="185"/>
        <v>8</v>
      </c>
      <c r="BF86" s="10">
        <f t="shared" si="185"/>
        <v>9</v>
      </c>
      <c r="BG86" s="10">
        <f t="shared" si="185"/>
        <v>26</v>
      </c>
      <c r="BH86" s="10">
        <f t="shared" si="185"/>
        <v>10</v>
      </c>
      <c r="BI86" s="10">
        <f t="shared" si="185"/>
        <v>12</v>
      </c>
      <c r="BJ86" s="10">
        <f t="shared" si="185"/>
        <v>15</v>
      </c>
      <c r="BK86" s="10">
        <f t="shared" si="185"/>
        <v>7</v>
      </c>
      <c r="BL86" s="10">
        <f t="shared" si="185"/>
        <v>13</v>
      </c>
      <c r="BM86" s="10">
        <f t="shared" si="185"/>
        <v>11</v>
      </c>
    </row>
    <row r="87" spans="1:65" ht="15" thickBot="1" x14ac:dyDescent="0.4">
      <c r="A87" s="63" t="str">
        <f t="shared" si="176"/>
        <v>Total général :</v>
      </c>
      <c r="B87" s="25">
        <f t="shared" ref="B87:K87" si="186">B85+B86</f>
        <v>16</v>
      </c>
      <c r="C87" s="11">
        <f t="shared" si="186"/>
        <v>13</v>
      </c>
      <c r="D87" s="11">
        <f t="shared" si="186"/>
        <v>19</v>
      </c>
      <c r="E87" s="11">
        <f t="shared" si="186"/>
        <v>14</v>
      </c>
      <c r="F87" s="11">
        <f t="shared" si="186"/>
        <v>48</v>
      </c>
      <c r="G87" s="11">
        <f t="shared" si="186"/>
        <v>42</v>
      </c>
      <c r="H87" s="11">
        <f t="shared" si="186"/>
        <v>58</v>
      </c>
      <c r="I87" s="11">
        <f t="shared" si="186"/>
        <v>26</v>
      </c>
      <c r="J87" s="11">
        <f t="shared" si="186"/>
        <v>28</v>
      </c>
      <c r="K87" s="11">
        <f t="shared" si="186"/>
        <v>30</v>
      </c>
      <c r="N87" s="25">
        <f t="shared" ref="N87:Z87" si="187">N85+N86</f>
        <v>22</v>
      </c>
      <c r="O87" s="11">
        <f t="shared" si="187"/>
        <v>19</v>
      </c>
      <c r="P87" s="11">
        <f t="shared" si="187"/>
        <v>11</v>
      </c>
      <c r="Q87" s="11">
        <f t="shared" si="187"/>
        <v>21</v>
      </c>
      <c r="R87" s="11">
        <f t="shared" si="187"/>
        <v>18</v>
      </c>
      <c r="S87" s="11">
        <f t="shared" si="187"/>
        <v>29</v>
      </c>
      <c r="T87" s="11">
        <f t="shared" si="187"/>
        <v>16</v>
      </c>
      <c r="U87" s="11">
        <f t="shared" si="187"/>
        <v>23</v>
      </c>
      <c r="V87" s="11">
        <f t="shared" si="187"/>
        <v>9</v>
      </c>
      <c r="W87" s="11">
        <f t="shared" si="187"/>
        <v>32</v>
      </c>
      <c r="X87" s="11">
        <f t="shared" si="187"/>
        <v>13</v>
      </c>
      <c r="Y87" s="11">
        <f t="shared" si="187"/>
        <v>23</v>
      </c>
      <c r="Z87" s="11">
        <f t="shared" si="187"/>
        <v>10</v>
      </c>
      <c r="BD87" s="25">
        <f t="shared" ref="BD87:BM87" si="188">BD85+BD86</f>
        <v>30</v>
      </c>
      <c r="BE87" s="11">
        <f t="shared" si="188"/>
        <v>8</v>
      </c>
      <c r="BF87" s="11">
        <f t="shared" si="188"/>
        <v>15</v>
      </c>
      <c r="BG87" s="11">
        <f t="shared" si="188"/>
        <v>38</v>
      </c>
      <c r="BH87" s="11">
        <f t="shared" si="188"/>
        <v>22</v>
      </c>
      <c r="BI87" s="11">
        <f t="shared" si="188"/>
        <v>24</v>
      </c>
      <c r="BJ87" s="11">
        <f t="shared" si="188"/>
        <v>21</v>
      </c>
      <c r="BK87" s="11">
        <f t="shared" si="188"/>
        <v>7</v>
      </c>
      <c r="BL87" s="11">
        <f t="shared" si="188"/>
        <v>19</v>
      </c>
      <c r="BM87" s="11">
        <f t="shared" si="188"/>
        <v>11</v>
      </c>
    </row>
    <row r="88" spans="1:65" x14ac:dyDescent="0.35">
      <c r="A88" s="180"/>
      <c r="B88" s="5"/>
      <c r="C88" s="5"/>
      <c r="D88" s="5"/>
      <c r="E88" s="5"/>
      <c r="F88" s="5"/>
      <c r="G88" s="5"/>
      <c r="H88" s="5"/>
      <c r="I88" s="5"/>
      <c r="J88" s="5"/>
      <c r="K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x14ac:dyDescent="0.35">
      <c r="A89" s="180"/>
      <c r="B89" s="5"/>
      <c r="C89" s="5"/>
      <c r="D89" s="5"/>
      <c r="E89" s="5"/>
      <c r="F89" s="5"/>
      <c r="G89" s="5"/>
      <c r="H89" s="5"/>
      <c r="I89" s="5"/>
      <c r="J89" s="5"/>
      <c r="K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24" thickBot="1" x14ac:dyDescent="0.6">
      <c r="A90" s="225" t="s">
        <v>144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N90" s="218" t="s">
        <v>155</v>
      </c>
      <c r="O90" s="218"/>
      <c r="P90" s="218"/>
      <c r="Q90" s="218"/>
      <c r="R90" s="218"/>
      <c r="S90" s="218"/>
      <c r="T90" s="218"/>
      <c r="U90" s="218"/>
      <c r="V90" s="218"/>
      <c r="BD90" s="218" t="s">
        <v>159</v>
      </c>
      <c r="BE90" s="218"/>
      <c r="BF90" s="218"/>
      <c r="BG90" s="218"/>
      <c r="BH90" s="218"/>
      <c r="BI90" s="218"/>
      <c r="BJ90" s="218"/>
      <c r="BK90" s="218"/>
      <c r="BL90" s="218"/>
      <c r="BM90" s="218"/>
    </row>
    <row r="91" spans="1:65" ht="15" customHeight="1" x14ac:dyDescent="0.35">
      <c r="A91" s="221" t="str">
        <f>A75</f>
        <v>FOKUS.</v>
      </c>
      <c r="B91" s="210">
        <v>62</v>
      </c>
      <c r="C91" s="210">
        <f>B91+1</f>
        <v>63</v>
      </c>
      <c r="D91" s="210">
        <f t="shared" ref="D91:K91" si="189">C91+1</f>
        <v>64</v>
      </c>
      <c r="E91" s="210">
        <f t="shared" si="189"/>
        <v>65</v>
      </c>
      <c r="F91" s="210">
        <f t="shared" si="189"/>
        <v>66</v>
      </c>
      <c r="G91" s="210">
        <f t="shared" si="189"/>
        <v>67</v>
      </c>
      <c r="H91" s="210">
        <f t="shared" si="189"/>
        <v>68</v>
      </c>
      <c r="I91" s="210">
        <f t="shared" si="189"/>
        <v>69</v>
      </c>
      <c r="J91" s="210">
        <f t="shared" si="189"/>
        <v>70</v>
      </c>
      <c r="K91" s="213">
        <f t="shared" si="189"/>
        <v>71</v>
      </c>
      <c r="N91" s="210">
        <v>1</v>
      </c>
      <c r="O91" s="210">
        <f>N91+1</f>
        <v>2</v>
      </c>
      <c r="P91" s="210">
        <f>O91+1</f>
        <v>3</v>
      </c>
      <c r="Q91" s="210">
        <f>P91+1</f>
        <v>4</v>
      </c>
      <c r="R91" s="210">
        <f>Q91+1</f>
        <v>5</v>
      </c>
      <c r="S91" s="213">
        <f>R91+1</f>
        <v>6</v>
      </c>
      <c r="T91" s="213">
        <f t="shared" ref="T91:V91" si="190">S91+1</f>
        <v>7</v>
      </c>
      <c r="U91" s="213">
        <f t="shared" si="190"/>
        <v>8</v>
      </c>
      <c r="V91" s="213">
        <f t="shared" si="190"/>
        <v>9</v>
      </c>
      <c r="BD91" s="210">
        <v>11</v>
      </c>
      <c r="BE91" s="210">
        <f>BD91+1</f>
        <v>12</v>
      </c>
      <c r="BF91" s="210">
        <f t="shared" ref="BF91:BM91" si="191">BE91+1</f>
        <v>13</v>
      </c>
      <c r="BG91" s="210">
        <f t="shared" si="191"/>
        <v>14</v>
      </c>
      <c r="BH91" s="210">
        <f t="shared" si="191"/>
        <v>15</v>
      </c>
      <c r="BI91" s="210">
        <f t="shared" si="191"/>
        <v>16</v>
      </c>
      <c r="BJ91" s="210">
        <f t="shared" si="191"/>
        <v>17</v>
      </c>
      <c r="BK91" s="210">
        <f t="shared" si="191"/>
        <v>18</v>
      </c>
      <c r="BL91" s="210">
        <f t="shared" si="191"/>
        <v>19</v>
      </c>
      <c r="BM91" s="213">
        <f t="shared" si="191"/>
        <v>20</v>
      </c>
    </row>
    <row r="92" spans="1:65" x14ac:dyDescent="0.35">
      <c r="A92" s="222"/>
      <c r="B92" s="211"/>
      <c r="C92" s="211"/>
      <c r="D92" s="211"/>
      <c r="E92" s="211"/>
      <c r="F92" s="211"/>
      <c r="G92" s="211"/>
      <c r="H92" s="211"/>
      <c r="I92" s="211"/>
      <c r="J92" s="211"/>
      <c r="K92" s="214"/>
      <c r="N92" s="211"/>
      <c r="O92" s="211"/>
      <c r="P92" s="211"/>
      <c r="Q92" s="211"/>
      <c r="R92" s="211"/>
      <c r="S92" s="214"/>
      <c r="T92" s="214"/>
      <c r="U92" s="214"/>
      <c r="V92" s="214"/>
      <c r="BD92" s="211"/>
      <c r="BE92" s="211"/>
      <c r="BF92" s="211"/>
      <c r="BG92" s="211"/>
      <c r="BH92" s="211"/>
      <c r="BI92" s="211"/>
      <c r="BJ92" s="211"/>
      <c r="BK92" s="211"/>
      <c r="BL92" s="211"/>
      <c r="BM92" s="214"/>
    </row>
    <row r="93" spans="1:65" ht="15" thickBot="1" x14ac:dyDescent="0.4">
      <c r="A93" s="223"/>
      <c r="B93" s="212"/>
      <c r="C93" s="212"/>
      <c r="D93" s="212"/>
      <c r="E93" s="212"/>
      <c r="F93" s="212"/>
      <c r="G93" s="212"/>
      <c r="H93" s="212"/>
      <c r="I93" s="212"/>
      <c r="J93" s="212"/>
      <c r="K93" s="215"/>
      <c r="N93" s="212"/>
      <c r="O93" s="212"/>
      <c r="P93" s="212"/>
      <c r="Q93" s="212"/>
      <c r="R93" s="212"/>
      <c r="S93" s="215"/>
      <c r="T93" s="215"/>
      <c r="U93" s="215"/>
      <c r="V93" s="215"/>
      <c r="BD93" s="212"/>
      <c r="BE93" s="212"/>
      <c r="BF93" s="212"/>
      <c r="BG93" s="212"/>
      <c r="BH93" s="212"/>
      <c r="BI93" s="212"/>
      <c r="BJ93" s="212"/>
      <c r="BK93" s="212"/>
      <c r="BL93" s="212"/>
      <c r="BM93" s="215"/>
    </row>
    <row r="94" spans="1:65" ht="15" thickBot="1" x14ac:dyDescent="0.4">
      <c r="A94" s="19" t="str">
        <f t="shared" ref="A94:A99" si="192">A78</f>
        <v>ENGEL Frank</v>
      </c>
      <c r="B94" s="14">
        <v>8</v>
      </c>
      <c r="C94" s="6">
        <v>3</v>
      </c>
      <c r="D94" s="6">
        <v>11</v>
      </c>
      <c r="E94" s="6">
        <v>4</v>
      </c>
      <c r="F94" s="6">
        <v>3</v>
      </c>
      <c r="G94" s="6">
        <v>3</v>
      </c>
      <c r="H94" s="6">
        <v>3</v>
      </c>
      <c r="I94" s="6">
        <v>6</v>
      </c>
      <c r="J94" s="6">
        <v>7</v>
      </c>
      <c r="K94" s="12">
        <v>13</v>
      </c>
      <c r="N94" s="14">
        <v>6</v>
      </c>
      <c r="O94" s="6">
        <v>7</v>
      </c>
      <c r="P94" s="6">
        <v>5</v>
      </c>
      <c r="Q94" s="6">
        <v>4</v>
      </c>
      <c r="R94" s="6">
        <v>10</v>
      </c>
      <c r="S94" s="12">
        <v>4</v>
      </c>
      <c r="T94" s="12">
        <v>8</v>
      </c>
      <c r="U94" s="12">
        <v>2</v>
      </c>
      <c r="V94" s="12">
        <v>3</v>
      </c>
      <c r="BD94" s="14">
        <v>4</v>
      </c>
      <c r="BE94" s="6">
        <v>5</v>
      </c>
      <c r="BF94" s="6">
        <v>2</v>
      </c>
      <c r="BG94" s="6">
        <v>7</v>
      </c>
      <c r="BH94" s="6">
        <v>18</v>
      </c>
      <c r="BI94" s="6">
        <v>13</v>
      </c>
      <c r="BJ94" s="6">
        <v>3</v>
      </c>
      <c r="BK94" s="6">
        <v>5</v>
      </c>
      <c r="BL94" s="6">
        <v>6</v>
      </c>
      <c r="BM94" s="12">
        <v>5</v>
      </c>
    </row>
    <row r="95" spans="1:65" ht="15" thickBot="1" x14ac:dyDescent="0.4">
      <c r="A95" s="19" t="str">
        <f t="shared" si="192"/>
        <v>SEMEDO Monica</v>
      </c>
      <c r="B95" s="15">
        <v>3</v>
      </c>
      <c r="C95" s="7">
        <v>10</v>
      </c>
      <c r="D95" s="7">
        <v>5</v>
      </c>
      <c r="E95" s="7">
        <v>1</v>
      </c>
      <c r="F95" s="7">
        <v>0</v>
      </c>
      <c r="G95" s="7">
        <v>4</v>
      </c>
      <c r="H95" s="7">
        <v>6</v>
      </c>
      <c r="I95" s="7">
        <v>3</v>
      </c>
      <c r="J95" s="7">
        <v>2</v>
      </c>
      <c r="K95" s="13">
        <v>7</v>
      </c>
      <c r="N95" s="15">
        <v>1</v>
      </c>
      <c r="O95" s="7">
        <v>1</v>
      </c>
      <c r="P95" s="7">
        <v>2</v>
      </c>
      <c r="Q95" s="7">
        <v>5</v>
      </c>
      <c r="R95" s="7">
        <v>3</v>
      </c>
      <c r="S95" s="13">
        <v>2</v>
      </c>
      <c r="T95" s="13">
        <v>0</v>
      </c>
      <c r="U95" s="13">
        <v>0</v>
      </c>
      <c r="V95" s="13">
        <v>2</v>
      </c>
      <c r="BD95" s="15">
        <v>17</v>
      </c>
      <c r="BE95" s="7">
        <v>9</v>
      </c>
      <c r="BF95" s="7">
        <v>0</v>
      </c>
      <c r="BG95" s="7">
        <v>4</v>
      </c>
      <c r="BH95" s="7">
        <v>2</v>
      </c>
      <c r="BI95" s="7">
        <v>0</v>
      </c>
      <c r="BJ95" s="7">
        <v>1</v>
      </c>
      <c r="BK95" s="7">
        <v>2</v>
      </c>
      <c r="BL95" s="7">
        <v>1</v>
      </c>
      <c r="BM95" s="13">
        <v>0</v>
      </c>
    </row>
    <row r="96" spans="1:65" ht="15" thickBot="1" x14ac:dyDescent="0.4">
      <c r="A96" s="19" t="str">
        <f t="shared" si="192"/>
        <v>RUPPERT Marc</v>
      </c>
      <c r="B96" s="15">
        <v>4</v>
      </c>
      <c r="C96" s="7">
        <v>0</v>
      </c>
      <c r="D96" s="7">
        <v>0</v>
      </c>
      <c r="E96" s="7">
        <v>0</v>
      </c>
      <c r="F96" s="7">
        <v>4</v>
      </c>
      <c r="G96" s="7">
        <v>3</v>
      </c>
      <c r="H96" s="7">
        <v>3</v>
      </c>
      <c r="I96" s="7">
        <v>3</v>
      </c>
      <c r="J96" s="7">
        <v>5</v>
      </c>
      <c r="K96" s="13">
        <v>10</v>
      </c>
      <c r="N96" s="15">
        <v>1</v>
      </c>
      <c r="O96" s="7">
        <v>3</v>
      </c>
      <c r="P96" s="7">
        <v>3</v>
      </c>
      <c r="Q96" s="7">
        <v>3</v>
      </c>
      <c r="R96" s="7">
        <v>2</v>
      </c>
      <c r="S96" s="13">
        <v>5</v>
      </c>
      <c r="T96" s="13">
        <v>1</v>
      </c>
      <c r="U96" s="13">
        <v>1</v>
      </c>
      <c r="V96" s="13">
        <v>3</v>
      </c>
      <c r="BD96" s="15">
        <v>0</v>
      </c>
      <c r="BE96" s="7">
        <v>0</v>
      </c>
      <c r="BF96" s="7">
        <v>0</v>
      </c>
      <c r="BG96" s="7">
        <v>0</v>
      </c>
      <c r="BH96" s="7">
        <v>4</v>
      </c>
      <c r="BI96" s="7">
        <v>2</v>
      </c>
      <c r="BJ96" s="7">
        <v>1</v>
      </c>
      <c r="BK96" s="7">
        <v>0</v>
      </c>
      <c r="BL96" s="7">
        <v>5</v>
      </c>
      <c r="BM96" s="13">
        <v>0</v>
      </c>
    </row>
    <row r="97" spans="1:65" ht="15" thickBot="1" x14ac:dyDescent="0.4">
      <c r="A97" s="19" t="str">
        <f t="shared" si="192"/>
        <v>WINTER Anne</v>
      </c>
      <c r="B97" s="15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1</v>
      </c>
      <c r="K97" s="13">
        <v>0</v>
      </c>
      <c r="N97" s="15">
        <v>0</v>
      </c>
      <c r="O97" s="7">
        <v>1</v>
      </c>
      <c r="P97" s="7">
        <v>0</v>
      </c>
      <c r="Q97" s="7">
        <v>1</v>
      </c>
      <c r="R97" s="7">
        <v>2</v>
      </c>
      <c r="S97" s="13">
        <v>0</v>
      </c>
      <c r="T97" s="13">
        <v>0</v>
      </c>
      <c r="U97" s="13">
        <v>1</v>
      </c>
      <c r="V97" s="13">
        <v>0</v>
      </c>
      <c r="BD97" s="15">
        <v>0</v>
      </c>
      <c r="BE97" s="7">
        <v>1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2</v>
      </c>
      <c r="BM97" s="13">
        <v>0</v>
      </c>
    </row>
    <row r="98" spans="1:65" ht="15" thickBot="1" x14ac:dyDescent="0.4">
      <c r="A98" s="19" t="str">
        <f t="shared" si="192"/>
        <v>OBERWEIS Rick</v>
      </c>
      <c r="B98" s="15">
        <v>0</v>
      </c>
      <c r="C98" s="7">
        <v>0</v>
      </c>
      <c r="D98" s="7">
        <v>0</v>
      </c>
      <c r="E98" s="7">
        <v>1</v>
      </c>
      <c r="F98" s="7">
        <v>0</v>
      </c>
      <c r="G98" s="7">
        <v>0</v>
      </c>
      <c r="H98" s="7">
        <v>0</v>
      </c>
      <c r="I98" s="7">
        <v>2</v>
      </c>
      <c r="J98" s="7">
        <v>0</v>
      </c>
      <c r="K98" s="13">
        <v>0</v>
      </c>
      <c r="N98" s="15">
        <v>0</v>
      </c>
      <c r="O98" s="7">
        <v>0</v>
      </c>
      <c r="P98" s="7">
        <v>0</v>
      </c>
      <c r="Q98" s="7">
        <v>1</v>
      </c>
      <c r="R98" s="7">
        <v>2</v>
      </c>
      <c r="S98" s="13">
        <v>0</v>
      </c>
      <c r="T98" s="13">
        <v>0</v>
      </c>
      <c r="U98" s="13">
        <v>1</v>
      </c>
      <c r="V98" s="13">
        <v>0</v>
      </c>
      <c r="BD98" s="15">
        <v>0</v>
      </c>
      <c r="BE98" s="7">
        <v>0</v>
      </c>
      <c r="BF98" s="7">
        <v>0</v>
      </c>
      <c r="BG98" s="7">
        <v>0</v>
      </c>
      <c r="BH98" s="7">
        <v>0</v>
      </c>
      <c r="BI98" s="7">
        <v>2</v>
      </c>
      <c r="BJ98" s="7">
        <v>0</v>
      </c>
      <c r="BK98" s="7">
        <v>0</v>
      </c>
      <c r="BL98" s="7">
        <v>1</v>
      </c>
      <c r="BM98" s="13">
        <v>0</v>
      </c>
    </row>
    <row r="99" spans="1:65" ht="15" thickBot="1" x14ac:dyDescent="0.4">
      <c r="A99" s="19" t="str">
        <f t="shared" si="192"/>
        <v>LECUIT Anne</v>
      </c>
      <c r="B99" s="15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1</v>
      </c>
      <c r="K99" s="13">
        <v>0</v>
      </c>
      <c r="N99" s="15">
        <v>0</v>
      </c>
      <c r="O99" s="7">
        <v>0</v>
      </c>
      <c r="P99" s="7">
        <v>0</v>
      </c>
      <c r="Q99" s="7">
        <v>1</v>
      </c>
      <c r="R99" s="7">
        <v>0</v>
      </c>
      <c r="S99" s="13">
        <v>2</v>
      </c>
      <c r="T99" s="13">
        <v>0</v>
      </c>
      <c r="U99" s="13">
        <v>1</v>
      </c>
      <c r="V99" s="13">
        <v>0</v>
      </c>
      <c r="BD99" s="15">
        <v>0</v>
      </c>
      <c r="BE99" s="7">
        <v>0</v>
      </c>
      <c r="BF99" s="7">
        <v>0</v>
      </c>
      <c r="BG99" s="7">
        <v>0</v>
      </c>
      <c r="BH99" s="7">
        <v>0</v>
      </c>
      <c r="BI99" s="7">
        <v>2</v>
      </c>
      <c r="BJ99" s="7">
        <v>0</v>
      </c>
      <c r="BK99" s="7">
        <v>0</v>
      </c>
      <c r="BL99" s="7">
        <v>5</v>
      </c>
      <c r="BM99" s="13">
        <v>0</v>
      </c>
    </row>
    <row r="100" spans="1:65" x14ac:dyDescent="0.35">
      <c r="A100" s="62" t="s">
        <v>17</v>
      </c>
      <c r="B100" s="23">
        <v>2</v>
      </c>
      <c r="C100" s="9">
        <v>3</v>
      </c>
      <c r="D100" s="9">
        <v>1</v>
      </c>
      <c r="E100" s="9">
        <v>1</v>
      </c>
      <c r="F100" s="9">
        <v>0</v>
      </c>
      <c r="G100" s="9">
        <v>0</v>
      </c>
      <c r="H100" s="9">
        <v>1</v>
      </c>
      <c r="I100" s="9">
        <v>1</v>
      </c>
      <c r="J100" s="9">
        <v>3</v>
      </c>
      <c r="K100" s="9">
        <v>3</v>
      </c>
      <c r="N100" s="23">
        <v>0</v>
      </c>
      <c r="O100" s="9">
        <v>2</v>
      </c>
      <c r="P100" s="9">
        <v>0</v>
      </c>
      <c r="Q100" s="9">
        <v>2</v>
      </c>
      <c r="R100" s="9">
        <v>4</v>
      </c>
      <c r="S100" s="9">
        <v>0</v>
      </c>
      <c r="T100" s="9">
        <v>0</v>
      </c>
      <c r="U100" s="9">
        <v>0</v>
      </c>
      <c r="V100" s="9">
        <v>1</v>
      </c>
      <c r="BD100" s="23">
        <v>0</v>
      </c>
      <c r="BE100" s="9">
        <v>0</v>
      </c>
      <c r="BF100" s="9">
        <v>2</v>
      </c>
      <c r="BG100" s="9">
        <v>0</v>
      </c>
      <c r="BH100" s="9">
        <v>2</v>
      </c>
      <c r="BI100" s="9">
        <v>3</v>
      </c>
      <c r="BJ100" s="9">
        <v>1</v>
      </c>
      <c r="BK100" s="9">
        <v>1</v>
      </c>
      <c r="BL100" s="9">
        <v>4</v>
      </c>
      <c r="BM100" s="9">
        <v>2</v>
      </c>
    </row>
    <row r="101" spans="1:65" x14ac:dyDescent="0.35">
      <c r="A101" s="60" t="s">
        <v>9</v>
      </c>
      <c r="B101" s="24">
        <f>B100*6</f>
        <v>12</v>
      </c>
      <c r="C101" s="24">
        <f t="shared" ref="C101:K101" si="193">C100*6</f>
        <v>18</v>
      </c>
      <c r="D101" s="24">
        <f t="shared" si="193"/>
        <v>6</v>
      </c>
      <c r="E101" s="24">
        <f t="shared" si="193"/>
        <v>6</v>
      </c>
      <c r="F101" s="24">
        <f t="shared" si="193"/>
        <v>0</v>
      </c>
      <c r="G101" s="24">
        <f t="shared" si="193"/>
        <v>0</v>
      </c>
      <c r="H101" s="24">
        <f t="shared" si="193"/>
        <v>6</v>
      </c>
      <c r="I101" s="24">
        <f t="shared" si="193"/>
        <v>6</v>
      </c>
      <c r="J101" s="24">
        <f t="shared" si="193"/>
        <v>18</v>
      </c>
      <c r="K101" s="24">
        <f t="shared" si="193"/>
        <v>18</v>
      </c>
      <c r="N101" s="24">
        <f t="shared" ref="N101:V101" si="194">N100*6</f>
        <v>0</v>
      </c>
      <c r="O101" s="24">
        <f t="shared" si="194"/>
        <v>12</v>
      </c>
      <c r="P101" s="24">
        <f t="shared" si="194"/>
        <v>0</v>
      </c>
      <c r="Q101" s="24">
        <f t="shared" si="194"/>
        <v>12</v>
      </c>
      <c r="R101" s="24">
        <f t="shared" si="194"/>
        <v>24</v>
      </c>
      <c r="S101" s="24">
        <f t="shared" si="194"/>
        <v>0</v>
      </c>
      <c r="T101" s="24">
        <f t="shared" si="194"/>
        <v>0</v>
      </c>
      <c r="U101" s="24">
        <f t="shared" si="194"/>
        <v>0</v>
      </c>
      <c r="V101" s="24">
        <f t="shared" si="194"/>
        <v>6</v>
      </c>
      <c r="BD101" s="24">
        <f>BD100*6</f>
        <v>0</v>
      </c>
      <c r="BE101" s="24">
        <f t="shared" ref="BE101:BM101" si="195">BE100*6</f>
        <v>0</v>
      </c>
      <c r="BF101" s="24">
        <f t="shared" si="195"/>
        <v>12</v>
      </c>
      <c r="BG101" s="24">
        <f t="shared" si="195"/>
        <v>0</v>
      </c>
      <c r="BH101" s="24">
        <f t="shared" si="195"/>
        <v>12</v>
      </c>
      <c r="BI101" s="24">
        <f t="shared" si="195"/>
        <v>18</v>
      </c>
      <c r="BJ101" s="24">
        <f t="shared" si="195"/>
        <v>6</v>
      </c>
      <c r="BK101" s="24">
        <f t="shared" si="195"/>
        <v>6</v>
      </c>
      <c r="BL101" s="24">
        <f t="shared" si="195"/>
        <v>24</v>
      </c>
      <c r="BM101" s="24">
        <f t="shared" si="195"/>
        <v>12</v>
      </c>
    </row>
    <row r="102" spans="1:65" x14ac:dyDescent="0.35">
      <c r="A102" s="61" t="s">
        <v>10</v>
      </c>
      <c r="B102" s="24">
        <f t="shared" ref="B102:K102" si="196">SUM(B94:B99)</f>
        <v>15</v>
      </c>
      <c r="C102" s="10">
        <f t="shared" si="196"/>
        <v>13</v>
      </c>
      <c r="D102" s="10">
        <f t="shared" si="196"/>
        <v>16</v>
      </c>
      <c r="E102" s="10">
        <f t="shared" si="196"/>
        <v>6</v>
      </c>
      <c r="F102" s="10">
        <f t="shared" si="196"/>
        <v>7</v>
      </c>
      <c r="G102" s="10">
        <f t="shared" si="196"/>
        <v>10</v>
      </c>
      <c r="H102" s="10">
        <f t="shared" si="196"/>
        <v>12</v>
      </c>
      <c r="I102" s="10">
        <f t="shared" si="196"/>
        <v>14</v>
      </c>
      <c r="J102" s="10">
        <f t="shared" si="196"/>
        <v>16</v>
      </c>
      <c r="K102" s="10">
        <f t="shared" si="196"/>
        <v>30</v>
      </c>
      <c r="N102" s="24">
        <f t="shared" ref="N102:V102" si="197">SUM(N94:N99)</f>
        <v>8</v>
      </c>
      <c r="O102" s="10">
        <f t="shared" si="197"/>
        <v>12</v>
      </c>
      <c r="P102" s="10">
        <f t="shared" si="197"/>
        <v>10</v>
      </c>
      <c r="Q102" s="10">
        <f t="shared" si="197"/>
        <v>15</v>
      </c>
      <c r="R102" s="10">
        <f t="shared" si="197"/>
        <v>19</v>
      </c>
      <c r="S102" s="10">
        <f t="shared" si="197"/>
        <v>13</v>
      </c>
      <c r="T102" s="10">
        <f t="shared" si="197"/>
        <v>9</v>
      </c>
      <c r="U102" s="10">
        <f t="shared" si="197"/>
        <v>6</v>
      </c>
      <c r="V102" s="10">
        <f t="shared" si="197"/>
        <v>8</v>
      </c>
      <c r="BD102" s="24">
        <f t="shared" ref="BD102:BM102" si="198">SUM(BD94:BD99)</f>
        <v>21</v>
      </c>
      <c r="BE102" s="10">
        <f t="shared" si="198"/>
        <v>15</v>
      </c>
      <c r="BF102" s="10">
        <f t="shared" si="198"/>
        <v>2</v>
      </c>
      <c r="BG102" s="10">
        <f t="shared" si="198"/>
        <v>11</v>
      </c>
      <c r="BH102" s="10">
        <f t="shared" si="198"/>
        <v>24</v>
      </c>
      <c r="BI102" s="10">
        <f t="shared" si="198"/>
        <v>19</v>
      </c>
      <c r="BJ102" s="10">
        <f t="shared" si="198"/>
        <v>5</v>
      </c>
      <c r="BK102" s="10">
        <f t="shared" si="198"/>
        <v>7</v>
      </c>
      <c r="BL102" s="10">
        <f t="shared" si="198"/>
        <v>20</v>
      </c>
      <c r="BM102" s="10">
        <f t="shared" si="198"/>
        <v>5</v>
      </c>
    </row>
    <row r="103" spans="1:65" ht="15" thickBot="1" x14ac:dyDescent="0.4">
      <c r="A103" s="63" t="s">
        <v>11</v>
      </c>
      <c r="B103" s="25">
        <f t="shared" ref="B103:K103" si="199">B101+B102</f>
        <v>27</v>
      </c>
      <c r="C103" s="11">
        <f t="shared" si="199"/>
        <v>31</v>
      </c>
      <c r="D103" s="11">
        <f t="shared" si="199"/>
        <v>22</v>
      </c>
      <c r="E103" s="11">
        <f t="shared" si="199"/>
        <v>12</v>
      </c>
      <c r="F103" s="11">
        <f t="shared" si="199"/>
        <v>7</v>
      </c>
      <c r="G103" s="11">
        <f t="shared" si="199"/>
        <v>10</v>
      </c>
      <c r="H103" s="11">
        <f t="shared" si="199"/>
        <v>18</v>
      </c>
      <c r="I103" s="11">
        <f t="shared" si="199"/>
        <v>20</v>
      </c>
      <c r="J103" s="11">
        <f t="shared" si="199"/>
        <v>34</v>
      </c>
      <c r="K103" s="11">
        <f t="shared" si="199"/>
        <v>48</v>
      </c>
      <c r="N103" s="25">
        <f t="shared" ref="N103:V103" si="200">N101+N102</f>
        <v>8</v>
      </c>
      <c r="O103" s="11">
        <f t="shared" si="200"/>
        <v>24</v>
      </c>
      <c r="P103" s="11">
        <f t="shared" si="200"/>
        <v>10</v>
      </c>
      <c r="Q103" s="11">
        <f t="shared" si="200"/>
        <v>27</v>
      </c>
      <c r="R103" s="11">
        <f t="shared" si="200"/>
        <v>43</v>
      </c>
      <c r="S103" s="11">
        <f t="shared" si="200"/>
        <v>13</v>
      </c>
      <c r="T103" s="11">
        <f t="shared" si="200"/>
        <v>9</v>
      </c>
      <c r="U103" s="11">
        <f t="shared" si="200"/>
        <v>6</v>
      </c>
      <c r="V103" s="11">
        <f t="shared" si="200"/>
        <v>14</v>
      </c>
      <c r="BD103" s="25">
        <f t="shared" ref="BD103:BM103" si="201">BD101+BD102</f>
        <v>21</v>
      </c>
      <c r="BE103" s="11">
        <f t="shared" si="201"/>
        <v>15</v>
      </c>
      <c r="BF103" s="11">
        <f t="shared" si="201"/>
        <v>14</v>
      </c>
      <c r="BG103" s="11">
        <f t="shared" si="201"/>
        <v>11</v>
      </c>
      <c r="BH103" s="11">
        <f t="shared" si="201"/>
        <v>36</v>
      </c>
      <c r="BI103" s="11">
        <f t="shared" si="201"/>
        <v>37</v>
      </c>
      <c r="BJ103" s="11">
        <f t="shared" si="201"/>
        <v>11</v>
      </c>
      <c r="BK103" s="11">
        <f t="shared" si="201"/>
        <v>13</v>
      </c>
      <c r="BL103" s="11">
        <f t="shared" si="201"/>
        <v>44</v>
      </c>
      <c r="BM103" s="11">
        <f t="shared" si="201"/>
        <v>17</v>
      </c>
    </row>
    <row r="104" spans="1:65" ht="24" thickBot="1" x14ac:dyDescent="0.6">
      <c r="A104" s="225" t="s">
        <v>144</v>
      </c>
      <c r="B104" s="225"/>
      <c r="C104" s="225"/>
      <c r="D104" s="225"/>
      <c r="E104" s="225"/>
      <c r="F104" s="225"/>
      <c r="G104" s="225"/>
      <c r="H104" s="225"/>
      <c r="I104" s="225"/>
      <c r="J104" s="225"/>
      <c r="K104" s="225"/>
      <c r="BD104" s="218" t="s">
        <v>159</v>
      </c>
      <c r="BE104" s="218"/>
      <c r="BF104" s="218"/>
      <c r="BG104" s="218"/>
      <c r="BH104" s="218"/>
      <c r="BI104" s="218"/>
      <c r="BJ104" s="218"/>
      <c r="BK104" s="218"/>
      <c r="BL104" s="218"/>
      <c r="BM104" s="218"/>
    </row>
    <row r="105" spans="1:65" ht="15" customHeight="1" x14ac:dyDescent="0.35">
      <c r="A105" s="221" t="str">
        <f t="shared" ref="A105:A117" si="202">A91</f>
        <v>FOKUS.</v>
      </c>
      <c r="B105" s="210">
        <v>72</v>
      </c>
      <c r="C105" s="210">
        <f>B105+1</f>
        <v>73</v>
      </c>
      <c r="D105" s="210">
        <f t="shared" ref="D105:K105" si="203">C105+1</f>
        <v>74</v>
      </c>
      <c r="E105" s="210">
        <f t="shared" si="203"/>
        <v>75</v>
      </c>
      <c r="F105" s="210">
        <f t="shared" si="203"/>
        <v>76</v>
      </c>
      <c r="G105" s="210">
        <f t="shared" si="203"/>
        <v>77</v>
      </c>
      <c r="H105" s="210">
        <f t="shared" si="203"/>
        <v>78</v>
      </c>
      <c r="I105" s="210">
        <f t="shared" si="203"/>
        <v>79</v>
      </c>
      <c r="J105" s="210">
        <f t="shared" si="203"/>
        <v>80</v>
      </c>
      <c r="K105" s="213">
        <f t="shared" si="203"/>
        <v>81</v>
      </c>
      <c r="BD105" s="210">
        <v>21</v>
      </c>
      <c r="BE105" s="210">
        <f>BD105+1</f>
        <v>22</v>
      </c>
      <c r="BF105" s="210">
        <f t="shared" ref="BF105:BM105" si="204">BE105+1</f>
        <v>23</v>
      </c>
      <c r="BG105" s="210">
        <f t="shared" si="204"/>
        <v>24</v>
      </c>
      <c r="BH105" s="210">
        <f t="shared" si="204"/>
        <v>25</v>
      </c>
      <c r="BI105" s="210">
        <f t="shared" si="204"/>
        <v>26</v>
      </c>
      <c r="BJ105" s="210">
        <f t="shared" si="204"/>
        <v>27</v>
      </c>
      <c r="BK105" s="210">
        <f t="shared" si="204"/>
        <v>28</v>
      </c>
      <c r="BL105" s="210">
        <f t="shared" si="204"/>
        <v>29</v>
      </c>
      <c r="BM105" s="213">
        <f t="shared" si="204"/>
        <v>30</v>
      </c>
    </row>
    <row r="106" spans="1:65" x14ac:dyDescent="0.35">
      <c r="A106" s="222"/>
      <c r="B106" s="211"/>
      <c r="C106" s="211"/>
      <c r="D106" s="211"/>
      <c r="E106" s="211"/>
      <c r="F106" s="211"/>
      <c r="G106" s="211"/>
      <c r="H106" s="211"/>
      <c r="I106" s="211"/>
      <c r="J106" s="211"/>
      <c r="K106" s="214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4"/>
    </row>
    <row r="107" spans="1:65" ht="15" thickBot="1" x14ac:dyDescent="0.4">
      <c r="A107" s="223"/>
      <c r="B107" s="212"/>
      <c r="C107" s="212"/>
      <c r="D107" s="212"/>
      <c r="E107" s="212"/>
      <c r="F107" s="212"/>
      <c r="G107" s="212"/>
      <c r="H107" s="212"/>
      <c r="I107" s="212"/>
      <c r="J107" s="212"/>
      <c r="K107" s="215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5"/>
    </row>
    <row r="108" spans="1:65" ht="15" thickBot="1" x14ac:dyDescent="0.4">
      <c r="A108" s="19" t="str">
        <f t="shared" si="202"/>
        <v>ENGEL Frank</v>
      </c>
      <c r="B108" s="14">
        <v>8</v>
      </c>
      <c r="C108" s="6">
        <v>0</v>
      </c>
      <c r="D108" s="6">
        <v>12</v>
      </c>
      <c r="E108" s="6">
        <v>9</v>
      </c>
      <c r="F108" s="6">
        <v>16</v>
      </c>
      <c r="G108" s="6">
        <v>4</v>
      </c>
      <c r="H108" s="6">
        <v>12</v>
      </c>
      <c r="I108" s="6">
        <v>18</v>
      </c>
      <c r="J108" s="6">
        <v>12</v>
      </c>
      <c r="K108" s="12">
        <v>9</v>
      </c>
      <c r="BD108" s="14">
        <v>8</v>
      </c>
      <c r="BE108" s="6">
        <v>4</v>
      </c>
      <c r="BF108" s="6">
        <v>6</v>
      </c>
      <c r="BG108" s="6">
        <v>7</v>
      </c>
      <c r="BH108" s="6">
        <v>10</v>
      </c>
      <c r="BI108" s="6">
        <v>2</v>
      </c>
      <c r="BJ108" s="6">
        <v>13</v>
      </c>
      <c r="BK108" s="6">
        <v>10</v>
      </c>
      <c r="BL108" s="6">
        <v>13</v>
      </c>
      <c r="BM108" s="12">
        <v>29</v>
      </c>
    </row>
    <row r="109" spans="1:65" ht="15" thickBot="1" x14ac:dyDescent="0.4">
      <c r="A109" s="19" t="str">
        <f t="shared" si="202"/>
        <v>SEMEDO Monica</v>
      </c>
      <c r="B109" s="15">
        <v>1</v>
      </c>
      <c r="C109" s="7">
        <v>1</v>
      </c>
      <c r="D109" s="7">
        <v>2</v>
      </c>
      <c r="E109" s="7">
        <v>3</v>
      </c>
      <c r="F109" s="7">
        <v>6</v>
      </c>
      <c r="G109" s="7">
        <v>6</v>
      </c>
      <c r="H109" s="7">
        <v>4</v>
      </c>
      <c r="I109" s="7">
        <v>7</v>
      </c>
      <c r="J109" s="7">
        <v>3</v>
      </c>
      <c r="K109" s="13">
        <v>8</v>
      </c>
      <c r="BD109" s="15">
        <v>0</v>
      </c>
      <c r="BE109" s="7">
        <v>6</v>
      </c>
      <c r="BF109" s="7">
        <v>0</v>
      </c>
      <c r="BG109" s="7">
        <v>4</v>
      </c>
      <c r="BH109" s="7">
        <v>8</v>
      </c>
      <c r="BI109" s="7">
        <v>4</v>
      </c>
      <c r="BJ109" s="7">
        <v>9</v>
      </c>
      <c r="BK109" s="7">
        <v>5</v>
      </c>
      <c r="BL109" s="7">
        <v>8</v>
      </c>
      <c r="BM109" s="13">
        <v>11</v>
      </c>
    </row>
    <row r="110" spans="1:65" ht="15" thickBot="1" x14ac:dyDescent="0.4">
      <c r="A110" s="19" t="str">
        <f t="shared" si="202"/>
        <v>RUPPERT Marc</v>
      </c>
      <c r="B110" s="15">
        <v>4</v>
      </c>
      <c r="C110" s="7">
        <v>0</v>
      </c>
      <c r="D110" s="7">
        <v>1</v>
      </c>
      <c r="E110" s="7">
        <v>7</v>
      </c>
      <c r="F110" s="7">
        <v>7</v>
      </c>
      <c r="G110" s="7">
        <v>8</v>
      </c>
      <c r="H110" s="7">
        <v>4</v>
      </c>
      <c r="I110" s="7">
        <v>4</v>
      </c>
      <c r="J110" s="7">
        <v>12</v>
      </c>
      <c r="K110" s="13">
        <v>3</v>
      </c>
      <c r="BD110" s="15">
        <v>6</v>
      </c>
      <c r="BE110" s="7">
        <v>1</v>
      </c>
      <c r="BF110" s="7">
        <v>0</v>
      </c>
      <c r="BG110" s="7">
        <v>3</v>
      </c>
      <c r="BH110" s="7">
        <v>3</v>
      </c>
      <c r="BI110" s="7">
        <v>0</v>
      </c>
      <c r="BJ110" s="7">
        <v>0</v>
      </c>
      <c r="BK110" s="7">
        <v>0</v>
      </c>
      <c r="BL110" s="7">
        <v>3</v>
      </c>
      <c r="BM110" s="13">
        <v>5</v>
      </c>
    </row>
    <row r="111" spans="1:65" ht="15" thickBot="1" x14ac:dyDescent="0.4">
      <c r="A111" s="19" t="str">
        <f t="shared" si="202"/>
        <v>WINTER Anne</v>
      </c>
      <c r="B111" s="15">
        <v>2</v>
      </c>
      <c r="C111" s="7">
        <v>0</v>
      </c>
      <c r="D111" s="7">
        <v>1</v>
      </c>
      <c r="E111" s="7">
        <v>0</v>
      </c>
      <c r="F111" s="7">
        <v>3</v>
      </c>
      <c r="G111" s="7">
        <v>0</v>
      </c>
      <c r="H111" s="7">
        <v>0</v>
      </c>
      <c r="I111" s="7">
        <v>3</v>
      </c>
      <c r="J111" s="7">
        <v>1</v>
      </c>
      <c r="K111" s="13">
        <v>5</v>
      </c>
      <c r="BD111" s="15">
        <v>1</v>
      </c>
      <c r="BE111" s="7">
        <v>1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1</v>
      </c>
      <c r="BM111" s="13">
        <v>0</v>
      </c>
    </row>
    <row r="112" spans="1:65" ht="15" thickBot="1" x14ac:dyDescent="0.4">
      <c r="A112" s="19" t="str">
        <f t="shared" si="202"/>
        <v>OBERWEIS Rick</v>
      </c>
      <c r="B112" s="15">
        <v>1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7">
        <v>2</v>
      </c>
      <c r="J112" s="7">
        <v>3</v>
      </c>
      <c r="K112" s="13">
        <v>0</v>
      </c>
      <c r="BD112" s="15">
        <v>1</v>
      </c>
      <c r="BE112" s="7">
        <v>0</v>
      </c>
      <c r="BF112" s="7">
        <v>0</v>
      </c>
      <c r="BG112" s="7">
        <v>0</v>
      </c>
      <c r="BH112" s="7">
        <v>0</v>
      </c>
      <c r="BI112" s="7">
        <v>2</v>
      </c>
      <c r="BJ112" s="7">
        <v>0</v>
      </c>
      <c r="BK112" s="7">
        <v>0</v>
      </c>
      <c r="BL112" s="7">
        <v>0</v>
      </c>
      <c r="BM112" s="13">
        <v>0</v>
      </c>
    </row>
    <row r="113" spans="1:65" ht="15" thickBot="1" x14ac:dyDescent="0.4">
      <c r="A113" s="19" t="str">
        <f t="shared" si="202"/>
        <v>LECUIT Anne</v>
      </c>
      <c r="B113" s="15">
        <v>0</v>
      </c>
      <c r="C113" s="7">
        <v>0</v>
      </c>
      <c r="D113" s="7">
        <v>0</v>
      </c>
      <c r="E113" s="7">
        <v>1</v>
      </c>
      <c r="F113" s="7">
        <v>3</v>
      </c>
      <c r="G113" s="7">
        <v>2</v>
      </c>
      <c r="H113" s="7">
        <v>0</v>
      </c>
      <c r="I113" s="7">
        <v>1</v>
      </c>
      <c r="J113" s="7">
        <v>5</v>
      </c>
      <c r="K113" s="13">
        <v>2</v>
      </c>
      <c r="BD113" s="15">
        <v>1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1</v>
      </c>
      <c r="BK113" s="7">
        <v>1</v>
      </c>
      <c r="BL113" s="7">
        <v>0</v>
      </c>
      <c r="BM113" s="13">
        <v>6</v>
      </c>
    </row>
    <row r="114" spans="1:65" x14ac:dyDescent="0.35">
      <c r="A114" s="62" t="str">
        <f t="shared" si="202"/>
        <v>Suffrages par Liste</v>
      </c>
      <c r="B114" s="23">
        <v>1</v>
      </c>
      <c r="C114" s="9">
        <v>1</v>
      </c>
      <c r="D114" s="9">
        <v>2</v>
      </c>
      <c r="E114" s="9">
        <v>3</v>
      </c>
      <c r="F114" s="9">
        <v>3</v>
      </c>
      <c r="G114" s="9">
        <v>1</v>
      </c>
      <c r="H114" s="9">
        <v>2</v>
      </c>
      <c r="I114" s="9">
        <v>5</v>
      </c>
      <c r="J114" s="9">
        <v>2</v>
      </c>
      <c r="K114" s="9">
        <v>0</v>
      </c>
      <c r="BD114" s="23">
        <v>1</v>
      </c>
      <c r="BE114" s="9">
        <v>0</v>
      </c>
      <c r="BF114" s="9">
        <v>0</v>
      </c>
      <c r="BG114" s="9">
        <v>0</v>
      </c>
      <c r="BH114" s="9">
        <v>0</v>
      </c>
      <c r="BI114" s="9">
        <v>0</v>
      </c>
      <c r="BJ114" s="9">
        <v>0</v>
      </c>
      <c r="BK114" s="9">
        <v>0</v>
      </c>
      <c r="BL114" s="9">
        <v>0</v>
      </c>
      <c r="BM114" s="9">
        <v>2</v>
      </c>
    </row>
    <row r="115" spans="1:65" x14ac:dyDescent="0.35">
      <c r="A115" s="60" t="str">
        <f t="shared" si="202"/>
        <v>Total suffrages de liste :</v>
      </c>
      <c r="B115" s="24">
        <f>B114*6</f>
        <v>6</v>
      </c>
      <c r="C115" s="24">
        <f t="shared" ref="C115:K115" si="205">C114*6</f>
        <v>6</v>
      </c>
      <c r="D115" s="24">
        <f t="shared" si="205"/>
        <v>12</v>
      </c>
      <c r="E115" s="24">
        <f t="shared" si="205"/>
        <v>18</v>
      </c>
      <c r="F115" s="24">
        <f t="shared" si="205"/>
        <v>18</v>
      </c>
      <c r="G115" s="24">
        <f t="shared" si="205"/>
        <v>6</v>
      </c>
      <c r="H115" s="24">
        <f t="shared" si="205"/>
        <v>12</v>
      </c>
      <c r="I115" s="24">
        <f t="shared" si="205"/>
        <v>30</v>
      </c>
      <c r="J115" s="24">
        <f t="shared" si="205"/>
        <v>12</v>
      </c>
      <c r="K115" s="24">
        <f t="shared" si="205"/>
        <v>0</v>
      </c>
      <c r="BD115" s="24">
        <f>BD114*6</f>
        <v>6</v>
      </c>
      <c r="BE115" s="24">
        <f t="shared" ref="BE115:BM115" si="206">BE114*6</f>
        <v>0</v>
      </c>
      <c r="BF115" s="24">
        <f t="shared" si="206"/>
        <v>0</v>
      </c>
      <c r="BG115" s="24">
        <f t="shared" si="206"/>
        <v>0</v>
      </c>
      <c r="BH115" s="24">
        <f t="shared" si="206"/>
        <v>0</v>
      </c>
      <c r="BI115" s="24">
        <f t="shared" si="206"/>
        <v>0</v>
      </c>
      <c r="BJ115" s="24">
        <f t="shared" si="206"/>
        <v>0</v>
      </c>
      <c r="BK115" s="24">
        <f t="shared" si="206"/>
        <v>0</v>
      </c>
      <c r="BL115" s="24">
        <f t="shared" si="206"/>
        <v>0</v>
      </c>
      <c r="BM115" s="24">
        <f t="shared" si="206"/>
        <v>12</v>
      </c>
    </row>
    <row r="116" spans="1:65" x14ac:dyDescent="0.35">
      <c r="A116" s="61" t="str">
        <f t="shared" si="202"/>
        <v>Total suffrages nominatifs :</v>
      </c>
      <c r="B116" s="24">
        <f t="shared" ref="B116:K116" si="207">SUM(B108:B113)</f>
        <v>16</v>
      </c>
      <c r="C116" s="10">
        <f t="shared" si="207"/>
        <v>1</v>
      </c>
      <c r="D116" s="10">
        <f t="shared" si="207"/>
        <v>16</v>
      </c>
      <c r="E116" s="10">
        <f t="shared" si="207"/>
        <v>20</v>
      </c>
      <c r="F116" s="10">
        <f t="shared" si="207"/>
        <v>35</v>
      </c>
      <c r="G116" s="10">
        <f t="shared" si="207"/>
        <v>20</v>
      </c>
      <c r="H116" s="10">
        <f t="shared" si="207"/>
        <v>20</v>
      </c>
      <c r="I116" s="10">
        <f t="shared" si="207"/>
        <v>35</v>
      </c>
      <c r="J116" s="10">
        <f t="shared" si="207"/>
        <v>36</v>
      </c>
      <c r="K116" s="10">
        <f t="shared" si="207"/>
        <v>27</v>
      </c>
      <c r="BD116" s="24">
        <f t="shared" ref="BD116:BM116" si="208">SUM(BD108:BD113)</f>
        <v>17</v>
      </c>
      <c r="BE116" s="10">
        <f t="shared" si="208"/>
        <v>12</v>
      </c>
      <c r="BF116" s="10">
        <f t="shared" si="208"/>
        <v>6</v>
      </c>
      <c r="BG116" s="10">
        <f t="shared" si="208"/>
        <v>14</v>
      </c>
      <c r="BH116" s="10">
        <f t="shared" si="208"/>
        <v>21</v>
      </c>
      <c r="BI116" s="10">
        <f t="shared" si="208"/>
        <v>8</v>
      </c>
      <c r="BJ116" s="10">
        <f t="shared" si="208"/>
        <v>23</v>
      </c>
      <c r="BK116" s="10">
        <f t="shared" si="208"/>
        <v>16</v>
      </c>
      <c r="BL116" s="10">
        <f t="shared" si="208"/>
        <v>25</v>
      </c>
      <c r="BM116" s="10">
        <f t="shared" si="208"/>
        <v>51</v>
      </c>
    </row>
    <row r="117" spans="1:65" ht="15" thickBot="1" x14ac:dyDescent="0.4">
      <c r="A117" s="63" t="str">
        <f t="shared" si="202"/>
        <v>Total général :</v>
      </c>
      <c r="B117" s="25">
        <f t="shared" ref="B117:K117" si="209">B115+B116</f>
        <v>22</v>
      </c>
      <c r="C117" s="11">
        <f t="shared" si="209"/>
        <v>7</v>
      </c>
      <c r="D117" s="11">
        <f t="shared" si="209"/>
        <v>28</v>
      </c>
      <c r="E117" s="11">
        <f t="shared" si="209"/>
        <v>38</v>
      </c>
      <c r="F117" s="11">
        <f t="shared" si="209"/>
        <v>53</v>
      </c>
      <c r="G117" s="11">
        <f t="shared" si="209"/>
        <v>26</v>
      </c>
      <c r="H117" s="11">
        <f t="shared" si="209"/>
        <v>32</v>
      </c>
      <c r="I117" s="11">
        <f t="shared" si="209"/>
        <v>65</v>
      </c>
      <c r="J117" s="11">
        <f t="shared" si="209"/>
        <v>48</v>
      </c>
      <c r="K117" s="11">
        <f t="shared" si="209"/>
        <v>27</v>
      </c>
      <c r="BD117" s="25">
        <f t="shared" ref="BD117:BM117" si="210">BD115+BD116</f>
        <v>23</v>
      </c>
      <c r="BE117" s="11">
        <f t="shared" si="210"/>
        <v>12</v>
      </c>
      <c r="BF117" s="11">
        <f t="shared" si="210"/>
        <v>6</v>
      </c>
      <c r="BG117" s="11">
        <f t="shared" si="210"/>
        <v>14</v>
      </c>
      <c r="BH117" s="11">
        <f t="shared" si="210"/>
        <v>21</v>
      </c>
      <c r="BI117" s="11">
        <f t="shared" si="210"/>
        <v>8</v>
      </c>
      <c r="BJ117" s="11">
        <f t="shared" si="210"/>
        <v>23</v>
      </c>
      <c r="BK117" s="11">
        <f t="shared" si="210"/>
        <v>16</v>
      </c>
      <c r="BL117" s="11">
        <f t="shared" si="210"/>
        <v>25</v>
      </c>
      <c r="BM117" s="11">
        <f t="shared" si="210"/>
        <v>63</v>
      </c>
    </row>
    <row r="118" spans="1:65" x14ac:dyDescent="0.35">
      <c r="A118" s="180"/>
      <c r="B118" s="5"/>
      <c r="C118" s="5"/>
      <c r="D118" s="5"/>
      <c r="E118" s="5"/>
      <c r="F118" s="5"/>
      <c r="G118" s="5"/>
      <c r="H118" s="5"/>
      <c r="I118" s="5"/>
      <c r="J118" s="5"/>
      <c r="K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x14ac:dyDescent="0.35">
      <c r="A119" s="180"/>
      <c r="B119" s="5"/>
      <c r="C119" s="5"/>
      <c r="D119" s="5"/>
      <c r="E119" s="5"/>
      <c r="F119" s="5"/>
      <c r="G119" s="5"/>
      <c r="H119" s="5"/>
      <c r="I119" s="5"/>
      <c r="J119" s="5"/>
      <c r="K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24" thickBot="1" x14ac:dyDescent="0.6">
      <c r="A120" s="225" t="s">
        <v>144</v>
      </c>
      <c r="B120" s="225"/>
      <c r="C120" s="225"/>
      <c r="D120" s="225"/>
      <c r="E120" s="225"/>
      <c r="F120" s="225"/>
      <c r="G120" s="225"/>
      <c r="H120" s="225"/>
      <c r="I120" s="110"/>
      <c r="J120" s="110"/>
      <c r="K120" s="110"/>
      <c r="BD120" s="218" t="s">
        <v>160</v>
      </c>
      <c r="BE120" s="218"/>
      <c r="BF120" s="218"/>
      <c r="BG120" s="218"/>
      <c r="BH120" s="218"/>
      <c r="BI120" s="218"/>
      <c r="BJ120" s="218"/>
      <c r="BK120" s="218"/>
      <c r="BL120" s="218"/>
      <c r="BM120" s="218"/>
    </row>
    <row r="121" spans="1:65" ht="15" customHeight="1" x14ac:dyDescent="0.35">
      <c r="A121" s="221" t="str">
        <f>A105</f>
        <v>FOKUS.</v>
      </c>
      <c r="B121" s="210">
        <v>82</v>
      </c>
      <c r="C121" s="210">
        <f>B121+1</f>
        <v>83</v>
      </c>
      <c r="D121" s="210">
        <f t="shared" ref="D121:H121" si="211">C121+1</f>
        <v>84</v>
      </c>
      <c r="E121" s="210">
        <f t="shared" si="211"/>
        <v>85</v>
      </c>
      <c r="F121" s="210">
        <f t="shared" si="211"/>
        <v>86</v>
      </c>
      <c r="G121" s="210">
        <f t="shared" si="211"/>
        <v>87</v>
      </c>
      <c r="H121" s="213">
        <f t="shared" si="211"/>
        <v>88</v>
      </c>
      <c r="BD121" s="210">
        <v>1</v>
      </c>
      <c r="BE121" s="210">
        <f>BD121+1</f>
        <v>2</v>
      </c>
      <c r="BF121" s="210">
        <f t="shared" ref="BF121:BM121" si="212">BE121+1</f>
        <v>3</v>
      </c>
      <c r="BG121" s="210">
        <f t="shared" si="212"/>
        <v>4</v>
      </c>
      <c r="BH121" s="210">
        <f t="shared" si="212"/>
        <v>5</v>
      </c>
      <c r="BI121" s="210">
        <f t="shared" si="212"/>
        <v>6</v>
      </c>
      <c r="BJ121" s="210">
        <f t="shared" si="212"/>
        <v>7</v>
      </c>
      <c r="BK121" s="210">
        <f t="shared" si="212"/>
        <v>8</v>
      </c>
      <c r="BL121" s="210">
        <f t="shared" si="212"/>
        <v>9</v>
      </c>
      <c r="BM121" s="213">
        <f t="shared" si="212"/>
        <v>10</v>
      </c>
    </row>
    <row r="122" spans="1:65" x14ac:dyDescent="0.35">
      <c r="A122" s="222"/>
      <c r="B122" s="211"/>
      <c r="C122" s="211"/>
      <c r="D122" s="211"/>
      <c r="E122" s="211"/>
      <c r="F122" s="211"/>
      <c r="G122" s="211"/>
      <c r="H122" s="214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4"/>
    </row>
    <row r="123" spans="1:65" ht="15" thickBot="1" x14ac:dyDescent="0.4">
      <c r="A123" s="223"/>
      <c r="B123" s="212"/>
      <c r="C123" s="212"/>
      <c r="D123" s="212"/>
      <c r="E123" s="212"/>
      <c r="F123" s="212"/>
      <c r="G123" s="212"/>
      <c r="H123" s="215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5"/>
    </row>
    <row r="124" spans="1:65" ht="15" thickBot="1" x14ac:dyDescent="0.4">
      <c r="A124" s="19" t="str">
        <f t="shared" ref="A124:A129" si="213">A108</f>
        <v>ENGEL Frank</v>
      </c>
      <c r="B124" s="14">
        <v>10</v>
      </c>
      <c r="C124" s="6">
        <v>21</v>
      </c>
      <c r="D124" s="6">
        <v>5</v>
      </c>
      <c r="E124" s="6">
        <v>5</v>
      </c>
      <c r="F124" s="6">
        <v>19</v>
      </c>
      <c r="G124" s="6">
        <v>13</v>
      </c>
      <c r="H124" s="12">
        <v>8</v>
      </c>
      <c r="BD124" s="14">
        <v>15</v>
      </c>
      <c r="BE124" s="6">
        <v>1</v>
      </c>
      <c r="BF124" s="6">
        <v>12</v>
      </c>
      <c r="BG124" s="6">
        <v>2</v>
      </c>
      <c r="BH124" s="6">
        <v>6</v>
      </c>
      <c r="BI124" s="6">
        <v>6</v>
      </c>
      <c r="BJ124" s="6">
        <v>7</v>
      </c>
      <c r="BK124" s="6">
        <v>3</v>
      </c>
      <c r="BL124" s="6">
        <v>4</v>
      </c>
      <c r="BM124" s="12">
        <v>11</v>
      </c>
    </row>
    <row r="125" spans="1:65" ht="15" thickBot="1" x14ac:dyDescent="0.4">
      <c r="A125" s="19" t="str">
        <f t="shared" si="213"/>
        <v>SEMEDO Monica</v>
      </c>
      <c r="B125" s="15">
        <v>7</v>
      </c>
      <c r="C125" s="7">
        <v>15</v>
      </c>
      <c r="D125" s="7">
        <v>17</v>
      </c>
      <c r="E125" s="7">
        <v>2</v>
      </c>
      <c r="F125" s="7">
        <v>10</v>
      </c>
      <c r="G125" s="7">
        <v>5</v>
      </c>
      <c r="H125" s="13">
        <v>9</v>
      </c>
      <c r="BD125" s="15">
        <v>8</v>
      </c>
      <c r="BE125" s="7">
        <v>2</v>
      </c>
      <c r="BF125" s="7">
        <v>8</v>
      </c>
      <c r="BG125" s="7">
        <v>4</v>
      </c>
      <c r="BH125" s="7">
        <v>16</v>
      </c>
      <c r="BI125" s="7">
        <v>5</v>
      </c>
      <c r="BJ125" s="7">
        <v>6</v>
      </c>
      <c r="BK125" s="7">
        <v>6</v>
      </c>
      <c r="BL125" s="7">
        <v>3</v>
      </c>
      <c r="BM125" s="13">
        <v>4</v>
      </c>
    </row>
    <row r="126" spans="1:65" ht="15" thickBot="1" x14ac:dyDescent="0.4">
      <c r="A126" s="19" t="str">
        <f t="shared" si="213"/>
        <v>RUPPERT Marc</v>
      </c>
      <c r="B126" s="15">
        <v>3</v>
      </c>
      <c r="C126" s="7">
        <v>4</v>
      </c>
      <c r="D126" s="7">
        <v>2</v>
      </c>
      <c r="E126" s="7">
        <v>8</v>
      </c>
      <c r="F126" s="7">
        <v>2</v>
      </c>
      <c r="G126" s="7">
        <v>11</v>
      </c>
      <c r="H126" s="13">
        <v>6</v>
      </c>
      <c r="BD126" s="15">
        <v>2</v>
      </c>
      <c r="BE126" s="7">
        <v>2</v>
      </c>
      <c r="BF126" s="7">
        <v>0</v>
      </c>
      <c r="BG126" s="7">
        <v>3</v>
      </c>
      <c r="BH126" s="7">
        <v>4</v>
      </c>
      <c r="BI126" s="7">
        <v>7</v>
      </c>
      <c r="BJ126" s="7">
        <v>2</v>
      </c>
      <c r="BK126" s="7">
        <v>0</v>
      </c>
      <c r="BL126" s="7">
        <v>0</v>
      </c>
      <c r="BM126" s="13">
        <v>3</v>
      </c>
    </row>
    <row r="127" spans="1:65" ht="15" thickBot="1" x14ac:dyDescent="0.4">
      <c r="A127" s="19" t="str">
        <f t="shared" si="213"/>
        <v>WINTER Anne</v>
      </c>
      <c r="B127" s="15">
        <v>1</v>
      </c>
      <c r="C127" s="7">
        <v>1</v>
      </c>
      <c r="D127" s="7">
        <v>0</v>
      </c>
      <c r="E127" s="7">
        <v>0</v>
      </c>
      <c r="F127" s="7">
        <v>1</v>
      </c>
      <c r="G127" s="7">
        <v>6</v>
      </c>
      <c r="H127" s="13">
        <v>2</v>
      </c>
      <c r="BD127" s="15">
        <v>0</v>
      </c>
      <c r="BE127" s="7">
        <v>0</v>
      </c>
      <c r="BF127" s="7">
        <v>0</v>
      </c>
      <c r="BG127" s="7">
        <v>0</v>
      </c>
      <c r="BH127" s="7">
        <v>4</v>
      </c>
      <c r="BI127" s="7">
        <v>2</v>
      </c>
      <c r="BJ127" s="7">
        <v>3</v>
      </c>
      <c r="BK127" s="7">
        <v>0</v>
      </c>
      <c r="BL127" s="7">
        <v>0</v>
      </c>
      <c r="BM127" s="13">
        <v>0</v>
      </c>
    </row>
    <row r="128" spans="1:65" ht="15" thickBot="1" x14ac:dyDescent="0.4">
      <c r="A128" s="19" t="str">
        <f t="shared" si="213"/>
        <v>OBERWEIS Rick</v>
      </c>
      <c r="B128" s="15">
        <v>0</v>
      </c>
      <c r="C128" s="7">
        <v>1</v>
      </c>
      <c r="D128" s="7">
        <v>0</v>
      </c>
      <c r="E128" s="7">
        <v>0</v>
      </c>
      <c r="F128" s="7">
        <v>0</v>
      </c>
      <c r="G128" s="7">
        <v>0</v>
      </c>
      <c r="H128" s="13">
        <v>0</v>
      </c>
      <c r="BD128" s="15">
        <v>0</v>
      </c>
      <c r="BE128" s="7">
        <v>0</v>
      </c>
      <c r="BF128" s="7">
        <v>0</v>
      </c>
      <c r="BG128" s="7">
        <v>0</v>
      </c>
      <c r="BH128" s="7">
        <v>2</v>
      </c>
      <c r="BI128" s="7">
        <v>1</v>
      </c>
      <c r="BJ128" s="7">
        <v>0</v>
      </c>
      <c r="BK128" s="7">
        <v>2</v>
      </c>
      <c r="BL128" s="7">
        <v>0</v>
      </c>
      <c r="BM128" s="13">
        <v>0</v>
      </c>
    </row>
    <row r="129" spans="1:65" ht="15" thickBot="1" x14ac:dyDescent="0.4">
      <c r="A129" s="19" t="str">
        <f t="shared" si="213"/>
        <v>LECUIT Anne</v>
      </c>
      <c r="B129" s="15">
        <v>0</v>
      </c>
      <c r="C129" s="7">
        <v>5</v>
      </c>
      <c r="D129" s="7">
        <v>2</v>
      </c>
      <c r="E129" s="7">
        <v>0</v>
      </c>
      <c r="F129" s="7">
        <v>0</v>
      </c>
      <c r="G129" s="7">
        <v>1</v>
      </c>
      <c r="H129" s="13">
        <v>0</v>
      </c>
      <c r="BD129" s="15">
        <v>0</v>
      </c>
      <c r="BE129" s="7">
        <v>0</v>
      </c>
      <c r="BF129" s="7">
        <v>0</v>
      </c>
      <c r="BG129" s="7">
        <v>0</v>
      </c>
      <c r="BH129" s="7">
        <v>4</v>
      </c>
      <c r="BI129" s="7">
        <v>1</v>
      </c>
      <c r="BJ129" s="7">
        <v>0</v>
      </c>
      <c r="BK129" s="7">
        <v>0</v>
      </c>
      <c r="BL129" s="7">
        <v>1</v>
      </c>
      <c r="BM129" s="13">
        <v>1</v>
      </c>
    </row>
    <row r="130" spans="1:65" x14ac:dyDescent="0.35">
      <c r="A130" s="62" t="s">
        <v>17</v>
      </c>
      <c r="B130" s="23">
        <v>5</v>
      </c>
      <c r="C130" s="9">
        <v>0</v>
      </c>
      <c r="D130" s="9">
        <v>3</v>
      </c>
      <c r="E130" s="9">
        <v>2</v>
      </c>
      <c r="F130" s="9">
        <v>0</v>
      </c>
      <c r="G130" s="9">
        <v>2</v>
      </c>
      <c r="H130" s="9">
        <v>2</v>
      </c>
      <c r="BD130" s="23">
        <v>1</v>
      </c>
      <c r="BE130" s="9">
        <v>0</v>
      </c>
      <c r="BF130" s="9">
        <v>3</v>
      </c>
      <c r="BG130" s="9">
        <v>0</v>
      </c>
      <c r="BH130" s="9">
        <v>5</v>
      </c>
      <c r="BI130" s="9">
        <v>1</v>
      </c>
      <c r="BJ130" s="9">
        <v>1</v>
      </c>
      <c r="BK130" s="9">
        <v>2</v>
      </c>
      <c r="BL130" s="9">
        <v>0</v>
      </c>
      <c r="BM130" s="9">
        <v>1</v>
      </c>
    </row>
    <row r="131" spans="1:65" x14ac:dyDescent="0.35">
      <c r="A131" s="60" t="s">
        <v>9</v>
      </c>
      <c r="B131" s="24">
        <f>B130*6</f>
        <v>30</v>
      </c>
      <c r="C131" s="24">
        <f t="shared" ref="C131:H131" si="214">C130*6</f>
        <v>0</v>
      </c>
      <c r="D131" s="24">
        <f t="shared" si="214"/>
        <v>18</v>
      </c>
      <c r="E131" s="24">
        <f t="shared" si="214"/>
        <v>12</v>
      </c>
      <c r="F131" s="24">
        <f t="shared" si="214"/>
        <v>0</v>
      </c>
      <c r="G131" s="24">
        <f t="shared" si="214"/>
        <v>12</v>
      </c>
      <c r="H131" s="24">
        <f t="shared" si="214"/>
        <v>12</v>
      </c>
      <c r="BD131" s="24">
        <f>BD130*6</f>
        <v>6</v>
      </c>
      <c r="BE131" s="24">
        <f t="shared" ref="BE131:BM131" si="215">BE130*6</f>
        <v>0</v>
      </c>
      <c r="BF131" s="24">
        <f t="shared" si="215"/>
        <v>18</v>
      </c>
      <c r="BG131" s="24">
        <f t="shared" si="215"/>
        <v>0</v>
      </c>
      <c r="BH131" s="24">
        <f t="shared" si="215"/>
        <v>30</v>
      </c>
      <c r="BI131" s="24">
        <f t="shared" si="215"/>
        <v>6</v>
      </c>
      <c r="BJ131" s="24">
        <f t="shared" si="215"/>
        <v>6</v>
      </c>
      <c r="BK131" s="24">
        <f t="shared" si="215"/>
        <v>12</v>
      </c>
      <c r="BL131" s="24">
        <f t="shared" si="215"/>
        <v>0</v>
      </c>
      <c r="BM131" s="24">
        <f t="shared" si="215"/>
        <v>6</v>
      </c>
    </row>
    <row r="132" spans="1:65" x14ac:dyDescent="0.35">
      <c r="A132" s="61" t="s">
        <v>10</v>
      </c>
      <c r="B132" s="24">
        <f t="shared" ref="B132:H132" si="216">SUM(B124:B129)</f>
        <v>21</v>
      </c>
      <c r="C132" s="10">
        <f t="shared" si="216"/>
        <v>47</v>
      </c>
      <c r="D132" s="10">
        <f t="shared" si="216"/>
        <v>26</v>
      </c>
      <c r="E132" s="10">
        <f t="shared" si="216"/>
        <v>15</v>
      </c>
      <c r="F132" s="10">
        <f t="shared" si="216"/>
        <v>32</v>
      </c>
      <c r="G132" s="10">
        <f t="shared" si="216"/>
        <v>36</v>
      </c>
      <c r="H132" s="10">
        <f t="shared" si="216"/>
        <v>25</v>
      </c>
      <c r="BD132" s="24">
        <f t="shared" ref="BD132:BM132" si="217">SUM(BD124:BD129)</f>
        <v>25</v>
      </c>
      <c r="BE132" s="10">
        <f t="shared" si="217"/>
        <v>5</v>
      </c>
      <c r="BF132" s="10">
        <f t="shared" si="217"/>
        <v>20</v>
      </c>
      <c r="BG132" s="10">
        <f t="shared" si="217"/>
        <v>9</v>
      </c>
      <c r="BH132" s="10">
        <f t="shared" si="217"/>
        <v>36</v>
      </c>
      <c r="BI132" s="10">
        <f t="shared" si="217"/>
        <v>22</v>
      </c>
      <c r="BJ132" s="10">
        <f t="shared" si="217"/>
        <v>18</v>
      </c>
      <c r="BK132" s="10">
        <f t="shared" si="217"/>
        <v>11</v>
      </c>
      <c r="BL132" s="10">
        <f t="shared" si="217"/>
        <v>8</v>
      </c>
      <c r="BM132" s="10">
        <f t="shared" si="217"/>
        <v>19</v>
      </c>
    </row>
    <row r="133" spans="1:65" ht="15" thickBot="1" x14ac:dyDescent="0.4">
      <c r="A133" s="63" t="s">
        <v>11</v>
      </c>
      <c r="B133" s="25">
        <f t="shared" ref="B133:H133" si="218">B131+B132</f>
        <v>51</v>
      </c>
      <c r="C133" s="11">
        <f t="shared" si="218"/>
        <v>47</v>
      </c>
      <c r="D133" s="11">
        <f t="shared" si="218"/>
        <v>44</v>
      </c>
      <c r="E133" s="11">
        <f t="shared" si="218"/>
        <v>27</v>
      </c>
      <c r="F133" s="11">
        <f t="shared" si="218"/>
        <v>32</v>
      </c>
      <c r="G133" s="11">
        <f t="shared" si="218"/>
        <v>48</v>
      </c>
      <c r="H133" s="11">
        <f t="shared" si="218"/>
        <v>37</v>
      </c>
      <c r="BD133" s="25">
        <f t="shared" ref="BD133:BM133" si="219">BD131+BD132</f>
        <v>31</v>
      </c>
      <c r="BE133" s="11">
        <f t="shared" si="219"/>
        <v>5</v>
      </c>
      <c r="BF133" s="11">
        <f t="shared" si="219"/>
        <v>38</v>
      </c>
      <c r="BG133" s="11">
        <f t="shared" si="219"/>
        <v>9</v>
      </c>
      <c r="BH133" s="11">
        <f t="shared" si="219"/>
        <v>66</v>
      </c>
      <c r="BI133" s="11">
        <f t="shared" si="219"/>
        <v>28</v>
      </c>
      <c r="BJ133" s="11">
        <f t="shared" si="219"/>
        <v>24</v>
      </c>
      <c r="BK133" s="11">
        <f t="shared" si="219"/>
        <v>23</v>
      </c>
      <c r="BL133" s="11">
        <f t="shared" si="219"/>
        <v>8</v>
      </c>
      <c r="BM133" s="11">
        <f t="shared" si="219"/>
        <v>25</v>
      </c>
    </row>
    <row r="134" spans="1:65" ht="24" thickBot="1" x14ac:dyDescent="0.6">
      <c r="A134" s="224" t="s">
        <v>19</v>
      </c>
      <c r="B134" s="224"/>
      <c r="C134" s="224"/>
      <c r="D134" s="224"/>
      <c r="E134" s="224"/>
      <c r="F134" s="224"/>
      <c r="G134" s="224"/>
      <c r="H134" s="224"/>
      <c r="I134" s="109"/>
      <c r="J134" s="109"/>
      <c r="K134" s="109"/>
      <c r="BD134" s="218" t="s">
        <v>160</v>
      </c>
      <c r="BE134" s="218"/>
      <c r="BF134" s="218"/>
      <c r="BG134" s="218"/>
      <c r="BH134" s="218"/>
      <c r="BI134" s="218"/>
      <c r="BJ134" s="218"/>
      <c r="BK134" s="218"/>
      <c r="BL134" s="218"/>
      <c r="BM134" s="218"/>
    </row>
    <row r="135" spans="1:65" ht="15" customHeight="1" x14ac:dyDescent="0.35">
      <c r="A135" s="221" t="str">
        <f>A121</f>
        <v>FOKUS.</v>
      </c>
      <c r="B135" s="210">
        <v>1</v>
      </c>
      <c r="C135" s="210">
        <f>B135+1</f>
        <v>2</v>
      </c>
      <c r="D135" s="210">
        <f t="shared" ref="D135:H135" si="220">C135+1</f>
        <v>3</v>
      </c>
      <c r="E135" s="210">
        <f t="shared" si="220"/>
        <v>4</v>
      </c>
      <c r="F135" s="210">
        <f t="shared" si="220"/>
        <v>5</v>
      </c>
      <c r="G135" s="210">
        <f t="shared" si="220"/>
        <v>6</v>
      </c>
      <c r="H135" s="213">
        <f t="shared" si="220"/>
        <v>7</v>
      </c>
      <c r="BD135" s="210">
        <v>11</v>
      </c>
      <c r="BE135" s="210">
        <f>BD135+1</f>
        <v>12</v>
      </c>
      <c r="BF135" s="210">
        <f t="shared" ref="BF135:BM135" si="221">BE135+1</f>
        <v>13</v>
      </c>
      <c r="BG135" s="210">
        <f t="shared" si="221"/>
        <v>14</v>
      </c>
      <c r="BH135" s="210">
        <f t="shared" si="221"/>
        <v>15</v>
      </c>
      <c r="BI135" s="210">
        <f t="shared" si="221"/>
        <v>16</v>
      </c>
      <c r="BJ135" s="210">
        <f t="shared" si="221"/>
        <v>17</v>
      </c>
      <c r="BK135" s="210">
        <f t="shared" si="221"/>
        <v>18</v>
      </c>
      <c r="BL135" s="210">
        <f t="shared" si="221"/>
        <v>19</v>
      </c>
      <c r="BM135" s="213">
        <f t="shared" si="221"/>
        <v>20</v>
      </c>
    </row>
    <row r="136" spans="1:65" x14ac:dyDescent="0.35">
      <c r="A136" s="222"/>
      <c r="B136" s="211"/>
      <c r="C136" s="211"/>
      <c r="D136" s="211"/>
      <c r="E136" s="211"/>
      <c r="F136" s="211"/>
      <c r="G136" s="211"/>
      <c r="H136" s="214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4"/>
    </row>
    <row r="137" spans="1:65" ht="15" thickBot="1" x14ac:dyDescent="0.4">
      <c r="A137" s="223"/>
      <c r="B137" s="212"/>
      <c r="C137" s="212"/>
      <c r="D137" s="212"/>
      <c r="E137" s="212"/>
      <c r="F137" s="212"/>
      <c r="G137" s="212"/>
      <c r="H137" s="215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5"/>
    </row>
    <row r="138" spans="1:65" ht="15" thickBot="1" x14ac:dyDescent="0.4">
      <c r="A138" s="19" t="str">
        <f t="shared" ref="A138:A143" si="222">A124</f>
        <v>ENGEL Frank</v>
      </c>
      <c r="B138" s="14">
        <v>6</v>
      </c>
      <c r="C138" s="6">
        <v>32</v>
      </c>
      <c r="D138" s="6">
        <v>9</v>
      </c>
      <c r="E138" s="6">
        <v>7</v>
      </c>
      <c r="F138" s="6">
        <v>8</v>
      </c>
      <c r="G138" s="6">
        <v>10</v>
      </c>
      <c r="H138" s="12">
        <v>10</v>
      </c>
      <c r="BD138" s="14">
        <v>3</v>
      </c>
      <c r="BE138" s="6">
        <v>2</v>
      </c>
      <c r="BF138" s="6">
        <v>4</v>
      </c>
      <c r="BG138" s="6">
        <v>1</v>
      </c>
      <c r="BH138" s="6">
        <v>5</v>
      </c>
      <c r="BI138" s="6">
        <v>7</v>
      </c>
      <c r="BJ138" s="6">
        <v>1</v>
      </c>
      <c r="BK138" s="6">
        <v>1</v>
      </c>
      <c r="BL138" s="6">
        <v>1</v>
      </c>
      <c r="BM138" s="12">
        <v>4</v>
      </c>
    </row>
    <row r="139" spans="1:65" ht="15" thickBot="1" x14ac:dyDescent="0.4">
      <c r="A139" s="19" t="str">
        <f t="shared" si="222"/>
        <v>SEMEDO Monica</v>
      </c>
      <c r="B139" s="15">
        <v>5</v>
      </c>
      <c r="C139" s="7">
        <v>5</v>
      </c>
      <c r="D139" s="7">
        <v>5</v>
      </c>
      <c r="E139" s="7">
        <v>3</v>
      </c>
      <c r="F139" s="7">
        <v>3</v>
      </c>
      <c r="G139" s="7">
        <v>5</v>
      </c>
      <c r="H139" s="13">
        <v>0</v>
      </c>
      <c r="BD139" s="15">
        <v>2</v>
      </c>
      <c r="BE139" s="7">
        <v>3</v>
      </c>
      <c r="BF139" s="7">
        <v>2</v>
      </c>
      <c r="BG139" s="7">
        <v>3</v>
      </c>
      <c r="BH139" s="7">
        <v>3</v>
      </c>
      <c r="BI139" s="7">
        <v>4</v>
      </c>
      <c r="BJ139" s="7">
        <v>5</v>
      </c>
      <c r="BK139" s="7">
        <v>3</v>
      </c>
      <c r="BL139" s="7">
        <v>2</v>
      </c>
      <c r="BM139" s="13">
        <v>4</v>
      </c>
    </row>
    <row r="140" spans="1:65" ht="15" thickBot="1" x14ac:dyDescent="0.4">
      <c r="A140" s="19" t="str">
        <f t="shared" si="222"/>
        <v>RUPPERT Marc</v>
      </c>
      <c r="B140" s="15">
        <v>0</v>
      </c>
      <c r="C140" s="7">
        <v>6</v>
      </c>
      <c r="D140" s="7">
        <v>2</v>
      </c>
      <c r="E140" s="7">
        <v>2</v>
      </c>
      <c r="F140" s="7">
        <v>2</v>
      </c>
      <c r="G140" s="7">
        <v>2</v>
      </c>
      <c r="H140" s="13">
        <v>0</v>
      </c>
      <c r="BD140" s="15">
        <v>2</v>
      </c>
      <c r="BE140" s="7">
        <v>1</v>
      </c>
      <c r="BF140" s="7">
        <v>2</v>
      </c>
      <c r="BG140" s="7">
        <v>2</v>
      </c>
      <c r="BH140" s="7">
        <v>1</v>
      </c>
      <c r="BI140" s="7">
        <v>0</v>
      </c>
      <c r="BJ140" s="7">
        <v>1</v>
      </c>
      <c r="BK140" s="7">
        <v>0</v>
      </c>
      <c r="BL140" s="7">
        <v>2</v>
      </c>
      <c r="BM140" s="13">
        <v>0</v>
      </c>
    </row>
    <row r="141" spans="1:65" ht="15" thickBot="1" x14ac:dyDescent="0.4">
      <c r="A141" s="19" t="str">
        <f t="shared" si="222"/>
        <v>WINTER Anne</v>
      </c>
      <c r="B141" s="15">
        <v>0</v>
      </c>
      <c r="C141" s="7">
        <v>1</v>
      </c>
      <c r="D141" s="7">
        <v>0</v>
      </c>
      <c r="E141" s="7">
        <v>0</v>
      </c>
      <c r="F141" s="7">
        <v>0</v>
      </c>
      <c r="G141" s="7">
        <v>1</v>
      </c>
      <c r="H141" s="13">
        <v>0</v>
      </c>
      <c r="BD141" s="15">
        <v>0</v>
      </c>
      <c r="BE141" s="7">
        <v>0</v>
      </c>
      <c r="BF141" s="7">
        <v>0</v>
      </c>
      <c r="BG141" s="7">
        <v>1</v>
      </c>
      <c r="BH141" s="7">
        <v>1</v>
      </c>
      <c r="BI141" s="7">
        <v>0</v>
      </c>
      <c r="BJ141" s="7">
        <v>0</v>
      </c>
      <c r="BK141" s="7">
        <v>1</v>
      </c>
      <c r="BL141" s="7">
        <v>1</v>
      </c>
      <c r="BM141" s="13">
        <v>0</v>
      </c>
    </row>
    <row r="142" spans="1:65" ht="15" thickBot="1" x14ac:dyDescent="0.4">
      <c r="A142" s="19" t="str">
        <f t="shared" si="222"/>
        <v>OBERWEIS Rick</v>
      </c>
      <c r="B142" s="15">
        <v>2</v>
      </c>
      <c r="C142" s="7">
        <v>1</v>
      </c>
      <c r="D142" s="7">
        <v>0</v>
      </c>
      <c r="E142" s="7">
        <v>1</v>
      </c>
      <c r="F142" s="7">
        <v>0</v>
      </c>
      <c r="G142" s="7">
        <v>3</v>
      </c>
      <c r="H142" s="13">
        <v>2</v>
      </c>
      <c r="BD142" s="15">
        <v>0</v>
      </c>
      <c r="BE142" s="7">
        <v>0</v>
      </c>
      <c r="BF142" s="7">
        <v>0</v>
      </c>
      <c r="BG142" s="7">
        <v>1</v>
      </c>
      <c r="BH142" s="7">
        <v>1</v>
      </c>
      <c r="BI142" s="7">
        <v>0</v>
      </c>
      <c r="BJ142" s="7">
        <v>0</v>
      </c>
      <c r="BK142" s="7">
        <v>0</v>
      </c>
      <c r="BL142" s="7">
        <v>1</v>
      </c>
      <c r="BM142" s="13">
        <v>0</v>
      </c>
    </row>
    <row r="143" spans="1:65" ht="15" thickBot="1" x14ac:dyDescent="0.4">
      <c r="A143" s="19" t="str">
        <f t="shared" si="222"/>
        <v>LECUIT Anne</v>
      </c>
      <c r="B143" s="15">
        <v>1</v>
      </c>
      <c r="C143" s="7">
        <v>1</v>
      </c>
      <c r="D143" s="7">
        <v>0</v>
      </c>
      <c r="E143" s="7">
        <v>0</v>
      </c>
      <c r="F143" s="7">
        <v>0</v>
      </c>
      <c r="G143" s="7">
        <v>0</v>
      </c>
      <c r="H143" s="13">
        <v>1</v>
      </c>
      <c r="BD143" s="15">
        <v>0</v>
      </c>
      <c r="BE143" s="7">
        <v>0</v>
      </c>
      <c r="BF143" s="7">
        <v>0</v>
      </c>
      <c r="BG143" s="7">
        <v>1</v>
      </c>
      <c r="BH143" s="7">
        <v>1</v>
      </c>
      <c r="BI143" s="7">
        <v>0</v>
      </c>
      <c r="BJ143" s="7">
        <v>0</v>
      </c>
      <c r="BK143" s="7">
        <v>0</v>
      </c>
      <c r="BL143" s="7">
        <v>3</v>
      </c>
      <c r="BM143" s="13">
        <v>1</v>
      </c>
    </row>
    <row r="144" spans="1:65" x14ac:dyDescent="0.35">
      <c r="A144" s="62" t="s">
        <v>17</v>
      </c>
      <c r="B144" s="23">
        <v>1</v>
      </c>
      <c r="C144" s="9">
        <v>3</v>
      </c>
      <c r="D144" s="9">
        <v>2</v>
      </c>
      <c r="E144" s="9">
        <v>6</v>
      </c>
      <c r="F144" s="9">
        <v>1</v>
      </c>
      <c r="G144" s="9">
        <v>4</v>
      </c>
      <c r="H144" s="9">
        <v>2</v>
      </c>
      <c r="BD144" s="23">
        <v>1</v>
      </c>
      <c r="BE144" s="9">
        <v>1</v>
      </c>
      <c r="BF144" s="9">
        <v>2</v>
      </c>
      <c r="BG144" s="9">
        <v>2</v>
      </c>
      <c r="BH144" s="9">
        <v>0</v>
      </c>
      <c r="BI144" s="9">
        <v>1</v>
      </c>
      <c r="BJ144" s="9">
        <v>1</v>
      </c>
      <c r="BK144" s="9">
        <v>0</v>
      </c>
      <c r="BL144" s="9">
        <v>2</v>
      </c>
      <c r="BM144" s="9">
        <v>1</v>
      </c>
    </row>
    <row r="145" spans="1:65" x14ac:dyDescent="0.35">
      <c r="A145" s="60" t="s">
        <v>9</v>
      </c>
      <c r="B145" s="24">
        <f>B144*6</f>
        <v>6</v>
      </c>
      <c r="C145" s="24">
        <f t="shared" ref="C145:H145" si="223">C144*6</f>
        <v>18</v>
      </c>
      <c r="D145" s="24">
        <f t="shared" si="223"/>
        <v>12</v>
      </c>
      <c r="E145" s="24">
        <f t="shared" si="223"/>
        <v>36</v>
      </c>
      <c r="F145" s="24">
        <f t="shared" si="223"/>
        <v>6</v>
      </c>
      <c r="G145" s="24">
        <f t="shared" si="223"/>
        <v>24</v>
      </c>
      <c r="H145" s="24">
        <f t="shared" si="223"/>
        <v>12</v>
      </c>
      <c r="BD145" s="24">
        <f>BD144*6</f>
        <v>6</v>
      </c>
      <c r="BE145" s="24">
        <f t="shared" ref="BE145:BM145" si="224">BE144*6</f>
        <v>6</v>
      </c>
      <c r="BF145" s="24">
        <f t="shared" si="224"/>
        <v>12</v>
      </c>
      <c r="BG145" s="24">
        <f t="shared" si="224"/>
        <v>12</v>
      </c>
      <c r="BH145" s="24">
        <f t="shared" si="224"/>
        <v>0</v>
      </c>
      <c r="BI145" s="24">
        <f t="shared" si="224"/>
        <v>6</v>
      </c>
      <c r="BJ145" s="24">
        <f t="shared" si="224"/>
        <v>6</v>
      </c>
      <c r="BK145" s="24">
        <f t="shared" si="224"/>
        <v>0</v>
      </c>
      <c r="BL145" s="24">
        <f t="shared" si="224"/>
        <v>12</v>
      </c>
      <c r="BM145" s="24">
        <f t="shared" si="224"/>
        <v>6</v>
      </c>
    </row>
    <row r="146" spans="1:65" x14ac:dyDescent="0.35">
      <c r="A146" s="61" t="s">
        <v>10</v>
      </c>
      <c r="B146" s="24">
        <f t="shared" ref="B146:H146" si="225">SUM(B138:B143)</f>
        <v>14</v>
      </c>
      <c r="C146" s="10">
        <f t="shared" si="225"/>
        <v>46</v>
      </c>
      <c r="D146" s="10">
        <f t="shared" si="225"/>
        <v>16</v>
      </c>
      <c r="E146" s="10">
        <f t="shared" si="225"/>
        <v>13</v>
      </c>
      <c r="F146" s="10">
        <f t="shared" si="225"/>
        <v>13</v>
      </c>
      <c r="G146" s="10">
        <f t="shared" si="225"/>
        <v>21</v>
      </c>
      <c r="H146" s="10">
        <f t="shared" si="225"/>
        <v>13</v>
      </c>
      <c r="BD146" s="24">
        <f t="shared" ref="BD146:BM146" si="226">SUM(BD138:BD143)</f>
        <v>7</v>
      </c>
      <c r="BE146" s="10">
        <f t="shared" si="226"/>
        <v>6</v>
      </c>
      <c r="BF146" s="10">
        <f t="shared" si="226"/>
        <v>8</v>
      </c>
      <c r="BG146" s="10">
        <f t="shared" si="226"/>
        <v>9</v>
      </c>
      <c r="BH146" s="10">
        <f t="shared" si="226"/>
        <v>12</v>
      </c>
      <c r="BI146" s="10">
        <f t="shared" si="226"/>
        <v>11</v>
      </c>
      <c r="BJ146" s="10">
        <f t="shared" si="226"/>
        <v>7</v>
      </c>
      <c r="BK146" s="10">
        <f t="shared" si="226"/>
        <v>5</v>
      </c>
      <c r="BL146" s="10">
        <f t="shared" si="226"/>
        <v>10</v>
      </c>
      <c r="BM146" s="10">
        <f t="shared" si="226"/>
        <v>9</v>
      </c>
    </row>
    <row r="147" spans="1:65" ht="15" thickBot="1" x14ac:dyDescent="0.4">
      <c r="A147" s="63" t="s">
        <v>11</v>
      </c>
      <c r="B147" s="25">
        <f t="shared" ref="B147:H147" si="227">B145+B146</f>
        <v>20</v>
      </c>
      <c r="C147" s="11">
        <f t="shared" si="227"/>
        <v>64</v>
      </c>
      <c r="D147" s="11">
        <f t="shared" si="227"/>
        <v>28</v>
      </c>
      <c r="E147" s="11">
        <f t="shared" si="227"/>
        <v>49</v>
      </c>
      <c r="F147" s="11">
        <f t="shared" si="227"/>
        <v>19</v>
      </c>
      <c r="G147" s="11">
        <f t="shared" si="227"/>
        <v>45</v>
      </c>
      <c r="H147" s="11">
        <f t="shared" si="227"/>
        <v>25</v>
      </c>
      <c r="BD147" s="25">
        <f t="shared" ref="BD147:BM147" si="228">BD145+BD146</f>
        <v>13</v>
      </c>
      <c r="BE147" s="11">
        <f t="shared" si="228"/>
        <v>12</v>
      </c>
      <c r="BF147" s="11">
        <f t="shared" si="228"/>
        <v>20</v>
      </c>
      <c r="BG147" s="11">
        <f t="shared" si="228"/>
        <v>21</v>
      </c>
      <c r="BH147" s="11">
        <f t="shared" si="228"/>
        <v>12</v>
      </c>
      <c r="BI147" s="11">
        <f t="shared" si="228"/>
        <v>17</v>
      </c>
      <c r="BJ147" s="11">
        <f t="shared" si="228"/>
        <v>13</v>
      </c>
      <c r="BK147" s="11">
        <f t="shared" si="228"/>
        <v>5</v>
      </c>
      <c r="BL147" s="11">
        <f t="shared" si="228"/>
        <v>22</v>
      </c>
      <c r="BM147" s="11">
        <f t="shared" si="228"/>
        <v>15</v>
      </c>
    </row>
    <row r="148" spans="1:65" x14ac:dyDescent="0.35">
      <c r="A148" s="180"/>
      <c r="B148" s="5"/>
      <c r="C148" s="5"/>
      <c r="D148" s="5"/>
      <c r="E148" s="5"/>
      <c r="F148" s="5"/>
      <c r="G148" s="5"/>
      <c r="H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x14ac:dyDescent="0.35">
      <c r="A149" s="180"/>
      <c r="B149" s="5"/>
      <c r="C149" s="5"/>
      <c r="D149" s="5"/>
      <c r="E149" s="5"/>
      <c r="F149" s="5"/>
      <c r="G149" s="5"/>
      <c r="H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24" thickBot="1" x14ac:dyDescent="0.6">
      <c r="A150" s="224" t="s">
        <v>20</v>
      </c>
      <c r="B150" s="224"/>
      <c r="C150" s="224"/>
      <c r="D150" s="224"/>
      <c r="E150" s="224"/>
      <c r="F150" s="224"/>
      <c r="G150" s="224"/>
      <c r="H150" s="224"/>
      <c r="BD150" s="218" t="s">
        <v>160</v>
      </c>
      <c r="BE150" s="218"/>
      <c r="BF150" s="218"/>
      <c r="BG150" s="218"/>
      <c r="BH150" s="218"/>
      <c r="BI150" s="218"/>
      <c r="BJ150" s="218"/>
      <c r="BK150" s="218"/>
      <c r="BL150" s="218"/>
      <c r="BM150" s="218"/>
    </row>
    <row r="151" spans="1:65" ht="15" customHeight="1" x14ac:dyDescent="0.35">
      <c r="A151" s="221" t="str">
        <f>A135</f>
        <v>FOKUS.</v>
      </c>
      <c r="B151" s="210">
        <v>1</v>
      </c>
      <c r="C151" s="210">
        <f>B151+1</f>
        <v>2</v>
      </c>
      <c r="D151" s="210">
        <f t="shared" ref="D151:G151" si="229">C151+1</f>
        <v>3</v>
      </c>
      <c r="E151" s="210">
        <f t="shared" si="229"/>
        <v>4</v>
      </c>
      <c r="F151" s="210">
        <f t="shared" si="229"/>
        <v>5</v>
      </c>
      <c r="G151" s="210">
        <f t="shared" si="229"/>
        <v>6</v>
      </c>
      <c r="BD151" s="210">
        <v>21</v>
      </c>
      <c r="BE151" s="210">
        <f>BD151+1</f>
        <v>22</v>
      </c>
      <c r="BF151" s="210">
        <f t="shared" ref="BF151:BM151" si="230">BE151+1</f>
        <v>23</v>
      </c>
      <c r="BG151" s="210">
        <f t="shared" si="230"/>
        <v>24</v>
      </c>
      <c r="BH151" s="210">
        <f t="shared" si="230"/>
        <v>25</v>
      </c>
      <c r="BI151" s="210">
        <f t="shared" si="230"/>
        <v>26</v>
      </c>
      <c r="BJ151" s="210">
        <f t="shared" si="230"/>
        <v>27</v>
      </c>
      <c r="BK151" s="210">
        <f t="shared" si="230"/>
        <v>28</v>
      </c>
      <c r="BL151" s="210">
        <f t="shared" si="230"/>
        <v>29</v>
      </c>
      <c r="BM151" s="213">
        <f t="shared" si="230"/>
        <v>30</v>
      </c>
    </row>
    <row r="152" spans="1:65" x14ac:dyDescent="0.35">
      <c r="A152" s="222"/>
      <c r="B152" s="211"/>
      <c r="C152" s="211"/>
      <c r="D152" s="211"/>
      <c r="E152" s="211"/>
      <c r="F152" s="211"/>
      <c r="G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4"/>
    </row>
    <row r="153" spans="1:65" ht="15" thickBot="1" x14ac:dyDescent="0.4">
      <c r="A153" s="223"/>
      <c r="B153" s="212"/>
      <c r="C153" s="212"/>
      <c r="D153" s="212"/>
      <c r="E153" s="212"/>
      <c r="F153" s="212"/>
      <c r="G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5"/>
    </row>
    <row r="154" spans="1:65" ht="15" thickBot="1" x14ac:dyDescent="0.4">
      <c r="A154" s="19" t="str">
        <f t="shared" ref="A154:A159" si="231">A138</f>
        <v>ENGEL Frank</v>
      </c>
      <c r="B154" s="14">
        <v>17</v>
      </c>
      <c r="C154" s="6">
        <v>8</v>
      </c>
      <c r="D154" s="6">
        <v>10</v>
      </c>
      <c r="E154" s="6">
        <v>16</v>
      </c>
      <c r="F154" s="6">
        <v>10</v>
      </c>
      <c r="G154" s="6">
        <v>8</v>
      </c>
      <c r="BD154" s="14">
        <v>1</v>
      </c>
      <c r="BE154" s="6">
        <v>5</v>
      </c>
      <c r="BF154" s="6">
        <v>6</v>
      </c>
      <c r="BG154" s="6">
        <v>2</v>
      </c>
      <c r="BH154" s="6">
        <v>2</v>
      </c>
      <c r="BI154" s="6">
        <v>7</v>
      </c>
      <c r="BJ154" s="6">
        <v>1</v>
      </c>
      <c r="BK154" s="6">
        <v>1</v>
      </c>
      <c r="BL154" s="6">
        <v>2</v>
      </c>
      <c r="BM154" s="12">
        <v>0</v>
      </c>
    </row>
    <row r="155" spans="1:65" ht="15" thickBot="1" x14ac:dyDescent="0.4">
      <c r="A155" s="19" t="str">
        <f t="shared" si="231"/>
        <v>SEMEDO Monica</v>
      </c>
      <c r="B155" s="15">
        <v>6</v>
      </c>
      <c r="C155" s="7">
        <v>8</v>
      </c>
      <c r="D155" s="7">
        <v>4</v>
      </c>
      <c r="E155" s="7">
        <v>2</v>
      </c>
      <c r="F155" s="7">
        <v>5</v>
      </c>
      <c r="G155" s="7">
        <v>1</v>
      </c>
      <c r="BD155" s="15">
        <v>0</v>
      </c>
      <c r="BE155" s="7">
        <v>11</v>
      </c>
      <c r="BF155" s="7">
        <v>5</v>
      </c>
      <c r="BG155" s="7">
        <v>3</v>
      </c>
      <c r="BH155" s="7">
        <v>0</v>
      </c>
      <c r="BI155" s="7">
        <v>8</v>
      </c>
      <c r="BJ155" s="7">
        <v>2</v>
      </c>
      <c r="BK155" s="7">
        <v>3</v>
      </c>
      <c r="BL155" s="7">
        <v>4</v>
      </c>
      <c r="BM155" s="13">
        <v>0</v>
      </c>
    </row>
    <row r="156" spans="1:65" ht="15" thickBot="1" x14ac:dyDescent="0.4">
      <c r="A156" s="19" t="str">
        <f t="shared" si="231"/>
        <v>RUPPERT Marc</v>
      </c>
      <c r="B156" s="15">
        <v>5</v>
      </c>
      <c r="C156" s="7">
        <v>6</v>
      </c>
      <c r="D156" s="7">
        <v>2</v>
      </c>
      <c r="E156" s="7">
        <v>1</v>
      </c>
      <c r="F156" s="7">
        <v>2</v>
      </c>
      <c r="G156" s="7">
        <v>0</v>
      </c>
      <c r="BD156" s="15">
        <v>0</v>
      </c>
      <c r="BE156" s="7">
        <v>3</v>
      </c>
      <c r="BF156" s="7">
        <v>0</v>
      </c>
      <c r="BG156" s="7">
        <v>0</v>
      </c>
      <c r="BH156" s="7">
        <v>0</v>
      </c>
      <c r="BI156" s="7">
        <v>2</v>
      </c>
      <c r="BJ156" s="7">
        <v>0</v>
      </c>
      <c r="BK156" s="7">
        <v>0</v>
      </c>
      <c r="BL156" s="7">
        <v>0</v>
      </c>
      <c r="BM156" s="13">
        <v>0</v>
      </c>
    </row>
    <row r="157" spans="1:65" ht="15" thickBot="1" x14ac:dyDescent="0.4">
      <c r="A157" s="19" t="str">
        <f t="shared" si="231"/>
        <v>WINTER Anne</v>
      </c>
      <c r="B157" s="15">
        <v>3</v>
      </c>
      <c r="C157" s="7">
        <v>0</v>
      </c>
      <c r="D157" s="7">
        <v>0</v>
      </c>
      <c r="E157" s="7">
        <v>0</v>
      </c>
      <c r="F157" s="7">
        <v>1</v>
      </c>
      <c r="G157" s="7">
        <v>0</v>
      </c>
      <c r="BD157" s="15">
        <v>1</v>
      </c>
      <c r="BE157" s="7">
        <v>2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13">
        <v>0</v>
      </c>
    </row>
    <row r="158" spans="1:65" ht="15" thickBot="1" x14ac:dyDescent="0.4">
      <c r="A158" s="19" t="str">
        <f t="shared" si="231"/>
        <v>OBERWEIS Rick</v>
      </c>
      <c r="B158" s="15">
        <v>0</v>
      </c>
      <c r="C158" s="7">
        <v>0</v>
      </c>
      <c r="D158" s="7">
        <v>1</v>
      </c>
      <c r="E158" s="7">
        <v>2</v>
      </c>
      <c r="F158" s="7">
        <v>1</v>
      </c>
      <c r="G158" s="7">
        <v>0</v>
      </c>
      <c r="BD158" s="15">
        <v>0</v>
      </c>
      <c r="BE158" s="7">
        <v>2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1</v>
      </c>
      <c r="BL158" s="7">
        <v>0</v>
      </c>
      <c r="BM158" s="13">
        <v>0</v>
      </c>
    </row>
    <row r="159" spans="1:65" ht="15" thickBot="1" x14ac:dyDescent="0.4">
      <c r="A159" s="19" t="str">
        <f t="shared" si="231"/>
        <v>LECUIT Anne</v>
      </c>
      <c r="B159" s="15">
        <v>0</v>
      </c>
      <c r="C159" s="7">
        <v>2</v>
      </c>
      <c r="D159" s="7">
        <v>0</v>
      </c>
      <c r="E159" s="7">
        <v>0</v>
      </c>
      <c r="F159" s="7">
        <v>4</v>
      </c>
      <c r="G159" s="7">
        <v>0</v>
      </c>
      <c r="BD159" s="15">
        <v>1</v>
      </c>
      <c r="BE159" s="7">
        <v>0</v>
      </c>
      <c r="BF159" s="7">
        <v>0</v>
      </c>
      <c r="BG159" s="7">
        <v>2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13">
        <v>0</v>
      </c>
    </row>
    <row r="160" spans="1:65" x14ac:dyDescent="0.35">
      <c r="A160" s="62" t="s">
        <v>17</v>
      </c>
      <c r="B160" s="23">
        <v>1</v>
      </c>
      <c r="C160" s="9">
        <v>1</v>
      </c>
      <c r="D160" s="9">
        <v>3</v>
      </c>
      <c r="E160" s="9">
        <v>2</v>
      </c>
      <c r="F160" s="9">
        <v>2</v>
      </c>
      <c r="G160" s="9">
        <v>1</v>
      </c>
      <c r="BD160" s="23">
        <v>0</v>
      </c>
      <c r="BE160" s="9">
        <v>1</v>
      </c>
      <c r="BF160" s="9">
        <v>1</v>
      </c>
      <c r="BG160" s="9">
        <v>1</v>
      </c>
      <c r="BH160" s="9">
        <v>1</v>
      </c>
      <c r="BI160" s="9">
        <v>1</v>
      </c>
      <c r="BJ160" s="9">
        <v>4</v>
      </c>
      <c r="BK160" s="9">
        <v>5</v>
      </c>
      <c r="BL160" s="9">
        <v>1</v>
      </c>
      <c r="BM160" s="9">
        <v>1</v>
      </c>
    </row>
    <row r="161" spans="1:68" x14ac:dyDescent="0.35">
      <c r="A161" s="60" t="s">
        <v>9</v>
      </c>
      <c r="B161" s="24">
        <f>B160*6</f>
        <v>6</v>
      </c>
      <c r="C161" s="24">
        <f t="shared" ref="C161:G161" si="232">C160*6</f>
        <v>6</v>
      </c>
      <c r="D161" s="24">
        <f t="shared" si="232"/>
        <v>18</v>
      </c>
      <c r="E161" s="24">
        <f t="shared" si="232"/>
        <v>12</v>
      </c>
      <c r="F161" s="24">
        <f t="shared" si="232"/>
        <v>12</v>
      </c>
      <c r="G161" s="24">
        <f t="shared" si="232"/>
        <v>6</v>
      </c>
      <c r="BD161" s="24">
        <f>BD160*6</f>
        <v>0</v>
      </c>
      <c r="BE161" s="24">
        <f t="shared" ref="BE161:BM161" si="233">BE160*6</f>
        <v>6</v>
      </c>
      <c r="BF161" s="24">
        <f t="shared" si="233"/>
        <v>6</v>
      </c>
      <c r="BG161" s="24">
        <f t="shared" si="233"/>
        <v>6</v>
      </c>
      <c r="BH161" s="24">
        <f t="shared" si="233"/>
        <v>6</v>
      </c>
      <c r="BI161" s="24">
        <f t="shared" si="233"/>
        <v>6</v>
      </c>
      <c r="BJ161" s="24">
        <f t="shared" si="233"/>
        <v>24</v>
      </c>
      <c r="BK161" s="24">
        <f t="shared" si="233"/>
        <v>30</v>
      </c>
      <c r="BL161" s="24">
        <f t="shared" si="233"/>
        <v>6</v>
      </c>
      <c r="BM161" s="24">
        <f t="shared" si="233"/>
        <v>6</v>
      </c>
    </row>
    <row r="162" spans="1:68" x14ac:dyDescent="0.35">
      <c r="A162" s="61" t="s">
        <v>10</v>
      </c>
      <c r="B162" s="24">
        <f>SUM(B154:B159)</f>
        <v>31</v>
      </c>
      <c r="C162" s="24">
        <f t="shared" ref="C162:E162" si="234">SUM(C154:C159)</f>
        <v>24</v>
      </c>
      <c r="D162" s="24">
        <f t="shared" si="234"/>
        <v>17</v>
      </c>
      <c r="E162" s="24">
        <f t="shared" si="234"/>
        <v>21</v>
      </c>
      <c r="F162" s="10">
        <f>SUM(F154:F159)</f>
        <v>23</v>
      </c>
      <c r="G162" s="10">
        <f>SUM(G154:G159)</f>
        <v>9</v>
      </c>
      <c r="BD162" s="24">
        <f t="shared" ref="BD162:BM162" si="235">SUM(BD154:BD159)</f>
        <v>3</v>
      </c>
      <c r="BE162" s="10">
        <f t="shared" si="235"/>
        <v>23</v>
      </c>
      <c r="BF162" s="10">
        <f t="shared" si="235"/>
        <v>11</v>
      </c>
      <c r="BG162" s="10">
        <f t="shared" si="235"/>
        <v>7</v>
      </c>
      <c r="BH162" s="10">
        <f t="shared" si="235"/>
        <v>2</v>
      </c>
      <c r="BI162" s="10">
        <f t="shared" si="235"/>
        <v>17</v>
      </c>
      <c r="BJ162" s="10">
        <f t="shared" si="235"/>
        <v>3</v>
      </c>
      <c r="BK162" s="10">
        <f t="shared" si="235"/>
        <v>5</v>
      </c>
      <c r="BL162" s="10">
        <f t="shared" si="235"/>
        <v>6</v>
      </c>
      <c r="BM162" s="10">
        <f t="shared" si="235"/>
        <v>0</v>
      </c>
    </row>
    <row r="163" spans="1:68" ht="15" thickBot="1" x14ac:dyDescent="0.4">
      <c r="A163" s="63" t="s">
        <v>11</v>
      </c>
      <c r="B163" s="25">
        <f t="shared" ref="B163:G163" si="236">B161+B162</f>
        <v>37</v>
      </c>
      <c r="C163" s="11">
        <f t="shared" si="236"/>
        <v>30</v>
      </c>
      <c r="D163" s="11">
        <f t="shared" si="236"/>
        <v>35</v>
      </c>
      <c r="E163" s="11">
        <f t="shared" si="236"/>
        <v>33</v>
      </c>
      <c r="F163" s="11">
        <f t="shared" si="236"/>
        <v>35</v>
      </c>
      <c r="G163" s="11">
        <f t="shared" si="236"/>
        <v>15</v>
      </c>
      <c r="BD163" s="25">
        <f t="shared" ref="BD163:BM163" si="237">BD161+BD162</f>
        <v>3</v>
      </c>
      <c r="BE163" s="11">
        <f t="shared" si="237"/>
        <v>29</v>
      </c>
      <c r="BF163" s="11">
        <f t="shared" si="237"/>
        <v>17</v>
      </c>
      <c r="BG163" s="11">
        <f t="shared" si="237"/>
        <v>13</v>
      </c>
      <c r="BH163" s="11">
        <f t="shared" si="237"/>
        <v>8</v>
      </c>
      <c r="BI163" s="11">
        <f t="shared" si="237"/>
        <v>23</v>
      </c>
      <c r="BJ163" s="11">
        <f t="shared" si="237"/>
        <v>27</v>
      </c>
      <c r="BK163" s="11">
        <f t="shared" si="237"/>
        <v>35</v>
      </c>
      <c r="BL163" s="11">
        <f t="shared" si="237"/>
        <v>12</v>
      </c>
      <c r="BM163" s="11">
        <f t="shared" si="237"/>
        <v>6</v>
      </c>
    </row>
    <row r="164" spans="1:68" ht="24" thickBot="1" x14ac:dyDescent="0.6">
      <c r="A164" s="225" t="s">
        <v>21</v>
      </c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BD164" s="226" t="s">
        <v>160</v>
      </c>
      <c r="BE164" s="226"/>
      <c r="BF164" s="226"/>
      <c r="BG164" s="226"/>
      <c r="BH164" s="226"/>
      <c r="BI164" s="226"/>
      <c r="BJ164" s="226"/>
      <c r="BK164" s="226"/>
      <c r="BL164" s="111"/>
      <c r="BM164" s="217" t="s">
        <v>166</v>
      </c>
      <c r="BN164" s="217"/>
      <c r="BO164" s="217"/>
      <c r="BP164" s="217"/>
    </row>
    <row r="165" spans="1:68" ht="15" customHeight="1" x14ac:dyDescent="0.35">
      <c r="A165" s="221" t="str">
        <f>A151</f>
        <v>FOKUS.</v>
      </c>
      <c r="B165" s="210">
        <v>1</v>
      </c>
      <c r="C165" s="210">
        <f>B165+1</f>
        <v>2</v>
      </c>
      <c r="D165" s="210">
        <f t="shared" ref="D165:K165" si="238">C165+1</f>
        <v>3</v>
      </c>
      <c r="E165" s="210">
        <f t="shared" si="238"/>
        <v>4</v>
      </c>
      <c r="F165" s="210">
        <f t="shared" si="238"/>
        <v>5</v>
      </c>
      <c r="G165" s="210">
        <f t="shared" si="238"/>
        <v>6</v>
      </c>
      <c r="H165" s="210">
        <f t="shared" si="238"/>
        <v>7</v>
      </c>
      <c r="I165" s="210">
        <f t="shared" si="238"/>
        <v>8</v>
      </c>
      <c r="J165" s="210">
        <f t="shared" si="238"/>
        <v>9</v>
      </c>
      <c r="K165" s="213">
        <f t="shared" si="238"/>
        <v>10</v>
      </c>
      <c r="BD165" s="210">
        <v>31</v>
      </c>
      <c r="BE165" s="210">
        <f>BD165+1</f>
        <v>32</v>
      </c>
      <c r="BF165" s="210">
        <f t="shared" ref="BF165:BK165" si="239">BE165+1</f>
        <v>33</v>
      </c>
      <c r="BG165" s="210">
        <f t="shared" si="239"/>
        <v>34</v>
      </c>
      <c r="BH165" s="210">
        <f t="shared" si="239"/>
        <v>35</v>
      </c>
      <c r="BI165" s="210">
        <f t="shared" si="239"/>
        <v>36</v>
      </c>
      <c r="BJ165" s="210">
        <f t="shared" si="239"/>
        <v>37</v>
      </c>
      <c r="BK165" s="210">
        <f t="shared" si="239"/>
        <v>38</v>
      </c>
      <c r="BM165" s="210">
        <v>1</v>
      </c>
      <c r="BN165" s="210">
        <f>BM165+1</f>
        <v>2</v>
      </c>
      <c r="BO165" s="210">
        <f t="shared" ref="BO165:BP165" si="240">BN165+1</f>
        <v>3</v>
      </c>
      <c r="BP165" s="213">
        <f t="shared" si="240"/>
        <v>4</v>
      </c>
    </row>
    <row r="166" spans="1:68" x14ac:dyDescent="0.35">
      <c r="A166" s="222"/>
      <c r="B166" s="211"/>
      <c r="C166" s="211"/>
      <c r="D166" s="211"/>
      <c r="E166" s="211"/>
      <c r="F166" s="211"/>
      <c r="G166" s="211"/>
      <c r="H166" s="211"/>
      <c r="I166" s="211"/>
      <c r="J166" s="211"/>
      <c r="K166" s="214"/>
      <c r="BD166" s="211"/>
      <c r="BE166" s="211"/>
      <c r="BF166" s="211"/>
      <c r="BG166" s="211"/>
      <c r="BH166" s="211"/>
      <c r="BI166" s="211"/>
      <c r="BJ166" s="211"/>
      <c r="BK166" s="211"/>
      <c r="BM166" s="211"/>
      <c r="BN166" s="211"/>
      <c r="BO166" s="211"/>
      <c r="BP166" s="214"/>
    </row>
    <row r="167" spans="1:68" ht="15" thickBot="1" x14ac:dyDescent="0.4">
      <c r="A167" s="223"/>
      <c r="B167" s="212"/>
      <c r="C167" s="212"/>
      <c r="D167" s="212"/>
      <c r="E167" s="212"/>
      <c r="F167" s="212"/>
      <c r="G167" s="212"/>
      <c r="H167" s="212"/>
      <c r="I167" s="212"/>
      <c r="J167" s="212"/>
      <c r="K167" s="215"/>
      <c r="BD167" s="212"/>
      <c r="BE167" s="212"/>
      <c r="BF167" s="212"/>
      <c r="BG167" s="212"/>
      <c r="BH167" s="212"/>
      <c r="BI167" s="212"/>
      <c r="BJ167" s="212"/>
      <c r="BK167" s="212"/>
      <c r="BM167" s="212"/>
      <c r="BN167" s="212"/>
      <c r="BO167" s="212"/>
      <c r="BP167" s="215"/>
    </row>
    <row r="168" spans="1:68" ht="15" thickBot="1" x14ac:dyDescent="0.4">
      <c r="A168" s="19" t="str">
        <f t="shared" ref="A168:A173" si="241">A154</f>
        <v>ENGEL Frank</v>
      </c>
      <c r="B168" s="14">
        <v>10</v>
      </c>
      <c r="C168" s="6">
        <v>15</v>
      </c>
      <c r="D168" s="6">
        <v>17</v>
      </c>
      <c r="E168" s="6">
        <v>16</v>
      </c>
      <c r="F168" s="6">
        <v>4</v>
      </c>
      <c r="G168" s="6">
        <v>11</v>
      </c>
      <c r="H168" s="6">
        <v>4</v>
      </c>
      <c r="I168" s="6">
        <v>9</v>
      </c>
      <c r="J168" s="6">
        <v>3</v>
      </c>
      <c r="K168" s="12">
        <v>4</v>
      </c>
      <c r="BD168" s="14">
        <v>0</v>
      </c>
      <c r="BE168" s="6">
        <v>4</v>
      </c>
      <c r="BF168" s="6">
        <v>12</v>
      </c>
      <c r="BG168" s="6">
        <v>2</v>
      </c>
      <c r="BH168" s="6">
        <v>11</v>
      </c>
      <c r="BI168" s="6">
        <v>9</v>
      </c>
      <c r="BJ168" s="6">
        <v>4</v>
      </c>
      <c r="BK168" s="6">
        <v>10</v>
      </c>
      <c r="BM168" s="14">
        <v>20</v>
      </c>
      <c r="BN168" s="6">
        <v>25</v>
      </c>
      <c r="BO168" s="6">
        <v>13</v>
      </c>
      <c r="BP168" s="12">
        <v>14</v>
      </c>
    </row>
    <row r="169" spans="1:68" ht="15" thickBot="1" x14ac:dyDescent="0.4">
      <c r="A169" s="19" t="str">
        <f t="shared" si="241"/>
        <v>SEMEDO Monica</v>
      </c>
      <c r="B169" s="15">
        <v>5</v>
      </c>
      <c r="C169" s="7">
        <v>2</v>
      </c>
      <c r="D169" s="7">
        <v>9</v>
      </c>
      <c r="E169" s="7">
        <v>4</v>
      </c>
      <c r="F169" s="7">
        <v>2</v>
      </c>
      <c r="G169" s="7">
        <v>9</v>
      </c>
      <c r="H169" s="7">
        <v>4</v>
      </c>
      <c r="I169" s="7">
        <v>2</v>
      </c>
      <c r="J169" s="7">
        <v>4</v>
      </c>
      <c r="K169" s="13">
        <v>7</v>
      </c>
      <c r="BD169" s="15">
        <v>0</v>
      </c>
      <c r="BE169" s="7">
        <v>5</v>
      </c>
      <c r="BF169" s="7">
        <v>9</v>
      </c>
      <c r="BG169" s="7">
        <v>1</v>
      </c>
      <c r="BH169" s="7">
        <v>4</v>
      </c>
      <c r="BI169" s="7">
        <v>9</v>
      </c>
      <c r="BJ169" s="7">
        <v>3</v>
      </c>
      <c r="BK169" s="7">
        <v>3</v>
      </c>
      <c r="BM169" s="15">
        <v>10</v>
      </c>
      <c r="BN169" s="7">
        <v>9</v>
      </c>
      <c r="BO169" s="7">
        <v>9</v>
      </c>
      <c r="BP169" s="13">
        <v>7</v>
      </c>
    </row>
    <row r="170" spans="1:68" ht="15" thickBot="1" x14ac:dyDescent="0.4">
      <c r="A170" s="19" t="str">
        <f t="shared" si="241"/>
        <v>RUPPERT Marc</v>
      </c>
      <c r="B170" s="15">
        <v>1</v>
      </c>
      <c r="C170" s="7">
        <v>0</v>
      </c>
      <c r="D170" s="7">
        <v>1</v>
      </c>
      <c r="E170" s="7">
        <v>4</v>
      </c>
      <c r="F170" s="7">
        <v>1</v>
      </c>
      <c r="G170" s="7">
        <v>3</v>
      </c>
      <c r="H170" s="7">
        <v>1</v>
      </c>
      <c r="I170" s="7">
        <v>3</v>
      </c>
      <c r="J170" s="7">
        <v>1</v>
      </c>
      <c r="K170" s="13">
        <v>3</v>
      </c>
      <c r="BD170" s="15">
        <v>0</v>
      </c>
      <c r="BE170" s="7">
        <v>0</v>
      </c>
      <c r="BF170" s="7">
        <v>2</v>
      </c>
      <c r="BG170" s="7">
        <v>0</v>
      </c>
      <c r="BH170" s="7">
        <v>0</v>
      </c>
      <c r="BI170" s="7">
        <v>2</v>
      </c>
      <c r="BJ170" s="7">
        <v>2</v>
      </c>
      <c r="BK170" s="7">
        <v>1</v>
      </c>
      <c r="BM170" s="15">
        <v>2</v>
      </c>
      <c r="BN170" s="7">
        <v>0</v>
      </c>
      <c r="BO170" s="7">
        <v>5</v>
      </c>
      <c r="BP170" s="13">
        <v>3</v>
      </c>
    </row>
    <row r="171" spans="1:68" ht="15" thickBot="1" x14ac:dyDescent="0.4">
      <c r="A171" s="19" t="str">
        <f t="shared" si="241"/>
        <v>WINTER Anne</v>
      </c>
      <c r="B171" s="15">
        <v>2</v>
      </c>
      <c r="C171" s="7">
        <v>0</v>
      </c>
      <c r="D171" s="7">
        <v>2</v>
      </c>
      <c r="E171" s="7">
        <v>0</v>
      </c>
      <c r="F171" s="7">
        <v>1</v>
      </c>
      <c r="G171" s="7">
        <v>4</v>
      </c>
      <c r="H171" s="7">
        <v>1</v>
      </c>
      <c r="I171" s="7">
        <v>0</v>
      </c>
      <c r="J171" s="7">
        <v>0</v>
      </c>
      <c r="K171" s="13">
        <v>0</v>
      </c>
      <c r="BD171" s="15">
        <v>0</v>
      </c>
      <c r="BE171" s="7">
        <v>0</v>
      </c>
      <c r="BF171" s="7">
        <v>0</v>
      </c>
      <c r="BG171" s="7">
        <v>1</v>
      </c>
      <c r="BH171" s="7">
        <v>1</v>
      </c>
      <c r="BI171" s="7">
        <v>1</v>
      </c>
      <c r="BJ171" s="7">
        <v>1</v>
      </c>
      <c r="BK171" s="7">
        <v>0</v>
      </c>
      <c r="BM171" s="15">
        <v>1</v>
      </c>
      <c r="BN171" s="7">
        <v>1</v>
      </c>
      <c r="BO171" s="7">
        <v>1</v>
      </c>
      <c r="BP171" s="13">
        <v>0</v>
      </c>
    </row>
    <row r="172" spans="1:68" ht="15" thickBot="1" x14ac:dyDescent="0.4">
      <c r="A172" s="19" t="str">
        <f t="shared" si="241"/>
        <v>OBERWEIS Rick</v>
      </c>
      <c r="B172" s="15">
        <v>0</v>
      </c>
      <c r="C172" s="7">
        <v>1</v>
      </c>
      <c r="D172" s="7">
        <v>1</v>
      </c>
      <c r="E172" s="7">
        <v>0</v>
      </c>
      <c r="F172" s="7">
        <v>1</v>
      </c>
      <c r="G172" s="7">
        <v>0</v>
      </c>
      <c r="H172" s="7">
        <v>1</v>
      </c>
      <c r="I172" s="7">
        <v>0</v>
      </c>
      <c r="J172" s="7">
        <v>0</v>
      </c>
      <c r="K172" s="13">
        <v>0</v>
      </c>
      <c r="BD172" s="15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4</v>
      </c>
      <c r="BJ172" s="7">
        <v>1</v>
      </c>
      <c r="BK172" s="7">
        <v>0</v>
      </c>
      <c r="BM172" s="15">
        <v>4</v>
      </c>
      <c r="BN172" s="7">
        <v>0</v>
      </c>
      <c r="BO172" s="7">
        <v>1</v>
      </c>
      <c r="BP172" s="13">
        <v>0</v>
      </c>
    </row>
    <row r="173" spans="1:68" ht="15" thickBot="1" x14ac:dyDescent="0.4">
      <c r="A173" s="19" t="str">
        <f t="shared" si="241"/>
        <v>LECUIT Anne</v>
      </c>
      <c r="B173" s="15">
        <v>5</v>
      </c>
      <c r="C173" s="7">
        <v>2</v>
      </c>
      <c r="D173" s="7">
        <v>3</v>
      </c>
      <c r="E173" s="7">
        <v>2</v>
      </c>
      <c r="F173" s="7">
        <v>1</v>
      </c>
      <c r="G173" s="7">
        <v>0</v>
      </c>
      <c r="H173" s="7">
        <v>2</v>
      </c>
      <c r="I173" s="7">
        <v>0</v>
      </c>
      <c r="J173" s="7">
        <v>0</v>
      </c>
      <c r="K173" s="13">
        <v>0</v>
      </c>
      <c r="BD173" s="15">
        <v>0</v>
      </c>
      <c r="BE173" s="7">
        <v>2</v>
      </c>
      <c r="BF173" s="7">
        <v>2</v>
      </c>
      <c r="BG173" s="7">
        <v>0</v>
      </c>
      <c r="BH173" s="7">
        <v>1</v>
      </c>
      <c r="BI173" s="7">
        <v>4</v>
      </c>
      <c r="BJ173" s="7">
        <v>2</v>
      </c>
      <c r="BK173" s="7">
        <v>1</v>
      </c>
      <c r="BM173" s="16">
        <v>1</v>
      </c>
      <c r="BN173" s="17">
        <v>0</v>
      </c>
      <c r="BO173" s="17">
        <v>1</v>
      </c>
      <c r="BP173" s="18">
        <v>2</v>
      </c>
    </row>
    <row r="174" spans="1:68" x14ac:dyDescent="0.35">
      <c r="A174" s="62" t="s">
        <v>17</v>
      </c>
      <c r="B174" s="23">
        <v>0</v>
      </c>
      <c r="C174" s="9">
        <v>1</v>
      </c>
      <c r="D174" s="9">
        <v>2</v>
      </c>
      <c r="E174" s="9">
        <v>1</v>
      </c>
      <c r="F174" s="9">
        <v>1</v>
      </c>
      <c r="G174" s="9">
        <v>0</v>
      </c>
      <c r="H174" s="9">
        <v>0</v>
      </c>
      <c r="I174" s="9">
        <v>2</v>
      </c>
      <c r="J174" s="9">
        <v>2</v>
      </c>
      <c r="K174" s="9">
        <v>1</v>
      </c>
      <c r="BD174" s="23">
        <v>2</v>
      </c>
      <c r="BE174" s="9">
        <v>7</v>
      </c>
      <c r="BF174" s="9">
        <v>2</v>
      </c>
      <c r="BG174" s="9">
        <v>3</v>
      </c>
      <c r="BH174" s="9">
        <v>2</v>
      </c>
      <c r="BI174" s="9">
        <v>0</v>
      </c>
      <c r="BJ174" s="9">
        <v>0</v>
      </c>
      <c r="BK174" s="9">
        <v>1</v>
      </c>
      <c r="BM174" s="23">
        <v>1</v>
      </c>
      <c r="BN174" s="9">
        <v>1</v>
      </c>
      <c r="BO174" s="9">
        <v>1</v>
      </c>
      <c r="BP174" s="9">
        <v>0</v>
      </c>
    </row>
    <row r="175" spans="1:68" x14ac:dyDescent="0.35">
      <c r="A175" s="60" t="s">
        <v>9</v>
      </c>
      <c r="B175" s="24">
        <f>B174*6</f>
        <v>0</v>
      </c>
      <c r="C175" s="24">
        <f t="shared" ref="C175:K175" si="242">C174*6</f>
        <v>6</v>
      </c>
      <c r="D175" s="24">
        <f t="shared" si="242"/>
        <v>12</v>
      </c>
      <c r="E175" s="24">
        <f t="shared" si="242"/>
        <v>6</v>
      </c>
      <c r="F175" s="24">
        <f t="shared" si="242"/>
        <v>6</v>
      </c>
      <c r="G175" s="24">
        <f t="shared" si="242"/>
        <v>0</v>
      </c>
      <c r="H175" s="24">
        <f t="shared" si="242"/>
        <v>0</v>
      </c>
      <c r="I175" s="24">
        <f t="shared" si="242"/>
        <v>12</v>
      </c>
      <c r="J175" s="24">
        <f t="shared" si="242"/>
        <v>12</v>
      </c>
      <c r="K175" s="24">
        <f t="shared" si="242"/>
        <v>6</v>
      </c>
      <c r="BD175" s="24">
        <f>BD174*6</f>
        <v>12</v>
      </c>
      <c r="BE175" s="24">
        <f t="shared" ref="BE175:BK175" si="243">BE174*6</f>
        <v>42</v>
      </c>
      <c r="BF175" s="24">
        <f t="shared" si="243"/>
        <v>12</v>
      </c>
      <c r="BG175" s="24">
        <f t="shared" si="243"/>
        <v>18</v>
      </c>
      <c r="BH175" s="24">
        <f t="shared" si="243"/>
        <v>12</v>
      </c>
      <c r="BI175" s="24">
        <f t="shared" si="243"/>
        <v>0</v>
      </c>
      <c r="BJ175" s="24">
        <f t="shared" si="243"/>
        <v>0</v>
      </c>
      <c r="BK175" s="24">
        <f t="shared" si="243"/>
        <v>6</v>
      </c>
      <c r="BM175" s="24">
        <f>BM174*6</f>
        <v>6</v>
      </c>
      <c r="BN175" s="24">
        <f t="shared" ref="BN175:BP175" si="244">BN174*6</f>
        <v>6</v>
      </c>
      <c r="BO175" s="24">
        <f t="shared" si="244"/>
        <v>6</v>
      </c>
      <c r="BP175" s="24">
        <f t="shared" si="244"/>
        <v>0</v>
      </c>
    </row>
    <row r="176" spans="1:68" x14ac:dyDescent="0.35">
      <c r="A176" s="61" t="s">
        <v>10</v>
      </c>
      <c r="B176" s="24">
        <f t="shared" ref="B176:K176" si="245">SUM(B168:B173)</f>
        <v>23</v>
      </c>
      <c r="C176" s="10">
        <f t="shared" si="245"/>
        <v>20</v>
      </c>
      <c r="D176" s="10">
        <f t="shared" si="245"/>
        <v>33</v>
      </c>
      <c r="E176" s="10">
        <f t="shared" si="245"/>
        <v>26</v>
      </c>
      <c r="F176" s="10">
        <f t="shared" si="245"/>
        <v>10</v>
      </c>
      <c r="G176" s="10">
        <f t="shared" si="245"/>
        <v>27</v>
      </c>
      <c r="H176" s="10">
        <f t="shared" si="245"/>
        <v>13</v>
      </c>
      <c r="I176" s="10">
        <f t="shared" si="245"/>
        <v>14</v>
      </c>
      <c r="J176" s="10">
        <f t="shared" si="245"/>
        <v>8</v>
      </c>
      <c r="K176" s="10">
        <f t="shared" si="245"/>
        <v>14</v>
      </c>
      <c r="BD176" s="24">
        <f t="shared" ref="BD176:BK176" si="246">SUM(BD168:BD173)</f>
        <v>0</v>
      </c>
      <c r="BE176" s="10">
        <f t="shared" si="246"/>
        <v>11</v>
      </c>
      <c r="BF176" s="10">
        <f t="shared" si="246"/>
        <v>25</v>
      </c>
      <c r="BG176" s="10">
        <f t="shared" si="246"/>
        <v>4</v>
      </c>
      <c r="BH176" s="10">
        <f t="shared" si="246"/>
        <v>17</v>
      </c>
      <c r="BI176" s="10">
        <f t="shared" si="246"/>
        <v>29</v>
      </c>
      <c r="BJ176" s="10">
        <f t="shared" si="246"/>
        <v>13</v>
      </c>
      <c r="BK176" s="10">
        <f t="shared" si="246"/>
        <v>15</v>
      </c>
      <c r="BM176" s="24">
        <f>SUM(BM168:BM173)</f>
        <v>38</v>
      </c>
      <c r="BN176" s="10">
        <f>SUM(BN168:BN173)</f>
        <v>35</v>
      </c>
      <c r="BO176" s="10">
        <f>SUM(BO168:BO173)</f>
        <v>30</v>
      </c>
      <c r="BP176" s="10">
        <f>SUM(BP168:BP173)</f>
        <v>26</v>
      </c>
    </row>
    <row r="177" spans="1:68" ht="15" thickBot="1" x14ac:dyDescent="0.4">
      <c r="A177" s="63" t="s">
        <v>11</v>
      </c>
      <c r="B177" s="25">
        <f t="shared" ref="B177:K177" si="247">B175+B176</f>
        <v>23</v>
      </c>
      <c r="C177" s="11">
        <f t="shared" si="247"/>
        <v>26</v>
      </c>
      <c r="D177" s="11">
        <f t="shared" si="247"/>
        <v>45</v>
      </c>
      <c r="E177" s="11">
        <f t="shared" si="247"/>
        <v>32</v>
      </c>
      <c r="F177" s="11">
        <f t="shared" si="247"/>
        <v>16</v>
      </c>
      <c r="G177" s="11">
        <f t="shared" si="247"/>
        <v>27</v>
      </c>
      <c r="H177" s="11">
        <f t="shared" si="247"/>
        <v>13</v>
      </c>
      <c r="I177" s="11">
        <f t="shared" si="247"/>
        <v>26</v>
      </c>
      <c r="J177" s="11">
        <f t="shared" si="247"/>
        <v>20</v>
      </c>
      <c r="K177" s="11">
        <f t="shared" si="247"/>
        <v>20</v>
      </c>
      <c r="BD177" s="25">
        <f t="shared" ref="BD177:BK177" si="248">BD175+BD176</f>
        <v>12</v>
      </c>
      <c r="BE177" s="11">
        <f t="shared" si="248"/>
        <v>53</v>
      </c>
      <c r="BF177" s="11">
        <f t="shared" si="248"/>
        <v>37</v>
      </c>
      <c r="BG177" s="11">
        <f t="shared" si="248"/>
        <v>22</v>
      </c>
      <c r="BH177" s="11">
        <f t="shared" si="248"/>
        <v>29</v>
      </c>
      <c r="BI177" s="11">
        <f t="shared" si="248"/>
        <v>29</v>
      </c>
      <c r="BJ177" s="11">
        <f t="shared" si="248"/>
        <v>13</v>
      </c>
      <c r="BK177" s="11">
        <f t="shared" si="248"/>
        <v>21</v>
      </c>
      <c r="BM177" s="25">
        <f t="shared" ref="BM177:BP177" si="249">BM175+BM176</f>
        <v>44</v>
      </c>
      <c r="BN177" s="11">
        <f t="shared" si="249"/>
        <v>41</v>
      </c>
      <c r="BO177" s="11">
        <f t="shared" si="249"/>
        <v>36</v>
      </c>
      <c r="BP177" s="11">
        <f t="shared" si="249"/>
        <v>26</v>
      </c>
    </row>
    <row r="178" spans="1:68" x14ac:dyDescent="0.35">
      <c r="A178" s="180"/>
      <c r="B178" s="5"/>
      <c r="C178" s="5"/>
      <c r="D178" s="5"/>
      <c r="E178" s="5"/>
      <c r="F178" s="5"/>
      <c r="G178" s="5"/>
      <c r="H178" s="5"/>
      <c r="I178" s="5"/>
      <c r="J178" s="5"/>
      <c r="K178" s="5"/>
      <c r="BD178" s="5"/>
      <c r="BE178" s="5"/>
      <c r="BF178" s="5"/>
      <c r="BG178" s="5"/>
      <c r="BH178" s="5"/>
      <c r="BI178" s="5"/>
      <c r="BJ178" s="5"/>
      <c r="BK178" s="5"/>
      <c r="BM178" s="5"/>
      <c r="BN178" s="5"/>
      <c r="BO178" s="5"/>
      <c r="BP178" s="5"/>
    </row>
    <row r="179" spans="1:68" x14ac:dyDescent="0.35">
      <c r="A179" s="180"/>
      <c r="B179" s="5"/>
      <c r="C179" s="5"/>
      <c r="D179" s="5"/>
      <c r="E179" s="5"/>
      <c r="F179" s="5"/>
      <c r="G179" s="5"/>
      <c r="H179" s="5"/>
      <c r="I179" s="5"/>
      <c r="J179" s="5"/>
      <c r="K179" s="5"/>
      <c r="BD179" s="5"/>
      <c r="BE179" s="5"/>
      <c r="BF179" s="5"/>
      <c r="BG179" s="5"/>
      <c r="BH179" s="5"/>
      <c r="BI179" s="5"/>
      <c r="BJ179" s="5"/>
      <c r="BK179" s="5"/>
      <c r="BL179" s="20"/>
      <c r="BM179" s="5"/>
      <c r="BN179" s="5"/>
      <c r="BO179" s="5"/>
      <c r="BP179" s="5"/>
    </row>
    <row r="180" spans="1:68" ht="24" thickBot="1" x14ac:dyDescent="0.6">
      <c r="A180" s="218" t="s">
        <v>21</v>
      </c>
      <c r="B180" s="218"/>
      <c r="C180" s="218"/>
      <c r="D180" s="218"/>
      <c r="E180" s="218"/>
      <c r="F180" s="218"/>
      <c r="G180" s="218"/>
      <c r="H180" s="218"/>
      <c r="BD180" s="218" t="s">
        <v>161</v>
      </c>
      <c r="BE180" s="218"/>
      <c r="BF180" s="218"/>
      <c r="BG180" s="218"/>
      <c r="BH180" s="218"/>
      <c r="BI180" s="218"/>
      <c r="BK180" s="217" t="s">
        <v>163</v>
      </c>
      <c r="BL180" s="217"/>
      <c r="BM180" s="217"/>
      <c r="BN180" s="111"/>
    </row>
    <row r="181" spans="1:68" ht="15" customHeight="1" x14ac:dyDescent="0.35">
      <c r="A181" s="221" t="str">
        <f>A165</f>
        <v>FOKUS.</v>
      </c>
      <c r="B181" s="210">
        <v>11</v>
      </c>
      <c r="C181" s="210">
        <f>B181+1</f>
        <v>12</v>
      </c>
      <c r="D181" s="210">
        <f t="shared" ref="D181:H181" si="250">C181+1</f>
        <v>13</v>
      </c>
      <c r="E181" s="210">
        <f t="shared" si="250"/>
        <v>14</v>
      </c>
      <c r="F181" s="210">
        <f t="shared" si="250"/>
        <v>15</v>
      </c>
      <c r="G181" s="210">
        <f t="shared" si="250"/>
        <v>16</v>
      </c>
      <c r="H181" s="213">
        <f t="shared" si="250"/>
        <v>17</v>
      </c>
      <c r="BD181" s="210">
        <v>1</v>
      </c>
      <c r="BE181" s="210">
        <f>BD181+1</f>
        <v>2</v>
      </c>
      <c r="BF181" s="210">
        <f>BE181+1</f>
        <v>3</v>
      </c>
      <c r="BG181" s="210">
        <f>BF181+1</f>
        <v>4</v>
      </c>
      <c r="BH181" s="210">
        <f>BG181+1</f>
        <v>5</v>
      </c>
      <c r="BI181" s="213">
        <f>BH181+1</f>
        <v>6</v>
      </c>
      <c r="BK181" s="210">
        <v>1</v>
      </c>
      <c r="BL181" s="210">
        <f>BK181+1</f>
        <v>2</v>
      </c>
      <c r="BM181" s="213">
        <f t="shared" ref="BM181" si="251">BL181+1</f>
        <v>3</v>
      </c>
    </row>
    <row r="182" spans="1:68" x14ac:dyDescent="0.35">
      <c r="A182" s="222"/>
      <c r="B182" s="211"/>
      <c r="C182" s="211"/>
      <c r="D182" s="211"/>
      <c r="E182" s="211"/>
      <c r="F182" s="211"/>
      <c r="G182" s="211"/>
      <c r="H182" s="214"/>
      <c r="BD182" s="211"/>
      <c r="BE182" s="211"/>
      <c r="BF182" s="211"/>
      <c r="BG182" s="211"/>
      <c r="BH182" s="211"/>
      <c r="BI182" s="214"/>
      <c r="BK182" s="211"/>
      <c r="BL182" s="211"/>
      <c r="BM182" s="214"/>
    </row>
    <row r="183" spans="1:68" ht="15" thickBot="1" x14ac:dyDescent="0.4">
      <c r="A183" s="223"/>
      <c r="B183" s="212"/>
      <c r="C183" s="212"/>
      <c r="D183" s="212"/>
      <c r="E183" s="212"/>
      <c r="F183" s="212"/>
      <c r="G183" s="212"/>
      <c r="H183" s="215"/>
      <c r="BD183" s="212"/>
      <c r="BE183" s="212"/>
      <c r="BF183" s="212"/>
      <c r="BG183" s="212"/>
      <c r="BH183" s="212"/>
      <c r="BI183" s="215"/>
      <c r="BK183" s="212"/>
      <c r="BL183" s="212"/>
      <c r="BM183" s="215"/>
    </row>
    <row r="184" spans="1:68" ht="15" thickBot="1" x14ac:dyDescent="0.4">
      <c r="A184" s="19" t="str">
        <f t="shared" ref="A184:A193" si="252">A168</f>
        <v>ENGEL Frank</v>
      </c>
      <c r="B184" s="14">
        <v>11</v>
      </c>
      <c r="C184" s="6">
        <v>6</v>
      </c>
      <c r="D184" s="6">
        <v>12</v>
      </c>
      <c r="E184" s="6">
        <v>7</v>
      </c>
      <c r="F184" s="6">
        <v>11</v>
      </c>
      <c r="G184" s="6">
        <v>8</v>
      </c>
      <c r="H184" s="12">
        <v>9</v>
      </c>
      <c r="BD184" s="14">
        <v>4</v>
      </c>
      <c r="BE184" s="6">
        <v>10</v>
      </c>
      <c r="BF184" s="6">
        <v>9</v>
      </c>
      <c r="BG184" s="6">
        <v>7</v>
      </c>
      <c r="BH184" s="6">
        <v>21</v>
      </c>
      <c r="BI184" s="12">
        <v>11</v>
      </c>
      <c r="BK184" s="14">
        <v>12</v>
      </c>
      <c r="BL184" s="6">
        <v>13</v>
      </c>
      <c r="BM184" s="12">
        <v>5</v>
      </c>
    </row>
    <row r="185" spans="1:68" ht="15" thickBot="1" x14ac:dyDescent="0.4">
      <c r="A185" s="19" t="str">
        <f t="shared" si="252"/>
        <v>SEMEDO Monica</v>
      </c>
      <c r="B185" s="15">
        <v>6</v>
      </c>
      <c r="C185" s="7">
        <v>4</v>
      </c>
      <c r="D185" s="7">
        <v>2</v>
      </c>
      <c r="E185" s="7">
        <v>3</v>
      </c>
      <c r="F185" s="7">
        <v>0</v>
      </c>
      <c r="G185" s="7">
        <v>3</v>
      </c>
      <c r="H185" s="13">
        <v>5</v>
      </c>
      <c r="BD185" s="15">
        <v>6</v>
      </c>
      <c r="BE185" s="7">
        <v>11</v>
      </c>
      <c r="BF185" s="7">
        <v>15</v>
      </c>
      <c r="BG185" s="7">
        <v>5</v>
      </c>
      <c r="BH185" s="7">
        <v>7</v>
      </c>
      <c r="BI185" s="13">
        <v>4</v>
      </c>
      <c r="BK185" s="15">
        <v>0</v>
      </c>
      <c r="BL185" s="7">
        <v>13</v>
      </c>
      <c r="BM185" s="13">
        <v>1</v>
      </c>
    </row>
    <row r="186" spans="1:68" ht="15" thickBot="1" x14ac:dyDescent="0.4">
      <c r="A186" s="19" t="str">
        <f t="shared" si="252"/>
        <v>RUPPERT Marc</v>
      </c>
      <c r="B186" s="15">
        <v>4</v>
      </c>
      <c r="C186" s="7">
        <v>0</v>
      </c>
      <c r="D186" s="7">
        <v>4</v>
      </c>
      <c r="E186" s="7">
        <v>0</v>
      </c>
      <c r="F186" s="7">
        <v>2</v>
      </c>
      <c r="G186" s="7">
        <v>2</v>
      </c>
      <c r="H186" s="13">
        <v>0</v>
      </c>
      <c r="BD186" s="15">
        <v>1</v>
      </c>
      <c r="BE186" s="7">
        <v>1</v>
      </c>
      <c r="BF186" s="7">
        <v>3</v>
      </c>
      <c r="BG186" s="7">
        <v>3</v>
      </c>
      <c r="BH186" s="7">
        <v>1</v>
      </c>
      <c r="BI186" s="13">
        <v>0</v>
      </c>
      <c r="BK186" s="15">
        <v>4</v>
      </c>
      <c r="BL186" s="7">
        <v>5</v>
      </c>
      <c r="BM186" s="13">
        <v>0</v>
      </c>
    </row>
    <row r="187" spans="1:68" ht="15" thickBot="1" x14ac:dyDescent="0.4">
      <c r="A187" s="19" t="str">
        <f t="shared" si="252"/>
        <v>WINTER Anne</v>
      </c>
      <c r="B187" s="15">
        <v>0</v>
      </c>
      <c r="C187" s="7">
        <v>0</v>
      </c>
      <c r="D187" s="7">
        <v>2</v>
      </c>
      <c r="E187" s="7">
        <v>1</v>
      </c>
      <c r="F187" s="7">
        <v>0</v>
      </c>
      <c r="G187" s="7">
        <v>1</v>
      </c>
      <c r="H187" s="13">
        <v>1</v>
      </c>
      <c r="BD187" s="15">
        <v>0</v>
      </c>
      <c r="BE187" s="7">
        <v>2</v>
      </c>
      <c r="BF187" s="7">
        <v>0</v>
      </c>
      <c r="BG187" s="7">
        <v>2</v>
      </c>
      <c r="BH187" s="7">
        <v>2</v>
      </c>
      <c r="BI187" s="13">
        <v>0</v>
      </c>
      <c r="BK187" s="15">
        <v>0</v>
      </c>
      <c r="BL187" s="7">
        <v>2</v>
      </c>
      <c r="BM187" s="13">
        <v>1</v>
      </c>
    </row>
    <row r="188" spans="1:68" ht="15" thickBot="1" x14ac:dyDescent="0.4">
      <c r="A188" s="19" t="str">
        <f t="shared" si="252"/>
        <v>OBERWEIS Rick</v>
      </c>
      <c r="B188" s="15">
        <v>0</v>
      </c>
      <c r="C188" s="7">
        <v>0</v>
      </c>
      <c r="D188" s="7">
        <v>0</v>
      </c>
      <c r="E188" s="7">
        <v>0</v>
      </c>
      <c r="F188" s="7">
        <v>0</v>
      </c>
      <c r="G188" s="7">
        <v>1</v>
      </c>
      <c r="H188" s="13">
        <v>0</v>
      </c>
      <c r="BD188" s="15">
        <v>0</v>
      </c>
      <c r="BE188" s="7">
        <v>0</v>
      </c>
      <c r="BF188" s="7">
        <v>0</v>
      </c>
      <c r="BG188" s="7">
        <v>0</v>
      </c>
      <c r="BH188" s="7">
        <v>2</v>
      </c>
      <c r="BI188" s="13">
        <v>0</v>
      </c>
      <c r="BK188" s="15">
        <v>0</v>
      </c>
      <c r="BL188" s="7">
        <v>2</v>
      </c>
      <c r="BM188" s="13">
        <v>0</v>
      </c>
    </row>
    <row r="189" spans="1:68" ht="15" thickBot="1" x14ac:dyDescent="0.4">
      <c r="A189" s="19" t="str">
        <f t="shared" si="252"/>
        <v>LECUIT Anne</v>
      </c>
      <c r="B189" s="16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1</v>
      </c>
      <c r="H189" s="18">
        <v>0</v>
      </c>
      <c r="BD189" s="15">
        <v>5</v>
      </c>
      <c r="BE189" s="7">
        <v>0</v>
      </c>
      <c r="BF189" s="7">
        <v>1</v>
      </c>
      <c r="BG189" s="7">
        <v>0</v>
      </c>
      <c r="BH189" s="7">
        <v>4</v>
      </c>
      <c r="BI189" s="13">
        <v>2</v>
      </c>
      <c r="BK189" s="16">
        <v>0</v>
      </c>
      <c r="BL189" s="17">
        <v>6</v>
      </c>
      <c r="BM189" s="18">
        <v>2</v>
      </c>
    </row>
    <row r="190" spans="1:68" x14ac:dyDescent="0.35">
      <c r="A190" s="62" t="str">
        <f t="shared" si="252"/>
        <v>Suffrages par Liste</v>
      </c>
      <c r="B190" s="23">
        <v>0</v>
      </c>
      <c r="C190" s="9">
        <v>2</v>
      </c>
      <c r="D190" s="9">
        <v>1</v>
      </c>
      <c r="E190" s="9">
        <v>2</v>
      </c>
      <c r="F190" s="9">
        <v>0</v>
      </c>
      <c r="G190" s="9">
        <v>2</v>
      </c>
      <c r="H190" s="9">
        <v>1</v>
      </c>
      <c r="BD190" s="23">
        <v>1</v>
      </c>
      <c r="BE190" s="9">
        <v>3</v>
      </c>
      <c r="BF190" s="9">
        <v>2</v>
      </c>
      <c r="BG190" s="9">
        <v>0</v>
      </c>
      <c r="BH190" s="9">
        <v>2</v>
      </c>
      <c r="BI190" s="9">
        <v>2</v>
      </c>
      <c r="BK190" s="23">
        <v>1</v>
      </c>
      <c r="BL190" s="9">
        <v>1</v>
      </c>
      <c r="BM190" s="9">
        <v>3</v>
      </c>
    </row>
    <row r="191" spans="1:68" x14ac:dyDescent="0.35">
      <c r="A191" s="60" t="str">
        <f t="shared" si="252"/>
        <v>Total suffrages de liste :</v>
      </c>
      <c r="B191" s="24">
        <f>B190*6</f>
        <v>0</v>
      </c>
      <c r="C191" s="24">
        <f t="shared" ref="C191:H191" si="253">C190*6</f>
        <v>12</v>
      </c>
      <c r="D191" s="24">
        <f t="shared" si="253"/>
        <v>6</v>
      </c>
      <c r="E191" s="24">
        <f t="shared" si="253"/>
        <v>12</v>
      </c>
      <c r="F191" s="24">
        <f t="shared" si="253"/>
        <v>0</v>
      </c>
      <c r="G191" s="24">
        <f t="shared" si="253"/>
        <v>12</v>
      </c>
      <c r="H191" s="24">
        <f t="shared" si="253"/>
        <v>6</v>
      </c>
      <c r="BD191" s="24">
        <f t="shared" ref="BD191:BI191" si="254">BD190*6</f>
        <v>6</v>
      </c>
      <c r="BE191" s="24">
        <f t="shared" si="254"/>
        <v>18</v>
      </c>
      <c r="BF191" s="24">
        <f t="shared" si="254"/>
        <v>12</v>
      </c>
      <c r="BG191" s="24">
        <f t="shared" si="254"/>
        <v>0</v>
      </c>
      <c r="BH191" s="24">
        <f t="shared" si="254"/>
        <v>12</v>
      </c>
      <c r="BI191" s="24">
        <f t="shared" si="254"/>
        <v>12</v>
      </c>
      <c r="BK191" s="24">
        <f>BK190*6</f>
        <v>6</v>
      </c>
      <c r="BL191" s="24">
        <f t="shared" ref="BL191:BM191" si="255">BL190*6</f>
        <v>6</v>
      </c>
      <c r="BM191" s="24">
        <f t="shared" si="255"/>
        <v>18</v>
      </c>
    </row>
    <row r="192" spans="1:68" x14ac:dyDescent="0.35">
      <c r="A192" s="61" t="str">
        <f t="shared" si="252"/>
        <v>Total suffrages nominatifs :</v>
      </c>
      <c r="B192" s="24">
        <f t="shared" ref="B192:H192" si="256">SUM(B184:B189)</f>
        <v>21</v>
      </c>
      <c r="C192" s="10">
        <f t="shared" si="256"/>
        <v>10</v>
      </c>
      <c r="D192" s="10">
        <f t="shared" si="256"/>
        <v>20</v>
      </c>
      <c r="E192" s="10">
        <f t="shared" si="256"/>
        <v>11</v>
      </c>
      <c r="F192" s="10">
        <f t="shared" si="256"/>
        <v>13</v>
      </c>
      <c r="G192" s="10">
        <f t="shared" si="256"/>
        <v>16</v>
      </c>
      <c r="H192" s="10">
        <f t="shared" si="256"/>
        <v>15</v>
      </c>
      <c r="BD192" s="24">
        <f t="shared" ref="BD192:BI192" si="257">SUM(BD184:BD189)</f>
        <v>16</v>
      </c>
      <c r="BE192" s="10">
        <f t="shared" si="257"/>
        <v>24</v>
      </c>
      <c r="BF192" s="10">
        <f t="shared" si="257"/>
        <v>28</v>
      </c>
      <c r="BG192" s="10">
        <f t="shared" si="257"/>
        <v>17</v>
      </c>
      <c r="BH192" s="10">
        <f t="shared" si="257"/>
        <v>37</v>
      </c>
      <c r="BI192" s="10">
        <f t="shared" si="257"/>
        <v>17</v>
      </c>
      <c r="BK192" s="24">
        <f>SUM(BK184:BK189)</f>
        <v>16</v>
      </c>
      <c r="BL192" s="10">
        <f>SUM(BL184:BL189)</f>
        <v>41</v>
      </c>
      <c r="BM192" s="10">
        <f>SUM(BM184:BM189)</f>
        <v>9</v>
      </c>
    </row>
    <row r="193" spans="1:67" ht="15" thickBot="1" x14ac:dyDescent="0.4">
      <c r="A193" s="63" t="str">
        <f t="shared" si="252"/>
        <v>Total général :</v>
      </c>
      <c r="B193" s="25">
        <f t="shared" ref="B193:H193" si="258">B191+B192</f>
        <v>21</v>
      </c>
      <c r="C193" s="11">
        <f t="shared" si="258"/>
        <v>22</v>
      </c>
      <c r="D193" s="11">
        <f t="shared" si="258"/>
        <v>26</v>
      </c>
      <c r="E193" s="11">
        <f t="shared" si="258"/>
        <v>23</v>
      </c>
      <c r="F193" s="11">
        <f t="shared" si="258"/>
        <v>13</v>
      </c>
      <c r="G193" s="11">
        <f t="shared" si="258"/>
        <v>28</v>
      </c>
      <c r="H193" s="11">
        <f t="shared" si="258"/>
        <v>21</v>
      </c>
      <c r="BD193" s="25">
        <f t="shared" ref="BD193:BI193" si="259">BD191+BD192</f>
        <v>22</v>
      </c>
      <c r="BE193" s="11">
        <f t="shared" si="259"/>
        <v>42</v>
      </c>
      <c r="BF193" s="11">
        <f t="shared" si="259"/>
        <v>40</v>
      </c>
      <c r="BG193" s="11">
        <f t="shared" si="259"/>
        <v>17</v>
      </c>
      <c r="BH193" s="11">
        <f t="shared" si="259"/>
        <v>49</v>
      </c>
      <c r="BI193" s="11">
        <f t="shared" si="259"/>
        <v>29</v>
      </c>
      <c r="BK193" s="25">
        <f t="shared" ref="BK193:BM193" si="260">BK191+BK192</f>
        <v>22</v>
      </c>
      <c r="BL193" s="11">
        <f t="shared" si="260"/>
        <v>47</v>
      </c>
      <c r="BM193" s="11">
        <f t="shared" si="260"/>
        <v>27</v>
      </c>
    </row>
    <row r="194" spans="1:67" ht="24" thickBot="1" x14ac:dyDescent="0.6">
      <c r="A194" s="218" t="s">
        <v>22</v>
      </c>
      <c r="B194" s="218"/>
      <c r="C194" s="218"/>
      <c r="D194" s="218"/>
      <c r="E194" s="218"/>
      <c r="F194" s="218"/>
      <c r="G194" s="218"/>
      <c r="H194" s="218"/>
      <c r="I194" s="218"/>
      <c r="BD194" s="217" t="s">
        <v>162</v>
      </c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115"/>
    </row>
    <row r="195" spans="1:67" ht="15" customHeight="1" x14ac:dyDescent="0.35">
      <c r="A195" s="221" t="str">
        <f>A181</f>
        <v>FOKUS.</v>
      </c>
      <c r="B195" s="210">
        <v>1</v>
      </c>
      <c r="C195" s="210">
        <f>B195+1</f>
        <v>2</v>
      </c>
      <c r="D195" s="210">
        <f t="shared" ref="D195:I195" si="261">C195+1</f>
        <v>3</v>
      </c>
      <c r="E195" s="210">
        <f t="shared" si="261"/>
        <v>4</v>
      </c>
      <c r="F195" s="210">
        <f t="shared" si="261"/>
        <v>5</v>
      </c>
      <c r="G195" s="210">
        <f t="shared" si="261"/>
        <v>6</v>
      </c>
      <c r="H195" s="210">
        <f t="shared" si="261"/>
        <v>7</v>
      </c>
      <c r="I195" s="213">
        <f t="shared" si="261"/>
        <v>8</v>
      </c>
      <c r="BD195" s="210">
        <v>1</v>
      </c>
      <c r="BE195" s="210">
        <f t="shared" ref="BE195:BN195" si="262">BD195+1</f>
        <v>2</v>
      </c>
      <c r="BF195" s="210">
        <f t="shared" si="262"/>
        <v>3</v>
      </c>
      <c r="BG195" s="210">
        <f t="shared" si="262"/>
        <v>4</v>
      </c>
      <c r="BH195" s="210">
        <f t="shared" si="262"/>
        <v>5</v>
      </c>
      <c r="BI195" s="210">
        <f t="shared" si="262"/>
        <v>6</v>
      </c>
      <c r="BJ195" s="210">
        <f t="shared" si="262"/>
        <v>7</v>
      </c>
      <c r="BK195" s="210">
        <f t="shared" si="262"/>
        <v>8</v>
      </c>
      <c r="BL195" s="210">
        <f t="shared" si="262"/>
        <v>9</v>
      </c>
      <c r="BM195" s="210">
        <f t="shared" si="262"/>
        <v>10</v>
      </c>
      <c r="BN195" s="213">
        <f t="shared" si="262"/>
        <v>11</v>
      </c>
      <c r="BO195" s="20"/>
    </row>
    <row r="196" spans="1:67" x14ac:dyDescent="0.35">
      <c r="A196" s="222"/>
      <c r="B196" s="211"/>
      <c r="C196" s="211"/>
      <c r="D196" s="211"/>
      <c r="E196" s="211"/>
      <c r="F196" s="211"/>
      <c r="G196" s="211"/>
      <c r="H196" s="211"/>
      <c r="I196" s="214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4"/>
    </row>
    <row r="197" spans="1:67" ht="15" thickBot="1" x14ac:dyDescent="0.4">
      <c r="A197" s="223"/>
      <c r="B197" s="212"/>
      <c r="C197" s="212"/>
      <c r="D197" s="212"/>
      <c r="E197" s="212"/>
      <c r="F197" s="212"/>
      <c r="G197" s="212"/>
      <c r="H197" s="212"/>
      <c r="I197" s="215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5"/>
    </row>
    <row r="198" spans="1:67" ht="15" thickBot="1" x14ac:dyDescent="0.4">
      <c r="A198" s="19" t="str">
        <f t="shared" ref="A198:A203" si="263">A184</f>
        <v>ENGEL Frank</v>
      </c>
      <c r="B198" s="14">
        <v>9</v>
      </c>
      <c r="C198" s="6">
        <v>9</v>
      </c>
      <c r="D198" s="6">
        <v>6</v>
      </c>
      <c r="E198" s="6">
        <v>16</v>
      </c>
      <c r="F198" s="6">
        <v>0</v>
      </c>
      <c r="G198" s="6">
        <v>5</v>
      </c>
      <c r="H198" s="6">
        <v>10</v>
      </c>
      <c r="I198" s="12">
        <v>5</v>
      </c>
      <c r="BD198" s="14">
        <v>11</v>
      </c>
      <c r="BE198" s="6">
        <v>21</v>
      </c>
      <c r="BF198" s="6">
        <v>9</v>
      </c>
      <c r="BG198" s="6">
        <v>4</v>
      </c>
      <c r="BH198" s="6">
        <v>10</v>
      </c>
      <c r="BI198" s="6">
        <v>1</v>
      </c>
      <c r="BJ198" s="6">
        <v>6</v>
      </c>
      <c r="BK198" s="6">
        <v>0</v>
      </c>
      <c r="BL198" s="6">
        <v>7</v>
      </c>
      <c r="BM198" s="12">
        <v>4</v>
      </c>
      <c r="BN198" s="12">
        <v>5</v>
      </c>
    </row>
    <row r="199" spans="1:67" ht="15" thickBot="1" x14ac:dyDescent="0.4">
      <c r="A199" s="19" t="str">
        <f t="shared" si="263"/>
        <v>SEMEDO Monica</v>
      </c>
      <c r="B199" s="15">
        <v>0</v>
      </c>
      <c r="C199" s="7">
        <v>5</v>
      </c>
      <c r="D199" s="7">
        <v>1</v>
      </c>
      <c r="E199" s="7">
        <v>1</v>
      </c>
      <c r="F199" s="7">
        <v>0</v>
      </c>
      <c r="G199" s="7">
        <v>3</v>
      </c>
      <c r="H199" s="7">
        <v>6</v>
      </c>
      <c r="I199" s="13">
        <v>2</v>
      </c>
      <c r="BD199" s="15">
        <v>4</v>
      </c>
      <c r="BE199" s="7">
        <v>11</v>
      </c>
      <c r="BF199" s="7">
        <v>2</v>
      </c>
      <c r="BG199" s="7">
        <v>0</v>
      </c>
      <c r="BH199" s="7">
        <v>2</v>
      </c>
      <c r="BI199" s="7">
        <v>0</v>
      </c>
      <c r="BJ199" s="7">
        <v>5</v>
      </c>
      <c r="BK199" s="7">
        <v>6</v>
      </c>
      <c r="BL199" s="7">
        <v>9</v>
      </c>
      <c r="BM199" s="13">
        <v>4</v>
      </c>
      <c r="BN199" s="13">
        <v>6</v>
      </c>
    </row>
    <row r="200" spans="1:67" ht="15" thickBot="1" x14ac:dyDescent="0.4">
      <c r="A200" s="19" t="str">
        <f t="shared" si="263"/>
        <v>RUPPERT Marc</v>
      </c>
      <c r="B200" s="15">
        <v>2</v>
      </c>
      <c r="C200" s="7">
        <v>5</v>
      </c>
      <c r="D200" s="7">
        <v>5</v>
      </c>
      <c r="E200" s="7">
        <v>2</v>
      </c>
      <c r="F200" s="7">
        <v>0</v>
      </c>
      <c r="G200" s="7">
        <v>0</v>
      </c>
      <c r="H200" s="7">
        <v>2</v>
      </c>
      <c r="I200" s="13">
        <v>4</v>
      </c>
      <c r="BD200" s="15">
        <v>3</v>
      </c>
      <c r="BE200" s="7">
        <v>6</v>
      </c>
      <c r="BF200" s="7">
        <v>0</v>
      </c>
      <c r="BG200" s="7">
        <v>0</v>
      </c>
      <c r="BH200" s="7">
        <v>0</v>
      </c>
      <c r="BI200" s="7">
        <v>1</v>
      </c>
      <c r="BJ200" s="7">
        <v>1</v>
      </c>
      <c r="BK200" s="7">
        <v>0</v>
      </c>
      <c r="BL200" s="7">
        <v>0</v>
      </c>
      <c r="BM200" s="13">
        <v>2</v>
      </c>
      <c r="BN200" s="13">
        <v>2</v>
      </c>
    </row>
    <row r="201" spans="1:67" ht="15" thickBot="1" x14ac:dyDescent="0.4">
      <c r="A201" s="19" t="str">
        <f t="shared" si="263"/>
        <v>WINTER Anne</v>
      </c>
      <c r="B201" s="15">
        <v>0</v>
      </c>
      <c r="C201" s="7">
        <v>0</v>
      </c>
      <c r="D201" s="7">
        <v>0</v>
      </c>
      <c r="E201" s="7">
        <v>1</v>
      </c>
      <c r="F201" s="7">
        <v>1</v>
      </c>
      <c r="G201" s="7">
        <v>0</v>
      </c>
      <c r="H201" s="7">
        <v>2</v>
      </c>
      <c r="I201" s="13">
        <v>1</v>
      </c>
      <c r="BD201" s="15">
        <v>2</v>
      </c>
      <c r="BE201" s="7">
        <v>1</v>
      </c>
      <c r="BF201" s="7">
        <v>2</v>
      </c>
      <c r="BG201" s="7">
        <v>2</v>
      </c>
      <c r="BH201" s="7">
        <v>0</v>
      </c>
      <c r="BI201" s="7">
        <v>0</v>
      </c>
      <c r="BJ201" s="7">
        <v>1</v>
      </c>
      <c r="BK201" s="7">
        <v>1</v>
      </c>
      <c r="BL201" s="7">
        <v>0</v>
      </c>
      <c r="BM201" s="13">
        <v>0</v>
      </c>
      <c r="BN201" s="13">
        <v>0</v>
      </c>
    </row>
    <row r="202" spans="1:67" ht="15" thickBot="1" x14ac:dyDescent="0.4">
      <c r="A202" s="19" t="str">
        <f t="shared" si="263"/>
        <v>OBERWEIS Rick</v>
      </c>
      <c r="B202" s="15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1</v>
      </c>
      <c r="I202" s="13">
        <v>0</v>
      </c>
      <c r="BD202" s="15">
        <v>0</v>
      </c>
      <c r="BE202" s="7">
        <v>1</v>
      </c>
      <c r="BF202" s="7">
        <v>0</v>
      </c>
      <c r="BG202" s="7">
        <v>0</v>
      </c>
      <c r="BH202" s="7">
        <v>1</v>
      </c>
      <c r="BI202" s="7">
        <v>0</v>
      </c>
      <c r="BJ202" s="7">
        <v>4</v>
      </c>
      <c r="BK202" s="7">
        <v>0</v>
      </c>
      <c r="BL202" s="7">
        <v>0</v>
      </c>
      <c r="BM202" s="13">
        <v>0</v>
      </c>
      <c r="BN202" s="13">
        <v>0</v>
      </c>
    </row>
    <row r="203" spans="1:67" ht="15" thickBot="1" x14ac:dyDescent="0.4">
      <c r="A203" s="19" t="str">
        <f t="shared" si="263"/>
        <v>LECUIT Anne</v>
      </c>
      <c r="B203" s="15">
        <v>0</v>
      </c>
      <c r="C203" s="7">
        <v>2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  <c r="I203" s="13">
        <v>1</v>
      </c>
      <c r="BD203" s="15">
        <v>1</v>
      </c>
      <c r="BE203" s="7">
        <v>5</v>
      </c>
      <c r="BF203" s="7">
        <v>0</v>
      </c>
      <c r="BG203" s="7">
        <v>0</v>
      </c>
      <c r="BH203" s="7">
        <v>0</v>
      </c>
      <c r="BI203" s="7">
        <v>1</v>
      </c>
      <c r="BJ203" s="7">
        <v>2</v>
      </c>
      <c r="BK203" s="7">
        <v>0</v>
      </c>
      <c r="BL203" s="7">
        <v>5</v>
      </c>
      <c r="BM203" s="13">
        <v>4</v>
      </c>
      <c r="BN203" s="13">
        <v>0</v>
      </c>
    </row>
    <row r="204" spans="1:67" x14ac:dyDescent="0.35">
      <c r="A204" s="62" t="s">
        <v>17</v>
      </c>
      <c r="B204" s="23">
        <v>1</v>
      </c>
      <c r="C204" s="9">
        <v>0</v>
      </c>
      <c r="D204" s="9">
        <v>3</v>
      </c>
      <c r="E204" s="9">
        <v>1</v>
      </c>
      <c r="F204" s="9">
        <v>1</v>
      </c>
      <c r="G204" s="9">
        <v>0</v>
      </c>
      <c r="H204" s="9">
        <v>3</v>
      </c>
      <c r="I204" s="9">
        <v>2</v>
      </c>
      <c r="BD204" s="23">
        <v>3</v>
      </c>
      <c r="BE204" s="9">
        <v>4</v>
      </c>
      <c r="BF204" s="9">
        <v>2</v>
      </c>
      <c r="BG204" s="9">
        <v>0</v>
      </c>
      <c r="BH204" s="9">
        <v>4</v>
      </c>
      <c r="BI204" s="9">
        <v>2</v>
      </c>
      <c r="BJ204" s="9">
        <v>1</v>
      </c>
      <c r="BK204" s="9">
        <v>1</v>
      </c>
      <c r="BL204" s="9">
        <v>1</v>
      </c>
      <c r="BM204" s="9">
        <v>0</v>
      </c>
      <c r="BN204" s="9">
        <v>2</v>
      </c>
    </row>
    <row r="205" spans="1:67" x14ac:dyDescent="0.35">
      <c r="A205" s="60" t="s">
        <v>9</v>
      </c>
      <c r="B205" s="24">
        <f>B204*6</f>
        <v>6</v>
      </c>
      <c r="C205" s="24">
        <f t="shared" ref="C205:I205" si="264">C204*6</f>
        <v>0</v>
      </c>
      <c r="D205" s="24">
        <f t="shared" si="264"/>
        <v>18</v>
      </c>
      <c r="E205" s="24">
        <f t="shared" si="264"/>
        <v>6</v>
      </c>
      <c r="F205" s="24">
        <f t="shared" si="264"/>
        <v>6</v>
      </c>
      <c r="G205" s="24">
        <f t="shared" si="264"/>
        <v>0</v>
      </c>
      <c r="H205" s="24">
        <f t="shared" si="264"/>
        <v>18</v>
      </c>
      <c r="I205" s="24">
        <f t="shared" si="264"/>
        <v>12</v>
      </c>
      <c r="BD205" s="24">
        <f t="shared" ref="BD205:BN205" si="265">BD204*6</f>
        <v>18</v>
      </c>
      <c r="BE205" s="24">
        <f t="shared" si="265"/>
        <v>24</v>
      </c>
      <c r="BF205" s="24">
        <f t="shared" si="265"/>
        <v>12</v>
      </c>
      <c r="BG205" s="24">
        <f t="shared" si="265"/>
        <v>0</v>
      </c>
      <c r="BH205" s="24">
        <f t="shared" si="265"/>
        <v>24</v>
      </c>
      <c r="BI205" s="24">
        <f t="shared" si="265"/>
        <v>12</v>
      </c>
      <c r="BJ205" s="24">
        <f t="shared" si="265"/>
        <v>6</v>
      </c>
      <c r="BK205" s="24">
        <f t="shared" si="265"/>
        <v>6</v>
      </c>
      <c r="BL205" s="24">
        <f t="shared" si="265"/>
        <v>6</v>
      </c>
      <c r="BM205" s="24">
        <f t="shared" si="265"/>
        <v>0</v>
      </c>
      <c r="BN205" s="24">
        <f t="shared" si="265"/>
        <v>12</v>
      </c>
    </row>
    <row r="206" spans="1:67" x14ac:dyDescent="0.35">
      <c r="A206" s="61" t="s">
        <v>10</v>
      </c>
      <c r="B206" s="24">
        <f t="shared" ref="B206:I206" si="266">SUM(B198:B203)</f>
        <v>11</v>
      </c>
      <c r="C206" s="10">
        <f t="shared" si="266"/>
        <v>21</v>
      </c>
      <c r="D206" s="10">
        <f t="shared" si="266"/>
        <v>12</v>
      </c>
      <c r="E206" s="10">
        <f t="shared" si="266"/>
        <v>20</v>
      </c>
      <c r="F206" s="10">
        <f t="shared" si="266"/>
        <v>1</v>
      </c>
      <c r="G206" s="10">
        <f t="shared" si="266"/>
        <v>8</v>
      </c>
      <c r="H206" s="10">
        <f t="shared" si="266"/>
        <v>21</v>
      </c>
      <c r="I206" s="10">
        <f t="shared" si="266"/>
        <v>13</v>
      </c>
      <c r="BD206" s="24">
        <f t="shared" ref="BD206:BN206" si="267">SUM(BD198:BD203)</f>
        <v>21</v>
      </c>
      <c r="BE206" s="10">
        <f t="shared" si="267"/>
        <v>45</v>
      </c>
      <c r="BF206" s="10">
        <f t="shared" si="267"/>
        <v>13</v>
      </c>
      <c r="BG206" s="10">
        <f t="shared" si="267"/>
        <v>6</v>
      </c>
      <c r="BH206" s="10">
        <f t="shared" si="267"/>
        <v>13</v>
      </c>
      <c r="BI206" s="10">
        <f t="shared" si="267"/>
        <v>3</v>
      </c>
      <c r="BJ206" s="10">
        <f t="shared" si="267"/>
        <v>19</v>
      </c>
      <c r="BK206" s="10">
        <f t="shared" si="267"/>
        <v>7</v>
      </c>
      <c r="BL206" s="10">
        <f t="shared" si="267"/>
        <v>21</v>
      </c>
      <c r="BM206" s="10">
        <f t="shared" si="267"/>
        <v>14</v>
      </c>
      <c r="BN206" s="10">
        <f t="shared" si="267"/>
        <v>13</v>
      </c>
    </row>
    <row r="207" spans="1:67" ht="15" thickBot="1" x14ac:dyDescent="0.4">
      <c r="A207" s="63" t="s">
        <v>11</v>
      </c>
      <c r="B207" s="25">
        <f t="shared" ref="B207:I207" si="268">B205+B206</f>
        <v>17</v>
      </c>
      <c r="C207" s="11">
        <f t="shared" si="268"/>
        <v>21</v>
      </c>
      <c r="D207" s="11">
        <f t="shared" si="268"/>
        <v>30</v>
      </c>
      <c r="E207" s="11">
        <f t="shared" si="268"/>
        <v>26</v>
      </c>
      <c r="F207" s="11">
        <f t="shared" si="268"/>
        <v>7</v>
      </c>
      <c r="G207" s="11">
        <f t="shared" si="268"/>
        <v>8</v>
      </c>
      <c r="H207" s="11">
        <f t="shared" si="268"/>
        <v>39</v>
      </c>
      <c r="I207" s="11">
        <f t="shared" si="268"/>
        <v>25</v>
      </c>
      <c r="BD207" s="25">
        <f t="shared" ref="BD207:BN207" si="269">BD205+BD206</f>
        <v>39</v>
      </c>
      <c r="BE207" s="11">
        <f t="shared" si="269"/>
        <v>69</v>
      </c>
      <c r="BF207" s="11">
        <f t="shared" si="269"/>
        <v>25</v>
      </c>
      <c r="BG207" s="11">
        <f t="shared" si="269"/>
        <v>6</v>
      </c>
      <c r="BH207" s="11">
        <f t="shared" si="269"/>
        <v>37</v>
      </c>
      <c r="BI207" s="11">
        <f t="shared" si="269"/>
        <v>15</v>
      </c>
      <c r="BJ207" s="11">
        <f t="shared" si="269"/>
        <v>25</v>
      </c>
      <c r="BK207" s="11">
        <f t="shared" si="269"/>
        <v>13</v>
      </c>
      <c r="BL207" s="11">
        <f t="shared" si="269"/>
        <v>27</v>
      </c>
      <c r="BM207" s="11">
        <f t="shared" si="269"/>
        <v>14</v>
      </c>
      <c r="BN207" s="11">
        <f t="shared" si="269"/>
        <v>25</v>
      </c>
    </row>
    <row r="208" spans="1:67" x14ac:dyDescent="0.35">
      <c r="A208" s="180"/>
      <c r="B208" s="5"/>
      <c r="C208" s="5"/>
      <c r="D208" s="5"/>
      <c r="E208" s="5"/>
      <c r="F208" s="5"/>
      <c r="G208" s="5"/>
      <c r="H208" s="5"/>
      <c r="I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</row>
    <row r="209" spans="1:66" x14ac:dyDescent="0.35">
      <c r="A209" s="180"/>
      <c r="B209" s="5"/>
      <c r="C209" s="5"/>
      <c r="D209" s="5"/>
      <c r="E209" s="5"/>
      <c r="F209" s="5"/>
      <c r="G209" s="5"/>
      <c r="H209" s="5"/>
      <c r="I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</row>
    <row r="210" spans="1:66" ht="24" thickBot="1" x14ac:dyDescent="0.6">
      <c r="A210" s="218" t="s">
        <v>23</v>
      </c>
      <c r="B210" s="218"/>
      <c r="C210" s="218"/>
      <c r="D210" s="218"/>
      <c r="E210" s="218"/>
      <c r="G210" s="218" t="s">
        <v>25</v>
      </c>
      <c r="H210" s="218"/>
      <c r="I210" s="218"/>
      <c r="J210" s="218"/>
      <c r="K210" s="218"/>
      <c r="BD210" s="217" t="s">
        <v>164</v>
      </c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</row>
    <row r="211" spans="1:66" ht="15" customHeight="1" x14ac:dyDescent="0.35">
      <c r="A211" s="221" t="str">
        <f>A195</f>
        <v>FOKUS.</v>
      </c>
      <c r="B211" s="210">
        <v>1</v>
      </c>
      <c r="C211" s="210">
        <f>B211+1</f>
        <v>2</v>
      </c>
      <c r="D211" s="210">
        <f t="shared" ref="D211:E211" si="270">C211+1</f>
        <v>3</v>
      </c>
      <c r="E211" s="213">
        <f t="shared" si="270"/>
        <v>4</v>
      </c>
      <c r="G211" s="210">
        <v>1</v>
      </c>
      <c r="H211" s="210">
        <f>G211+1</f>
        <v>2</v>
      </c>
      <c r="I211" s="210">
        <f t="shared" ref="I211:K211" si="271">H211+1</f>
        <v>3</v>
      </c>
      <c r="J211" s="210">
        <f t="shared" si="271"/>
        <v>4</v>
      </c>
      <c r="K211" s="213">
        <f t="shared" si="271"/>
        <v>5</v>
      </c>
      <c r="BD211" s="210">
        <v>1</v>
      </c>
      <c r="BE211" s="210">
        <f t="shared" ref="BE211:BN211" si="272">BD211+1</f>
        <v>2</v>
      </c>
      <c r="BF211" s="210">
        <f t="shared" si="272"/>
        <v>3</v>
      </c>
      <c r="BG211" s="210">
        <f t="shared" si="272"/>
        <v>4</v>
      </c>
      <c r="BH211" s="210">
        <f t="shared" si="272"/>
        <v>5</v>
      </c>
      <c r="BI211" s="210">
        <f t="shared" si="272"/>
        <v>6</v>
      </c>
      <c r="BJ211" s="210">
        <f t="shared" si="272"/>
        <v>7</v>
      </c>
      <c r="BK211" s="210">
        <f t="shared" si="272"/>
        <v>8</v>
      </c>
      <c r="BL211" s="210">
        <f t="shared" si="272"/>
        <v>9</v>
      </c>
      <c r="BM211" s="210">
        <f t="shared" si="272"/>
        <v>10</v>
      </c>
      <c r="BN211" s="213">
        <f t="shared" si="272"/>
        <v>11</v>
      </c>
    </row>
    <row r="212" spans="1:66" x14ac:dyDescent="0.35">
      <c r="A212" s="222"/>
      <c r="B212" s="211"/>
      <c r="C212" s="211"/>
      <c r="D212" s="211"/>
      <c r="E212" s="214"/>
      <c r="G212" s="211"/>
      <c r="H212" s="211"/>
      <c r="I212" s="211"/>
      <c r="J212" s="211"/>
      <c r="K212" s="214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4"/>
    </row>
    <row r="213" spans="1:66" ht="15" thickBot="1" x14ac:dyDescent="0.4">
      <c r="A213" s="223"/>
      <c r="B213" s="212"/>
      <c r="C213" s="212"/>
      <c r="D213" s="212"/>
      <c r="E213" s="215"/>
      <c r="G213" s="212"/>
      <c r="H213" s="212"/>
      <c r="I213" s="212"/>
      <c r="J213" s="212"/>
      <c r="K213" s="215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5"/>
    </row>
    <row r="214" spans="1:66" ht="15" thickBot="1" x14ac:dyDescent="0.4">
      <c r="A214" s="19" t="str">
        <f t="shared" ref="A214:A219" si="273">A198</f>
        <v>ENGEL Frank</v>
      </c>
      <c r="B214" s="14">
        <v>10</v>
      </c>
      <c r="C214" s="6">
        <v>10</v>
      </c>
      <c r="D214" s="6">
        <v>6</v>
      </c>
      <c r="E214" s="12">
        <v>9</v>
      </c>
      <c r="G214" s="14">
        <v>11</v>
      </c>
      <c r="H214" s="6">
        <v>17</v>
      </c>
      <c r="I214" s="6">
        <v>8</v>
      </c>
      <c r="J214" s="6">
        <v>7</v>
      </c>
      <c r="K214" s="12">
        <v>2</v>
      </c>
      <c r="BD214" s="14">
        <v>5</v>
      </c>
      <c r="BE214" s="6">
        <v>7</v>
      </c>
      <c r="BF214" s="6">
        <v>12</v>
      </c>
      <c r="BG214" s="6">
        <v>10</v>
      </c>
      <c r="BH214" s="6">
        <v>12</v>
      </c>
      <c r="BI214" s="6">
        <v>3</v>
      </c>
      <c r="BJ214" s="6">
        <v>5</v>
      </c>
      <c r="BK214" s="6">
        <v>8</v>
      </c>
      <c r="BL214" s="6">
        <v>8</v>
      </c>
      <c r="BM214" s="12">
        <v>19</v>
      </c>
      <c r="BN214" s="12">
        <v>18</v>
      </c>
    </row>
    <row r="215" spans="1:66" ht="15" thickBot="1" x14ac:dyDescent="0.4">
      <c r="A215" s="19" t="str">
        <f t="shared" si="273"/>
        <v>SEMEDO Monica</v>
      </c>
      <c r="B215" s="15">
        <v>4</v>
      </c>
      <c r="C215" s="7">
        <v>6</v>
      </c>
      <c r="D215" s="7">
        <v>4</v>
      </c>
      <c r="E215" s="13">
        <v>2</v>
      </c>
      <c r="G215" s="15">
        <v>8</v>
      </c>
      <c r="H215" s="7">
        <v>7</v>
      </c>
      <c r="I215" s="7">
        <v>2</v>
      </c>
      <c r="J215" s="7">
        <v>4</v>
      </c>
      <c r="K215" s="13">
        <v>2</v>
      </c>
      <c r="BD215" s="15">
        <v>2</v>
      </c>
      <c r="BE215" s="7">
        <v>2</v>
      </c>
      <c r="BF215" s="7">
        <v>2</v>
      </c>
      <c r="BG215" s="7">
        <v>4</v>
      </c>
      <c r="BH215" s="7">
        <v>3</v>
      </c>
      <c r="BI215" s="7">
        <v>0</v>
      </c>
      <c r="BJ215" s="7">
        <v>3</v>
      </c>
      <c r="BK215" s="7">
        <v>8</v>
      </c>
      <c r="BL215" s="7">
        <v>2</v>
      </c>
      <c r="BM215" s="13">
        <v>2</v>
      </c>
      <c r="BN215" s="13">
        <v>9</v>
      </c>
    </row>
    <row r="216" spans="1:66" ht="15" thickBot="1" x14ac:dyDescent="0.4">
      <c r="A216" s="19" t="str">
        <f t="shared" si="273"/>
        <v>RUPPERT Marc</v>
      </c>
      <c r="B216" s="15">
        <v>8</v>
      </c>
      <c r="C216" s="7">
        <v>6</v>
      </c>
      <c r="D216" s="7">
        <v>12</v>
      </c>
      <c r="E216" s="13">
        <v>10</v>
      </c>
      <c r="G216" s="15">
        <v>2</v>
      </c>
      <c r="H216" s="7">
        <v>10</v>
      </c>
      <c r="I216" s="7">
        <v>0</v>
      </c>
      <c r="J216" s="7">
        <v>3</v>
      </c>
      <c r="K216" s="13">
        <v>2</v>
      </c>
      <c r="BD216" s="15">
        <v>2</v>
      </c>
      <c r="BE216" s="7">
        <v>0</v>
      </c>
      <c r="BF216" s="7">
        <v>2</v>
      </c>
      <c r="BG216" s="7">
        <v>0</v>
      </c>
      <c r="BH216" s="7">
        <v>0</v>
      </c>
      <c r="BI216" s="7">
        <v>0</v>
      </c>
      <c r="BJ216" s="7">
        <v>0</v>
      </c>
      <c r="BK216" s="7">
        <v>2</v>
      </c>
      <c r="BL216" s="7">
        <v>0</v>
      </c>
      <c r="BM216" s="13">
        <v>1</v>
      </c>
      <c r="BN216" s="13">
        <v>5</v>
      </c>
    </row>
    <row r="217" spans="1:66" ht="15" thickBot="1" x14ac:dyDescent="0.4">
      <c r="A217" s="19" t="str">
        <f t="shared" si="273"/>
        <v>WINTER Anne</v>
      </c>
      <c r="B217" s="15">
        <v>3</v>
      </c>
      <c r="C217" s="7">
        <v>0</v>
      </c>
      <c r="D217" s="7">
        <v>2</v>
      </c>
      <c r="E217" s="13">
        <v>0</v>
      </c>
      <c r="G217" s="15">
        <v>0</v>
      </c>
      <c r="H217" s="7">
        <v>1</v>
      </c>
      <c r="I217" s="7">
        <v>0</v>
      </c>
      <c r="J217" s="7">
        <v>0</v>
      </c>
      <c r="K217" s="13">
        <v>1</v>
      </c>
      <c r="BD217" s="15">
        <v>0</v>
      </c>
      <c r="BE217" s="7">
        <v>0</v>
      </c>
      <c r="BF217" s="7">
        <v>4</v>
      </c>
      <c r="BG217" s="7">
        <v>4</v>
      </c>
      <c r="BH217" s="7">
        <v>0</v>
      </c>
      <c r="BI217" s="7">
        <v>0</v>
      </c>
      <c r="BJ217" s="7">
        <v>0</v>
      </c>
      <c r="BK217" s="7">
        <v>0</v>
      </c>
      <c r="BL217" s="7">
        <v>2</v>
      </c>
      <c r="BM217" s="13">
        <v>0</v>
      </c>
      <c r="BN217" s="13">
        <v>0</v>
      </c>
    </row>
    <row r="218" spans="1:66" ht="15" thickBot="1" x14ac:dyDescent="0.4">
      <c r="A218" s="19" t="str">
        <f t="shared" si="273"/>
        <v>OBERWEIS Rick</v>
      </c>
      <c r="B218" s="15">
        <v>0</v>
      </c>
      <c r="C218" s="7">
        <v>0</v>
      </c>
      <c r="D218" s="7">
        <v>0</v>
      </c>
      <c r="E218" s="13">
        <v>0</v>
      </c>
      <c r="G218" s="15">
        <v>0</v>
      </c>
      <c r="H218" s="7">
        <v>4</v>
      </c>
      <c r="I218" s="7">
        <v>2</v>
      </c>
      <c r="J218" s="7">
        <v>0</v>
      </c>
      <c r="K218" s="13">
        <v>0</v>
      </c>
      <c r="BD218" s="15">
        <v>1</v>
      </c>
      <c r="BE218" s="7">
        <v>0</v>
      </c>
      <c r="BF218" s="7">
        <v>2</v>
      </c>
      <c r="BG218" s="7">
        <v>0</v>
      </c>
      <c r="BH218" s="7">
        <v>0</v>
      </c>
      <c r="BI218" s="7">
        <v>0</v>
      </c>
      <c r="BJ218" s="7">
        <v>0</v>
      </c>
      <c r="BK218" s="7">
        <v>3</v>
      </c>
      <c r="BL218" s="7">
        <v>0</v>
      </c>
      <c r="BM218" s="13">
        <v>0</v>
      </c>
      <c r="BN218" s="13">
        <v>1</v>
      </c>
    </row>
    <row r="219" spans="1:66" ht="15" thickBot="1" x14ac:dyDescent="0.4">
      <c r="A219" s="19" t="str">
        <f t="shared" si="273"/>
        <v>LECUIT Anne</v>
      </c>
      <c r="B219" s="15">
        <v>4</v>
      </c>
      <c r="C219" s="7">
        <v>0</v>
      </c>
      <c r="D219" s="7">
        <v>1</v>
      </c>
      <c r="E219" s="13">
        <v>1</v>
      </c>
      <c r="G219" s="16">
        <v>2</v>
      </c>
      <c r="H219" s="17">
        <v>1</v>
      </c>
      <c r="I219" s="17">
        <v>0</v>
      </c>
      <c r="J219" s="17">
        <v>0</v>
      </c>
      <c r="K219" s="18">
        <v>1</v>
      </c>
      <c r="BD219" s="15">
        <v>2</v>
      </c>
      <c r="BE219" s="7">
        <v>2</v>
      </c>
      <c r="BF219" s="7">
        <v>4</v>
      </c>
      <c r="BG219" s="7">
        <v>1</v>
      </c>
      <c r="BH219" s="7">
        <v>0</v>
      </c>
      <c r="BI219" s="7">
        <v>0</v>
      </c>
      <c r="BJ219" s="7">
        <v>2</v>
      </c>
      <c r="BK219" s="7">
        <v>3</v>
      </c>
      <c r="BL219" s="7">
        <v>1</v>
      </c>
      <c r="BM219" s="13">
        <v>1</v>
      </c>
      <c r="BN219" s="13">
        <v>0</v>
      </c>
    </row>
    <row r="220" spans="1:66" x14ac:dyDescent="0.35">
      <c r="A220" s="62" t="s">
        <v>17</v>
      </c>
      <c r="B220" s="23">
        <v>1</v>
      </c>
      <c r="C220" s="9">
        <v>1</v>
      </c>
      <c r="D220" s="9">
        <v>1</v>
      </c>
      <c r="E220" s="9">
        <v>5</v>
      </c>
      <c r="G220" s="23">
        <v>1</v>
      </c>
      <c r="H220" s="9">
        <v>2</v>
      </c>
      <c r="I220" s="9">
        <v>3</v>
      </c>
      <c r="J220" s="9">
        <v>1</v>
      </c>
      <c r="K220" s="9">
        <v>2</v>
      </c>
      <c r="BD220" s="23">
        <v>0</v>
      </c>
      <c r="BE220" s="9">
        <v>0</v>
      </c>
      <c r="BF220" s="9">
        <v>1</v>
      </c>
      <c r="BG220" s="9">
        <v>1</v>
      </c>
      <c r="BH220" s="9">
        <v>0</v>
      </c>
      <c r="BI220" s="9">
        <v>0</v>
      </c>
      <c r="BJ220" s="9">
        <v>1</v>
      </c>
      <c r="BK220" s="9">
        <v>2</v>
      </c>
      <c r="BL220" s="9">
        <v>2</v>
      </c>
      <c r="BM220" s="9">
        <v>2</v>
      </c>
      <c r="BN220" s="9">
        <v>5</v>
      </c>
    </row>
    <row r="221" spans="1:66" x14ac:dyDescent="0.35">
      <c r="A221" s="60" t="s">
        <v>9</v>
      </c>
      <c r="B221" s="24">
        <f>B220*6</f>
        <v>6</v>
      </c>
      <c r="C221" s="24">
        <f t="shared" ref="C221:E221" si="274">C220*6</f>
        <v>6</v>
      </c>
      <c r="D221" s="24">
        <f t="shared" si="274"/>
        <v>6</v>
      </c>
      <c r="E221" s="24">
        <f t="shared" si="274"/>
        <v>30</v>
      </c>
      <c r="G221" s="24">
        <f>G220*6</f>
        <v>6</v>
      </c>
      <c r="H221" s="24">
        <f t="shared" ref="H221:K221" si="275">H220*6</f>
        <v>12</v>
      </c>
      <c r="I221" s="24">
        <f t="shared" si="275"/>
        <v>18</v>
      </c>
      <c r="J221" s="24">
        <f t="shared" si="275"/>
        <v>6</v>
      </c>
      <c r="K221" s="24">
        <f t="shared" si="275"/>
        <v>12</v>
      </c>
      <c r="BD221" s="24">
        <f t="shared" ref="BD221:BN221" si="276">BD220*6</f>
        <v>0</v>
      </c>
      <c r="BE221" s="24">
        <f t="shared" si="276"/>
        <v>0</v>
      </c>
      <c r="BF221" s="24">
        <f t="shared" si="276"/>
        <v>6</v>
      </c>
      <c r="BG221" s="24">
        <f t="shared" si="276"/>
        <v>6</v>
      </c>
      <c r="BH221" s="24">
        <f t="shared" si="276"/>
        <v>0</v>
      </c>
      <c r="BI221" s="24">
        <f t="shared" si="276"/>
        <v>0</v>
      </c>
      <c r="BJ221" s="24">
        <f t="shared" si="276"/>
        <v>6</v>
      </c>
      <c r="BK221" s="24">
        <f t="shared" si="276"/>
        <v>12</v>
      </c>
      <c r="BL221" s="24">
        <f t="shared" si="276"/>
        <v>12</v>
      </c>
      <c r="BM221" s="24">
        <f t="shared" si="276"/>
        <v>12</v>
      </c>
      <c r="BN221" s="24">
        <f t="shared" si="276"/>
        <v>30</v>
      </c>
    </row>
    <row r="222" spans="1:66" x14ac:dyDescent="0.35">
      <c r="A222" s="61" t="s">
        <v>10</v>
      </c>
      <c r="B222" s="24">
        <f>SUM(B214:B219)</f>
        <v>29</v>
      </c>
      <c r="C222" s="10">
        <f>SUM(C214:C219)</f>
        <v>22</v>
      </c>
      <c r="D222" s="10">
        <f>SUM(D214:D219)</f>
        <v>25</v>
      </c>
      <c r="E222" s="10">
        <f>SUM(E214:E219)</f>
        <v>22</v>
      </c>
      <c r="G222" s="24">
        <f>SUM(G214:G219)</f>
        <v>23</v>
      </c>
      <c r="H222" s="10">
        <f>SUM(H214:H219)</f>
        <v>40</v>
      </c>
      <c r="I222" s="10">
        <f>SUM(I214:I219)</f>
        <v>12</v>
      </c>
      <c r="J222" s="10">
        <f>SUM(J214:J219)</f>
        <v>14</v>
      </c>
      <c r="K222" s="10">
        <f>SUM(K214:K219)</f>
        <v>8</v>
      </c>
      <c r="BD222" s="24">
        <f t="shared" ref="BD222:BN222" si="277">SUM(BD214:BD219)</f>
        <v>12</v>
      </c>
      <c r="BE222" s="10">
        <f t="shared" si="277"/>
        <v>11</v>
      </c>
      <c r="BF222" s="10">
        <f t="shared" si="277"/>
        <v>26</v>
      </c>
      <c r="BG222" s="10">
        <f t="shared" si="277"/>
        <v>19</v>
      </c>
      <c r="BH222" s="10">
        <f t="shared" si="277"/>
        <v>15</v>
      </c>
      <c r="BI222" s="10">
        <f t="shared" si="277"/>
        <v>3</v>
      </c>
      <c r="BJ222" s="10">
        <f t="shared" si="277"/>
        <v>10</v>
      </c>
      <c r="BK222" s="10">
        <f t="shared" si="277"/>
        <v>24</v>
      </c>
      <c r="BL222" s="10">
        <f t="shared" si="277"/>
        <v>13</v>
      </c>
      <c r="BM222" s="10">
        <f t="shared" si="277"/>
        <v>23</v>
      </c>
      <c r="BN222" s="10">
        <f t="shared" si="277"/>
        <v>33</v>
      </c>
    </row>
    <row r="223" spans="1:66" ht="15" thickBot="1" x14ac:dyDescent="0.4">
      <c r="A223" s="63" t="s">
        <v>11</v>
      </c>
      <c r="B223" s="25">
        <f t="shared" ref="B223:E223" si="278">B221+B222</f>
        <v>35</v>
      </c>
      <c r="C223" s="11">
        <f t="shared" si="278"/>
        <v>28</v>
      </c>
      <c r="D223" s="11">
        <f t="shared" si="278"/>
        <v>31</v>
      </c>
      <c r="E223" s="11">
        <f t="shared" si="278"/>
        <v>52</v>
      </c>
      <c r="G223" s="25">
        <f t="shared" ref="G223:K223" si="279">G221+G222</f>
        <v>29</v>
      </c>
      <c r="H223" s="11">
        <f t="shared" si="279"/>
        <v>52</v>
      </c>
      <c r="I223" s="11">
        <f t="shared" si="279"/>
        <v>30</v>
      </c>
      <c r="J223" s="11">
        <f t="shared" si="279"/>
        <v>20</v>
      </c>
      <c r="K223" s="11">
        <f t="shared" si="279"/>
        <v>20</v>
      </c>
      <c r="BD223" s="25">
        <f t="shared" ref="BD223:BN223" si="280">BD221+BD222</f>
        <v>12</v>
      </c>
      <c r="BE223" s="11">
        <f t="shared" si="280"/>
        <v>11</v>
      </c>
      <c r="BF223" s="11">
        <f t="shared" si="280"/>
        <v>32</v>
      </c>
      <c r="BG223" s="11">
        <f t="shared" si="280"/>
        <v>25</v>
      </c>
      <c r="BH223" s="11">
        <f t="shared" si="280"/>
        <v>15</v>
      </c>
      <c r="BI223" s="11">
        <f t="shared" si="280"/>
        <v>3</v>
      </c>
      <c r="BJ223" s="11">
        <f t="shared" si="280"/>
        <v>16</v>
      </c>
      <c r="BK223" s="11">
        <f t="shared" si="280"/>
        <v>36</v>
      </c>
      <c r="BL223" s="11">
        <f t="shared" si="280"/>
        <v>25</v>
      </c>
      <c r="BM223" s="11">
        <f t="shared" si="280"/>
        <v>35</v>
      </c>
      <c r="BN223" s="11">
        <f t="shared" si="280"/>
        <v>63</v>
      </c>
    </row>
    <row r="224" spans="1:66" ht="24" thickBot="1" x14ac:dyDescent="0.6">
      <c r="A224" s="220" t="s">
        <v>26</v>
      </c>
      <c r="B224" s="220"/>
      <c r="C224" s="220"/>
      <c r="D224" s="220"/>
      <c r="E224" s="220"/>
      <c r="F224" s="220"/>
      <c r="G224" s="220"/>
      <c r="H224" s="220"/>
      <c r="J224" s="218" t="s">
        <v>24</v>
      </c>
      <c r="K224" s="218"/>
      <c r="L224" s="218"/>
      <c r="M224" s="218"/>
      <c r="BD224" s="226" t="s">
        <v>165</v>
      </c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</row>
    <row r="225" spans="1:66" ht="15" customHeight="1" x14ac:dyDescent="0.35">
      <c r="A225" s="221" t="str">
        <f>A211</f>
        <v>FOKUS.</v>
      </c>
      <c r="B225" s="210">
        <v>1</v>
      </c>
      <c r="C225" s="210">
        <f>B225+1</f>
        <v>2</v>
      </c>
      <c r="D225" s="210">
        <f t="shared" ref="D225:H225" si="281">C225+1</f>
        <v>3</v>
      </c>
      <c r="E225" s="210">
        <f t="shared" si="281"/>
        <v>4</v>
      </c>
      <c r="F225" s="210">
        <f t="shared" si="281"/>
        <v>5</v>
      </c>
      <c r="G225" s="210">
        <f t="shared" si="281"/>
        <v>6</v>
      </c>
      <c r="H225" s="213">
        <f t="shared" si="281"/>
        <v>7</v>
      </c>
      <c r="J225" s="210">
        <v>1</v>
      </c>
      <c r="K225" s="210">
        <f>J225+1</f>
        <v>2</v>
      </c>
      <c r="L225" s="210">
        <f t="shared" ref="L225:M225" si="282">K225+1</f>
        <v>3</v>
      </c>
      <c r="M225" s="210">
        <f t="shared" si="282"/>
        <v>4</v>
      </c>
      <c r="BD225" s="210">
        <v>1</v>
      </c>
      <c r="BE225" s="210">
        <f>BD225+1</f>
        <v>2</v>
      </c>
      <c r="BF225" s="210">
        <f t="shared" ref="BF225:BN225" si="283">BE225+1</f>
        <v>3</v>
      </c>
      <c r="BG225" s="210">
        <f t="shared" si="283"/>
        <v>4</v>
      </c>
      <c r="BH225" s="210">
        <f t="shared" si="283"/>
        <v>5</v>
      </c>
      <c r="BI225" s="210">
        <f t="shared" si="283"/>
        <v>6</v>
      </c>
      <c r="BJ225" s="210">
        <f t="shared" si="283"/>
        <v>7</v>
      </c>
      <c r="BK225" s="210">
        <f t="shared" si="283"/>
        <v>8</v>
      </c>
      <c r="BL225" s="210">
        <f t="shared" si="283"/>
        <v>9</v>
      </c>
      <c r="BM225" s="213">
        <f t="shared" si="283"/>
        <v>10</v>
      </c>
      <c r="BN225" s="213">
        <f t="shared" si="283"/>
        <v>11</v>
      </c>
    </row>
    <row r="226" spans="1:66" x14ac:dyDescent="0.35">
      <c r="A226" s="222"/>
      <c r="B226" s="211"/>
      <c r="C226" s="211"/>
      <c r="D226" s="211"/>
      <c r="E226" s="211"/>
      <c r="F226" s="211"/>
      <c r="G226" s="211"/>
      <c r="H226" s="214"/>
      <c r="J226" s="211"/>
      <c r="K226" s="211"/>
      <c r="L226" s="211"/>
      <c r="M226" s="211"/>
      <c r="BD226" s="211"/>
      <c r="BE226" s="211"/>
      <c r="BF226" s="211"/>
      <c r="BG226" s="211"/>
      <c r="BH226" s="211"/>
      <c r="BI226" s="211"/>
      <c r="BJ226" s="211"/>
      <c r="BK226" s="211"/>
      <c r="BL226" s="211"/>
      <c r="BM226" s="214"/>
      <c r="BN226" s="214"/>
    </row>
    <row r="227" spans="1:66" ht="15" thickBot="1" x14ac:dyDescent="0.4">
      <c r="A227" s="223"/>
      <c r="B227" s="212"/>
      <c r="C227" s="212"/>
      <c r="D227" s="212"/>
      <c r="E227" s="212"/>
      <c r="F227" s="212"/>
      <c r="G227" s="212"/>
      <c r="H227" s="215"/>
      <c r="J227" s="212"/>
      <c r="K227" s="212"/>
      <c r="L227" s="212"/>
      <c r="M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5"/>
      <c r="BN227" s="215"/>
    </row>
    <row r="228" spans="1:66" ht="15" thickBot="1" x14ac:dyDescent="0.4">
      <c r="A228" s="19" t="str">
        <f t="shared" ref="A228:A237" si="284">A214</f>
        <v>ENGEL Frank</v>
      </c>
      <c r="B228" s="14">
        <v>17</v>
      </c>
      <c r="C228" s="6">
        <v>6</v>
      </c>
      <c r="D228" s="6">
        <v>5</v>
      </c>
      <c r="E228" s="6">
        <v>14</v>
      </c>
      <c r="F228" s="6">
        <v>14</v>
      </c>
      <c r="G228" s="6">
        <v>21</v>
      </c>
      <c r="H228" s="12">
        <v>9</v>
      </c>
      <c r="J228" s="14">
        <v>14</v>
      </c>
      <c r="K228" s="6">
        <v>7</v>
      </c>
      <c r="L228" s="6">
        <v>2</v>
      </c>
      <c r="M228" s="6">
        <v>33</v>
      </c>
      <c r="BD228" s="14">
        <v>20</v>
      </c>
      <c r="BE228" s="6">
        <v>9</v>
      </c>
      <c r="BF228" s="6">
        <v>13</v>
      </c>
      <c r="BG228" s="6">
        <v>7</v>
      </c>
      <c r="BH228" s="6">
        <v>5</v>
      </c>
      <c r="BI228" s="6">
        <v>7</v>
      </c>
      <c r="BJ228" s="6">
        <v>6</v>
      </c>
      <c r="BK228" s="6">
        <v>4</v>
      </c>
      <c r="BL228" s="6">
        <v>4</v>
      </c>
      <c r="BM228" s="12">
        <v>3</v>
      </c>
      <c r="BN228" s="12">
        <v>11</v>
      </c>
    </row>
    <row r="229" spans="1:66" ht="15" thickBot="1" x14ac:dyDescent="0.4">
      <c r="A229" s="19" t="str">
        <f t="shared" si="284"/>
        <v>SEMEDO Monica</v>
      </c>
      <c r="B229" s="15">
        <v>4</v>
      </c>
      <c r="C229" s="7">
        <v>0</v>
      </c>
      <c r="D229" s="7">
        <v>0</v>
      </c>
      <c r="E229" s="7">
        <v>0</v>
      </c>
      <c r="F229" s="7">
        <v>1</v>
      </c>
      <c r="G229" s="7">
        <v>1</v>
      </c>
      <c r="H229" s="13">
        <v>4</v>
      </c>
      <c r="J229" s="15">
        <v>2</v>
      </c>
      <c r="K229" s="7">
        <v>0</v>
      </c>
      <c r="L229" s="7">
        <v>0</v>
      </c>
      <c r="M229" s="7">
        <v>1</v>
      </c>
      <c r="BD229" s="15">
        <v>8</v>
      </c>
      <c r="BE229" s="7">
        <v>5</v>
      </c>
      <c r="BF229" s="7">
        <v>14</v>
      </c>
      <c r="BG229" s="7">
        <v>4</v>
      </c>
      <c r="BH229" s="7">
        <v>5</v>
      </c>
      <c r="BI229" s="7">
        <v>6</v>
      </c>
      <c r="BJ229" s="7">
        <v>7</v>
      </c>
      <c r="BK229" s="7">
        <v>0</v>
      </c>
      <c r="BL229" s="7">
        <v>6</v>
      </c>
      <c r="BM229" s="13">
        <v>0</v>
      </c>
      <c r="BN229" s="13">
        <v>5</v>
      </c>
    </row>
    <row r="230" spans="1:66" ht="15" thickBot="1" x14ac:dyDescent="0.4">
      <c r="A230" s="19" t="str">
        <f t="shared" si="284"/>
        <v>RUPPERT Marc</v>
      </c>
      <c r="B230" s="15">
        <v>2</v>
      </c>
      <c r="C230" s="7">
        <v>2</v>
      </c>
      <c r="D230" s="7">
        <v>1</v>
      </c>
      <c r="E230" s="7">
        <v>2</v>
      </c>
      <c r="F230" s="7">
        <v>2</v>
      </c>
      <c r="G230" s="7">
        <v>0</v>
      </c>
      <c r="H230" s="13">
        <v>1</v>
      </c>
      <c r="J230" s="15">
        <v>6</v>
      </c>
      <c r="K230" s="7">
        <v>1</v>
      </c>
      <c r="L230" s="7">
        <v>1</v>
      </c>
      <c r="M230" s="7">
        <v>4</v>
      </c>
      <c r="BD230" s="15">
        <v>3</v>
      </c>
      <c r="BE230" s="7">
        <v>1</v>
      </c>
      <c r="BF230" s="7">
        <v>4</v>
      </c>
      <c r="BG230" s="7">
        <v>0</v>
      </c>
      <c r="BH230" s="7">
        <v>2</v>
      </c>
      <c r="BI230" s="7">
        <v>1</v>
      </c>
      <c r="BJ230" s="7">
        <v>5</v>
      </c>
      <c r="BK230" s="7">
        <v>3</v>
      </c>
      <c r="BL230" s="7">
        <v>1</v>
      </c>
      <c r="BM230" s="13">
        <v>0</v>
      </c>
      <c r="BN230" s="13">
        <v>1</v>
      </c>
    </row>
    <row r="231" spans="1:66" ht="15" thickBot="1" x14ac:dyDescent="0.4">
      <c r="A231" s="19" t="str">
        <f t="shared" si="284"/>
        <v>WINTER Anne</v>
      </c>
      <c r="B231" s="15">
        <v>0</v>
      </c>
      <c r="C231" s="7">
        <v>2</v>
      </c>
      <c r="D231" s="7">
        <v>0</v>
      </c>
      <c r="E231" s="7">
        <v>0</v>
      </c>
      <c r="F231" s="7">
        <v>1</v>
      </c>
      <c r="G231" s="7">
        <v>2</v>
      </c>
      <c r="H231" s="13">
        <v>1</v>
      </c>
      <c r="J231" s="15">
        <v>0</v>
      </c>
      <c r="K231" s="7">
        <v>3</v>
      </c>
      <c r="L231" s="7">
        <v>0</v>
      </c>
      <c r="M231" s="7">
        <v>0</v>
      </c>
      <c r="BD231" s="15">
        <v>0</v>
      </c>
      <c r="BE231" s="7">
        <v>0</v>
      </c>
      <c r="BF231" s="7">
        <v>5</v>
      </c>
      <c r="BG231" s="7">
        <v>0</v>
      </c>
      <c r="BH231" s="7">
        <v>1</v>
      </c>
      <c r="BI231" s="7">
        <v>1</v>
      </c>
      <c r="BJ231" s="7">
        <v>1</v>
      </c>
      <c r="BK231" s="7">
        <v>0</v>
      </c>
      <c r="BL231" s="7">
        <v>1</v>
      </c>
      <c r="BM231" s="13">
        <v>0</v>
      </c>
      <c r="BN231" s="13">
        <v>2</v>
      </c>
    </row>
    <row r="232" spans="1:66" ht="15" thickBot="1" x14ac:dyDescent="0.4">
      <c r="A232" s="19" t="str">
        <f t="shared" si="284"/>
        <v>OBERWEIS Rick</v>
      </c>
      <c r="B232" s="15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13">
        <v>0</v>
      </c>
      <c r="J232" s="15">
        <v>0</v>
      </c>
      <c r="K232" s="7">
        <v>0</v>
      </c>
      <c r="L232" s="7">
        <v>0</v>
      </c>
      <c r="M232" s="7">
        <v>0</v>
      </c>
      <c r="BD232" s="15">
        <v>1</v>
      </c>
      <c r="BE232" s="7">
        <v>0</v>
      </c>
      <c r="BF232" s="7">
        <v>2</v>
      </c>
      <c r="BG232" s="7">
        <v>0</v>
      </c>
      <c r="BH232" s="7">
        <v>0</v>
      </c>
      <c r="BI232" s="7">
        <v>1</v>
      </c>
      <c r="BJ232" s="7">
        <v>1</v>
      </c>
      <c r="BK232" s="7">
        <v>0</v>
      </c>
      <c r="BL232" s="7">
        <v>1</v>
      </c>
      <c r="BM232" s="13">
        <v>0</v>
      </c>
      <c r="BN232" s="13">
        <v>4</v>
      </c>
    </row>
    <row r="233" spans="1:66" ht="15" thickBot="1" x14ac:dyDescent="0.4">
      <c r="A233" s="19" t="str">
        <f t="shared" si="284"/>
        <v>LECUIT Anne</v>
      </c>
      <c r="B233" s="16">
        <v>0</v>
      </c>
      <c r="C233" s="17">
        <v>2</v>
      </c>
      <c r="D233" s="17">
        <v>0</v>
      </c>
      <c r="E233" s="17">
        <v>0</v>
      </c>
      <c r="F233" s="17">
        <v>2</v>
      </c>
      <c r="G233" s="17">
        <v>0</v>
      </c>
      <c r="H233" s="18">
        <v>0</v>
      </c>
      <c r="J233" s="16">
        <v>0</v>
      </c>
      <c r="K233" s="17">
        <v>1</v>
      </c>
      <c r="L233" s="17">
        <v>0</v>
      </c>
      <c r="M233" s="17">
        <v>0</v>
      </c>
      <c r="BD233" s="15">
        <v>2</v>
      </c>
      <c r="BE233" s="7">
        <v>0</v>
      </c>
      <c r="BF233" s="7">
        <v>0</v>
      </c>
      <c r="BG233" s="7">
        <v>0</v>
      </c>
      <c r="BH233" s="7">
        <v>0</v>
      </c>
      <c r="BI233" s="7">
        <v>1</v>
      </c>
      <c r="BJ233" s="7">
        <v>1</v>
      </c>
      <c r="BK233" s="7">
        <v>2</v>
      </c>
      <c r="BL233" s="7">
        <v>1</v>
      </c>
      <c r="BM233" s="13">
        <v>0</v>
      </c>
      <c r="BN233" s="13">
        <v>1</v>
      </c>
    </row>
    <row r="234" spans="1:66" x14ac:dyDescent="0.35">
      <c r="A234" s="62" t="str">
        <f t="shared" si="284"/>
        <v>Suffrages par Liste</v>
      </c>
      <c r="B234" s="23">
        <v>3</v>
      </c>
      <c r="C234" s="9">
        <v>0</v>
      </c>
      <c r="D234" s="9">
        <v>2</v>
      </c>
      <c r="E234" s="9">
        <v>1</v>
      </c>
      <c r="F234" s="9">
        <v>0</v>
      </c>
      <c r="G234" s="9">
        <v>1</v>
      </c>
      <c r="H234" s="9">
        <v>1</v>
      </c>
      <c r="J234" s="23">
        <v>1</v>
      </c>
      <c r="K234" s="9">
        <v>0</v>
      </c>
      <c r="L234" s="9">
        <v>0</v>
      </c>
      <c r="M234" s="9">
        <v>1</v>
      </c>
      <c r="BD234" s="23">
        <v>2</v>
      </c>
      <c r="BE234" s="9">
        <v>2</v>
      </c>
      <c r="BF234" s="9">
        <v>2</v>
      </c>
      <c r="BG234" s="9">
        <v>1</v>
      </c>
      <c r="BH234" s="9">
        <v>4</v>
      </c>
      <c r="BI234" s="9">
        <v>1</v>
      </c>
      <c r="BJ234" s="9">
        <v>1</v>
      </c>
      <c r="BK234" s="9">
        <v>1</v>
      </c>
      <c r="BL234" s="9">
        <v>5</v>
      </c>
      <c r="BM234" s="9">
        <v>3</v>
      </c>
      <c r="BN234" s="9">
        <v>0</v>
      </c>
    </row>
    <row r="235" spans="1:66" x14ac:dyDescent="0.35">
      <c r="A235" s="60" t="str">
        <f t="shared" si="284"/>
        <v>Total suffrages de liste :</v>
      </c>
      <c r="B235" s="24">
        <f>B234*6</f>
        <v>18</v>
      </c>
      <c r="C235" s="24">
        <f t="shared" ref="C235:H235" si="285">C234*6</f>
        <v>0</v>
      </c>
      <c r="D235" s="24">
        <f t="shared" si="285"/>
        <v>12</v>
      </c>
      <c r="E235" s="24">
        <f t="shared" si="285"/>
        <v>6</v>
      </c>
      <c r="F235" s="24">
        <f t="shared" si="285"/>
        <v>0</v>
      </c>
      <c r="G235" s="24">
        <f t="shared" si="285"/>
        <v>6</v>
      </c>
      <c r="H235" s="24">
        <f t="shared" si="285"/>
        <v>6</v>
      </c>
      <c r="J235" s="24">
        <f>J234*6</f>
        <v>6</v>
      </c>
      <c r="K235" s="24">
        <f t="shared" ref="K235:M235" si="286">K234*6</f>
        <v>0</v>
      </c>
      <c r="L235" s="24">
        <f t="shared" si="286"/>
        <v>0</v>
      </c>
      <c r="M235" s="24">
        <f t="shared" si="286"/>
        <v>6</v>
      </c>
      <c r="BD235" s="24">
        <f>BD234*6</f>
        <v>12</v>
      </c>
      <c r="BE235" s="24">
        <f t="shared" ref="BE235:BN235" si="287">BE234*6</f>
        <v>12</v>
      </c>
      <c r="BF235" s="24">
        <f t="shared" si="287"/>
        <v>12</v>
      </c>
      <c r="BG235" s="24">
        <f t="shared" si="287"/>
        <v>6</v>
      </c>
      <c r="BH235" s="24">
        <f t="shared" si="287"/>
        <v>24</v>
      </c>
      <c r="BI235" s="24">
        <f t="shared" si="287"/>
        <v>6</v>
      </c>
      <c r="BJ235" s="24">
        <f t="shared" si="287"/>
        <v>6</v>
      </c>
      <c r="BK235" s="24">
        <f t="shared" si="287"/>
        <v>6</v>
      </c>
      <c r="BL235" s="24">
        <f t="shared" si="287"/>
        <v>30</v>
      </c>
      <c r="BM235" s="24">
        <f t="shared" si="287"/>
        <v>18</v>
      </c>
      <c r="BN235" s="24">
        <f t="shared" si="287"/>
        <v>0</v>
      </c>
    </row>
    <row r="236" spans="1:66" x14ac:dyDescent="0.35">
      <c r="A236" s="61" t="str">
        <f t="shared" si="284"/>
        <v>Total suffrages nominatifs :</v>
      </c>
      <c r="B236" s="24">
        <f t="shared" ref="B236:H236" si="288">SUM(B228:B233)</f>
        <v>23</v>
      </c>
      <c r="C236" s="10">
        <f t="shared" si="288"/>
        <v>12</v>
      </c>
      <c r="D236" s="10">
        <f t="shared" si="288"/>
        <v>6</v>
      </c>
      <c r="E236" s="10">
        <f t="shared" si="288"/>
        <v>16</v>
      </c>
      <c r="F236" s="10">
        <f t="shared" si="288"/>
        <v>20</v>
      </c>
      <c r="G236" s="10">
        <f t="shared" si="288"/>
        <v>24</v>
      </c>
      <c r="H236" s="10">
        <f t="shared" si="288"/>
        <v>15</v>
      </c>
      <c r="J236" s="24">
        <f>SUM(J228:J233)</f>
        <v>22</v>
      </c>
      <c r="K236" s="10">
        <f>SUM(K228:K233)</f>
        <v>12</v>
      </c>
      <c r="L236" s="10">
        <f>SUM(L228:L233)</f>
        <v>3</v>
      </c>
      <c r="M236" s="10">
        <f>SUM(M228:M233)</f>
        <v>38</v>
      </c>
      <c r="BD236" s="24">
        <f t="shared" ref="BD236:BN236" si="289">SUM(BD228:BD233)</f>
        <v>34</v>
      </c>
      <c r="BE236" s="10">
        <f t="shared" si="289"/>
        <v>15</v>
      </c>
      <c r="BF236" s="10">
        <f t="shared" si="289"/>
        <v>38</v>
      </c>
      <c r="BG236" s="10">
        <f t="shared" si="289"/>
        <v>11</v>
      </c>
      <c r="BH236" s="10">
        <f t="shared" si="289"/>
        <v>13</v>
      </c>
      <c r="BI236" s="10">
        <f t="shared" si="289"/>
        <v>17</v>
      </c>
      <c r="BJ236" s="10">
        <f t="shared" si="289"/>
        <v>21</v>
      </c>
      <c r="BK236" s="10">
        <f t="shared" si="289"/>
        <v>9</v>
      </c>
      <c r="BL236" s="10">
        <f t="shared" si="289"/>
        <v>14</v>
      </c>
      <c r="BM236" s="10">
        <f t="shared" si="289"/>
        <v>3</v>
      </c>
      <c r="BN236" s="10">
        <f t="shared" si="289"/>
        <v>24</v>
      </c>
    </row>
    <row r="237" spans="1:66" ht="15" thickBot="1" x14ac:dyDescent="0.4">
      <c r="A237" s="63" t="str">
        <f t="shared" si="284"/>
        <v>Total général :</v>
      </c>
      <c r="B237" s="25">
        <f t="shared" ref="B237:H237" si="290">B235+B236</f>
        <v>41</v>
      </c>
      <c r="C237" s="11">
        <f t="shared" si="290"/>
        <v>12</v>
      </c>
      <c r="D237" s="11">
        <f t="shared" si="290"/>
        <v>18</v>
      </c>
      <c r="E237" s="11">
        <f t="shared" si="290"/>
        <v>22</v>
      </c>
      <c r="F237" s="11">
        <f t="shared" si="290"/>
        <v>20</v>
      </c>
      <c r="G237" s="11">
        <f t="shared" si="290"/>
        <v>30</v>
      </c>
      <c r="H237" s="11">
        <f t="shared" si="290"/>
        <v>21</v>
      </c>
      <c r="J237" s="25">
        <f t="shared" ref="J237:M237" si="291">J235+J236</f>
        <v>28</v>
      </c>
      <c r="K237" s="11">
        <f t="shared" si="291"/>
        <v>12</v>
      </c>
      <c r="L237" s="11">
        <f t="shared" si="291"/>
        <v>3</v>
      </c>
      <c r="M237" s="11">
        <f t="shared" si="291"/>
        <v>44</v>
      </c>
      <c r="BD237" s="25">
        <f t="shared" ref="BD237:BN237" si="292">BD235+BD236</f>
        <v>46</v>
      </c>
      <c r="BE237" s="11">
        <f t="shared" si="292"/>
        <v>27</v>
      </c>
      <c r="BF237" s="11">
        <f t="shared" si="292"/>
        <v>50</v>
      </c>
      <c r="BG237" s="11">
        <f t="shared" si="292"/>
        <v>17</v>
      </c>
      <c r="BH237" s="11">
        <f t="shared" si="292"/>
        <v>37</v>
      </c>
      <c r="BI237" s="11">
        <f t="shared" si="292"/>
        <v>23</v>
      </c>
      <c r="BJ237" s="11">
        <f t="shared" si="292"/>
        <v>27</v>
      </c>
      <c r="BK237" s="11">
        <f t="shared" si="292"/>
        <v>15</v>
      </c>
      <c r="BL237" s="11">
        <f t="shared" si="292"/>
        <v>44</v>
      </c>
      <c r="BM237" s="11">
        <f t="shared" si="292"/>
        <v>21</v>
      </c>
      <c r="BN237" s="11">
        <f t="shared" si="292"/>
        <v>24</v>
      </c>
    </row>
    <row r="238" spans="1:66" x14ac:dyDescent="0.35">
      <c r="A238" s="180"/>
      <c r="B238" s="5"/>
      <c r="C238" s="5"/>
      <c r="D238" s="5"/>
      <c r="E238" s="5"/>
      <c r="F238" s="5"/>
      <c r="G238" s="5"/>
      <c r="H238" s="5"/>
      <c r="J238" s="5"/>
      <c r="K238" s="5"/>
      <c r="L238" s="5"/>
      <c r="M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</row>
    <row r="239" spans="1:66" x14ac:dyDescent="0.35">
      <c r="A239" s="180"/>
      <c r="B239" s="5"/>
      <c r="C239" s="5"/>
      <c r="D239" s="5"/>
      <c r="E239" s="5"/>
      <c r="F239" s="5"/>
      <c r="G239" s="5"/>
      <c r="H239" s="5"/>
      <c r="J239" s="5"/>
      <c r="K239" s="5"/>
      <c r="L239" s="5"/>
      <c r="M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</row>
    <row r="240" spans="1:66" ht="24" thickBot="1" x14ac:dyDescent="0.6">
      <c r="A240" s="110" t="s">
        <v>27</v>
      </c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BD240" s="218" t="s">
        <v>165</v>
      </c>
      <c r="BE240" s="218"/>
      <c r="BF240" s="218"/>
      <c r="BG240" s="218"/>
      <c r="BH240" s="218"/>
      <c r="BI240" s="218"/>
      <c r="BJ240" s="218"/>
      <c r="BK240" s="218"/>
      <c r="BL240" s="218"/>
      <c r="BM240" s="218"/>
    </row>
    <row r="241" spans="1:66" ht="15.75" customHeight="1" x14ac:dyDescent="0.35">
      <c r="A241" s="221" t="str">
        <f>A225</f>
        <v>FOKUS.</v>
      </c>
      <c r="B241" s="210">
        <v>1</v>
      </c>
      <c r="C241" s="210">
        <f>B241+1</f>
        <v>2</v>
      </c>
      <c r="D241" s="210">
        <f t="shared" ref="D241:K241" si="293">C241+1</f>
        <v>3</v>
      </c>
      <c r="E241" s="210">
        <f t="shared" si="293"/>
        <v>4</v>
      </c>
      <c r="F241" s="210">
        <f t="shared" si="293"/>
        <v>5</v>
      </c>
      <c r="G241" s="210">
        <f t="shared" si="293"/>
        <v>6</v>
      </c>
      <c r="H241" s="210">
        <f t="shared" si="293"/>
        <v>7</v>
      </c>
      <c r="I241" s="210">
        <f t="shared" si="293"/>
        <v>8</v>
      </c>
      <c r="J241" s="210">
        <f t="shared" si="293"/>
        <v>9</v>
      </c>
      <c r="K241" s="213">
        <f t="shared" si="293"/>
        <v>10</v>
      </c>
      <c r="BD241" s="210">
        <v>12</v>
      </c>
      <c r="BE241" s="210">
        <f>BD241+1</f>
        <v>13</v>
      </c>
      <c r="BF241" s="210">
        <f t="shared" ref="BF241:BM241" si="294">BE241+1</f>
        <v>14</v>
      </c>
      <c r="BG241" s="210">
        <f t="shared" si="294"/>
        <v>15</v>
      </c>
      <c r="BH241" s="210">
        <f t="shared" si="294"/>
        <v>16</v>
      </c>
      <c r="BI241" s="210">
        <f t="shared" si="294"/>
        <v>17</v>
      </c>
      <c r="BJ241" s="210">
        <f t="shared" si="294"/>
        <v>18</v>
      </c>
      <c r="BK241" s="210">
        <f t="shared" si="294"/>
        <v>19</v>
      </c>
      <c r="BL241" s="210">
        <f t="shared" si="294"/>
        <v>20</v>
      </c>
      <c r="BM241" s="213">
        <f t="shared" si="294"/>
        <v>21</v>
      </c>
    </row>
    <row r="242" spans="1:66" x14ac:dyDescent="0.35">
      <c r="A242" s="222"/>
      <c r="B242" s="211"/>
      <c r="C242" s="211"/>
      <c r="D242" s="211"/>
      <c r="E242" s="211"/>
      <c r="F242" s="211"/>
      <c r="G242" s="211"/>
      <c r="H242" s="211"/>
      <c r="I242" s="211"/>
      <c r="J242" s="211"/>
      <c r="K242" s="214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4"/>
    </row>
    <row r="243" spans="1:66" ht="15" thickBot="1" x14ac:dyDescent="0.4">
      <c r="A243" s="223"/>
      <c r="B243" s="212"/>
      <c r="C243" s="212"/>
      <c r="D243" s="212"/>
      <c r="E243" s="212"/>
      <c r="F243" s="212"/>
      <c r="G243" s="212"/>
      <c r="H243" s="212"/>
      <c r="I243" s="212"/>
      <c r="J243" s="212"/>
      <c r="K243" s="215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5"/>
    </row>
    <row r="244" spans="1:66" ht="15" thickBot="1" x14ac:dyDescent="0.4">
      <c r="A244" s="19" t="str">
        <f t="shared" ref="A244:A249" si="295">A228</f>
        <v>ENGEL Frank</v>
      </c>
      <c r="B244" s="14">
        <v>8</v>
      </c>
      <c r="C244" s="6">
        <v>20</v>
      </c>
      <c r="D244" s="6">
        <v>12</v>
      </c>
      <c r="E244" s="6">
        <v>4</v>
      </c>
      <c r="F244" s="6">
        <v>6</v>
      </c>
      <c r="G244" s="6">
        <v>12</v>
      </c>
      <c r="H244" s="6">
        <v>2</v>
      </c>
      <c r="I244" s="6">
        <v>10</v>
      </c>
      <c r="J244" s="6">
        <v>10</v>
      </c>
      <c r="K244" s="12">
        <v>5</v>
      </c>
      <c r="BD244" s="14">
        <v>1</v>
      </c>
      <c r="BE244" s="6">
        <v>8</v>
      </c>
      <c r="BF244" s="6">
        <v>6</v>
      </c>
      <c r="BG244" s="6">
        <v>7</v>
      </c>
      <c r="BH244" s="6">
        <v>4</v>
      </c>
      <c r="BI244" s="6">
        <v>5</v>
      </c>
      <c r="BJ244" s="6">
        <v>1</v>
      </c>
      <c r="BK244" s="6">
        <v>5</v>
      </c>
      <c r="BL244" s="6">
        <v>6</v>
      </c>
      <c r="BM244" s="12">
        <v>6</v>
      </c>
    </row>
    <row r="245" spans="1:66" ht="15" thickBot="1" x14ac:dyDescent="0.4">
      <c r="A245" s="19" t="str">
        <f t="shared" si="295"/>
        <v>SEMEDO Monica</v>
      </c>
      <c r="B245" s="15">
        <v>1</v>
      </c>
      <c r="C245" s="7">
        <v>1</v>
      </c>
      <c r="D245" s="7">
        <v>6</v>
      </c>
      <c r="E245" s="7">
        <v>2</v>
      </c>
      <c r="F245" s="7">
        <v>7</v>
      </c>
      <c r="G245" s="7">
        <v>4</v>
      </c>
      <c r="H245" s="7">
        <v>5</v>
      </c>
      <c r="I245" s="7">
        <v>0</v>
      </c>
      <c r="J245" s="7">
        <v>3</v>
      </c>
      <c r="K245" s="13">
        <v>3</v>
      </c>
      <c r="BD245" s="15">
        <v>7</v>
      </c>
      <c r="BE245" s="7">
        <v>2</v>
      </c>
      <c r="BF245" s="7">
        <v>6</v>
      </c>
      <c r="BG245" s="7">
        <v>4</v>
      </c>
      <c r="BH245" s="7">
        <v>6</v>
      </c>
      <c r="BI245" s="7">
        <v>1</v>
      </c>
      <c r="BJ245" s="7">
        <v>7</v>
      </c>
      <c r="BK245" s="7">
        <v>15</v>
      </c>
      <c r="BL245" s="7">
        <v>2</v>
      </c>
      <c r="BM245" s="13">
        <v>2</v>
      </c>
    </row>
    <row r="246" spans="1:66" ht="15" thickBot="1" x14ac:dyDescent="0.4">
      <c r="A246" s="19" t="str">
        <f t="shared" si="295"/>
        <v>RUPPERT Marc</v>
      </c>
      <c r="B246" s="15">
        <v>2</v>
      </c>
      <c r="C246" s="7">
        <v>6</v>
      </c>
      <c r="D246" s="7">
        <v>6</v>
      </c>
      <c r="E246" s="7">
        <v>9</v>
      </c>
      <c r="F246" s="7">
        <v>6</v>
      </c>
      <c r="G246" s="7">
        <v>4</v>
      </c>
      <c r="H246" s="7">
        <v>2</v>
      </c>
      <c r="I246" s="7">
        <v>2</v>
      </c>
      <c r="J246" s="7">
        <v>2</v>
      </c>
      <c r="K246" s="13">
        <v>3</v>
      </c>
      <c r="BD246" s="15">
        <v>1</v>
      </c>
      <c r="BE246" s="7">
        <v>1</v>
      </c>
      <c r="BF246" s="7">
        <v>1</v>
      </c>
      <c r="BG246" s="7">
        <v>1</v>
      </c>
      <c r="BH246" s="7">
        <v>3</v>
      </c>
      <c r="BI246" s="7">
        <v>0</v>
      </c>
      <c r="BJ246" s="7">
        <v>0</v>
      </c>
      <c r="BK246" s="7">
        <v>2</v>
      </c>
      <c r="BL246" s="7">
        <v>2</v>
      </c>
      <c r="BM246" s="13">
        <v>0</v>
      </c>
    </row>
    <row r="247" spans="1:66" ht="15" thickBot="1" x14ac:dyDescent="0.4">
      <c r="A247" s="19" t="str">
        <f t="shared" si="295"/>
        <v>WINTER Anne</v>
      </c>
      <c r="B247" s="15">
        <v>0</v>
      </c>
      <c r="C247" s="7">
        <v>2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2</v>
      </c>
      <c r="K247" s="13">
        <v>1</v>
      </c>
      <c r="BD247" s="15">
        <v>0</v>
      </c>
      <c r="BE247" s="7">
        <v>1</v>
      </c>
      <c r="BF247" s="7">
        <v>5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2</v>
      </c>
      <c r="BM247" s="13">
        <v>0</v>
      </c>
    </row>
    <row r="248" spans="1:66" ht="15" thickBot="1" x14ac:dyDescent="0.4">
      <c r="A248" s="19" t="str">
        <f t="shared" si="295"/>
        <v>OBERWEIS Rick</v>
      </c>
      <c r="B248" s="15">
        <v>0</v>
      </c>
      <c r="C248" s="7">
        <v>0</v>
      </c>
      <c r="D248" s="7">
        <v>1</v>
      </c>
      <c r="E248" s="7">
        <v>3</v>
      </c>
      <c r="F248" s="7">
        <v>0</v>
      </c>
      <c r="G248" s="7">
        <v>0</v>
      </c>
      <c r="H248" s="7">
        <v>0</v>
      </c>
      <c r="I248" s="7">
        <v>1</v>
      </c>
      <c r="J248" s="7">
        <v>2</v>
      </c>
      <c r="K248" s="13">
        <v>1</v>
      </c>
      <c r="BD248" s="15">
        <v>0</v>
      </c>
      <c r="BE248" s="7">
        <v>1</v>
      </c>
      <c r="BF248" s="7">
        <v>1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13">
        <v>0</v>
      </c>
    </row>
    <row r="249" spans="1:66" ht="15" thickBot="1" x14ac:dyDescent="0.4">
      <c r="A249" s="19" t="str">
        <f t="shared" si="295"/>
        <v>LECUIT Anne</v>
      </c>
      <c r="B249" s="15">
        <v>0</v>
      </c>
      <c r="C249" s="7">
        <v>3</v>
      </c>
      <c r="D249" s="7">
        <v>0</v>
      </c>
      <c r="E249" s="7">
        <v>0</v>
      </c>
      <c r="F249" s="7">
        <v>0</v>
      </c>
      <c r="G249" s="7">
        <v>0</v>
      </c>
      <c r="H249" s="7">
        <v>2</v>
      </c>
      <c r="I249" s="7">
        <v>0</v>
      </c>
      <c r="J249" s="7">
        <v>1</v>
      </c>
      <c r="K249" s="13">
        <v>1</v>
      </c>
      <c r="BD249" s="15">
        <v>2</v>
      </c>
      <c r="BE249" s="7">
        <v>1</v>
      </c>
      <c r="BF249" s="7">
        <v>4</v>
      </c>
      <c r="BG249" s="7">
        <v>0</v>
      </c>
      <c r="BH249" s="7">
        <v>0</v>
      </c>
      <c r="BI249" s="7">
        <v>4</v>
      </c>
      <c r="BJ249" s="7">
        <v>0</v>
      </c>
      <c r="BK249" s="7">
        <v>2</v>
      </c>
      <c r="BL249" s="7">
        <v>0</v>
      </c>
      <c r="BM249" s="13">
        <v>3</v>
      </c>
    </row>
    <row r="250" spans="1:66" x14ac:dyDescent="0.35">
      <c r="A250" s="62" t="s">
        <v>17</v>
      </c>
      <c r="B250" s="23">
        <v>1</v>
      </c>
      <c r="C250" s="9">
        <v>1</v>
      </c>
      <c r="D250" s="9">
        <v>0</v>
      </c>
      <c r="E250" s="9">
        <v>4</v>
      </c>
      <c r="F250" s="9">
        <v>1</v>
      </c>
      <c r="G250" s="9">
        <v>1</v>
      </c>
      <c r="H250" s="9">
        <v>2</v>
      </c>
      <c r="I250" s="9">
        <v>1</v>
      </c>
      <c r="J250" s="9">
        <v>1</v>
      </c>
      <c r="K250" s="9">
        <v>1</v>
      </c>
      <c r="BD250" s="23">
        <v>1</v>
      </c>
      <c r="BE250" s="9">
        <v>2</v>
      </c>
      <c r="BF250" s="9">
        <v>2</v>
      </c>
      <c r="BG250" s="9">
        <v>1</v>
      </c>
      <c r="BH250" s="9">
        <v>2</v>
      </c>
      <c r="BI250" s="9">
        <v>1</v>
      </c>
      <c r="BJ250" s="9">
        <v>1</v>
      </c>
      <c r="BK250" s="9">
        <v>1</v>
      </c>
      <c r="BL250" s="9">
        <v>1</v>
      </c>
      <c r="BM250" s="9">
        <v>2</v>
      </c>
    </row>
    <row r="251" spans="1:66" x14ac:dyDescent="0.35">
      <c r="A251" s="60" t="s">
        <v>9</v>
      </c>
      <c r="B251" s="24">
        <f>B250*6</f>
        <v>6</v>
      </c>
      <c r="C251" s="24">
        <f t="shared" ref="C251:K251" si="296">C250*6</f>
        <v>6</v>
      </c>
      <c r="D251" s="24">
        <f t="shared" si="296"/>
        <v>0</v>
      </c>
      <c r="E251" s="24">
        <f t="shared" si="296"/>
        <v>24</v>
      </c>
      <c r="F251" s="24">
        <f t="shared" si="296"/>
        <v>6</v>
      </c>
      <c r="G251" s="24">
        <f t="shared" si="296"/>
        <v>6</v>
      </c>
      <c r="H251" s="24">
        <f t="shared" si="296"/>
        <v>12</v>
      </c>
      <c r="I251" s="24">
        <f t="shared" si="296"/>
        <v>6</v>
      </c>
      <c r="J251" s="24">
        <f t="shared" si="296"/>
        <v>6</v>
      </c>
      <c r="K251" s="24">
        <f t="shared" si="296"/>
        <v>6</v>
      </c>
      <c r="BD251" s="24">
        <f>BD250*6</f>
        <v>6</v>
      </c>
      <c r="BE251" s="24">
        <f t="shared" ref="BE251:BM251" si="297">BE250*6</f>
        <v>12</v>
      </c>
      <c r="BF251" s="24">
        <f t="shared" si="297"/>
        <v>12</v>
      </c>
      <c r="BG251" s="24">
        <f t="shared" si="297"/>
        <v>6</v>
      </c>
      <c r="BH251" s="24">
        <f t="shared" si="297"/>
        <v>12</v>
      </c>
      <c r="BI251" s="24">
        <f t="shared" si="297"/>
        <v>6</v>
      </c>
      <c r="BJ251" s="24">
        <f t="shared" si="297"/>
        <v>6</v>
      </c>
      <c r="BK251" s="24">
        <f t="shared" si="297"/>
        <v>6</v>
      </c>
      <c r="BL251" s="24">
        <f t="shared" si="297"/>
        <v>6</v>
      </c>
      <c r="BM251" s="24">
        <f t="shared" si="297"/>
        <v>12</v>
      </c>
    </row>
    <row r="252" spans="1:66" x14ac:dyDescent="0.35">
      <c r="A252" s="61" t="s">
        <v>10</v>
      </c>
      <c r="B252" s="24">
        <f t="shared" ref="B252:K252" si="298">SUM(B244:B249)</f>
        <v>11</v>
      </c>
      <c r="C252" s="10">
        <f t="shared" si="298"/>
        <v>32</v>
      </c>
      <c r="D252" s="10">
        <f t="shared" si="298"/>
        <v>25</v>
      </c>
      <c r="E252" s="10">
        <f t="shared" si="298"/>
        <v>18</v>
      </c>
      <c r="F252" s="10">
        <f t="shared" si="298"/>
        <v>19</v>
      </c>
      <c r="G252" s="10">
        <f t="shared" si="298"/>
        <v>20</v>
      </c>
      <c r="H252" s="10">
        <f t="shared" si="298"/>
        <v>11</v>
      </c>
      <c r="I252" s="10">
        <f t="shared" si="298"/>
        <v>13</v>
      </c>
      <c r="J252" s="10">
        <f t="shared" si="298"/>
        <v>20</v>
      </c>
      <c r="K252" s="10">
        <f t="shared" si="298"/>
        <v>14</v>
      </c>
      <c r="BD252" s="24">
        <f t="shared" ref="BD252:BM252" si="299">SUM(BD244:BD249)</f>
        <v>11</v>
      </c>
      <c r="BE252" s="10">
        <f t="shared" si="299"/>
        <v>14</v>
      </c>
      <c r="BF252" s="10">
        <f t="shared" si="299"/>
        <v>23</v>
      </c>
      <c r="BG252" s="10">
        <f t="shared" si="299"/>
        <v>12</v>
      </c>
      <c r="BH252" s="10">
        <f t="shared" si="299"/>
        <v>13</v>
      </c>
      <c r="BI252" s="10">
        <f t="shared" si="299"/>
        <v>10</v>
      </c>
      <c r="BJ252" s="10">
        <f t="shared" si="299"/>
        <v>8</v>
      </c>
      <c r="BK252" s="10">
        <f t="shared" si="299"/>
        <v>24</v>
      </c>
      <c r="BL252" s="10">
        <f t="shared" si="299"/>
        <v>12</v>
      </c>
      <c r="BM252" s="10">
        <f t="shared" si="299"/>
        <v>11</v>
      </c>
    </row>
    <row r="253" spans="1:66" ht="15" thickBot="1" x14ac:dyDescent="0.4">
      <c r="A253" s="63" t="s">
        <v>11</v>
      </c>
      <c r="B253" s="25">
        <f t="shared" ref="B253:K253" si="300">B251+B252</f>
        <v>17</v>
      </c>
      <c r="C253" s="11">
        <f t="shared" si="300"/>
        <v>38</v>
      </c>
      <c r="D253" s="11">
        <f t="shared" si="300"/>
        <v>25</v>
      </c>
      <c r="E253" s="11">
        <f t="shared" si="300"/>
        <v>42</v>
      </c>
      <c r="F253" s="11">
        <f t="shared" si="300"/>
        <v>25</v>
      </c>
      <c r="G253" s="11">
        <f t="shared" si="300"/>
        <v>26</v>
      </c>
      <c r="H253" s="11">
        <f t="shared" si="300"/>
        <v>23</v>
      </c>
      <c r="I253" s="11">
        <f t="shared" si="300"/>
        <v>19</v>
      </c>
      <c r="J253" s="11">
        <f t="shared" si="300"/>
        <v>26</v>
      </c>
      <c r="K253" s="11">
        <f t="shared" si="300"/>
        <v>20</v>
      </c>
      <c r="BD253" s="25">
        <f t="shared" ref="BD253:BM253" si="301">BD251+BD252</f>
        <v>17</v>
      </c>
      <c r="BE253" s="11">
        <f t="shared" si="301"/>
        <v>26</v>
      </c>
      <c r="BF253" s="11">
        <f t="shared" si="301"/>
        <v>35</v>
      </c>
      <c r="BG253" s="11">
        <f t="shared" si="301"/>
        <v>18</v>
      </c>
      <c r="BH253" s="11">
        <f t="shared" si="301"/>
        <v>25</v>
      </c>
      <c r="BI253" s="11">
        <f t="shared" si="301"/>
        <v>16</v>
      </c>
      <c r="BJ253" s="11">
        <f t="shared" si="301"/>
        <v>14</v>
      </c>
      <c r="BK253" s="11">
        <f t="shared" si="301"/>
        <v>30</v>
      </c>
      <c r="BL253" s="11">
        <f t="shared" si="301"/>
        <v>18</v>
      </c>
      <c r="BM253" s="11">
        <f t="shared" si="301"/>
        <v>23</v>
      </c>
      <c r="BN253" s="20"/>
    </row>
    <row r="254" spans="1:66" ht="24" thickBot="1" x14ac:dyDescent="0.6">
      <c r="A254" s="217" t="s">
        <v>28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BD254" s="226" t="s">
        <v>165</v>
      </c>
      <c r="BE254" s="226"/>
      <c r="BF254" s="226"/>
      <c r="BG254" s="226"/>
      <c r="BH254" s="226"/>
      <c r="BI254" s="226"/>
      <c r="BJ254" s="226"/>
      <c r="BK254" s="226"/>
      <c r="BL254" s="226"/>
      <c r="BM254" s="226"/>
      <c r="BN254" s="217"/>
    </row>
    <row r="255" spans="1:66" ht="15" customHeight="1" x14ac:dyDescent="0.35">
      <c r="A255" s="221" t="str">
        <f t="shared" ref="A255:A267" si="302">A241</f>
        <v>FOKUS.</v>
      </c>
      <c r="B255" s="210">
        <v>1</v>
      </c>
      <c r="C255" s="210">
        <f>B255+1</f>
        <v>2</v>
      </c>
      <c r="D255" s="210">
        <f t="shared" ref="D255:L255" si="303">C255+1</f>
        <v>3</v>
      </c>
      <c r="E255" s="210">
        <f t="shared" si="303"/>
        <v>4</v>
      </c>
      <c r="F255" s="210">
        <f t="shared" si="303"/>
        <v>5</v>
      </c>
      <c r="G255" s="210">
        <f t="shared" si="303"/>
        <v>6</v>
      </c>
      <c r="H255" s="210">
        <f t="shared" si="303"/>
        <v>7</v>
      </c>
      <c r="I255" s="210">
        <f t="shared" si="303"/>
        <v>8</v>
      </c>
      <c r="J255" s="210">
        <f t="shared" si="303"/>
        <v>9</v>
      </c>
      <c r="K255" s="213">
        <f t="shared" si="303"/>
        <v>10</v>
      </c>
      <c r="L255" s="213">
        <f t="shared" si="303"/>
        <v>11</v>
      </c>
      <c r="BD255" s="210">
        <v>1</v>
      </c>
      <c r="BE255" s="210">
        <f>BD255+1</f>
        <v>2</v>
      </c>
      <c r="BF255" s="210">
        <f t="shared" ref="BF255:BN255" si="304">BE255+1</f>
        <v>3</v>
      </c>
      <c r="BG255" s="210">
        <f t="shared" si="304"/>
        <v>4</v>
      </c>
      <c r="BH255" s="210">
        <f t="shared" si="304"/>
        <v>5</v>
      </c>
      <c r="BI255" s="210">
        <f t="shared" si="304"/>
        <v>6</v>
      </c>
      <c r="BJ255" s="210">
        <f t="shared" si="304"/>
        <v>7</v>
      </c>
      <c r="BK255" s="210">
        <f t="shared" si="304"/>
        <v>8</v>
      </c>
      <c r="BL255" s="210">
        <f t="shared" si="304"/>
        <v>9</v>
      </c>
      <c r="BM255" s="213">
        <f t="shared" si="304"/>
        <v>10</v>
      </c>
      <c r="BN255" s="213">
        <f t="shared" si="304"/>
        <v>11</v>
      </c>
    </row>
    <row r="256" spans="1:66" x14ac:dyDescent="0.35">
      <c r="A256" s="222"/>
      <c r="B256" s="211"/>
      <c r="C256" s="211"/>
      <c r="D256" s="211"/>
      <c r="E256" s="211"/>
      <c r="F256" s="211"/>
      <c r="G256" s="211"/>
      <c r="H256" s="211"/>
      <c r="I256" s="211"/>
      <c r="J256" s="211"/>
      <c r="K256" s="214"/>
      <c r="L256" s="214"/>
      <c r="BD256" s="211"/>
      <c r="BE256" s="211"/>
      <c r="BF256" s="211"/>
      <c r="BG256" s="211"/>
      <c r="BH256" s="211"/>
      <c r="BI256" s="211"/>
      <c r="BJ256" s="211"/>
      <c r="BK256" s="211"/>
      <c r="BL256" s="211"/>
      <c r="BM256" s="214"/>
      <c r="BN256" s="214"/>
    </row>
    <row r="257" spans="1:66" ht="15" thickBot="1" x14ac:dyDescent="0.4">
      <c r="A257" s="223"/>
      <c r="B257" s="211"/>
      <c r="C257" s="211"/>
      <c r="D257" s="211"/>
      <c r="E257" s="211"/>
      <c r="F257" s="211"/>
      <c r="G257" s="211"/>
      <c r="H257" s="211"/>
      <c r="I257" s="211"/>
      <c r="J257" s="211"/>
      <c r="K257" s="214"/>
      <c r="L257" s="214"/>
      <c r="BD257" s="212"/>
      <c r="BE257" s="212"/>
      <c r="BF257" s="212"/>
      <c r="BG257" s="212"/>
      <c r="BH257" s="212"/>
      <c r="BI257" s="212"/>
      <c r="BJ257" s="212"/>
      <c r="BK257" s="212"/>
      <c r="BL257" s="212"/>
      <c r="BM257" s="215"/>
      <c r="BN257" s="215"/>
    </row>
    <row r="258" spans="1:66" ht="15" thickBot="1" x14ac:dyDescent="0.4">
      <c r="A258" s="21" t="str">
        <f t="shared" si="302"/>
        <v>ENGEL Frank</v>
      </c>
      <c r="B258" s="14">
        <v>14</v>
      </c>
      <c r="C258" s="6">
        <v>13</v>
      </c>
      <c r="D258" s="6">
        <v>10</v>
      </c>
      <c r="E258" s="6">
        <v>7</v>
      </c>
      <c r="F258" s="6">
        <v>6</v>
      </c>
      <c r="G258" s="6">
        <v>2</v>
      </c>
      <c r="H258" s="6">
        <v>0</v>
      </c>
      <c r="I258" s="6">
        <v>7</v>
      </c>
      <c r="J258" s="6">
        <v>17</v>
      </c>
      <c r="K258" s="6">
        <v>9</v>
      </c>
      <c r="L258" s="12">
        <v>13</v>
      </c>
      <c r="BD258" s="14"/>
      <c r="BE258" s="6"/>
      <c r="BF258" s="6"/>
      <c r="BG258" s="6"/>
      <c r="BH258" s="6"/>
      <c r="BI258" s="6"/>
      <c r="BJ258" s="6"/>
      <c r="BK258" s="6"/>
      <c r="BL258" s="6"/>
      <c r="BM258" s="12"/>
      <c r="BN258" s="12"/>
    </row>
    <row r="259" spans="1:66" ht="15" thickBot="1" x14ac:dyDescent="0.4">
      <c r="A259" s="21" t="str">
        <f t="shared" si="302"/>
        <v>SEMEDO Monica</v>
      </c>
      <c r="B259" s="15">
        <v>3</v>
      </c>
      <c r="C259" s="7">
        <v>1</v>
      </c>
      <c r="D259" s="7">
        <v>5</v>
      </c>
      <c r="E259" s="7">
        <v>11</v>
      </c>
      <c r="F259" s="7">
        <v>5</v>
      </c>
      <c r="G259" s="7">
        <v>1</v>
      </c>
      <c r="H259" s="7">
        <v>0</v>
      </c>
      <c r="I259" s="7">
        <v>3</v>
      </c>
      <c r="J259" s="7">
        <v>2</v>
      </c>
      <c r="K259" s="7">
        <v>6</v>
      </c>
      <c r="L259" s="13">
        <v>5</v>
      </c>
      <c r="BD259" s="15"/>
      <c r="BE259" s="7"/>
      <c r="BF259" s="7"/>
      <c r="BG259" s="7"/>
      <c r="BH259" s="7"/>
      <c r="BI259" s="7"/>
      <c r="BJ259" s="7"/>
      <c r="BK259" s="7"/>
      <c r="BL259" s="7"/>
      <c r="BM259" s="13"/>
      <c r="BN259" s="13"/>
    </row>
    <row r="260" spans="1:66" ht="15" thickBot="1" x14ac:dyDescent="0.4">
      <c r="A260" s="21" t="str">
        <f t="shared" si="302"/>
        <v>RUPPERT Marc</v>
      </c>
      <c r="B260" s="15">
        <v>6</v>
      </c>
      <c r="C260" s="7">
        <v>3</v>
      </c>
      <c r="D260" s="7">
        <v>2</v>
      </c>
      <c r="E260" s="7">
        <v>4</v>
      </c>
      <c r="F260" s="7">
        <v>1</v>
      </c>
      <c r="G260" s="7">
        <v>0</v>
      </c>
      <c r="H260" s="7">
        <v>1</v>
      </c>
      <c r="I260" s="7">
        <v>1</v>
      </c>
      <c r="J260" s="7">
        <v>2</v>
      </c>
      <c r="K260" s="7">
        <v>2</v>
      </c>
      <c r="L260" s="13">
        <v>5</v>
      </c>
      <c r="BD260" s="15"/>
      <c r="BE260" s="7"/>
      <c r="BF260" s="7"/>
      <c r="BG260" s="7"/>
      <c r="BH260" s="7"/>
      <c r="BI260" s="7"/>
      <c r="BJ260" s="7"/>
      <c r="BK260" s="7"/>
      <c r="BL260" s="7"/>
      <c r="BM260" s="13"/>
      <c r="BN260" s="13"/>
    </row>
    <row r="261" spans="1:66" ht="15" thickBot="1" x14ac:dyDescent="0.4">
      <c r="A261" s="21" t="str">
        <f t="shared" si="302"/>
        <v>WINTER Anne</v>
      </c>
      <c r="B261" s="15">
        <v>0</v>
      </c>
      <c r="C261" s="7">
        <v>0</v>
      </c>
      <c r="D261" s="7">
        <v>0</v>
      </c>
      <c r="E261" s="7">
        <v>2</v>
      </c>
      <c r="F261" s="7">
        <v>0</v>
      </c>
      <c r="G261" s="7">
        <v>0</v>
      </c>
      <c r="H261" s="7">
        <v>0</v>
      </c>
      <c r="I261" s="7">
        <v>1</v>
      </c>
      <c r="J261" s="7">
        <v>1</v>
      </c>
      <c r="K261" s="7">
        <v>0</v>
      </c>
      <c r="L261" s="13">
        <v>0</v>
      </c>
      <c r="BD261" s="15"/>
      <c r="BE261" s="7"/>
      <c r="BF261" s="7"/>
      <c r="BG261" s="7"/>
      <c r="BH261" s="7"/>
      <c r="BI261" s="7"/>
      <c r="BJ261" s="7"/>
      <c r="BK261" s="7"/>
      <c r="BL261" s="7"/>
      <c r="BM261" s="13"/>
      <c r="BN261" s="13"/>
    </row>
    <row r="262" spans="1:66" ht="15" thickBot="1" x14ac:dyDescent="0.4">
      <c r="A262" s="21" t="str">
        <f t="shared" si="302"/>
        <v>OBERWEIS Rick</v>
      </c>
      <c r="B262" s="15">
        <v>0</v>
      </c>
      <c r="C262" s="7">
        <v>1</v>
      </c>
      <c r="D262" s="7">
        <v>0</v>
      </c>
      <c r="E262" s="7">
        <v>3</v>
      </c>
      <c r="F262" s="7">
        <v>0</v>
      </c>
      <c r="G262" s="7">
        <v>0</v>
      </c>
      <c r="H262" s="7">
        <v>0</v>
      </c>
      <c r="I262" s="7">
        <v>1</v>
      </c>
      <c r="J262" s="7">
        <v>0</v>
      </c>
      <c r="K262" s="7">
        <v>1</v>
      </c>
      <c r="L262" s="13">
        <v>1</v>
      </c>
      <c r="BD262" s="15"/>
      <c r="BE262" s="7"/>
      <c r="BF262" s="7"/>
      <c r="BG262" s="7"/>
      <c r="BH262" s="7"/>
      <c r="BI262" s="7"/>
      <c r="BJ262" s="7"/>
      <c r="BK262" s="7"/>
      <c r="BL262" s="7"/>
      <c r="BM262" s="13"/>
      <c r="BN262" s="13"/>
    </row>
    <row r="263" spans="1:66" ht="15" thickBot="1" x14ac:dyDescent="0.4">
      <c r="A263" s="21" t="str">
        <f t="shared" si="302"/>
        <v>LECUIT Anne</v>
      </c>
      <c r="B263" s="16">
        <v>0</v>
      </c>
      <c r="C263" s="17">
        <v>0</v>
      </c>
      <c r="D263" s="17">
        <v>1</v>
      </c>
      <c r="E263" s="17">
        <v>2</v>
      </c>
      <c r="F263" s="17">
        <v>0</v>
      </c>
      <c r="G263" s="17">
        <v>0</v>
      </c>
      <c r="H263" s="17">
        <v>0</v>
      </c>
      <c r="I263" s="17">
        <v>1</v>
      </c>
      <c r="J263" s="17">
        <v>1</v>
      </c>
      <c r="K263" s="17">
        <v>2</v>
      </c>
      <c r="L263" s="18">
        <v>2</v>
      </c>
      <c r="BD263" s="15"/>
      <c r="BE263" s="7"/>
      <c r="BF263" s="7"/>
      <c r="BG263" s="7"/>
      <c r="BH263" s="7"/>
      <c r="BI263" s="7"/>
      <c r="BJ263" s="7"/>
      <c r="BK263" s="7"/>
      <c r="BL263" s="7"/>
      <c r="BM263" s="13"/>
      <c r="BN263" s="13"/>
    </row>
    <row r="264" spans="1:66" x14ac:dyDescent="0.35">
      <c r="A264" s="62" t="str">
        <f t="shared" si="302"/>
        <v>Suffrages par Liste</v>
      </c>
      <c r="B264" s="27">
        <v>0</v>
      </c>
      <c r="C264" s="22">
        <v>1</v>
      </c>
      <c r="D264" s="22">
        <v>1</v>
      </c>
      <c r="E264" s="22">
        <v>7</v>
      </c>
      <c r="F264" s="22">
        <v>0</v>
      </c>
      <c r="G264" s="22">
        <v>2</v>
      </c>
      <c r="H264" s="22">
        <v>1</v>
      </c>
      <c r="I264" s="22">
        <v>3</v>
      </c>
      <c r="J264" s="22">
        <v>1</v>
      </c>
      <c r="K264" s="22">
        <v>1</v>
      </c>
      <c r="L264" s="22">
        <v>1</v>
      </c>
      <c r="BD264" s="23"/>
      <c r="BE264" s="9"/>
      <c r="BF264" s="9"/>
      <c r="BG264" s="9"/>
      <c r="BH264" s="9"/>
      <c r="BI264" s="9"/>
      <c r="BJ264" s="9"/>
      <c r="BK264" s="9"/>
      <c r="BL264" s="9"/>
      <c r="BM264" s="9"/>
      <c r="BN264" s="9"/>
    </row>
    <row r="265" spans="1:66" x14ac:dyDescent="0.35">
      <c r="A265" s="60" t="str">
        <f t="shared" si="302"/>
        <v>Total suffrages de liste :</v>
      </c>
      <c r="B265" s="24">
        <f>B264*6</f>
        <v>0</v>
      </c>
      <c r="C265" s="24">
        <f t="shared" ref="C265:L265" si="305">C264*6</f>
        <v>6</v>
      </c>
      <c r="D265" s="24">
        <f t="shared" si="305"/>
        <v>6</v>
      </c>
      <c r="E265" s="24">
        <f t="shared" si="305"/>
        <v>42</v>
      </c>
      <c r="F265" s="24">
        <f t="shared" si="305"/>
        <v>0</v>
      </c>
      <c r="G265" s="24">
        <f t="shared" si="305"/>
        <v>12</v>
      </c>
      <c r="H265" s="24">
        <f t="shared" si="305"/>
        <v>6</v>
      </c>
      <c r="I265" s="24">
        <f t="shared" si="305"/>
        <v>18</v>
      </c>
      <c r="J265" s="24">
        <f t="shared" si="305"/>
        <v>6</v>
      </c>
      <c r="K265" s="24">
        <f t="shared" si="305"/>
        <v>6</v>
      </c>
      <c r="L265" s="24">
        <f t="shared" si="305"/>
        <v>6</v>
      </c>
      <c r="BD265" s="24">
        <f>BD264*6</f>
        <v>0</v>
      </c>
      <c r="BE265" s="24">
        <f t="shared" ref="BE265:BN265" si="306">BE264*6</f>
        <v>0</v>
      </c>
      <c r="BF265" s="24">
        <f t="shared" si="306"/>
        <v>0</v>
      </c>
      <c r="BG265" s="24">
        <f t="shared" si="306"/>
        <v>0</v>
      </c>
      <c r="BH265" s="24">
        <f t="shared" si="306"/>
        <v>0</v>
      </c>
      <c r="BI265" s="24">
        <f t="shared" si="306"/>
        <v>0</v>
      </c>
      <c r="BJ265" s="24">
        <f t="shared" si="306"/>
        <v>0</v>
      </c>
      <c r="BK265" s="24">
        <f t="shared" si="306"/>
        <v>0</v>
      </c>
      <c r="BL265" s="24">
        <f t="shared" si="306"/>
        <v>0</v>
      </c>
      <c r="BM265" s="24">
        <f t="shared" si="306"/>
        <v>0</v>
      </c>
      <c r="BN265" s="24">
        <f t="shared" si="306"/>
        <v>0</v>
      </c>
    </row>
    <row r="266" spans="1:66" x14ac:dyDescent="0.35">
      <c r="A266" s="61" t="str">
        <f t="shared" si="302"/>
        <v>Total suffrages nominatifs :</v>
      </c>
      <c r="B266" s="24">
        <f t="shared" ref="B266:L266" si="307">SUM(B258:B263)</f>
        <v>23</v>
      </c>
      <c r="C266" s="10">
        <f t="shared" si="307"/>
        <v>18</v>
      </c>
      <c r="D266" s="10">
        <f t="shared" si="307"/>
        <v>18</v>
      </c>
      <c r="E266" s="10">
        <f t="shared" si="307"/>
        <v>29</v>
      </c>
      <c r="F266" s="10">
        <f t="shared" si="307"/>
        <v>12</v>
      </c>
      <c r="G266" s="10">
        <f t="shared" si="307"/>
        <v>3</v>
      </c>
      <c r="H266" s="10">
        <f t="shared" si="307"/>
        <v>1</v>
      </c>
      <c r="I266" s="10">
        <f t="shared" si="307"/>
        <v>14</v>
      </c>
      <c r="J266" s="10">
        <f t="shared" si="307"/>
        <v>23</v>
      </c>
      <c r="K266" s="10">
        <f t="shared" si="307"/>
        <v>20</v>
      </c>
      <c r="L266" s="10">
        <f t="shared" si="307"/>
        <v>26</v>
      </c>
      <c r="BD266" s="24">
        <f t="shared" ref="BD266:BN266" si="308">SUM(BD258:BD263)</f>
        <v>0</v>
      </c>
      <c r="BE266" s="10">
        <f t="shared" si="308"/>
        <v>0</v>
      </c>
      <c r="BF266" s="10">
        <f t="shared" si="308"/>
        <v>0</v>
      </c>
      <c r="BG266" s="10">
        <f t="shared" si="308"/>
        <v>0</v>
      </c>
      <c r="BH266" s="10">
        <f t="shared" si="308"/>
        <v>0</v>
      </c>
      <c r="BI266" s="10">
        <f t="shared" si="308"/>
        <v>0</v>
      </c>
      <c r="BJ266" s="10">
        <f t="shared" si="308"/>
        <v>0</v>
      </c>
      <c r="BK266" s="10">
        <f t="shared" si="308"/>
        <v>0</v>
      </c>
      <c r="BL266" s="10">
        <f t="shared" si="308"/>
        <v>0</v>
      </c>
      <c r="BM266" s="10">
        <f t="shared" si="308"/>
        <v>0</v>
      </c>
      <c r="BN266" s="10">
        <f t="shared" si="308"/>
        <v>0</v>
      </c>
    </row>
    <row r="267" spans="1:66" ht="15" thickBot="1" x14ac:dyDescent="0.4">
      <c r="A267" s="63" t="str">
        <f t="shared" si="302"/>
        <v>Total général :</v>
      </c>
      <c r="B267" s="25">
        <f t="shared" ref="B267:L267" si="309">B265+B266</f>
        <v>23</v>
      </c>
      <c r="C267" s="11">
        <f t="shared" si="309"/>
        <v>24</v>
      </c>
      <c r="D267" s="11">
        <f t="shared" si="309"/>
        <v>24</v>
      </c>
      <c r="E267" s="11">
        <f t="shared" si="309"/>
        <v>71</v>
      </c>
      <c r="F267" s="11">
        <f t="shared" si="309"/>
        <v>12</v>
      </c>
      <c r="G267" s="11">
        <f t="shared" si="309"/>
        <v>15</v>
      </c>
      <c r="H267" s="11">
        <f t="shared" si="309"/>
        <v>7</v>
      </c>
      <c r="I267" s="11">
        <f t="shared" si="309"/>
        <v>32</v>
      </c>
      <c r="J267" s="11">
        <f t="shared" si="309"/>
        <v>29</v>
      </c>
      <c r="K267" s="11">
        <f t="shared" si="309"/>
        <v>26</v>
      </c>
      <c r="L267" s="11">
        <f t="shared" si="309"/>
        <v>32</v>
      </c>
      <c r="BD267" s="25">
        <f t="shared" ref="BD267:BN267" si="310">BD265+BD266</f>
        <v>0</v>
      </c>
      <c r="BE267" s="11">
        <f t="shared" si="310"/>
        <v>0</v>
      </c>
      <c r="BF267" s="11">
        <f t="shared" si="310"/>
        <v>0</v>
      </c>
      <c r="BG267" s="11">
        <f t="shared" si="310"/>
        <v>0</v>
      </c>
      <c r="BH267" s="11">
        <f t="shared" si="310"/>
        <v>0</v>
      </c>
      <c r="BI267" s="11">
        <f t="shared" si="310"/>
        <v>0</v>
      </c>
      <c r="BJ267" s="11">
        <f t="shared" si="310"/>
        <v>0</v>
      </c>
      <c r="BK267" s="11">
        <f t="shared" si="310"/>
        <v>0</v>
      </c>
      <c r="BL267" s="11">
        <f t="shared" si="310"/>
        <v>0</v>
      </c>
      <c r="BM267" s="11">
        <f t="shared" si="310"/>
        <v>0</v>
      </c>
      <c r="BN267" s="11">
        <f t="shared" si="310"/>
        <v>0</v>
      </c>
    </row>
    <row r="268" spans="1:66" x14ac:dyDescent="0.35">
      <c r="A268" s="180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</row>
    <row r="269" spans="1:66" ht="15" thickBot="1" x14ac:dyDescent="0.4">
      <c r="A269" s="180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</row>
    <row r="270" spans="1:66" ht="24" thickBot="1" x14ac:dyDescent="0.6">
      <c r="BD270" s="217" t="s">
        <v>167</v>
      </c>
      <c r="BE270" s="217"/>
      <c r="BF270" s="217"/>
      <c r="BG270" s="217"/>
      <c r="BH270" s="217"/>
      <c r="BI270" s="217"/>
      <c r="BJ270" s="217"/>
      <c r="BK270" s="217"/>
      <c r="BL270" s="116"/>
      <c r="BM270" s="116"/>
      <c r="BN270" s="116"/>
    </row>
    <row r="271" spans="1:66" x14ac:dyDescent="0.35">
      <c r="A271" s="180"/>
      <c r="BD271" s="210">
        <v>1</v>
      </c>
      <c r="BE271" s="210">
        <f>BD271+1</f>
        <v>2</v>
      </c>
      <c r="BF271" s="210">
        <f t="shared" ref="BF271:BK271" si="311">BE271+1</f>
        <v>3</v>
      </c>
      <c r="BG271" s="210">
        <f t="shared" si="311"/>
        <v>4</v>
      </c>
      <c r="BH271" s="210">
        <f t="shared" si="311"/>
        <v>5</v>
      </c>
      <c r="BI271" s="210">
        <f t="shared" si="311"/>
        <v>6</v>
      </c>
      <c r="BJ271" s="210">
        <f t="shared" si="311"/>
        <v>7</v>
      </c>
      <c r="BK271" s="213">
        <f t="shared" si="311"/>
        <v>8</v>
      </c>
      <c r="BL271" s="20"/>
      <c r="BM271" s="20"/>
      <c r="BN271" s="20"/>
    </row>
    <row r="272" spans="1:66" x14ac:dyDescent="0.35">
      <c r="A272" s="180"/>
      <c r="BD272" s="211"/>
      <c r="BE272" s="211"/>
      <c r="BF272" s="211"/>
      <c r="BG272" s="211"/>
      <c r="BH272" s="211"/>
      <c r="BI272" s="211"/>
      <c r="BJ272" s="211"/>
      <c r="BK272" s="214"/>
      <c r="BL272" s="20"/>
      <c r="BM272" s="20"/>
      <c r="BN272" s="20"/>
    </row>
    <row r="273" spans="1:66" ht="15" thickBot="1" x14ac:dyDescent="0.4">
      <c r="A273" s="180"/>
      <c r="BD273" s="212"/>
      <c r="BE273" s="212"/>
      <c r="BF273" s="212"/>
      <c r="BG273" s="212"/>
      <c r="BH273" s="212"/>
      <c r="BI273" s="212"/>
      <c r="BJ273" s="212"/>
      <c r="BK273" s="215"/>
      <c r="BL273" s="20"/>
      <c r="BM273" s="20"/>
      <c r="BN273" s="20"/>
    </row>
    <row r="274" spans="1:66" x14ac:dyDescent="0.35">
      <c r="A274" s="194"/>
      <c r="BD274" s="14">
        <v>17</v>
      </c>
      <c r="BE274" s="6">
        <v>12</v>
      </c>
      <c r="BF274" s="6">
        <v>2</v>
      </c>
      <c r="BG274" s="6">
        <v>13</v>
      </c>
      <c r="BH274" s="6">
        <v>18</v>
      </c>
      <c r="BI274" s="6">
        <v>11</v>
      </c>
      <c r="BJ274" s="6">
        <v>6</v>
      </c>
      <c r="BK274" s="12">
        <v>7</v>
      </c>
      <c r="BL274" s="20"/>
      <c r="BM274" s="20"/>
      <c r="BN274" s="20"/>
    </row>
    <row r="275" spans="1:66" x14ac:dyDescent="0.35">
      <c r="A275" s="194"/>
      <c r="BD275" s="15">
        <v>4</v>
      </c>
      <c r="BE275" s="7">
        <v>5</v>
      </c>
      <c r="BF275" s="7">
        <v>2</v>
      </c>
      <c r="BG275" s="7">
        <v>7</v>
      </c>
      <c r="BH275" s="7">
        <v>4</v>
      </c>
      <c r="BI275" s="7">
        <v>4</v>
      </c>
      <c r="BJ275" s="7">
        <v>4</v>
      </c>
      <c r="BK275" s="13">
        <v>2</v>
      </c>
      <c r="BL275" s="20"/>
      <c r="BM275" s="20"/>
      <c r="BN275" s="20"/>
    </row>
    <row r="276" spans="1:66" x14ac:dyDescent="0.35">
      <c r="A276" s="194"/>
      <c r="BD276" s="15">
        <v>1</v>
      </c>
      <c r="BE276" s="7">
        <v>2</v>
      </c>
      <c r="BF276" s="7">
        <v>0</v>
      </c>
      <c r="BG276" s="7">
        <v>4</v>
      </c>
      <c r="BH276" s="7">
        <v>2</v>
      </c>
      <c r="BI276" s="7">
        <v>0</v>
      </c>
      <c r="BJ276" s="7">
        <v>2</v>
      </c>
      <c r="BK276" s="13">
        <v>2</v>
      </c>
      <c r="BL276" s="20"/>
      <c r="BM276" s="20"/>
      <c r="BN276" s="20"/>
    </row>
    <row r="277" spans="1:66" x14ac:dyDescent="0.35">
      <c r="A277" s="194"/>
      <c r="BD277" s="15">
        <v>0</v>
      </c>
      <c r="BE277" s="7">
        <v>3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13">
        <v>0</v>
      </c>
      <c r="BL277" s="20"/>
      <c r="BM277" s="20"/>
      <c r="BN277" s="20"/>
    </row>
    <row r="278" spans="1:66" x14ac:dyDescent="0.35">
      <c r="A278" s="194"/>
      <c r="BD278" s="15">
        <v>0</v>
      </c>
      <c r="BE278" s="7">
        <v>1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13">
        <v>0</v>
      </c>
      <c r="BL278" s="20"/>
      <c r="BM278" s="20"/>
      <c r="BN278" s="20"/>
    </row>
    <row r="279" spans="1:66" ht="15" thickBot="1" x14ac:dyDescent="0.4">
      <c r="A279" s="194"/>
      <c r="BD279" s="15">
        <v>0</v>
      </c>
      <c r="BE279" s="7">
        <v>1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13">
        <v>2</v>
      </c>
      <c r="BL279" s="20"/>
      <c r="BM279" s="20"/>
      <c r="BN279" s="20"/>
    </row>
    <row r="280" spans="1:66" x14ac:dyDescent="0.35">
      <c r="A280" s="193"/>
      <c r="BD280" s="23">
        <v>0</v>
      </c>
      <c r="BE280" s="9">
        <v>1</v>
      </c>
      <c r="BF280" s="9">
        <v>2</v>
      </c>
      <c r="BG280" s="9">
        <v>1</v>
      </c>
      <c r="BH280" s="9">
        <v>0</v>
      </c>
      <c r="BI280" s="9">
        <v>2</v>
      </c>
      <c r="BJ280" s="9">
        <v>1</v>
      </c>
      <c r="BK280" s="9">
        <v>1</v>
      </c>
      <c r="BL280" s="20"/>
      <c r="BM280" s="20"/>
      <c r="BN280" s="20"/>
    </row>
    <row r="281" spans="1:66" x14ac:dyDescent="0.35">
      <c r="A281" s="180"/>
      <c r="BD281" s="24">
        <f>BD280*6</f>
        <v>0</v>
      </c>
      <c r="BE281" s="24">
        <f t="shared" ref="BE281:BK281" si="312">BE280*6</f>
        <v>6</v>
      </c>
      <c r="BF281" s="24">
        <f t="shared" si="312"/>
        <v>12</v>
      </c>
      <c r="BG281" s="24">
        <f t="shared" si="312"/>
        <v>6</v>
      </c>
      <c r="BH281" s="24">
        <f t="shared" si="312"/>
        <v>0</v>
      </c>
      <c r="BI281" s="24">
        <f t="shared" si="312"/>
        <v>12</v>
      </c>
      <c r="BJ281" s="24">
        <f t="shared" si="312"/>
        <v>6</v>
      </c>
      <c r="BK281" s="24">
        <f t="shared" si="312"/>
        <v>6</v>
      </c>
      <c r="BL281" s="20"/>
      <c r="BM281" s="20"/>
      <c r="BN281" s="20"/>
    </row>
    <row r="282" spans="1:66" x14ac:dyDescent="0.35">
      <c r="A282" s="180"/>
      <c r="BD282" s="24">
        <f t="shared" ref="BD282:BK282" si="313">SUM(BD274:BD279)</f>
        <v>22</v>
      </c>
      <c r="BE282" s="10">
        <f t="shared" si="313"/>
        <v>24</v>
      </c>
      <c r="BF282" s="10">
        <f t="shared" si="313"/>
        <v>4</v>
      </c>
      <c r="BG282" s="10">
        <f t="shared" si="313"/>
        <v>24</v>
      </c>
      <c r="BH282" s="10">
        <f t="shared" si="313"/>
        <v>24</v>
      </c>
      <c r="BI282" s="10">
        <f t="shared" si="313"/>
        <v>15</v>
      </c>
      <c r="BJ282" s="10">
        <f t="shared" si="313"/>
        <v>12</v>
      </c>
      <c r="BK282" s="10">
        <f t="shared" si="313"/>
        <v>13</v>
      </c>
      <c r="BL282" s="20"/>
      <c r="BM282" s="20"/>
      <c r="BN282" s="20"/>
    </row>
    <row r="283" spans="1:66" ht="15" thickBot="1" x14ac:dyDescent="0.4">
      <c r="A283" s="180"/>
      <c r="BD283" s="25">
        <f t="shared" ref="BD283:BK283" si="314">BD281+BD282</f>
        <v>22</v>
      </c>
      <c r="BE283" s="11">
        <f t="shared" si="314"/>
        <v>30</v>
      </c>
      <c r="BF283" s="11">
        <f t="shared" si="314"/>
        <v>16</v>
      </c>
      <c r="BG283" s="11">
        <f t="shared" si="314"/>
        <v>30</v>
      </c>
      <c r="BH283" s="11">
        <f t="shared" si="314"/>
        <v>24</v>
      </c>
      <c r="BI283" s="11">
        <f t="shared" si="314"/>
        <v>27</v>
      </c>
      <c r="BJ283" s="11">
        <f t="shared" si="314"/>
        <v>18</v>
      </c>
      <c r="BK283" s="11">
        <f t="shared" si="314"/>
        <v>19</v>
      </c>
      <c r="BL283" s="20"/>
      <c r="BM283" s="20"/>
      <c r="BN283" s="20"/>
    </row>
    <row r="284" spans="1:66" ht="24" thickBot="1" x14ac:dyDescent="0.6">
      <c r="A284" s="195"/>
      <c r="BD284" s="226" t="s">
        <v>168</v>
      </c>
      <c r="BE284" s="226"/>
      <c r="BF284" s="226"/>
      <c r="BG284" s="226"/>
      <c r="BH284" s="226"/>
      <c r="BI284" s="226"/>
      <c r="BJ284" s="226"/>
    </row>
    <row r="285" spans="1:66" x14ac:dyDescent="0.35">
      <c r="A285" s="180"/>
      <c r="BD285" s="210">
        <v>1</v>
      </c>
      <c r="BE285" s="210">
        <f>BD285+1</f>
        <v>2</v>
      </c>
      <c r="BF285" s="210">
        <f t="shared" ref="BF285:BJ285" si="315">BE285+1</f>
        <v>3</v>
      </c>
      <c r="BG285" s="210">
        <f t="shared" si="315"/>
        <v>4</v>
      </c>
      <c r="BH285" s="210">
        <f t="shared" si="315"/>
        <v>5</v>
      </c>
      <c r="BI285" s="210">
        <f t="shared" si="315"/>
        <v>6</v>
      </c>
      <c r="BJ285" s="213">
        <f t="shared" si="315"/>
        <v>7</v>
      </c>
    </row>
    <row r="286" spans="1:66" x14ac:dyDescent="0.35">
      <c r="A286" s="180"/>
      <c r="BD286" s="211"/>
      <c r="BE286" s="211"/>
      <c r="BF286" s="211"/>
      <c r="BG286" s="211"/>
      <c r="BH286" s="211"/>
      <c r="BI286" s="211"/>
      <c r="BJ286" s="214"/>
    </row>
    <row r="287" spans="1:66" ht="15" thickBot="1" x14ac:dyDescent="0.4">
      <c r="A287" s="180"/>
      <c r="BD287" s="212"/>
      <c r="BE287" s="212"/>
      <c r="BF287" s="212"/>
      <c r="BG287" s="212"/>
      <c r="BH287" s="212"/>
      <c r="BI287" s="212"/>
      <c r="BJ287" s="215"/>
    </row>
    <row r="288" spans="1:66" x14ac:dyDescent="0.35">
      <c r="A288" s="194"/>
      <c r="BD288" s="14">
        <v>3</v>
      </c>
      <c r="BE288" s="6">
        <v>8</v>
      </c>
      <c r="BF288" s="6">
        <v>7</v>
      </c>
      <c r="BG288" s="6">
        <v>6</v>
      </c>
      <c r="BH288" s="6">
        <v>6</v>
      </c>
      <c r="BI288" s="6">
        <v>7</v>
      </c>
      <c r="BJ288" s="12">
        <v>6</v>
      </c>
    </row>
    <row r="289" spans="1:65" x14ac:dyDescent="0.35">
      <c r="A289" s="194"/>
      <c r="BD289" s="15">
        <v>2</v>
      </c>
      <c r="BE289" s="7">
        <v>4</v>
      </c>
      <c r="BF289" s="7">
        <v>4</v>
      </c>
      <c r="BG289" s="7">
        <v>6</v>
      </c>
      <c r="BH289" s="7">
        <v>6</v>
      </c>
      <c r="BI289" s="7">
        <v>9</v>
      </c>
      <c r="BJ289" s="13">
        <v>2</v>
      </c>
    </row>
    <row r="290" spans="1:65" x14ac:dyDescent="0.35">
      <c r="A290" s="194"/>
      <c r="BD290" s="15">
        <v>5</v>
      </c>
      <c r="BE290" s="7">
        <v>2</v>
      </c>
      <c r="BF290" s="7">
        <v>1</v>
      </c>
      <c r="BG290" s="7">
        <v>3</v>
      </c>
      <c r="BH290" s="7">
        <v>0</v>
      </c>
      <c r="BI290" s="7">
        <v>3</v>
      </c>
      <c r="BJ290" s="13">
        <v>4</v>
      </c>
    </row>
    <row r="291" spans="1:65" x14ac:dyDescent="0.35">
      <c r="A291" s="194"/>
      <c r="BD291" s="15">
        <v>0</v>
      </c>
      <c r="BE291" s="7">
        <v>0</v>
      </c>
      <c r="BF291" s="7">
        <v>1</v>
      </c>
      <c r="BG291" s="7">
        <v>2</v>
      </c>
      <c r="BH291" s="7">
        <v>0</v>
      </c>
      <c r="BI291" s="7">
        <v>2</v>
      </c>
      <c r="BJ291" s="13">
        <v>0</v>
      </c>
    </row>
    <row r="292" spans="1:65" x14ac:dyDescent="0.35">
      <c r="A292" s="194"/>
      <c r="BD292" s="15">
        <v>0</v>
      </c>
      <c r="BE292" s="7">
        <v>0</v>
      </c>
      <c r="BF292" s="7">
        <v>1</v>
      </c>
      <c r="BG292" s="7">
        <v>2</v>
      </c>
      <c r="BH292" s="7">
        <v>0</v>
      </c>
      <c r="BI292" s="7">
        <v>0</v>
      </c>
      <c r="BJ292" s="13">
        <v>2</v>
      </c>
    </row>
    <row r="293" spans="1:65" ht="15" thickBot="1" x14ac:dyDescent="0.4">
      <c r="A293" s="194"/>
      <c r="BD293" s="16">
        <v>2</v>
      </c>
      <c r="BE293" s="17">
        <v>1</v>
      </c>
      <c r="BF293" s="17">
        <v>3</v>
      </c>
      <c r="BG293" s="17">
        <v>0</v>
      </c>
      <c r="BH293" s="17">
        <v>0</v>
      </c>
      <c r="BI293" s="17">
        <v>2</v>
      </c>
      <c r="BJ293" s="18">
        <v>2</v>
      </c>
    </row>
    <row r="294" spans="1:65" x14ac:dyDescent="0.35">
      <c r="A294" s="193"/>
      <c r="BD294" s="23">
        <v>0</v>
      </c>
      <c r="BE294" s="9">
        <v>2</v>
      </c>
      <c r="BF294" s="9">
        <v>4</v>
      </c>
      <c r="BG294" s="9">
        <v>2</v>
      </c>
      <c r="BH294" s="9">
        <v>2</v>
      </c>
      <c r="BI294" s="9">
        <v>6</v>
      </c>
      <c r="BJ294" s="9">
        <v>3</v>
      </c>
    </row>
    <row r="295" spans="1:65" x14ac:dyDescent="0.35">
      <c r="A295" s="180"/>
      <c r="BD295" s="24">
        <f>BD294*6</f>
        <v>0</v>
      </c>
      <c r="BE295" s="24">
        <f t="shared" ref="BE295:BJ295" si="316">BE294*6</f>
        <v>12</v>
      </c>
      <c r="BF295" s="24">
        <f t="shared" si="316"/>
        <v>24</v>
      </c>
      <c r="BG295" s="24">
        <f t="shared" si="316"/>
        <v>12</v>
      </c>
      <c r="BH295" s="24">
        <f t="shared" si="316"/>
        <v>12</v>
      </c>
      <c r="BI295" s="24">
        <f t="shared" si="316"/>
        <v>36</v>
      </c>
      <c r="BJ295" s="24">
        <f t="shared" si="316"/>
        <v>18</v>
      </c>
    </row>
    <row r="296" spans="1:65" x14ac:dyDescent="0.35">
      <c r="A296" s="180"/>
      <c r="BD296" s="24">
        <f t="shared" ref="BD296:BJ296" si="317">SUM(BD288:BD293)</f>
        <v>12</v>
      </c>
      <c r="BE296" s="10">
        <f t="shared" si="317"/>
        <v>15</v>
      </c>
      <c r="BF296" s="10">
        <f t="shared" si="317"/>
        <v>17</v>
      </c>
      <c r="BG296" s="10">
        <f t="shared" si="317"/>
        <v>19</v>
      </c>
      <c r="BH296" s="10">
        <f t="shared" si="317"/>
        <v>12</v>
      </c>
      <c r="BI296" s="10">
        <f t="shared" si="317"/>
        <v>23</v>
      </c>
      <c r="BJ296" s="10">
        <f t="shared" si="317"/>
        <v>16</v>
      </c>
    </row>
    <row r="297" spans="1:65" ht="15" thickBot="1" x14ac:dyDescent="0.4">
      <c r="A297" s="180"/>
      <c r="BD297" s="25">
        <f t="shared" ref="BD297:BJ297" si="318">BD295+BD296</f>
        <v>12</v>
      </c>
      <c r="BE297" s="11">
        <f t="shared" si="318"/>
        <v>27</v>
      </c>
      <c r="BF297" s="11">
        <f t="shared" si="318"/>
        <v>41</v>
      </c>
      <c r="BG297" s="11">
        <f t="shared" si="318"/>
        <v>31</v>
      </c>
      <c r="BH297" s="11">
        <f t="shared" si="318"/>
        <v>24</v>
      </c>
      <c r="BI297" s="11">
        <f t="shared" si="318"/>
        <v>59</v>
      </c>
      <c r="BJ297" s="11">
        <f t="shared" si="318"/>
        <v>34</v>
      </c>
    </row>
    <row r="298" spans="1:65" x14ac:dyDescent="0.35">
      <c r="A298" s="180"/>
      <c r="BD298" s="5"/>
      <c r="BE298" s="5"/>
      <c r="BF298" s="5"/>
      <c r="BG298" s="5"/>
      <c r="BH298" s="5"/>
      <c r="BI298" s="5"/>
      <c r="BJ298" s="5"/>
    </row>
    <row r="299" spans="1:65" x14ac:dyDescent="0.35">
      <c r="A299" s="180"/>
      <c r="BD299" s="5"/>
      <c r="BE299" s="5"/>
      <c r="BF299" s="5"/>
      <c r="BG299" s="5"/>
      <c r="BH299" s="5"/>
      <c r="BI299" s="5"/>
      <c r="BJ299" s="5"/>
    </row>
    <row r="300" spans="1:65" x14ac:dyDescent="0.35">
      <c r="A300" s="180"/>
      <c r="BD300" s="5"/>
      <c r="BE300" s="5"/>
      <c r="BF300" s="5"/>
      <c r="BG300" s="5"/>
      <c r="BH300" s="5"/>
      <c r="BI300" s="5"/>
      <c r="BJ300" s="5"/>
    </row>
    <row r="301" spans="1:65" ht="24" thickBot="1" x14ac:dyDescent="0.6">
      <c r="A301" s="195"/>
      <c r="BD301" s="218" t="s">
        <v>169</v>
      </c>
      <c r="BE301" s="218"/>
      <c r="BF301" s="218"/>
      <c r="BG301" s="218"/>
      <c r="BH301" s="218"/>
      <c r="BI301" s="218"/>
      <c r="BJ301" s="218"/>
      <c r="BK301" s="218"/>
      <c r="BL301" s="218"/>
      <c r="BM301" s="218"/>
    </row>
    <row r="302" spans="1:65" ht="15" customHeight="1" x14ac:dyDescent="0.35">
      <c r="A302" s="180"/>
      <c r="BD302" s="210">
        <v>1</v>
      </c>
      <c r="BE302" s="210">
        <f>BD302+1</f>
        <v>2</v>
      </c>
      <c r="BF302" s="210">
        <f t="shared" ref="BF302:BM302" si="319">BE302+1</f>
        <v>3</v>
      </c>
      <c r="BG302" s="210">
        <f t="shared" si="319"/>
        <v>4</v>
      </c>
      <c r="BH302" s="210">
        <f t="shared" si="319"/>
        <v>5</v>
      </c>
      <c r="BI302" s="210">
        <f t="shared" si="319"/>
        <v>6</v>
      </c>
      <c r="BJ302" s="210">
        <f t="shared" si="319"/>
        <v>7</v>
      </c>
      <c r="BK302" s="210">
        <f t="shared" si="319"/>
        <v>8</v>
      </c>
      <c r="BL302" s="210">
        <f t="shared" si="319"/>
        <v>9</v>
      </c>
      <c r="BM302" s="213">
        <f t="shared" si="319"/>
        <v>10</v>
      </c>
    </row>
    <row r="303" spans="1:65" x14ac:dyDescent="0.35">
      <c r="A303" s="180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4"/>
    </row>
    <row r="304" spans="1:65" ht="15" thickBot="1" x14ac:dyDescent="0.4">
      <c r="A304" s="180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5"/>
    </row>
    <row r="305" spans="1:65" x14ac:dyDescent="0.35">
      <c r="A305" s="194"/>
      <c r="BD305" s="14">
        <v>7</v>
      </c>
      <c r="BE305" s="6">
        <v>19</v>
      </c>
      <c r="BF305" s="6">
        <v>9</v>
      </c>
      <c r="BG305" s="6">
        <v>22</v>
      </c>
      <c r="BH305" s="6">
        <v>17</v>
      </c>
      <c r="BI305" s="6">
        <v>15</v>
      </c>
      <c r="BJ305" s="6">
        <v>13</v>
      </c>
      <c r="BK305" s="6">
        <v>11</v>
      </c>
      <c r="BL305" s="6">
        <v>7</v>
      </c>
      <c r="BM305" s="12">
        <v>4</v>
      </c>
    </row>
    <row r="306" spans="1:65" x14ac:dyDescent="0.35">
      <c r="A306" s="194"/>
      <c r="BD306" s="15">
        <v>4</v>
      </c>
      <c r="BE306" s="7">
        <v>10</v>
      </c>
      <c r="BF306" s="7">
        <v>5</v>
      </c>
      <c r="BG306" s="7">
        <v>3</v>
      </c>
      <c r="BH306" s="7">
        <v>0</v>
      </c>
      <c r="BI306" s="7">
        <v>8</v>
      </c>
      <c r="BJ306" s="7">
        <v>5</v>
      </c>
      <c r="BK306" s="7">
        <v>0</v>
      </c>
      <c r="BL306" s="7">
        <v>10</v>
      </c>
      <c r="BM306" s="13">
        <v>2</v>
      </c>
    </row>
    <row r="307" spans="1:65" x14ac:dyDescent="0.35">
      <c r="A307" s="194"/>
      <c r="BD307" s="15">
        <v>1</v>
      </c>
      <c r="BE307" s="7">
        <v>4</v>
      </c>
      <c r="BF307" s="7">
        <v>1</v>
      </c>
      <c r="BG307" s="7">
        <v>0</v>
      </c>
      <c r="BH307" s="7">
        <v>1</v>
      </c>
      <c r="BI307" s="7">
        <v>0</v>
      </c>
      <c r="BJ307" s="7">
        <v>1</v>
      </c>
      <c r="BK307" s="7">
        <v>1</v>
      </c>
      <c r="BL307" s="7">
        <v>0</v>
      </c>
      <c r="BM307" s="13">
        <v>0</v>
      </c>
    </row>
    <row r="308" spans="1:65" x14ac:dyDescent="0.35">
      <c r="A308" s="194"/>
      <c r="BD308" s="15">
        <v>0</v>
      </c>
      <c r="BE308" s="7">
        <v>2</v>
      </c>
      <c r="BF308" s="7">
        <v>0</v>
      </c>
      <c r="BG308" s="7">
        <v>0</v>
      </c>
      <c r="BH308" s="7">
        <v>3</v>
      </c>
      <c r="BI308" s="7">
        <v>0</v>
      </c>
      <c r="BJ308" s="7">
        <v>0</v>
      </c>
      <c r="BK308" s="7">
        <v>1</v>
      </c>
      <c r="BL308" s="7">
        <v>0</v>
      </c>
      <c r="BM308" s="13">
        <v>0</v>
      </c>
    </row>
    <row r="309" spans="1:65" x14ac:dyDescent="0.35">
      <c r="A309" s="194"/>
      <c r="BD309" s="15">
        <v>0</v>
      </c>
      <c r="BE309" s="7">
        <v>0</v>
      </c>
      <c r="BF309" s="7">
        <v>2</v>
      </c>
      <c r="BG309" s="7">
        <v>0</v>
      </c>
      <c r="BH309" s="7">
        <v>0</v>
      </c>
      <c r="BI309" s="7">
        <v>2</v>
      </c>
      <c r="BJ309" s="7">
        <v>0</v>
      </c>
      <c r="BK309" s="7">
        <v>0</v>
      </c>
      <c r="BL309" s="7">
        <v>0</v>
      </c>
      <c r="BM309" s="13">
        <v>0</v>
      </c>
    </row>
    <row r="310" spans="1:65" ht="15" thickBot="1" x14ac:dyDescent="0.4">
      <c r="A310" s="194"/>
      <c r="BD310" s="15">
        <v>1</v>
      </c>
      <c r="BE310" s="7">
        <v>0</v>
      </c>
      <c r="BF310" s="7">
        <v>0</v>
      </c>
      <c r="BG310" s="7">
        <v>4</v>
      </c>
      <c r="BH310" s="7">
        <v>4</v>
      </c>
      <c r="BI310" s="7">
        <v>2</v>
      </c>
      <c r="BJ310" s="7">
        <v>2</v>
      </c>
      <c r="BK310" s="7">
        <v>0</v>
      </c>
      <c r="BL310" s="7">
        <v>2</v>
      </c>
      <c r="BM310" s="13">
        <v>0</v>
      </c>
    </row>
    <row r="311" spans="1:65" x14ac:dyDescent="0.35">
      <c r="A311" s="193"/>
      <c r="BD311" s="23">
        <v>2</v>
      </c>
      <c r="BE311" s="9">
        <v>3</v>
      </c>
      <c r="BF311" s="9">
        <v>1</v>
      </c>
      <c r="BG311" s="9">
        <v>2</v>
      </c>
      <c r="BH311" s="9">
        <v>1</v>
      </c>
      <c r="BI311" s="9">
        <v>2</v>
      </c>
      <c r="BJ311" s="9">
        <v>1</v>
      </c>
      <c r="BK311" s="9">
        <v>0</v>
      </c>
      <c r="BL311" s="9">
        <v>5</v>
      </c>
      <c r="BM311" s="9">
        <v>1</v>
      </c>
    </row>
    <row r="312" spans="1:65" x14ac:dyDescent="0.35">
      <c r="A312" s="180"/>
      <c r="BD312" s="24">
        <f>BD311*6</f>
        <v>12</v>
      </c>
      <c r="BE312" s="24">
        <f t="shared" ref="BE312:BM312" si="320">BE311*6</f>
        <v>18</v>
      </c>
      <c r="BF312" s="24">
        <f t="shared" si="320"/>
        <v>6</v>
      </c>
      <c r="BG312" s="24">
        <f t="shared" si="320"/>
        <v>12</v>
      </c>
      <c r="BH312" s="24">
        <f t="shared" si="320"/>
        <v>6</v>
      </c>
      <c r="BI312" s="24">
        <f t="shared" si="320"/>
        <v>12</v>
      </c>
      <c r="BJ312" s="24">
        <f t="shared" si="320"/>
        <v>6</v>
      </c>
      <c r="BK312" s="24">
        <f t="shared" si="320"/>
        <v>0</v>
      </c>
      <c r="BL312" s="24">
        <f t="shared" si="320"/>
        <v>30</v>
      </c>
      <c r="BM312" s="24">
        <f t="shared" si="320"/>
        <v>6</v>
      </c>
    </row>
    <row r="313" spans="1:65" x14ac:dyDescent="0.35">
      <c r="A313" s="180"/>
      <c r="BD313" s="24">
        <f t="shared" ref="BD313:BM313" si="321">SUM(BD305:BD310)</f>
        <v>13</v>
      </c>
      <c r="BE313" s="10">
        <f t="shared" si="321"/>
        <v>35</v>
      </c>
      <c r="BF313" s="10">
        <f t="shared" si="321"/>
        <v>17</v>
      </c>
      <c r="BG313" s="10">
        <f t="shared" si="321"/>
        <v>29</v>
      </c>
      <c r="BH313" s="10">
        <f t="shared" si="321"/>
        <v>25</v>
      </c>
      <c r="BI313" s="10">
        <f t="shared" si="321"/>
        <v>27</v>
      </c>
      <c r="BJ313" s="10">
        <f t="shared" si="321"/>
        <v>21</v>
      </c>
      <c r="BK313" s="10">
        <f t="shared" si="321"/>
        <v>13</v>
      </c>
      <c r="BL313" s="10">
        <f t="shared" si="321"/>
        <v>19</v>
      </c>
      <c r="BM313" s="10">
        <f t="shared" si="321"/>
        <v>6</v>
      </c>
    </row>
    <row r="314" spans="1:65" ht="15" thickBot="1" x14ac:dyDescent="0.4">
      <c r="A314" s="180"/>
      <c r="BD314" s="25">
        <f t="shared" ref="BD314:BM314" si="322">BD312+BD313</f>
        <v>25</v>
      </c>
      <c r="BE314" s="11">
        <f t="shared" si="322"/>
        <v>53</v>
      </c>
      <c r="BF314" s="11">
        <f t="shared" si="322"/>
        <v>23</v>
      </c>
      <c r="BG314" s="11">
        <f t="shared" si="322"/>
        <v>41</v>
      </c>
      <c r="BH314" s="11">
        <f t="shared" si="322"/>
        <v>31</v>
      </c>
      <c r="BI314" s="11">
        <f t="shared" si="322"/>
        <v>39</v>
      </c>
      <c r="BJ314" s="11">
        <f t="shared" si="322"/>
        <v>27</v>
      </c>
      <c r="BK314" s="11">
        <f t="shared" si="322"/>
        <v>13</v>
      </c>
      <c r="BL314" s="11">
        <f t="shared" si="322"/>
        <v>49</v>
      </c>
      <c r="BM314" s="11">
        <f t="shared" si="322"/>
        <v>12</v>
      </c>
    </row>
    <row r="315" spans="1:65" ht="24" thickBot="1" x14ac:dyDescent="0.6">
      <c r="A315" s="195"/>
      <c r="BD315" s="218" t="s">
        <v>169</v>
      </c>
      <c r="BE315" s="218"/>
      <c r="BF315" s="218"/>
      <c r="BG315" s="218"/>
      <c r="BH315" s="218"/>
      <c r="BI315" s="218"/>
      <c r="BJ315" s="218"/>
      <c r="BK315" s="218"/>
      <c r="BL315" s="218"/>
      <c r="BM315" s="218"/>
    </row>
    <row r="316" spans="1:65" ht="15" customHeight="1" x14ac:dyDescent="0.35">
      <c r="A316" s="180"/>
      <c r="BD316" s="210">
        <v>11</v>
      </c>
      <c r="BE316" s="210">
        <f>BD316+1</f>
        <v>12</v>
      </c>
      <c r="BF316" s="210">
        <f t="shared" ref="BF316:BM316" si="323">BE316+1</f>
        <v>13</v>
      </c>
      <c r="BG316" s="210">
        <f t="shared" si="323"/>
        <v>14</v>
      </c>
      <c r="BH316" s="210">
        <f t="shared" si="323"/>
        <v>15</v>
      </c>
      <c r="BI316" s="210">
        <f t="shared" si="323"/>
        <v>16</v>
      </c>
      <c r="BJ316" s="210">
        <f t="shared" si="323"/>
        <v>17</v>
      </c>
      <c r="BK316" s="210">
        <f t="shared" si="323"/>
        <v>18</v>
      </c>
      <c r="BL316" s="210">
        <f t="shared" si="323"/>
        <v>19</v>
      </c>
      <c r="BM316" s="213">
        <f t="shared" si="323"/>
        <v>20</v>
      </c>
    </row>
    <row r="317" spans="1:65" x14ac:dyDescent="0.35">
      <c r="A317" s="180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4"/>
    </row>
    <row r="318" spans="1:65" ht="15" thickBot="1" x14ac:dyDescent="0.4">
      <c r="A318" s="180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5"/>
    </row>
    <row r="319" spans="1:65" x14ac:dyDescent="0.35">
      <c r="A319" s="194"/>
      <c r="BD319" s="14">
        <v>4</v>
      </c>
      <c r="BE319" s="6">
        <v>3</v>
      </c>
      <c r="BF319" s="6">
        <v>5</v>
      </c>
      <c r="BG319" s="6">
        <v>2</v>
      </c>
      <c r="BH319" s="6">
        <v>11</v>
      </c>
      <c r="BI319" s="6">
        <v>2</v>
      </c>
      <c r="BJ319" s="6">
        <v>4</v>
      </c>
      <c r="BK319" s="6">
        <v>6</v>
      </c>
      <c r="BL319" s="6">
        <v>16</v>
      </c>
      <c r="BM319" s="12">
        <v>6</v>
      </c>
    </row>
    <row r="320" spans="1:65" x14ac:dyDescent="0.35">
      <c r="A320" s="194"/>
      <c r="BD320" s="15">
        <v>8</v>
      </c>
      <c r="BE320" s="7">
        <v>6</v>
      </c>
      <c r="BF320" s="7">
        <v>2</v>
      </c>
      <c r="BG320" s="7">
        <v>5</v>
      </c>
      <c r="BH320" s="7">
        <v>4</v>
      </c>
      <c r="BI320" s="7">
        <v>0</v>
      </c>
      <c r="BJ320" s="7">
        <v>1</v>
      </c>
      <c r="BK320" s="7">
        <v>0</v>
      </c>
      <c r="BL320" s="7">
        <v>3</v>
      </c>
      <c r="BM320" s="13">
        <v>2</v>
      </c>
    </row>
    <row r="321" spans="1:65" x14ac:dyDescent="0.35">
      <c r="A321" s="194"/>
      <c r="BD321" s="15">
        <v>0</v>
      </c>
      <c r="BE321" s="7">
        <v>0</v>
      </c>
      <c r="BF321" s="7">
        <v>0</v>
      </c>
      <c r="BG321" s="7">
        <v>0</v>
      </c>
      <c r="BH321" s="7">
        <v>1</v>
      </c>
      <c r="BI321" s="7">
        <v>0</v>
      </c>
      <c r="BJ321" s="7">
        <v>0</v>
      </c>
      <c r="BK321" s="7">
        <v>0</v>
      </c>
      <c r="BL321" s="7">
        <v>2</v>
      </c>
      <c r="BM321" s="13">
        <v>0</v>
      </c>
    </row>
    <row r="322" spans="1:65" x14ac:dyDescent="0.35">
      <c r="A322" s="194"/>
      <c r="BD322" s="15">
        <v>2</v>
      </c>
      <c r="BE322" s="7">
        <v>1</v>
      </c>
      <c r="BF322" s="7">
        <v>2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13">
        <v>0</v>
      </c>
    </row>
    <row r="323" spans="1:65" x14ac:dyDescent="0.35">
      <c r="A323" s="194"/>
      <c r="BD323" s="15">
        <v>0</v>
      </c>
      <c r="BE323" s="7">
        <v>2</v>
      </c>
      <c r="BF323" s="7">
        <v>4</v>
      </c>
      <c r="BG323" s="7">
        <v>0</v>
      </c>
      <c r="BH323" s="7">
        <v>0</v>
      </c>
      <c r="BI323" s="7">
        <v>0</v>
      </c>
      <c r="BJ323" s="7">
        <v>0</v>
      </c>
      <c r="BK323" s="7">
        <v>2</v>
      </c>
      <c r="BL323" s="7">
        <v>0</v>
      </c>
      <c r="BM323" s="13">
        <v>4</v>
      </c>
    </row>
    <row r="324" spans="1:65" ht="15" thickBot="1" x14ac:dyDescent="0.4">
      <c r="A324" s="194"/>
      <c r="BD324" s="15">
        <v>0</v>
      </c>
      <c r="BE324" s="7">
        <v>0</v>
      </c>
      <c r="BF324" s="7">
        <v>4</v>
      </c>
      <c r="BG324" s="7">
        <v>2</v>
      </c>
      <c r="BH324" s="7">
        <v>0</v>
      </c>
      <c r="BI324" s="7">
        <v>0</v>
      </c>
      <c r="BJ324" s="7">
        <v>1</v>
      </c>
      <c r="BK324" s="7">
        <v>0</v>
      </c>
      <c r="BL324" s="7">
        <v>2</v>
      </c>
      <c r="BM324" s="13">
        <v>0</v>
      </c>
    </row>
    <row r="325" spans="1:65" x14ac:dyDescent="0.35">
      <c r="A325" s="193"/>
      <c r="BD325" s="23">
        <v>3</v>
      </c>
      <c r="BE325" s="9">
        <v>3</v>
      </c>
      <c r="BF325" s="9">
        <v>3</v>
      </c>
      <c r="BG325" s="9">
        <v>4</v>
      </c>
      <c r="BH325" s="9">
        <v>2</v>
      </c>
      <c r="BI325" s="9">
        <v>0</v>
      </c>
      <c r="BJ325" s="9">
        <v>0</v>
      </c>
      <c r="BK325" s="9">
        <v>3</v>
      </c>
      <c r="BL325" s="9">
        <v>1</v>
      </c>
      <c r="BM325" s="9">
        <v>2</v>
      </c>
    </row>
    <row r="326" spans="1:65" x14ac:dyDescent="0.35">
      <c r="A326" s="180"/>
      <c r="BD326" s="24">
        <f>BD325*6</f>
        <v>18</v>
      </c>
      <c r="BE326" s="24">
        <f t="shared" ref="BE326:BM326" si="324">BE325*6</f>
        <v>18</v>
      </c>
      <c r="BF326" s="24">
        <f t="shared" si="324"/>
        <v>18</v>
      </c>
      <c r="BG326" s="24">
        <f t="shared" si="324"/>
        <v>24</v>
      </c>
      <c r="BH326" s="24">
        <f t="shared" si="324"/>
        <v>12</v>
      </c>
      <c r="BI326" s="24">
        <f t="shared" si="324"/>
        <v>0</v>
      </c>
      <c r="BJ326" s="24">
        <f t="shared" si="324"/>
        <v>0</v>
      </c>
      <c r="BK326" s="24">
        <f t="shared" si="324"/>
        <v>18</v>
      </c>
      <c r="BL326" s="24">
        <f t="shared" si="324"/>
        <v>6</v>
      </c>
      <c r="BM326" s="24">
        <f t="shared" si="324"/>
        <v>12</v>
      </c>
    </row>
    <row r="327" spans="1:65" x14ac:dyDescent="0.35">
      <c r="A327" s="180"/>
      <c r="BD327" s="24">
        <f t="shared" ref="BD327:BM327" si="325">SUM(BD319:BD324)</f>
        <v>14</v>
      </c>
      <c r="BE327" s="10">
        <f t="shared" si="325"/>
        <v>12</v>
      </c>
      <c r="BF327" s="10">
        <f t="shared" si="325"/>
        <v>17</v>
      </c>
      <c r="BG327" s="10">
        <f t="shared" si="325"/>
        <v>9</v>
      </c>
      <c r="BH327" s="10">
        <f t="shared" si="325"/>
        <v>16</v>
      </c>
      <c r="BI327" s="10">
        <f t="shared" si="325"/>
        <v>2</v>
      </c>
      <c r="BJ327" s="10">
        <f t="shared" si="325"/>
        <v>6</v>
      </c>
      <c r="BK327" s="10">
        <f t="shared" si="325"/>
        <v>8</v>
      </c>
      <c r="BL327" s="10">
        <f t="shared" si="325"/>
        <v>23</v>
      </c>
      <c r="BM327" s="10">
        <f t="shared" si="325"/>
        <v>12</v>
      </c>
    </row>
    <row r="328" spans="1:65" ht="15" thickBot="1" x14ac:dyDescent="0.4">
      <c r="A328" s="180"/>
      <c r="BD328" s="25">
        <f t="shared" ref="BD328:BM328" si="326">BD326+BD327</f>
        <v>32</v>
      </c>
      <c r="BE328" s="11">
        <f t="shared" si="326"/>
        <v>30</v>
      </c>
      <c r="BF328" s="11">
        <f t="shared" si="326"/>
        <v>35</v>
      </c>
      <c r="BG328" s="11">
        <f t="shared" si="326"/>
        <v>33</v>
      </c>
      <c r="BH328" s="11">
        <f t="shared" si="326"/>
        <v>28</v>
      </c>
      <c r="BI328" s="11">
        <f t="shared" si="326"/>
        <v>2</v>
      </c>
      <c r="BJ328" s="11">
        <f t="shared" si="326"/>
        <v>6</v>
      </c>
      <c r="BK328" s="11">
        <f t="shared" si="326"/>
        <v>26</v>
      </c>
      <c r="BL328" s="11">
        <f t="shared" si="326"/>
        <v>29</v>
      </c>
      <c r="BM328" s="11">
        <f t="shared" si="326"/>
        <v>24</v>
      </c>
    </row>
    <row r="329" spans="1:65" x14ac:dyDescent="0.35">
      <c r="A329" s="180"/>
      <c r="BD329" s="5"/>
      <c r="BE329" s="5"/>
      <c r="BF329" s="5"/>
      <c r="BG329" s="5"/>
      <c r="BH329" s="5"/>
      <c r="BI329" s="5"/>
      <c r="BJ329" s="5"/>
      <c r="BK329" s="5"/>
      <c r="BL329" s="5"/>
      <c r="BM329" s="5"/>
    </row>
    <row r="330" spans="1:65" x14ac:dyDescent="0.35">
      <c r="A330" s="180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x14ac:dyDescent="0.35">
      <c r="A331" s="180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ht="24" thickBot="1" x14ac:dyDescent="0.6">
      <c r="A332" s="195"/>
      <c r="BD332" s="218" t="s">
        <v>169</v>
      </c>
      <c r="BE332" s="218"/>
      <c r="BF332" s="218"/>
      <c r="BG332" s="218"/>
      <c r="BH332" s="218"/>
      <c r="BI332" s="218"/>
      <c r="BJ332" s="218"/>
      <c r="BK332" s="218"/>
      <c r="BL332" s="218"/>
      <c r="BM332" s="218"/>
    </row>
    <row r="333" spans="1:65" ht="15" customHeight="1" x14ac:dyDescent="0.35">
      <c r="A333" s="180"/>
      <c r="BD333" s="210">
        <v>21</v>
      </c>
      <c r="BE333" s="210">
        <f>BD333+1</f>
        <v>22</v>
      </c>
      <c r="BF333" s="210">
        <f t="shared" ref="BF333:BK333" si="327">BE333+1</f>
        <v>23</v>
      </c>
      <c r="BG333" s="210">
        <f t="shared" si="327"/>
        <v>24</v>
      </c>
      <c r="BH333" s="210">
        <f t="shared" si="327"/>
        <v>25</v>
      </c>
      <c r="BI333" s="210">
        <f t="shared" si="327"/>
        <v>26</v>
      </c>
      <c r="BJ333" s="210">
        <f t="shared" si="327"/>
        <v>27</v>
      </c>
      <c r="BK333" s="213">
        <f t="shared" si="327"/>
        <v>28</v>
      </c>
    </row>
    <row r="334" spans="1:65" x14ac:dyDescent="0.35">
      <c r="A334" s="180"/>
      <c r="BD334" s="211"/>
      <c r="BE334" s="211"/>
      <c r="BF334" s="211"/>
      <c r="BG334" s="211"/>
      <c r="BH334" s="211"/>
      <c r="BI334" s="211"/>
      <c r="BJ334" s="211"/>
      <c r="BK334" s="214"/>
    </row>
    <row r="335" spans="1:65" ht="15" thickBot="1" x14ac:dyDescent="0.4">
      <c r="A335" s="180"/>
      <c r="BD335" s="212"/>
      <c r="BE335" s="212"/>
      <c r="BF335" s="212"/>
      <c r="BG335" s="212"/>
      <c r="BH335" s="212"/>
      <c r="BI335" s="212"/>
      <c r="BJ335" s="212"/>
      <c r="BK335" s="215"/>
    </row>
    <row r="336" spans="1:65" x14ac:dyDescent="0.35">
      <c r="A336" s="194"/>
      <c r="BD336" s="14">
        <v>5</v>
      </c>
      <c r="BE336" s="6">
        <v>3</v>
      </c>
      <c r="BF336" s="6">
        <v>4</v>
      </c>
      <c r="BG336" s="6">
        <v>5</v>
      </c>
      <c r="BH336" s="6">
        <v>8</v>
      </c>
      <c r="BI336" s="6">
        <v>8</v>
      </c>
      <c r="BJ336" s="6">
        <v>0</v>
      </c>
      <c r="BK336" s="12">
        <v>10</v>
      </c>
    </row>
    <row r="337" spans="1:67" x14ac:dyDescent="0.35">
      <c r="A337" s="194"/>
      <c r="BD337" s="15">
        <v>5</v>
      </c>
      <c r="BE337" s="7">
        <v>2</v>
      </c>
      <c r="BF337" s="7">
        <v>6</v>
      </c>
      <c r="BG337" s="7">
        <v>0</v>
      </c>
      <c r="BH337" s="7">
        <v>6</v>
      </c>
      <c r="BI337" s="7">
        <v>4</v>
      </c>
      <c r="BJ337" s="7">
        <v>6</v>
      </c>
      <c r="BK337" s="13">
        <v>6</v>
      </c>
    </row>
    <row r="338" spans="1:67" x14ac:dyDescent="0.35">
      <c r="A338" s="194"/>
      <c r="BD338" s="15">
        <v>4</v>
      </c>
      <c r="BE338" s="7">
        <v>0</v>
      </c>
      <c r="BF338" s="7">
        <v>1</v>
      </c>
      <c r="BG338" s="7">
        <v>0</v>
      </c>
      <c r="BH338" s="7">
        <v>0</v>
      </c>
      <c r="BI338" s="7">
        <v>2</v>
      </c>
      <c r="BJ338" s="7">
        <v>5</v>
      </c>
      <c r="BK338" s="13">
        <v>0</v>
      </c>
    </row>
    <row r="339" spans="1:67" x14ac:dyDescent="0.35">
      <c r="A339" s="194"/>
      <c r="BD339" s="15">
        <v>1</v>
      </c>
      <c r="BE339" s="7">
        <v>0</v>
      </c>
      <c r="BF339" s="7">
        <v>2</v>
      </c>
      <c r="BG339" s="7">
        <v>0</v>
      </c>
      <c r="BH339" s="7">
        <v>0</v>
      </c>
      <c r="BI339" s="7">
        <v>0</v>
      </c>
      <c r="BJ339" s="7">
        <v>0</v>
      </c>
      <c r="BK339" s="13">
        <v>0</v>
      </c>
    </row>
    <row r="340" spans="1:67" x14ac:dyDescent="0.35">
      <c r="A340" s="194"/>
      <c r="BD340" s="15">
        <v>1</v>
      </c>
      <c r="BE340" s="7">
        <v>0</v>
      </c>
      <c r="BF340" s="7">
        <v>2</v>
      </c>
      <c r="BG340" s="7">
        <v>0</v>
      </c>
      <c r="BH340" s="7">
        <v>0</v>
      </c>
      <c r="BI340" s="7">
        <v>1</v>
      </c>
      <c r="BJ340" s="7">
        <v>0</v>
      </c>
      <c r="BK340" s="13">
        <v>0</v>
      </c>
    </row>
    <row r="341" spans="1:67" ht="15" thickBot="1" x14ac:dyDescent="0.4">
      <c r="A341" s="194"/>
      <c r="BD341" s="15">
        <v>3</v>
      </c>
      <c r="BE341" s="7">
        <v>0</v>
      </c>
      <c r="BF341" s="7">
        <v>1</v>
      </c>
      <c r="BG341" s="7">
        <v>0</v>
      </c>
      <c r="BH341" s="7">
        <v>0</v>
      </c>
      <c r="BI341" s="7">
        <v>0</v>
      </c>
      <c r="BJ341" s="7">
        <v>2</v>
      </c>
      <c r="BK341" s="13">
        <v>2</v>
      </c>
    </row>
    <row r="342" spans="1:67" x14ac:dyDescent="0.35">
      <c r="A342" s="193"/>
      <c r="BD342" s="23">
        <v>0</v>
      </c>
      <c r="BE342" s="9">
        <v>1</v>
      </c>
      <c r="BF342" s="9">
        <v>2</v>
      </c>
      <c r="BG342" s="9">
        <v>1</v>
      </c>
      <c r="BH342" s="9">
        <v>2</v>
      </c>
      <c r="BI342" s="9">
        <v>3</v>
      </c>
      <c r="BJ342" s="9">
        <v>0</v>
      </c>
      <c r="BK342" s="9">
        <v>1</v>
      </c>
    </row>
    <row r="343" spans="1:67" x14ac:dyDescent="0.35">
      <c r="A343" s="180"/>
      <c r="BD343" s="24">
        <f>BD342*6</f>
        <v>0</v>
      </c>
      <c r="BE343" s="24">
        <f t="shared" ref="BE343:BK343" si="328">BE342*6</f>
        <v>6</v>
      </c>
      <c r="BF343" s="24">
        <f t="shared" si="328"/>
        <v>12</v>
      </c>
      <c r="BG343" s="24">
        <f t="shared" si="328"/>
        <v>6</v>
      </c>
      <c r="BH343" s="24">
        <f t="shared" si="328"/>
        <v>12</v>
      </c>
      <c r="BI343" s="24">
        <f t="shared" si="328"/>
        <v>18</v>
      </c>
      <c r="BJ343" s="24">
        <f t="shared" si="328"/>
        <v>0</v>
      </c>
      <c r="BK343" s="24">
        <f t="shared" si="328"/>
        <v>6</v>
      </c>
    </row>
    <row r="344" spans="1:67" x14ac:dyDescent="0.35">
      <c r="A344" s="180"/>
      <c r="BD344" s="24">
        <f t="shared" ref="BD344:BK344" si="329">SUM(BD336:BD341)</f>
        <v>19</v>
      </c>
      <c r="BE344" s="10">
        <f t="shared" si="329"/>
        <v>5</v>
      </c>
      <c r="BF344" s="10">
        <f t="shared" si="329"/>
        <v>16</v>
      </c>
      <c r="BG344" s="10">
        <f t="shared" si="329"/>
        <v>5</v>
      </c>
      <c r="BH344" s="10">
        <f t="shared" si="329"/>
        <v>14</v>
      </c>
      <c r="BI344" s="10">
        <f t="shared" si="329"/>
        <v>15</v>
      </c>
      <c r="BJ344" s="10">
        <f t="shared" si="329"/>
        <v>13</v>
      </c>
      <c r="BK344" s="10">
        <f t="shared" si="329"/>
        <v>18</v>
      </c>
    </row>
    <row r="345" spans="1:67" ht="15" thickBot="1" x14ac:dyDescent="0.4">
      <c r="A345" s="180"/>
      <c r="BD345" s="25">
        <f t="shared" ref="BD345:BK345" si="330">BD343+BD344</f>
        <v>19</v>
      </c>
      <c r="BE345" s="11">
        <f t="shared" si="330"/>
        <v>11</v>
      </c>
      <c r="BF345" s="11">
        <f t="shared" si="330"/>
        <v>28</v>
      </c>
      <c r="BG345" s="11">
        <f t="shared" si="330"/>
        <v>11</v>
      </c>
      <c r="BH345" s="11">
        <f t="shared" si="330"/>
        <v>26</v>
      </c>
      <c r="BI345" s="11">
        <f t="shared" si="330"/>
        <v>33</v>
      </c>
      <c r="BJ345" s="11">
        <f t="shared" si="330"/>
        <v>13</v>
      </c>
      <c r="BK345" s="11">
        <f t="shared" si="330"/>
        <v>24</v>
      </c>
    </row>
    <row r="346" spans="1:67" ht="24" thickBot="1" x14ac:dyDescent="0.6">
      <c r="A346" s="195"/>
      <c r="BD346" s="217" t="s">
        <v>170</v>
      </c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</row>
    <row r="347" spans="1:67" ht="15" customHeight="1" x14ac:dyDescent="0.35">
      <c r="A347" s="180"/>
      <c r="BD347" s="210">
        <v>1</v>
      </c>
      <c r="BE347" s="210">
        <f t="shared" ref="BE347:BO347" si="331">BD347+1</f>
        <v>2</v>
      </c>
      <c r="BF347" s="210">
        <f t="shared" si="331"/>
        <v>3</v>
      </c>
      <c r="BG347" s="210">
        <f t="shared" si="331"/>
        <v>4</v>
      </c>
      <c r="BH347" s="210">
        <f t="shared" si="331"/>
        <v>5</v>
      </c>
      <c r="BI347" s="210">
        <f t="shared" si="331"/>
        <v>6</v>
      </c>
      <c r="BJ347" s="210">
        <f t="shared" si="331"/>
        <v>7</v>
      </c>
      <c r="BK347" s="210">
        <f t="shared" si="331"/>
        <v>8</v>
      </c>
      <c r="BL347" s="210">
        <f t="shared" si="331"/>
        <v>9</v>
      </c>
      <c r="BM347" s="210">
        <f t="shared" si="331"/>
        <v>10</v>
      </c>
      <c r="BN347" s="210">
        <f t="shared" si="331"/>
        <v>11</v>
      </c>
      <c r="BO347" s="213">
        <f t="shared" si="331"/>
        <v>12</v>
      </c>
    </row>
    <row r="348" spans="1:67" x14ac:dyDescent="0.35">
      <c r="A348" s="180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4"/>
    </row>
    <row r="349" spans="1:67" ht="15" thickBot="1" x14ac:dyDescent="0.4">
      <c r="A349" s="180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5"/>
    </row>
    <row r="350" spans="1:67" x14ac:dyDescent="0.35">
      <c r="A350" s="194"/>
      <c r="BD350" s="14">
        <v>11</v>
      </c>
      <c r="BE350" s="6">
        <v>22</v>
      </c>
      <c r="BF350" s="6">
        <v>16</v>
      </c>
      <c r="BG350" s="6">
        <v>4</v>
      </c>
      <c r="BH350" s="6">
        <v>3</v>
      </c>
      <c r="BI350" s="6">
        <v>6</v>
      </c>
      <c r="BJ350" s="6">
        <v>6</v>
      </c>
      <c r="BK350" s="6">
        <v>5</v>
      </c>
      <c r="BL350" s="6">
        <v>2</v>
      </c>
      <c r="BM350" s="12">
        <v>5</v>
      </c>
      <c r="BN350" s="12">
        <v>6</v>
      </c>
      <c r="BO350" s="12">
        <v>6</v>
      </c>
    </row>
    <row r="351" spans="1:67" x14ac:dyDescent="0.35">
      <c r="A351" s="194"/>
      <c r="BD351" s="15">
        <v>1</v>
      </c>
      <c r="BE351" s="7">
        <v>7</v>
      </c>
      <c r="BF351" s="7">
        <v>3</v>
      </c>
      <c r="BG351" s="7">
        <v>0</v>
      </c>
      <c r="BH351" s="7">
        <v>6</v>
      </c>
      <c r="BI351" s="7">
        <v>2</v>
      </c>
      <c r="BJ351" s="7">
        <v>11</v>
      </c>
      <c r="BK351" s="7">
        <v>6</v>
      </c>
      <c r="BL351" s="7">
        <v>5</v>
      </c>
      <c r="BM351" s="13">
        <v>2</v>
      </c>
      <c r="BN351" s="13">
        <v>7</v>
      </c>
      <c r="BO351" s="13">
        <v>3</v>
      </c>
    </row>
    <row r="352" spans="1:67" x14ac:dyDescent="0.35">
      <c r="A352" s="194"/>
      <c r="BD352" s="15">
        <v>5</v>
      </c>
      <c r="BE352" s="7">
        <v>3</v>
      </c>
      <c r="BF352" s="7">
        <v>2</v>
      </c>
      <c r="BG352" s="7">
        <v>2</v>
      </c>
      <c r="BH352" s="7">
        <v>5</v>
      </c>
      <c r="BI352" s="7">
        <v>2</v>
      </c>
      <c r="BJ352" s="7">
        <v>0</v>
      </c>
      <c r="BK352" s="7">
        <v>2</v>
      </c>
      <c r="BL352" s="7">
        <v>3</v>
      </c>
      <c r="BM352" s="13">
        <v>2</v>
      </c>
      <c r="BN352" s="13">
        <v>0</v>
      </c>
      <c r="BO352" s="13">
        <v>2</v>
      </c>
    </row>
    <row r="353" spans="1:67" x14ac:dyDescent="0.35">
      <c r="A353" s="194"/>
      <c r="BD353" s="15">
        <v>0</v>
      </c>
      <c r="BE353" s="7">
        <v>2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4</v>
      </c>
      <c r="BM353" s="13">
        <v>0</v>
      </c>
      <c r="BN353" s="13">
        <v>1</v>
      </c>
      <c r="BO353" s="13">
        <v>3</v>
      </c>
    </row>
    <row r="354" spans="1:67" x14ac:dyDescent="0.35">
      <c r="A354" s="194"/>
      <c r="BD354" s="15">
        <v>0</v>
      </c>
      <c r="BE354" s="7">
        <v>0</v>
      </c>
      <c r="BF354" s="7">
        <v>1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13">
        <v>0</v>
      </c>
      <c r="BN354" s="13">
        <v>0</v>
      </c>
      <c r="BO354" s="13">
        <v>0</v>
      </c>
    </row>
    <row r="355" spans="1:67" ht="15" thickBot="1" x14ac:dyDescent="0.4">
      <c r="A355" s="194"/>
      <c r="BD355" s="15">
        <v>4</v>
      </c>
      <c r="BE355" s="7">
        <v>11</v>
      </c>
      <c r="BF355" s="7">
        <v>6</v>
      </c>
      <c r="BG355" s="7">
        <v>0</v>
      </c>
      <c r="BH355" s="7">
        <v>0</v>
      </c>
      <c r="BI355" s="7">
        <v>6</v>
      </c>
      <c r="BJ355" s="7">
        <v>6</v>
      </c>
      <c r="BK355" s="7">
        <v>4</v>
      </c>
      <c r="BL355" s="7">
        <v>0</v>
      </c>
      <c r="BM355" s="13">
        <v>2</v>
      </c>
      <c r="BN355" s="13">
        <v>5</v>
      </c>
      <c r="BO355" s="13">
        <v>3</v>
      </c>
    </row>
    <row r="356" spans="1:67" x14ac:dyDescent="0.35">
      <c r="A356" s="193"/>
      <c r="BD356" s="23">
        <v>0</v>
      </c>
      <c r="BE356" s="9">
        <v>3</v>
      </c>
      <c r="BF356" s="9">
        <v>3</v>
      </c>
      <c r="BG356" s="9">
        <v>4</v>
      </c>
      <c r="BH356" s="9">
        <v>3</v>
      </c>
      <c r="BI356" s="9">
        <v>2</v>
      </c>
      <c r="BJ356" s="9">
        <v>2</v>
      </c>
      <c r="BK356" s="9">
        <v>4</v>
      </c>
      <c r="BL356" s="9">
        <v>3</v>
      </c>
      <c r="BM356" s="9">
        <v>1</v>
      </c>
      <c r="BN356" s="9">
        <v>1</v>
      </c>
      <c r="BO356" s="9">
        <v>0</v>
      </c>
    </row>
    <row r="357" spans="1:67" x14ac:dyDescent="0.35">
      <c r="A357" s="180"/>
      <c r="BD357" s="24">
        <f t="shared" ref="BD357:BO357" si="332">BD356*6</f>
        <v>0</v>
      </c>
      <c r="BE357" s="24">
        <f t="shared" si="332"/>
        <v>18</v>
      </c>
      <c r="BF357" s="24">
        <f t="shared" si="332"/>
        <v>18</v>
      </c>
      <c r="BG357" s="24">
        <f t="shared" si="332"/>
        <v>24</v>
      </c>
      <c r="BH357" s="24">
        <f t="shared" si="332"/>
        <v>18</v>
      </c>
      <c r="BI357" s="24">
        <f t="shared" si="332"/>
        <v>12</v>
      </c>
      <c r="BJ357" s="24">
        <f t="shared" si="332"/>
        <v>12</v>
      </c>
      <c r="BK357" s="24">
        <f t="shared" si="332"/>
        <v>24</v>
      </c>
      <c r="BL357" s="24">
        <f t="shared" si="332"/>
        <v>18</v>
      </c>
      <c r="BM357" s="24">
        <f t="shared" si="332"/>
        <v>6</v>
      </c>
      <c r="BN357" s="24">
        <f t="shared" si="332"/>
        <v>6</v>
      </c>
      <c r="BO357" s="24">
        <f t="shared" si="332"/>
        <v>0</v>
      </c>
    </row>
    <row r="358" spans="1:67" x14ac:dyDescent="0.35">
      <c r="A358" s="180"/>
      <c r="BD358" s="24">
        <f t="shared" ref="BD358:BO358" si="333">SUM(BD350:BD355)</f>
        <v>21</v>
      </c>
      <c r="BE358" s="10">
        <f t="shared" si="333"/>
        <v>45</v>
      </c>
      <c r="BF358" s="10">
        <f t="shared" si="333"/>
        <v>28</v>
      </c>
      <c r="BG358" s="10">
        <f t="shared" si="333"/>
        <v>6</v>
      </c>
      <c r="BH358" s="10">
        <f t="shared" si="333"/>
        <v>14</v>
      </c>
      <c r="BI358" s="10">
        <f t="shared" si="333"/>
        <v>16</v>
      </c>
      <c r="BJ358" s="10">
        <f t="shared" si="333"/>
        <v>23</v>
      </c>
      <c r="BK358" s="10">
        <f t="shared" si="333"/>
        <v>17</v>
      </c>
      <c r="BL358" s="10">
        <f t="shared" si="333"/>
        <v>14</v>
      </c>
      <c r="BM358" s="10">
        <f t="shared" si="333"/>
        <v>11</v>
      </c>
      <c r="BN358" s="10">
        <f t="shared" si="333"/>
        <v>19</v>
      </c>
      <c r="BO358" s="10">
        <f t="shared" si="333"/>
        <v>17</v>
      </c>
    </row>
    <row r="359" spans="1:67" ht="15" thickBot="1" x14ac:dyDescent="0.4">
      <c r="A359" s="180"/>
      <c r="BD359" s="25">
        <f t="shared" ref="BD359:BO359" si="334">BD357+BD358</f>
        <v>21</v>
      </c>
      <c r="BE359" s="11">
        <f t="shared" si="334"/>
        <v>63</v>
      </c>
      <c r="BF359" s="11">
        <f t="shared" si="334"/>
        <v>46</v>
      </c>
      <c r="BG359" s="11">
        <f t="shared" si="334"/>
        <v>30</v>
      </c>
      <c r="BH359" s="11">
        <f t="shared" si="334"/>
        <v>32</v>
      </c>
      <c r="BI359" s="11">
        <f t="shared" si="334"/>
        <v>28</v>
      </c>
      <c r="BJ359" s="11">
        <f t="shared" si="334"/>
        <v>35</v>
      </c>
      <c r="BK359" s="11">
        <f t="shared" si="334"/>
        <v>41</v>
      </c>
      <c r="BL359" s="11">
        <f t="shared" si="334"/>
        <v>32</v>
      </c>
      <c r="BM359" s="11">
        <f t="shared" si="334"/>
        <v>17</v>
      </c>
      <c r="BN359" s="11">
        <f t="shared" si="334"/>
        <v>25</v>
      </c>
      <c r="BO359" s="11">
        <f t="shared" si="334"/>
        <v>17</v>
      </c>
    </row>
  </sheetData>
  <mergeCells count="916">
    <mergeCell ref="A224:H224"/>
    <mergeCell ref="J224:M224"/>
    <mergeCell ref="A1:M1"/>
    <mergeCell ref="A17:A19"/>
    <mergeCell ref="B17:B19"/>
    <mergeCell ref="C17:C19"/>
    <mergeCell ref="D17:D19"/>
    <mergeCell ref="E17:E19"/>
    <mergeCell ref="F17:F19"/>
    <mergeCell ref="G17:G19"/>
    <mergeCell ref="H17:H19"/>
    <mergeCell ref="I17:I19"/>
    <mergeCell ref="J17:J19"/>
    <mergeCell ref="K17:K19"/>
    <mergeCell ref="A45:A47"/>
    <mergeCell ref="B45:B47"/>
    <mergeCell ref="C45:C47"/>
    <mergeCell ref="D45:D47"/>
    <mergeCell ref="E45:E47"/>
    <mergeCell ref="F45:F47"/>
    <mergeCell ref="G45:G47"/>
    <mergeCell ref="H45:H47"/>
    <mergeCell ref="I45:I47"/>
    <mergeCell ref="J45:J47"/>
    <mergeCell ref="N1:AA1"/>
    <mergeCell ref="AB1:AO1"/>
    <mergeCell ref="AP1:BC1"/>
    <mergeCell ref="BD1:BQ1"/>
    <mergeCell ref="BR1:CE1"/>
    <mergeCell ref="CF1:CS1"/>
    <mergeCell ref="AC3:AC5"/>
    <mergeCell ref="AD3:AD5"/>
    <mergeCell ref="AE3:AE5"/>
    <mergeCell ref="AF3:AF5"/>
    <mergeCell ref="AG3:AG5"/>
    <mergeCell ref="AH3:AH5"/>
    <mergeCell ref="AI3:AI5"/>
    <mergeCell ref="AK3:AK5"/>
    <mergeCell ref="AL3:AL5"/>
    <mergeCell ref="AM3:AM5"/>
    <mergeCell ref="AN3:AN5"/>
    <mergeCell ref="AP3:AP5"/>
    <mergeCell ref="AQ3:AQ5"/>
    <mergeCell ref="AR3:AR5"/>
    <mergeCell ref="AS3:AS5"/>
    <mergeCell ref="AU3:AU5"/>
    <mergeCell ref="AV3:AV5"/>
    <mergeCell ref="CT1:DG1"/>
    <mergeCell ref="DH1:DU1"/>
    <mergeCell ref="DV1:EI1"/>
    <mergeCell ref="EJ1:EW1"/>
    <mergeCell ref="EX1:FK1"/>
    <mergeCell ref="A2:K2"/>
    <mergeCell ref="N2:T2"/>
    <mergeCell ref="V2:X2"/>
    <mergeCell ref="AB2:AI2"/>
    <mergeCell ref="AK2:AN2"/>
    <mergeCell ref="AP2:AS2"/>
    <mergeCell ref="AU2:AV2"/>
    <mergeCell ref="AX2:AZ2"/>
    <mergeCell ref="BD2:BO2"/>
    <mergeCell ref="BR2:BT2"/>
    <mergeCell ref="BV2:BW2"/>
    <mergeCell ref="BY2:CA2"/>
    <mergeCell ref="CF2:CJ2"/>
    <mergeCell ref="CL2:CN2"/>
    <mergeCell ref="CP2:CR2"/>
    <mergeCell ref="CT2:CW2"/>
    <mergeCell ref="CY2:DA2"/>
    <mergeCell ref="DC2:DD2"/>
    <mergeCell ref="DH2:DL2"/>
    <mergeCell ref="DN2:DO2"/>
    <mergeCell ref="DQ2:DT2"/>
    <mergeCell ref="DV2:DY2"/>
    <mergeCell ref="EA2:ED2"/>
    <mergeCell ref="EF2:EH2"/>
    <mergeCell ref="EJ2:EL2"/>
    <mergeCell ref="EN2:EQ2"/>
    <mergeCell ref="ES2:ET2"/>
    <mergeCell ref="EX2:EY2"/>
    <mergeCell ref="FA2:FC2"/>
    <mergeCell ref="FE2:FF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N3:N5"/>
    <mergeCell ref="O3:O5"/>
    <mergeCell ref="P3:P5"/>
    <mergeCell ref="Q3:Q5"/>
    <mergeCell ref="R3:R5"/>
    <mergeCell ref="S3:S5"/>
    <mergeCell ref="T3:T5"/>
    <mergeCell ref="V3:V5"/>
    <mergeCell ref="W3:W5"/>
    <mergeCell ref="X3:X5"/>
    <mergeCell ref="AB3:AB5"/>
    <mergeCell ref="AY3:AY5"/>
    <mergeCell ref="AZ3:AZ5"/>
    <mergeCell ref="BD3:BD5"/>
    <mergeCell ref="BE3:BE5"/>
    <mergeCell ref="BF3:BF5"/>
    <mergeCell ref="BG3:BG5"/>
    <mergeCell ref="BH3:BH5"/>
    <mergeCell ref="BI3:BI5"/>
    <mergeCell ref="AX3:AX5"/>
    <mergeCell ref="BJ3:BJ5"/>
    <mergeCell ref="BK3:BK5"/>
    <mergeCell ref="BL3:BL5"/>
    <mergeCell ref="BM3:BM5"/>
    <mergeCell ref="BN3:BN5"/>
    <mergeCell ref="BO3:BO5"/>
    <mergeCell ref="BR3:BR5"/>
    <mergeCell ref="BS3:BS5"/>
    <mergeCell ref="BT3:BT5"/>
    <mergeCell ref="BV3:BV5"/>
    <mergeCell ref="BW3:BW5"/>
    <mergeCell ref="BY3:BY5"/>
    <mergeCell ref="BZ3:BZ5"/>
    <mergeCell ref="CA3:CA5"/>
    <mergeCell ref="CF3:CF5"/>
    <mergeCell ref="CG3:CG5"/>
    <mergeCell ref="CH3:CH5"/>
    <mergeCell ref="CI3:CI5"/>
    <mergeCell ref="CJ3:CJ5"/>
    <mergeCell ref="CL3:CL5"/>
    <mergeCell ref="CM3:CM5"/>
    <mergeCell ref="CN3:CN5"/>
    <mergeCell ref="CP3:CP5"/>
    <mergeCell ref="CQ3:CQ5"/>
    <mergeCell ref="CR3:CR5"/>
    <mergeCell ref="CT3:CT5"/>
    <mergeCell ref="CU3:CU5"/>
    <mergeCell ref="CV3:CV5"/>
    <mergeCell ref="CW3:CW5"/>
    <mergeCell ref="CY3:CY5"/>
    <mergeCell ref="CZ3:CZ5"/>
    <mergeCell ref="DA3:DA5"/>
    <mergeCell ref="DC3:DC5"/>
    <mergeCell ref="DD3:DD5"/>
    <mergeCell ref="DH3:DH5"/>
    <mergeCell ref="DI3:DI5"/>
    <mergeCell ref="DJ3:DJ5"/>
    <mergeCell ref="DK3:DK5"/>
    <mergeCell ref="DL3:DL5"/>
    <mergeCell ref="DN3:DN5"/>
    <mergeCell ref="DO3:DO5"/>
    <mergeCell ref="DQ3:DQ5"/>
    <mergeCell ref="DR3:DR5"/>
    <mergeCell ref="DS3:DS5"/>
    <mergeCell ref="DT3:DT5"/>
    <mergeCell ref="DV3:DV5"/>
    <mergeCell ref="DW3:DW5"/>
    <mergeCell ref="DX3:DX5"/>
    <mergeCell ref="DY3:DY5"/>
    <mergeCell ref="EA3:EA5"/>
    <mergeCell ref="EB3:EB5"/>
    <mergeCell ref="EC3:EC5"/>
    <mergeCell ref="EQ3:EQ5"/>
    <mergeCell ref="ES3:ES5"/>
    <mergeCell ref="ET3:ET5"/>
    <mergeCell ref="EX3:EX5"/>
    <mergeCell ref="EY3:EY5"/>
    <mergeCell ref="FA3:FA5"/>
    <mergeCell ref="FB3:FB5"/>
    <mergeCell ref="FC3:FC5"/>
    <mergeCell ref="ED3:ED5"/>
    <mergeCell ref="EF3:EF5"/>
    <mergeCell ref="EG3:EG5"/>
    <mergeCell ref="EH3:EH5"/>
    <mergeCell ref="EJ3:EJ5"/>
    <mergeCell ref="EK3:EK5"/>
    <mergeCell ref="EL3:EL5"/>
    <mergeCell ref="EN3:EN5"/>
    <mergeCell ref="EO3:EO5"/>
    <mergeCell ref="FE3:FE5"/>
    <mergeCell ref="FF3:FF5"/>
    <mergeCell ref="CK4:CK6"/>
    <mergeCell ref="CO4:CO6"/>
    <mergeCell ref="CS4:CS6"/>
    <mergeCell ref="N16:Y16"/>
    <mergeCell ref="AB16:AG16"/>
    <mergeCell ref="AI16:AK16"/>
    <mergeCell ref="AY16:BB16"/>
    <mergeCell ref="BD16:BG16"/>
    <mergeCell ref="BR16:BY16"/>
    <mergeCell ref="CA16:CC16"/>
    <mergeCell ref="CF16:CK16"/>
    <mergeCell ref="CM16:CO16"/>
    <mergeCell ref="CT16:CU16"/>
    <mergeCell ref="CW16:DC16"/>
    <mergeCell ref="DE16:DF16"/>
    <mergeCell ref="DH16:DJ16"/>
    <mergeCell ref="DL16:DS16"/>
    <mergeCell ref="DV16:EB16"/>
    <mergeCell ref="ED16:EG16"/>
    <mergeCell ref="EJ16:EK16"/>
    <mergeCell ref="EM16:EP16"/>
    <mergeCell ref="EP3:EP5"/>
    <mergeCell ref="N17:N19"/>
    <mergeCell ref="O17:O19"/>
    <mergeCell ref="P17:P19"/>
    <mergeCell ref="Q17:Q19"/>
    <mergeCell ref="R17:R19"/>
    <mergeCell ref="S17:S19"/>
    <mergeCell ref="T17:T19"/>
    <mergeCell ref="U17:U19"/>
    <mergeCell ref="V17:V19"/>
    <mergeCell ref="W17:W19"/>
    <mergeCell ref="X17:X19"/>
    <mergeCell ref="Y17:Y19"/>
    <mergeCell ref="AB17:AB19"/>
    <mergeCell ref="AC17:AC19"/>
    <mergeCell ref="AD17:AD19"/>
    <mergeCell ref="AE17:AE19"/>
    <mergeCell ref="AF17:AF19"/>
    <mergeCell ref="AG17:AG19"/>
    <mergeCell ref="AI17:AI19"/>
    <mergeCell ref="AJ17:AJ19"/>
    <mergeCell ref="AK17:AK19"/>
    <mergeCell ref="AP17:AP19"/>
    <mergeCell ref="AQ17:AQ19"/>
    <mergeCell ref="AR17:AR19"/>
    <mergeCell ref="AS17:AS19"/>
    <mergeCell ref="AT17:AT19"/>
    <mergeCell ref="AU17:AU19"/>
    <mergeCell ref="AV17:AV19"/>
    <mergeCell ref="AW17:AW19"/>
    <mergeCell ref="AY17:AY19"/>
    <mergeCell ref="AZ17:AZ19"/>
    <mergeCell ref="BA17:BA19"/>
    <mergeCell ref="BB17:BB19"/>
    <mergeCell ref="BD17:BD19"/>
    <mergeCell ref="BE17:BE19"/>
    <mergeCell ref="BF17:BF19"/>
    <mergeCell ref="BG17:BG19"/>
    <mergeCell ref="BH17:BH19"/>
    <mergeCell ref="BI17:BI19"/>
    <mergeCell ref="BR17:BR19"/>
    <mergeCell ref="BS17:BS19"/>
    <mergeCell ref="BT17:BT19"/>
    <mergeCell ref="BU17:BU19"/>
    <mergeCell ref="BV17:BV19"/>
    <mergeCell ref="BW17:BW19"/>
    <mergeCell ref="BX17:BX19"/>
    <mergeCell ref="BY17:BY19"/>
    <mergeCell ref="CA17:CA19"/>
    <mergeCell ref="CB17:CB19"/>
    <mergeCell ref="CC17:CC19"/>
    <mergeCell ref="CF17:CF19"/>
    <mergeCell ref="CG17:CG19"/>
    <mergeCell ref="CH17:CH19"/>
    <mergeCell ref="CI17:CI19"/>
    <mergeCell ref="CJ17:CJ19"/>
    <mergeCell ref="CK17:CK19"/>
    <mergeCell ref="CM17:CM19"/>
    <mergeCell ref="CN17:CN19"/>
    <mergeCell ref="CO17:CO19"/>
    <mergeCell ref="CT17:CT19"/>
    <mergeCell ref="CU17:CU19"/>
    <mergeCell ref="CW17:CW19"/>
    <mergeCell ref="CX17:CX19"/>
    <mergeCell ref="CY17:CY19"/>
    <mergeCell ref="CZ17:CZ19"/>
    <mergeCell ref="DA17:DA19"/>
    <mergeCell ref="DB17:DB19"/>
    <mergeCell ref="DC17:DC19"/>
    <mergeCell ref="DE17:DE19"/>
    <mergeCell ref="DF17:DF19"/>
    <mergeCell ref="DH17:DH19"/>
    <mergeCell ref="DI17:DI19"/>
    <mergeCell ref="DJ17:DJ19"/>
    <mergeCell ref="DL17:DL19"/>
    <mergeCell ref="DM17:DM19"/>
    <mergeCell ref="DN17:DN19"/>
    <mergeCell ref="DO17:DO19"/>
    <mergeCell ref="DP17:DP19"/>
    <mergeCell ref="DQ17:DQ19"/>
    <mergeCell ref="EK17:EK19"/>
    <mergeCell ref="EM17:EM19"/>
    <mergeCell ref="EN17:EN19"/>
    <mergeCell ref="DR17:DR19"/>
    <mergeCell ref="DS17:DS19"/>
    <mergeCell ref="DV17:DV19"/>
    <mergeCell ref="DW17:DW19"/>
    <mergeCell ref="DX17:DX19"/>
    <mergeCell ref="DY17:DY19"/>
    <mergeCell ref="DZ17:DZ19"/>
    <mergeCell ref="EA17:EA19"/>
    <mergeCell ref="EB17:EB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CF30:CR30"/>
    <mergeCell ref="CT30:CW30"/>
    <mergeCell ref="CY30:DD30"/>
    <mergeCell ref="DH30:DK30"/>
    <mergeCell ref="DO30:DQ30"/>
    <mergeCell ref="DS30:DT30"/>
    <mergeCell ref="DV30:EE30"/>
    <mergeCell ref="EJ30:EQ30"/>
    <mergeCell ref="EC17:EC19"/>
    <mergeCell ref="ED17:ED19"/>
    <mergeCell ref="EE17:EE19"/>
    <mergeCell ref="EF17:EF19"/>
    <mergeCell ref="EG17:EG19"/>
    <mergeCell ref="EJ17:EJ19"/>
    <mergeCell ref="ES30:ET30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K31:K33"/>
    <mergeCell ref="N31:N33"/>
    <mergeCell ref="O31:O33"/>
    <mergeCell ref="P31:P33"/>
    <mergeCell ref="Q31:Q33"/>
    <mergeCell ref="S31:S33"/>
    <mergeCell ref="T31:T33"/>
    <mergeCell ref="U31:U33"/>
    <mergeCell ref="V31:V33"/>
    <mergeCell ref="W31:W33"/>
    <mergeCell ref="X31:X33"/>
    <mergeCell ref="AB31:AB33"/>
    <mergeCell ref="AC31:AC33"/>
    <mergeCell ref="AD31:AD33"/>
    <mergeCell ref="AE31:AE33"/>
    <mergeCell ref="AF31:AF33"/>
    <mergeCell ref="AG31:AG33"/>
    <mergeCell ref="AH31:AH33"/>
    <mergeCell ref="AP31:AP33"/>
    <mergeCell ref="AQ31:AQ33"/>
    <mergeCell ref="AR31:AR33"/>
    <mergeCell ref="AS31:AS33"/>
    <mergeCell ref="AT31:AT33"/>
    <mergeCell ref="AU31:AU33"/>
    <mergeCell ref="AV31:AV33"/>
    <mergeCell ref="AW31:AW33"/>
    <mergeCell ref="AX31:AX33"/>
    <mergeCell ref="AY31:AY33"/>
    <mergeCell ref="BA31:BA33"/>
    <mergeCell ref="BB31:BB33"/>
    <mergeCell ref="BD31:BD33"/>
    <mergeCell ref="BE31:BE33"/>
    <mergeCell ref="BF31:BF33"/>
    <mergeCell ref="BG31:BG33"/>
    <mergeCell ref="BH31:BH33"/>
    <mergeCell ref="BI31:BI33"/>
    <mergeCell ref="BJ31:BJ33"/>
    <mergeCell ref="BK31:BK33"/>
    <mergeCell ref="BL31:BL33"/>
    <mergeCell ref="BM31:BM33"/>
    <mergeCell ref="BR31:BR33"/>
    <mergeCell ref="BS31:BS33"/>
    <mergeCell ref="BT31:BT33"/>
    <mergeCell ref="BU31:BU33"/>
    <mergeCell ref="BV31:BV33"/>
    <mergeCell ref="BW31:BW33"/>
    <mergeCell ref="BX31:BX33"/>
    <mergeCell ref="CF31:CF33"/>
    <mergeCell ref="CG31:CG33"/>
    <mergeCell ref="CH31:CH33"/>
    <mergeCell ref="CI31:CI33"/>
    <mergeCell ref="CJ31:CJ33"/>
    <mergeCell ref="CK31:CK33"/>
    <mergeCell ref="CL31:CL33"/>
    <mergeCell ref="CM31:CM33"/>
    <mergeCell ref="CN31:CN33"/>
    <mergeCell ref="CO31:CO33"/>
    <mergeCell ref="CP31:CP33"/>
    <mergeCell ref="CQ31:CQ33"/>
    <mergeCell ref="CR31:CR33"/>
    <mergeCell ref="CT31:CT33"/>
    <mergeCell ref="CU31:CU33"/>
    <mergeCell ref="CV31:CV33"/>
    <mergeCell ref="CW31:CW33"/>
    <mergeCell ref="CY31:CY33"/>
    <mergeCell ref="CZ31:CZ33"/>
    <mergeCell ref="DA31:DA33"/>
    <mergeCell ref="DB31:DB33"/>
    <mergeCell ref="DC31:DC33"/>
    <mergeCell ref="DD31:DD33"/>
    <mergeCell ref="DH31:DH33"/>
    <mergeCell ref="DI31:DI33"/>
    <mergeCell ref="DJ31:DJ33"/>
    <mergeCell ref="DK31:DK33"/>
    <mergeCell ref="DM31:DM33"/>
    <mergeCell ref="DO31:DO33"/>
    <mergeCell ref="EK31:EK33"/>
    <mergeCell ref="EL31:EL33"/>
    <mergeCell ref="EM31:EM33"/>
    <mergeCell ref="DP31:DP33"/>
    <mergeCell ref="DQ31:DQ33"/>
    <mergeCell ref="DS31:DS33"/>
    <mergeCell ref="DT31:DT33"/>
    <mergeCell ref="DV31:DV33"/>
    <mergeCell ref="DW31:DW33"/>
    <mergeCell ref="DX31:DX33"/>
    <mergeCell ref="DY31:DY33"/>
    <mergeCell ref="DZ31:DZ33"/>
    <mergeCell ref="EN31:EN33"/>
    <mergeCell ref="EO31:EO33"/>
    <mergeCell ref="EP31:EP33"/>
    <mergeCell ref="EQ31:EQ33"/>
    <mergeCell ref="ES31:ES33"/>
    <mergeCell ref="ET31:ET33"/>
    <mergeCell ref="A44:K44"/>
    <mergeCell ref="N44:V44"/>
    <mergeCell ref="X44:Z44"/>
    <mergeCell ref="AP44:AR44"/>
    <mergeCell ref="AT44:AU44"/>
    <mergeCell ref="AW44:AZ44"/>
    <mergeCell ref="BD44:BM44"/>
    <mergeCell ref="BR44:BU44"/>
    <mergeCell ref="CF44:CK44"/>
    <mergeCell ref="CM44:CR44"/>
    <mergeCell ref="CT44:DF44"/>
    <mergeCell ref="DV44:DW44"/>
    <mergeCell ref="EA31:EA33"/>
    <mergeCell ref="EB31:EB33"/>
    <mergeCell ref="EC31:EC33"/>
    <mergeCell ref="ED31:ED33"/>
    <mergeCell ref="EE31:EE33"/>
    <mergeCell ref="EJ31:EJ33"/>
    <mergeCell ref="K45:K47"/>
    <mergeCell ref="N45:N47"/>
    <mergeCell ref="O45:O47"/>
    <mergeCell ref="P45:P47"/>
    <mergeCell ref="Q45:Q47"/>
    <mergeCell ref="R45:R47"/>
    <mergeCell ref="S45:S47"/>
    <mergeCell ref="T45:T47"/>
    <mergeCell ref="U45:U47"/>
    <mergeCell ref="V45:V47"/>
    <mergeCell ref="X45:X47"/>
    <mergeCell ref="Y45:Y47"/>
    <mergeCell ref="Z45:Z47"/>
    <mergeCell ref="AP45:AP47"/>
    <mergeCell ref="AQ45:AQ47"/>
    <mergeCell ref="AR45:AR47"/>
    <mergeCell ref="AT45:AT47"/>
    <mergeCell ref="AU45:AU47"/>
    <mergeCell ref="AW45:AW47"/>
    <mergeCell ref="AX45:AX47"/>
    <mergeCell ref="AY45:AY47"/>
    <mergeCell ref="AZ45:AZ47"/>
    <mergeCell ref="BD45:BD47"/>
    <mergeCell ref="BE45:BE47"/>
    <mergeCell ref="BF45:BF47"/>
    <mergeCell ref="BG45:BG47"/>
    <mergeCell ref="BH45:BH47"/>
    <mergeCell ref="BI45:BI47"/>
    <mergeCell ref="BJ45:BJ47"/>
    <mergeCell ref="BK45:BK47"/>
    <mergeCell ref="CO45:CO47"/>
    <mergeCell ref="CP45:CP47"/>
    <mergeCell ref="CQ45:CQ47"/>
    <mergeCell ref="CR45:CR47"/>
    <mergeCell ref="BL45:BL47"/>
    <mergeCell ref="BM45:BM47"/>
    <mergeCell ref="BR45:BR47"/>
    <mergeCell ref="BS45:BS47"/>
    <mergeCell ref="BT45:BT47"/>
    <mergeCell ref="BU45:BU47"/>
    <mergeCell ref="CF45:CF47"/>
    <mergeCell ref="CG45:CG47"/>
    <mergeCell ref="CH45:CH47"/>
    <mergeCell ref="DC45:DC47"/>
    <mergeCell ref="DD45:DD47"/>
    <mergeCell ref="DE45:DE47"/>
    <mergeCell ref="DF45:DF47"/>
    <mergeCell ref="DV45:DV47"/>
    <mergeCell ref="DW45:DW47"/>
    <mergeCell ref="A60:K60"/>
    <mergeCell ref="N60:R60"/>
    <mergeCell ref="BD60:BM60"/>
    <mergeCell ref="CT60:CV60"/>
    <mergeCell ref="CT45:CT47"/>
    <mergeCell ref="CU45:CU47"/>
    <mergeCell ref="CV45:CV47"/>
    <mergeCell ref="CW45:CW47"/>
    <mergeCell ref="CX45:CX47"/>
    <mergeCell ref="CY45:CY47"/>
    <mergeCell ref="CZ45:CZ47"/>
    <mergeCell ref="DA45:DA47"/>
    <mergeCell ref="DB45:DB47"/>
    <mergeCell ref="CI45:CI47"/>
    <mergeCell ref="CJ45:CJ47"/>
    <mergeCell ref="CK45:CK47"/>
    <mergeCell ref="CM45:CM47"/>
    <mergeCell ref="CN45:CN47"/>
    <mergeCell ref="A61:A63"/>
    <mergeCell ref="B61:B63"/>
    <mergeCell ref="C61:C63"/>
    <mergeCell ref="D61:D63"/>
    <mergeCell ref="E61:E63"/>
    <mergeCell ref="F61:F63"/>
    <mergeCell ref="G61:G63"/>
    <mergeCell ref="H61:H63"/>
    <mergeCell ref="I61:I63"/>
    <mergeCell ref="J61:J63"/>
    <mergeCell ref="K61:K63"/>
    <mergeCell ref="N61:N63"/>
    <mergeCell ref="O61:O63"/>
    <mergeCell ref="P61:P63"/>
    <mergeCell ref="Q61:Q63"/>
    <mergeCell ref="R61:R63"/>
    <mergeCell ref="BD61:BD63"/>
    <mergeCell ref="BE61:BE63"/>
    <mergeCell ref="BF61:BF63"/>
    <mergeCell ref="BG61:BG63"/>
    <mergeCell ref="BH61:BH63"/>
    <mergeCell ref="BI61:BI63"/>
    <mergeCell ref="BJ61:BJ63"/>
    <mergeCell ref="BK61:BK63"/>
    <mergeCell ref="BL61:BL63"/>
    <mergeCell ref="BM61:BM63"/>
    <mergeCell ref="CT61:CT63"/>
    <mergeCell ref="CU61:CU63"/>
    <mergeCell ref="CV61:CV63"/>
    <mergeCell ref="A74:K74"/>
    <mergeCell ref="N74:Y74"/>
    <mergeCell ref="BD74:BM74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J75:J77"/>
    <mergeCell ref="K75:K77"/>
    <mergeCell ref="N75:N77"/>
    <mergeCell ref="O75:O77"/>
    <mergeCell ref="P75:P77"/>
    <mergeCell ref="Q75:Q77"/>
    <mergeCell ref="R75:R77"/>
    <mergeCell ref="S75:S77"/>
    <mergeCell ref="T75:T77"/>
    <mergeCell ref="U75:U77"/>
    <mergeCell ref="V75:V77"/>
    <mergeCell ref="W75:W77"/>
    <mergeCell ref="X75:X77"/>
    <mergeCell ref="Y75:Y77"/>
    <mergeCell ref="BD75:BD77"/>
    <mergeCell ref="BE75:BE77"/>
    <mergeCell ref="BF75:BF77"/>
    <mergeCell ref="BG75:BG77"/>
    <mergeCell ref="BH75:BH77"/>
    <mergeCell ref="Z75:Z77"/>
    <mergeCell ref="BI75:BI77"/>
    <mergeCell ref="BJ75:BJ77"/>
    <mergeCell ref="BK75:BK77"/>
    <mergeCell ref="BL75:BL77"/>
    <mergeCell ref="BM75:BM77"/>
    <mergeCell ref="A90:K90"/>
    <mergeCell ref="N90:V90"/>
    <mergeCell ref="BD90:BM90"/>
    <mergeCell ref="A91:A93"/>
    <mergeCell ref="B91:B93"/>
    <mergeCell ref="C91:C93"/>
    <mergeCell ref="D91:D93"/>
    <mergeCell ref="E91:E93"/>
    <mergeCell ref="F91:F93"/>
    <mergeCell ref="G91:G93"/>
    <mergeCell ref="H91:H93"/>
    <mergeCell ref="I91:I93"/>
    <mergeCell ref="J91:J93"/>
    <mergeCell ref="K91:K93"/>
    <mergeCell ref="N91:N93"/>
    <mergeCell ref="O91:O93"/>
    <mergeCell ref="P91:P93"/>
    <mergeCell ref="Q91:Q93"/>
    <mergeCell ref="R91:R93"/>
    <mergeCell ref="S91:S93"/>
    <mergeCell ref="T91:T93"/>
    <mergeCell ref="U91:U93"/>
    <mergeCell ref="V91:V93"/>
    <mergeCell ref="BD91:BD93"/>
    <mergeCell ref="BE91:BE93"/>
    <mergeCell ref="BF91:BF93"/>
    <mergeCell ref="BG91:BG93"/>
    <mergeCell ref="BH91:BH93"/>
    <mergeCell ref="BI91:BI93"/>
    <mergeCell ref="BJ91:BJ93"/>
    <mergeCell ref="BK91:BK93"/>
    <mergeCell ref="BL91:BL93"/>
    <mergeCell ref="BM91:BM93"/>
    <mergeCell ref="A104:K104"/>
    <mergeCell ref="BD104:BM104"/>
    <mergeCell ref="A105:A107"/>
    <mergeCell ref="B105:B107"/>
    <mergeCell ref="C105:C107"/>
    <mergeCell ref="D105:D107"/>
    <mergeCell ref="E105:E107"/>
    <mergeCell ref="F105:F107"/>
    <mergeCell ref="G105:G107"/>
    <mergeCell ref="H105:H107"/>
    <mergeCell ref="I105:I107"/>
    <mergeCell ref="J105:J107"/>
    <mergeCell ref="K105:K107"/>
    <mergeCell ref="BD105:BD107"/>
    <mergeCell ref="BE105:BE107"/>
    <mergeCell ref="BF105:BF107"/>
    <mergeCell ref="BG105:BG107"/>
    <mergeCell ref="BH105:BH107"/>
    <mergeCell ref="BI105:BI107"/>
    <mergeCell ref="BJ105:BJ107"/>
    <mergeCell ref="BK105:BK107"/>
    <mergeCell ref="BL105:BL107"/>
    <mergeCell ref="BM105:BM107"/>
    <mergeCell ref="A120:H120"/>
    <mergeCell ref="BD120:BM120"/>
    <mergeCell ref="A121:A123"/>
    <mergeCell ref="B121:B123"/>
    <mergeCell ref="C121:C123"/>
    <mergeCell ref="D121:D123"/>
    <mergeCell ref="E121:E123"/>
    <mergeCell ref="F121:F123"/>
    <mergeCell ref="G121:G123"/>
    <mergeCell ref="H121:H123"/>
    <mergeCell ref="BD121:BD123"/>
    <mergeCell ref="BE121:BE123"/>
    <mergeCell ref="BF121:BF123"/>
    <mergeCell ref="BG121:BG123"/>
    <mergeCell ref="BH121:BH123"/>
    <mergeCell ref="BI121:BI123"/>
    <mergeCell ref="BJ121:BJ123"/>
    <mergeCell ref="BK121:BK123"/>
    <mergeCell ref="BL121:BL123"/>
    <mergeCell ref="BM121:BM123"/>
    <mergeCell ref="A134:H134"/>
    <mergeCell ref="BD134:BM134"/>
    <mergeCell ref="A135:A137"/>
    <mergeCell ref="BD135:BD137"/>
    <mergeCell ref="BE135:BE137"/>
    <mergeCell ref="BF135:BF137"/>
    <mergeCell ref="BG135:BG137"/>
    <mergeCell ref="BH135:BH137"/>
    <mergeCell ref="BI135:BI137"/>
    <mergeCell ref="BJ135:BJ137"/>
    <mergeCell ref="BK135:BK137"/>
    <mergeCell ref="BL135:BL137"/>
    <mergeCell ref="BM135:BM137"/>
    <mergeCell ref="B135:B137"/>
    <mergeCell ref="C135:C137"/>
    <mergeCell ref="D135:D137"/>
    <mergeCell ref="E135:E137"/>
    <mergeCell ref="F135:F137"/>
    <mergeCell ref="G135:G137"/>
    <mergeCell ref="H135:H137"/>
    <mergeCell ref="A150:H150"/>
    <mergeCell ref="BD150:BM150"/>
    <mergeCell ref="A151:A153"/>
    <mergeCell ref="B151:B153"/>
    <mergeCell ref="C151:C153"/>
    <mergeCell ref="D151:D153"/>
    <mergeCell ref="E151:E153"/>
    <mergeCell ref="F151:F153"/>
    <mergeCell ref="G151:G153"/>
    <mergeCell ref="BD151:BD153"/>
    <mergeCell ref="BE151:BE153"/>
    <mergeCell ref="BF151:BF153"/>
    <mergeCell ref="BG151:BG153"/>
    <mergeCell ref="BH151:BH153"/>
    <mergeCell ref="BI151:BI153"/>
    <mergeCell ref="BJ151:BJ153"/>
    <mergeCell ref="BK151:BK153"/>
    <mergeCell ref="BL151:BL153"/>
    <mergeCell ref="BM151:BM153"/>
    <mergeCell ref="A164:K164"/>
    <mergeCell ref="BD164:BK164"/>
    <mergeCell ref="BM164:BP164"/>
    <mergeCell ref="A165:A167"/>
    <mergeCell ref="B165:B167"/>
    <mergeCell ref="C165:C167"/>
    <mergeCell ref="D165:D167"/>
    <mergeCell ref="E165:E167"/>
    <mergeCell ref="F165:F167"/>
    <mergeCell ref="G165:G167"/>
    <mergeCell ref="H165:H167"/>
    <mergeCell ref="I165:I167"/>
    <mergeCell ref="J165:J167"/>
    <mergeCell ref="K165:K167"/>
    <mergeCell ref="BD165:BD167"/>
    <mergeCell ref="BE165:BE167"/>
    <mergeCell ref="BF165:BF167"/>
    <mergeCell ref="BG165:BG167"/>
    <mergeCell ref="BH165:BH167"/>
    <mergeCell ref="BI165:BI167"/>
    <mergeCell ref="BJ165:BJ167"/>
    <mergeCell ref="BK165:BK167"/>
    <mergeCell ref="BM165:BM167"/>
    <mergeCell ref="BN165:BN167"/>
    <mergeCell ref="BO165:BO167"/>
    <mergeCell ref="BP165:BP167"/>
    <mergeCell ref="A180:H180"/>
    <mergeCell ref="BD180:BI180"/>
    <mergeCell ref="BK180:BM180"/>
    <mergeCell ref="A181:A183"/>
    <mergeCell ref="B181:B183"/>
    <mergeCell ref="C181:C183"/>
    <mergeCell ref="D181:D183"/>
    <mergeCell ref="E181:E183"/>
    <mergeCell ref="F181:F183"/>
    <mergeCell ref="G181:G183"/>
    <mergeCell ref="H181:H183"/>
    <mergeCell ref="BD181:BD183"/>
    <mergeCell ref="BE181:BE183"/>
    <mergeCell ref="BF181:BF183"/>
    <mergeCell ref="BG181:BG183"/>
    <mergeCell ref="BH181:BH183"/>
    <mergeCell ref="BI181:BI183"/>
    <mergeCell ref="BK181:BK183"/>
    <mergeCell ref="BL181:BL183"/>
    <mergeCell ref="BM181:BM183"/>
    <mergeCell ref="BD194:BN194"/>
    <mergeCell ref="A195:A197"/>
    <mergeCell ref="B195:B197"/>
    <mergeCell ref="C195:C197"/>
    <mergeCell ref="D195:D197"/>
    <mergeCell ref="E195:E197"/>
    <mergeCell ref="F195:F197"/>
    <mergeCell ref="G195:G197"/>
    <mergeCell ref="H195:H197"/>
    <mergeCell ref="I195:I197"/>
    <mergeCell ref="BD195:BD197"/>
    <mergeCell ref="BE195:BE197"/>
    <mergeCell ref="BF195:BF197"/>
    <mergeCell ref="BG195:BG197"/>
    <mergeCell ref="BH195:BH197"/>
    <mergeCell ref="BI195:BI197"/>
    <mergeCell ref="BJ195:BJ197"/>
    <mergeCell ref="BK195:BK197"/>
    <mergeCell ref="BL195:BL197"/>
    <mergeCell ref="BM195:BM197"/>
    <mergeCell ref="BN195:BN197"/>
    <mergeCell ref="A194:I194"/>
    <mergeCell ref="BD210:BN210"/>
    <mergeCell ref="A211:A213"/>
    <mergeCell ref="B211:B213"/>
    <mergeCell ref="C211:C213"/>
    <mergeCell ref="D211:D213"/>
    <mergeCell ref="E211:E213"/>
    <mergeCell ref="G211:G213"/>
    <mergeCell ref="H211:H213"/>
    <mergeCell ref="I211:I213"/>
    <mergeCell ref="J211:J213"/>
    <mergeCell ref="K211:K213"/>
    <mergeCell ref="BD211:BD213"/>
    <mergeCell ref="BE211:BE213"/>
    <mergeCell ref="BF211:BF213"/>
    <mergeCell ref="BG211:BG213"/>
    <mergeCell ref="BH211:BH213"/>
    <mergeCell ref="BI211:BI213"/>
    <mergeCell ref="BJ211:BJ213"/>
    <mergeCell ref="BK211:BK213"/>
    <mergeCell ref="BL211:BL213"/>
    <mergeCell ref="BM211:BM213"/>
    <mergeCell ref="BN211:BN213"/>
    <mergeCell ref="A210:E210"/>
    <mergeCell ref="G210:K210"/>
    <mergeCell ref="BD224:BN224"/>
    <mergeCell ref="A225:A227"/>
    <mergeCell ref="B225:B227"/>
    <mergeCell ref="C225:C227"/>
    <mergeCell ref="D225:D227"/>
    <mergeCell ref="E225:E227"/>
    <mergeCell ref="F225:F227"/>
    <mergeCell ref="G225:G227"/>
    <mergeCell ref="H225:H227"/>
    <mergeCell ref="J225:J227"/>
    <mergeCell ref="K225:K227"/>
    <mergeCell ref="L225:L227"/>
    <mergeCell ref="M225:M227"/>
    <mergeCell ref="BD225:BD227"/>
    <mergeCell ref="BE225:BE227"/>
    <mergeCell ref="BF225:BF227"/>
    <mergeCell ref="BG225:BG227"/>
    <mergeCell ref="BH225:BH227"/>
    <mergeCell ref="BI225:BI227"/>
    <mergeCell ref="BJ225:BJ227"/>
    <mergeCell ref="BK225:BK227"/>
    <mergeCell ref="BL225:BL227"/>
    <mergeCell ref="BM225:BM227"/>
    <mergeCell ref="BN225:BN227"/>
    <mergeCell ref="BD240:BM240"/>
    <mergeCell ref="A241:A243"/>
    <mergeCell ref="B241:B243"/>
    <mergeCell ref="C241:C243"/>
    <mergeCell ref="D241:D243"/>
    <mergeCell ref="E241:E243"/>
    <mergeCell ref="F241:F243"/>
    <mergeCell ref="G241:G243"/>
    <mergeCell ref="H241:H243"/>
    <mergeCell ref="I241:I243"/>
    <mergeCell ref="J241:J243"/>
    <mergeCell ref="K241:K243"/>
    <mergeCell ref="BD241:BD243"/>
    <mergeCell ref="BE241:BE243"/>
    <mergeCell ref="BF241:BF243"/>
    <mergeCell ref="BG241:BG243"/>
    <mergeCell ref="BH241:BH243"/>
    <mergeCell ref="BI241:BI243"/>
    <mergeCell ref="BJ241:BJ243"/>
    <mergeCell ref="BK241:BK243"/>
    <mergeCell ref="BL241:BL243"/>
    <mergeCell ref="BM241:BM243"/>
    <mergeCell ref="A254:L254"/>
    <mergeCell ref="BD254:BN254"/>
    <mergeCell ref="A255:A257"/>
    <mergeCell ref="B255:B257"/>
    <mergeCell ref="C255:C257"/>
    <mergeCell ref="D255:D257"/>
    <mergeCell ref="E255:E257"/>
    <mergeCell ref="F255:F257"/>
    <mergeCell ref="G255:G257"/>
    <mergeCell ref="H255:H257"/>
    <mergeCell ref="I255:I257"/>
    <mergeCell ref="J255:J257"/>
    <mergeCell ref="K255:K257"/>
    <mergeCell ref="L255:L257"/>
    <mergeCell ref="BD255:BD257"/>
    <mergeCell ref="BE255:BE257"/>
    <mergeCell ref="BF255:BF257"/>
    <mergeCell ref="BG255:BG257"/>
    <mergeCell ref="BH255:BH257"/>
    <mergeCell ref="BI255:BI257"/>
    <mergeCell ref="BJ255:BJ257"/>
    <mergeCell ref="BK255:BK257"/>
    <mergeCell ref="BL255:BL257"/>
    <mergeCell ref="BM255:BM257"/>
    <mergeCell ref="BN255:BN257"/>
    <mergeCell ref="BD270:BK270"/>
    <mergeCell ref="BD271:BD273"/>
    <mergeCell ref="BE271:BE273"/>
    <mergeCell ref="BF271:BF273"/>
    <mergeCell ref="BG271:BG273"/>
    <mergeCell ref="BH271:BH273"/>
    <mergeCell ref="BI271:BI273"/>
    <mergeCell ref="BJ271:BJ273"/>
    <mergeCell ref="BK271:BK273"/>
    <mergeCell ref="BD284:BJ284"/>
    <mergeCell ref="BD285:BD287"/>
    <mergeCell ref="BE285:BE287"/>
    <mergeCell ref="BF285:BF287"/>
    <mergeCell ref="BG285:BG287"/>
    <mergeCell ref="BH285:BH287"/>
    <mergeCell ref="BI285:BI287"/>
    <mergeCell ref="BJ285:BJ287"/>
    <mergeCell ref="BD301:BM301"/>
    <mergeCell ref="BM302:BM304"/>
    <mergeCell ref="BD315:BM315"/>
    <mergeCell ref="BD316:BD318"/>
    <mergeCell ref="BE316:BE318"/>
    <mergeCell ref="BF316:BF318"/>
    <mergeCell ref="BG316:BG318"/>
    <mergeCell ref="BH316:BH318"/>
    <mergeCell ref="BI316:BI318"/>
    <mergeCell ref="BJ316:BJ318"/>
    <mergeCell ref="BK316:BK318"/>
    <mergeCell ref="BL316:BL318"/>
    <mergeCell ref="BM316:BM318"/>
    <mergeCell ref="BD302:BD304"/>
    <mergeCell ref="BE302:BE304"/>
    <mergeCell ref="BF302:BF304"/>
    <mergeCell ref="BG302:BG304"/>
    <mergeCell ref="BH302:BH304"/>
    <mergeCell ref="BI302:BI304"/>
    <mergeCell ref="BJ302:BJ304"/>
    <mergeCell ref="BK302:BK304"/>
    <mergeCell ref="BL302:BL304"/>
    <mergeCell ref="BD332:BM332"/>
    <mergeCell ref="BD333:BD335"/>
    <mergeCell ref="BE333:BE335"/>
    <mergeCell ref="BF333:BF335"/>
    <mergeCell ref="BG333:BG335"/>
    <mergeCell ref="BH333:BH335"/>
    <mergeCell ref="BI333:BI335"/>
    <mergeCell ref="BJ333:BJ335"/>
    <mergeCell ref="BK333:BK335"/>
    <mergeCell ref="BD346:BO346"/>
    <mergeCell ref="BD347:BD349"/>
    <mergeCell ref="BE347:BE349"/>
    <mergeCell ref="BF347:BF349"/>
    <mergeCell ref="BG347:BG349"/>
    <mergeCell ref="BH347:BH349"/>
    <mergeCell ref="BI347:BI349"/>
    <mergeCell ref="BJ347:BJ349"/>
    <mergeCell ref="BK347:BK349"/>
    <mergeCell ref="BL347:BL349"/>
    <mergeCell ref="BM347:BM349"/>
    <mergeCell ref="BN347:BN349"/>
    <mergeCell ref="BO347:BO349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0FEE0-775A-4072-91D6-FEAAC538243B}">
  <dimension ref="A1:FK359"/>
  <sheetViews>
    <sheetView view="pageBreakPreview" topLeftCell="A296" zoomScaleNormal="55" zoomScaleSheetLayoutView="100" workbookViewId="0">
      <pane xSplit="1" topLeftCell="BA1" activePane="topRight" state="frozen"/>
      <selection activeCell="A754" sqref="A754"/>
      <selection pane="topRight" activeCell="BD337" sqref="BD337"/>
    </sheetView>
  </sheetViews>
  <sheetFormatPr defaultColWidth="9.1796875" defaultRowHeight="14.5" x14ac:dyDescent="0.35"/>
  <cols>
    <col min="1" max="1" width="44.453125" style="4" bestFit="1" customWidth="1"/>
    <col min="2" max="2" width="6" style="4" customWidth="1"/>
    <col min="3" max="11" width="6" style="4" bestFit="1" customWidth="1"/>
    <col min="12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 t="s">
        <v>212</v>
      </c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 t="s">
        <v>219</v>
      </c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 t="str">
        <f>[1]Parteien!$D$8</f>
        <v>KPL – d’Kommunisten</v>
      </c>
      <c r="B3" s="210">
        <v>2</v>
      </c>
      <c r="C3" s="231">
        <v>3</v>
      </c>
      <c r="D3" s="231">
        <v>1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0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1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2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tr">
        <f>[1]Parteien!D9</f>
        <v>RUCKERT Ali</v>
      </c>
      <c r="B6" s="6">
        <v>3</v>
      </c>
      <c r="C6" s="6">
        <v>4</v>
      </c>
      <c r="D6" s="6">
        <v>2</v>
      </c>
      <c r="E6" s="6">
        <v>2</v>
      </c>
      <c r="F6" s="6">
        <v>2</v>
      </c>
      <c r="G6" s="6">
        <v>8</v>
      </c>
      <c r="H6" s="6">
        <v>0</v>
      </c>
      <c r="I6" s="6">
        <v>0</v>
      </c>
      <c r="J6" s="6">
        <v>1</v>
      </c>
      <c r="K6" s="12">
        <v>0</v>
      </c>
      <c r="N6" s="14">
        <v>1</v>
      </c>
      <c r="O6" s="6">
        <v>5</v>
      </c>
      <c r="P6" s="6">
        <v>1</v>
      </c>
      <c r="Q6" s="6">
        <v>2</v>
      </c>
      <c r="R6" s="6">
        <v>6</v>
      </c>
      <c r="S6" s="6">
        <v>2</v>
      </c>
      <c r="T6" s="12">
        <v>3</v>
      </c>
      <c r="V6" s="14">
        <v>6</v>
      </c>
      <c r="W6" s="6">
        <v>2</v>
      </c>
      <c r="X6" s="6">
        <v>6</v>
      </c>
      <c r="AB6" s="14">
        <v>2</v>
      </c>
      <c r="AC6" s="6">
        <v>2</v>
      </c>
      <c r="AD6" s="6">
        <v>1</v>
      </c>
      <c r="AE6" s="6">
        <v>6</v>
      </c>
      <c r="AF6" s="6">
        <v>3</v>
      </c>
      <c r="AG6" s="6">
        <v>0</v>
      </c>
      <c r="AH6" s="12">
        <v>0</v>
      </c>
      <c r="AI6" s="12">
        <v>0</v>
      </c>
      <c r="AK6" s="112">
        <v>2</v>
      </c>
      <c r="AL6" s="12">
        <v>10</v>
      </c>
      <c r="AM6" s="12">
        <v>2</v>
      </c>
      <c r="AN6" s="12">
        <v>5</v>
      </c>
      <c r="AP6" s="112">
        <v>1</v>
      </c>
      <c r="AQ6" s="12">
        <v>5</v>
      </c>
      <c r="AR6" s="12">
        <v>1</v>
      </c>
      <c r="AS6" s="12">
        <v>2</v>
      </c>
      <c r="AU6" s="112">
        <v>2</v>
      </c>
      <c r="AV6" s="12">
        <v>4</v>
      </c>
      <c r="AX6" s="112">
        <v>7</v>
      </c>
      <c r="AY6" s="12">
        <v>3</v>
      </c>
      <c r="AZ6" s="12">
        <v>2</v>
      </c>
      <c r="BD6" s="14">
        <v>3</v>
      </c>
      <c r="BE6" s="6">
        <v>4</v>
      </c>
      <c r="BF6" s="6">
        <v>9</v>
      </c>
      <c r="BG6" s="6">
        <v>7</v>
      </c>
      <c r="BH6" s="6">
        <v>1</v>
      </c>
      <c r="BI6" s="6">
        <v>0</v>
      </c>
      <c r="BJ6" s="6">
        <v>4</v>
      </c>
      <c r="BK6" s="6">
        <v>1</v>
      </c>
      <c r="BL6" s="6">
        <v>2</v>
      </c>
      <c r="BM6" s="12">
        <v>3</v>
      </c>
      <c r="BN6" s="12">
        <v>3</v>
      </c>
      <c r="BO6" s="12">
        <v>3</v>
      </c>
      <c r="BR6" s="14">
        <v>2</v>
      </c>
      <c r="BS6" s="6">
        <v>0</v>
      </c>
      <c r="BT6" s="6">
        <v>5</v>
      </c>
      <c r="BV6" s="14">
        <v>0</v>
      </c>
      <c r="BW6" s="6">
        <v>4</v>
      </c>
      <c r="BY6" s="14">
        <v>13</v>
      </c>
      <c r="BZ6" s="6">
        <v>0</v>
      </c>
      <c r="CA6" s="6">
        <v>2</v>
      </c>
      <c r="CF6" s="14">
        <v>0</v>
      </c>
      <c r="CG6" s="6">
        <v>0</v>
      </c>
      <c r="CH6" s="6">
        <v>0</v>
      </c>
      <c r="CI6" s="6">
        <v>2</v>
      </c>
      <c r="CJ6" s="12">
        <v>2</v>
      </c>
      <c r="CK6" s="219"/>
      <c r="CL6" s="14">
        <v>0</v>
      </c>
      <c r="CM6" s="6">
        <v>0</v>
      </c>
      <c r="CN6" s="6">
        <v>1</v>
      </c>
      <c r="CO6" s="219"/>
      <c r="CP6" s="14">
        <v>2</v>
      </c>
      <c r="CQ6" s="6">
        <v>0</v>
      </c>
      <c r="CR6" s="6">
        <v>1</v>
      </c>
      <c r="CS6" s="219"/>
      <c r="CT6" s="14">
        <v>3</v>
      </c>
      <c r="CU6" s="6">
        <v>2</v>
      </c>
      <c r="CV6" s="6">
        <v>4</v>
      </c>
      <c r="CW6" s="6">
        <v>2</v>
      </c>
      <c r="CY6" s="14">
        <v>11</v>
      </c>
      <c r="CZ6" s="6">
        <v>2</v>
      </c>
      <c r="DA6" s="6">
        <v>0</v>
      </c>
      <c r="DC6" s="112">
        <v>2</v>
      </c>
      <c r="DD6" s="12">
        <v>0</v>
      </c>
      <c r="DH6" s="14">
        <v>7</v>
      </c>
      <c r="DI6" s="6">
        <v>6</v>
      </c>
      <c r="DJ6" s="6">
        <v>1</v>
      </c>
      <c r="DK6" s="6">
        <v>4</v>
      </c>
      <c r="DL6" s="12">
        <v>2</v>
      </c>
      <c r="DN6" s="112">
        <v>2</v>
      </c>
      <c r="DO6" s="12">
        <v>0</v>
      </c>
      <c r="DQ6" s="14">
        <v>7</v>
      </c>
      <c r="DR6" s="6">
        <v>0</v>
      </c>
      <c r="DS6" s="6">
        <v>4</v>
      </c>
      <c r="DT6" s="6">
        <v>4</v>
      </c>
      <c r="DV6" s="14">
        <v>6</v>
      </c>
      <c r="DW6" s="6">
        <v>6</v>
      </c>
      <c r="DX6" s="6">
        <v>1</v>
      </c>
      <c r="DY6" s="6">
        <v>2</v>
      </c>
      <c r="EA6" s="14">
        <v>5</v>
      </c>
      <c r="EB6" s="6">
        <v>4</v>
      </c>
      <c r="EC6" s="6">
        <v>2</v>
      </c>
      <c r="ED6" s="6">
        <v>0</v>
      </c>
      <c r="EF6" s="14">
        <v>1</v>
      </c>
      <c r="EG6" s="6">
        <v>3</v>
      </c>
      <c r="EH6" s="12">
        <v>9</v>
      </c>
      <c r="EJ6" s="14">
        <v>0</v>
      </c>
      <c r="EK6" s="6">
        <v>4</v>
      </c>
      <c r="EL6" s="12">
        <v>3</v>
      </c>
      <c r="EN6" s="14">
        <v>4</v>
      </c>
      <c r="EO6" s="6">
        <v>7</v>
      </c>
      <c r="EP6" s="6">
        <v>6</v>
      </c>
      <c r="EQ6" s="6">
        <v>2</v>
      </c>
      <c r="ES6" s="112">
        <v>11</v>
      </c>
      <c r="ET6" s="12">
        <v>2</v>
      </c>
      <c r="EX6" s="112">
        <v>2</v>
      </c>
      <c r="EY6" s="12">
        <v>4</v>
      </c>
      <c r="FA6" s="14">
        <v>4</v>
      </c>
      <c r="FB6" s="6">
        <v>4</v>
      </c>
      <c r="FC6" s="12">
        <v>1</v>
      </c>
      <c r="FE6" s="112">
        <v>5</v>
      </c>
      <c r="FF6" s="12">
        <v>9</v>
      </c>
    </row>
    <row r="7" spans="1:167" ht="15" thickBot="1" x14ac:dyDescent="0.4">
      <c r="A7" s="19" t="str">
        <f>[1]Parteien!D10</f>
        <v>HERMAN Alain</v>
      </c>
      <c r="B7" s="7">
        <v>2</v>
      </c>
      <c r="C7" s="7">
        <v>0</v>
      </c>
      <c r="D7" s="7">
        <v>0</v>
      </c>
      <c r="E7" s="7">
        <v>0</v>
      </c>
      <c r="F7" s="7">
        <v>0</v>
      </c>
      <c r="G7" s="7">
        <v>3</v>
      </c>
      <c r="H7" s="7">
        <v>1</v>
      </c>
      <c r="I7" s="7">
        <v>0</v>
      </c>
      <c r="J7" s="7">
        <v>0</v>
      </c>
      <c r="K7" s="13">
        <v>0</v>
      </c>
      <c r="N7" s="15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13">
        <v>3</v>
      </c>
      <c r="V7" s="15">
        <v>0</v>
      </c>
      <c r="W7" s="7">
        <v>0</v>
      </c>
      <c r="X7" s="7">
        <v>0</v>
      </c>
      <c r="AB7" s="15">
        <v>3</v>
      </c>
      <c r="AC7" s="7">
        <v>4</v>
      </c>
      <c r="AD7" s="7">
        <v>2</v>
      </c>
      <c r="AE7" s="7">
        <v>3</v>
      </c>
      <c r="AF7" s="7">
        <v>6</v>
      </c>
      <c r="AG7" s="7">
        <v>2</v>
      </c>
      <c r="AH7" s="13">
        <v>2</v>
      </c>
      <c r="AI7" s="13">
        <v>1</v>
      </c>
      <c r="AK7" s="113">
        <v>8</v>
      </c>
      <c r="AL7" s="13">
        <v>0</v>
      </c>
      <c r="AM7" s="13">
        <v>0</v>
      </c>
      <c r="AN7" s="13">
        <v>3</v>
      </c>
      <c r="AP7" s="113">
        <v>1</v>
      </c>
      <c r="AQ7" s="13">
        <v>2</v>
      </c>
      <c r="AR7" s="13">
        <v>0</v>
      </c>
      <c r="AS7" s="13">
        <v>0</v>
      </c>
      <c r="AU7" s="113">
        <v>2</v>
      </c>
      <c r="AV7" s="13">
        <v>0</v>
      </c>
      <c r="AX7" s="113">
        <v>0</v>
      </c>
      <c r="AY7" s="13">
        <v>0</v>
      </c>
      <c r="AZ7" s="13">
        <v>0</v>
      </c>
      <c r="BD7" s="15">
        <v>0</v>
      </c>
      <c r="BE7" s="7">
        <v>1</v>
      </c>
      <c r="BF7" s="7">
        <v>0</v>
      </c>
      <c r="BG7" s="7">
        <v>0</v>
      </c>
      <c r="BH7" s="7">
        <v>2</v>
      </c>
      <c r="BI7" s="7">
        <v>0</v>
      </c>
      <c r="BJ7" s="7">
        <v>0</v>
      </c>
      <c r="BK7" s="7">
        <v>0</v>
      </c>
      <c r="BL7" s="7">
        <v>0</v>
      </c>
      <c r="BM7" s="13">
        <v>0</v>
      </c>
      <c r="BN7" s="13">
        <v>1</v>
      </c>
      <c r="BO7" s="13">
        <v>0</v>
      </c>
      <c r="BR7" s="15">
        <v>2</v>
      </c>
      <c r="BS7" s="7">
        <v>2</v>
      </c>
      <c r="BT7" s="7">
        <v>0</v>
      </c>
      <c r="BV7" s="15">
        <v>0</v>
      </c>
      <c r="BW7" s="7">
        <v>0</v>
      </c>
      <c r="BY7" s="15">
        <v>2</v>
      </c>
      <c r="BZ7" s="7">
        <v>0</v>
      </c>
      <c r="CA7" s="7">
        <v>0</v>
      </c>
      <c r="CF7" s="15">
        <v>0</v>
      </c>
      <c r="CG7" s="7">
        <v>0</v>
      </c>
      <c r="CH7" s="7">
        <v>0</v>
      </c>
      <c r="CI7" s="7">
        <v>0</v>
      </c>
      <c r="CJ7" s="13">
        <v>2</v>
      </c>
      <c r="CK7" s="2"/>
      <c r="CL7" s="15">
        <v>0</v>
      </c>
      <c r="CM7" s="7">
        <v>0</v>
      </c>
      <c r="CN7" s="7">
        <v>0</v>
      </c>
      <c r="CO7" s="2"/>
      <c r="CP7" s="15">
        <v>0</v>
      </c>
      <c r="CQ7" s="7">
        <v>0</v>
      </c>
      <c r="CR7" s="7">
        <v>1</v>
      </c>
      <c r="CS7" s="2"/>
      <c r="CT7" s="15">
        <v>0</v>
      </c>
      <c r="CU7" s="7">
        <v>1</v>
      </c>
      <c r="CV7" s="7">
        <v>0</v>
      </c>
      <c r="CW7" s="7">
        <v>0</v>
      </c>
      <c r="CY7" s="15">
        <v>0</v>
      </c>
      <c r="CZ7" s="7">
        <v>0</v>
      </c>
      <c r="DA7" s="7">
        <v>0</v>
      </c>
      <c r="DC7" s="113">
        <v>1</v>
      </c>
      <c r="DD7" s="13">
        <v>1</v>
      </c>
      <c r="DH7" s="15">
        <v>3</v>
      </c>
      <c r="DI7" s="7">
        <v>0</v>
      </c>
      <c r="DJ7" s="7">
        <v>0</v>
      </c>
      <c r="DK7" s="7">
        <v>0</v>
      </c>
      <c r="DL7" s="13">
        <v>0</v>
      </c>
      <c r="DN7" s="113">
        <v>0</v>
      </c>
      <c r="DO7" s="13">
        <v>0</v>
      </c>
      <c r="DQ7" s="15">
        <v>4</v>
      </c>
      <c r="DR7" s="7">
        <v>2</v>
      </c>
      <c r="DS7" s="7">
        <v>0</v>
      </c>
      <c r="DT7" s="7">
        <v>0</v>
      </c>
      <c r="DV7" s="15">
        <v>0</v>
      </c>
      <c r="DW7" s="7">
        <v>3</v>
      </c>
      <c r="DX7" s="7">
        <v>1</v>
      </c>
      <c r="DY7" s="7">
        <v>1</v>
      </c>
      <c r="EA7" s="15">
        <v>0</v>
      </c>
      <c r="EB7" s="7">
        <v>0</v>
      </c>
      <c r="EC7" s="7">
        <v>0</v>
      </c>
      <c r="ED7" s="7">
        <v>0</v>
      </c>
      <c r="EF7" s="15">
        <v>0</v>
      </c>
      <c r="EG7" s="7">
        <v>0</v>
      </c>
      <c r="EH7" s="13">
        <v>1</v>
      </c>
      <c r="EJ7" s="15">
        <v>1</v>
      </c>
      <c r="EK7" s="7">
        <v>0</v>
      </c>
      <c r="EL7" s="13">
        <v>1</v>
      </c>
      <c r="EN7" s="15">
        <v>0</v>
      </c>
      <c r="EO7" s="7">
        <v>1</v>
      </c>
      <c r="EP7" s="7">
        <v>1</v>
      </c>
      <c r="EQ7" s="7">
        <v>1</v>
      </c>
      <c r="ES7" s="113">
        <v>5</v>
      </c>
      <c r="ET7" s="13">
        <v>4</v>
      </c>
      <c r="EX7" s="113">
        <v>5</v>
      </c>
      <c r="EY7" s="13">
        <v>0</v>
      </c>
      <c r="FA7" s="15">
        <v>0</v>
      </c>
      <c r="FB7" s="7">
        <v>6</v>
      </c>
      <c r="FC7" s="13">
        <v>1</v>
      </c>
      <c r="FE7" s="113">
        <v>7</v>
      </c>
      <c r="FF7" s="13">
        <v>3</v>
      </c>
    </row>
    <row r="8" spans="1:167" ht="15" thickBot="1" x14ac:dyDescent="0.4">
      <c r="A8" s="19" t="str">
        <f>[1]Parteien!D11</f>
        <v>ADROVIC Dzenana</v>
      </c>
      <c r="B8" s="7">
        <v>3</v>
      </c>
      <c r="C8" s="7">
        <v>6</v>
      </c>
      <c r="D8" s="7">
        <v>0</v>
      </c>
      <c r="E8" s="7">
        <v>2</v>
      </c>
      <c r="F8" s="7">
        <v>2</v>
      </c>
      <c r="G8" s="7">
        <v>1</v>
      </c>
      <c r="H8" s="7">
        <v>2</v>
      </c>
      <c r="I8" s="7">
        <v>0</v>
      </c>
      <c r="J8" s="7">
        <v>2</v>
      </c>
      <c r="K8" s="13">
        <v>0</v>
      </c>
      <c r="N8" s="15">
        <v>0</v>
      </c>
      <c r="O8" s="7">
        <v>0</v>
      </c>
      <c r="P8" s="7">
        <v>0</v>
      </c>
      <c r="Q8" s="7">
        <v>1</v>
      </c>
      <c r="R8" s="7">
        <v>0</v>
      </c>
      <c r="S8" s="7">
        <v>0</v>
      </c>
      <c r="T8" s="13">
        <v>0</v>
      </c>
      <c r="V8" s="15">
        <v>0</v>
      </c>
      <c r="W8" s="7">
        <v>2</v>
      </c>
      <c r="X8" s="7">
        <v>0</v>
      </c>
      <c r="AB8" s="15">
        <v>0</v>
      </c>
      <c r="AC8" s="7">
        <v>0</v>
      </c>
      <c r="AD8" s="7">
        <v>0</v>
      </c>
      <c r="AE8" s="7">
        <v>6</v>
      </c>
      <c r="AF8" s="7">
        <v>0</v>
      </c>
      <c r="AG8" s="7">
        <v>0</v>
      </c>
      <c r="AH8" s="13">
        <v>0</v>
      </c>
      <c r="AI8" s="13">
        <v>0</v>
      </c>
      <c r="AK8" s="113">
        <v>2</v>
      </c>
      <c r="AL8" s="13">
        <v>1</v>
      </c>
      <c r="AM8" s="13">
        <v>0</v>
      </c>
      <c r="AN8" s="13">
        <v>8</v>
      </c>
      <c r="AP8" s="113">
        <v>1</v>
      </c>
      <c r="AQ8" s="13">
        <v>4</v>
      </c>
      <c r="AR8" s="13">
        <v>6</v>
      </c>
      <c r="AS8" s="13">
        <v>0</v>
      </c>
      <c r="AU8" s="113">
        <v>1</v>
      </c>
      <c r="AV8" s="13">
        <v>0</v>
      </c>
      <c r="AX8" s="113">
        <v>0</v>
      </c>
      <c r="AY8" s="13">
        <v>2</v>
      </c>
      <c r="AZ8" s="13">
        <v>0</v>
      </c>
      <c r="BD8" s="15">
        <v>0</v>
      </c>
      <c r="BE8" s="7">
        <v>0</v>
      </c>
      <c r="BF8" s="7">
        <v>4</v>
      </c>
      <c r="BG8" s="7">
        <v>0</v>
      </c>
      <c r="BH8" s="7">
        <v>0</v>
      </c>
      <c r="BI8" s="7">
        <v>0</v>
      </c>
      <c r="BJ8" s="7">
        <v>0</v>
      </c>
      <c r="BK8" s="7">
        <v>4</v>
      </c>
      <c r="BL8" s="7">
        <v>6</v>
      </c>
      <c r="BM8" s="13">
        <v>2</v>
      </c>
      <c r="BN8" s="13">
        <v>5</v>
      </c>
      <c r="BO8" s="13">
        <v>6</v>
      </c>
      <c r="BR8" s="15">
        <v>0</v>
      </c>
      <c r="BS8" s="7">
        <v>2</v>
      </c>
      <c r="BT8" s="7">
        <v>1</v>
      </c>
      <c r="BV8" s="15">
        <v>4</v>
      </c>
      <c r="BW8" s="7">
        <v>8</v>
      </c>
      <c r="BY8" s="15">
        <v>0</v>
      </c>
      <c r="BZ8" s="7">
        <v>0</v>
      </c>
      <c r="CA8" s="7">
        <v>0</v>
      </c>
      <c r="CF8" s="15">
        <v>0</v>
      </c>
      <c r="CG8" s="7">
        <v>1</v>
      </c>
      <c r="CH8" s="7">
        <v>0</v>
      </c>
      <c r="CI8" s="7">
        <v>0</v>
      </c>
      <c r="CJ8" s="13">
        <v>0</v>
      </c>
      <c r="CK8" s="2"/>
      <c r="CL8" s="15">
        <v>0</v>
      </c>
      <c r="CM8" s="7">
        <v>0</v>
      </c>
      <c r="CN8" s="7">
        <v>0</v>
      </c>
      <c r="CO8" s="2"/>
      <c r="CP8" s="15">
        <v>0</v>
      </c>
      <c r="CQ8" s="7">
        <v>1</v>
      </c>
      <c r="CR8" s="7">
        <v>0</v>
      </c>
      <c r="CS8" s="2"/>
      <c r="CT8" s="15">
        <v>1</v>
      </c>
      <c r="CU8" s="7">
        <v>2</v>
      </c>
      <c r="CV8" s="7">
        <v>14</v>
      </c>
      <c r="CW8" s="7">
        <v>1</v>
      </c>
      <c r="CY8" s="15">
        <v>0</v>
      </c>
      <c r="CZ8" s="7">
        <v>5</v>
      </c>
      <c r="DA8" s="7">
        <v>2</v>
      </c>
      <c r="DC8" s="113">
        <v>1</v>
      </c>
      <c r="DD8" s="13">
        <v>0</v>
      </c>
      <c r="DH8" s="15">
        <v>2</v>
      </c>
      <c r="DI8" s="7">
        <v>0</v>
      </c>
      <c r="DJ8" s="7">
        <v>2</v>
      </c>
      <c r="DK8" s="7">
        <v>0</v>
      </c>
      <c r="DL8" s="13">
        <v>0</v>
      </c>
      <c r="DN8" s="113">
        <v>1</v>
      </c>
      <c r="DO8" s="13">
        <v>0</v>
      </c>
      <c r="DQ8" s="15">
        <v>0</v>
      </c>
      <c r="DR8" s="7">
        <v>0</v>
      </c>
      <c r="DS8" s="7">
        <v>2</v>
      </c>
      <c r="DT8" s="7">
        <v>0</v>
      </c>
      <c r="DV8" s="15">
        <v>0</v>
      </c>
      <c r="DW8" s="7">
        <v>4</v>
      </c>
      <c r="DX8" s="7">
        <v>1</v>
      </c>
      <c r="DY8" s="7">
        <v>3</v>
      </c>
      <c r="EA8" s="15">
        <v>0</v>
      </c>
      <c r="EB8" s="7">
        <v>0</v>
      </c>
      <c r="EC8" s="7">
        <v>0</v>
      </c>
      <c r="ED8" s="7">
        <v>0</v>
      </c>
      <c r="EF8" s="15">
        <v>0</v>
      </c>
      <c r="EG8" s="7">
        <v>1</v>
      </c>
      <c r="EH8" s="13">
        <v>0</v>
      </c>
      <c r="EJ8" s="15">
        <v>0</v>
      </c>
      <c r="EK8" s="7">
        <v>0</v>
      </c>
      <c r="EL8" s="13">
        <v>0</v>
      </c>
      <c r="EN8" s="15">
        <v>1</v>
      </c>
      <c r="EO8" s="7">
        <v>0</v>
      </c>
      <c r="EP8" s="7">
        <v>1</v>
      </c>
      <c r="EQ8" s="7">
        <v>3</v>
      </c>
      <c r="ES8" s="113">
        <v>0</v>
      </c>
      <c r="ET8" s="13">
        <v>4</v>
      </c>
      <c r="EX8" s="113">
        <v>1</v>
      </c>
      <c r="EY8" s="13">
        <v>3</v>
      </c>
      <c r="FA8" s="15">
        <v>4</v>
      </c>
      <c r="FB8" s="7">
        <v>0</v>
      </c>
      <c r="FC8" s="13">
        <v>2</v>
      </c>
      <c r="FE8" s="113">
        <v>3</v>
      </c>
      <c r="FF8" s="13">
        <v>1</v>
      </c>
    </row>
    <row r="9" spans="1:167" ht="15" thickBot="1" x14ac:dyDescent="0.4">
      <c r="A9" s="19" t="str">
        <f>[1]Parteien!D12</f>
        <v>MUNO Claudine</v>
      </c>
      <c r="B9" s="7">
        <v>1</v>
      </c>
      <c r="C9" s="7">
        <v>0</v>
      </c>
      <c r="D9" s="7">
        <v>0</v>
      </c>
      <c r="E9" s="7">
        <v>1</v>
      </c>
      <c r="F9" s="7">
        <v>0</v>
      </c>
      <c r="G9" s="7">
        <v>4</v>
      </c>
      <c r="H9" s="7">
        <v>1</v>
      </c>
      <c r="I9" s="7">
        <v>1</v>
      </c>
      <c r="J9" s="7">
        <v>1</v>
      </c>
      <c r="K9" s="13">
        <v>0</v>
      </c>
      <c r="N9" s="15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13">
        <v>0</v>
      </c>
      <c r="V9" s="15">
        <v>0</v>
      </c>
      <c r="W9" s="7">
        <v>1</v>
      </c>
      <c r="X9" s="7">
        <v>0</v>
      </c>
      <c r="AB9" s="15">
        <v>0</v>
      </c>
      <c r="AC9" s="7">
        <v>2</v>
      </c>
      <c r="AD9" s="7">
        <v>0</v>
      </c>
      <c r="AE9" s="7">
        <v>3</v>
      </c>
      <c r="AF9" s="7">
        <v>0</v>
      </c>
      <c r="AG9" s="7">
        <v>1</v>
      </c>
      <c r="AH9" s="13">
        <v>0</v>
      </c>
      <c r="AI9" s="13">
        <v>0</v>
      </c>
      <c r="AK9" s="113">
        <v>4</v>
      </c>
      <c r="AL9" s="13">
        <v>0</v>
      </c>
      <c r="AM9" s="13">
        <v>0</v>
      </c>
      <c r="AN9" s="13">
        <v>0</v>
      </c>
      <c r="AP9" s="113">
        <v>2</v>
      </c>
      <c r="AQ9" s="13">
        <v>0</v>
      </c>
      <c r="AR9" s="13">
        <v>0</v>
      </c>
      <c r="AS9" s="13">
        <v>0</v>
      </c>
      <c r="AU9" s="113">
        <v>1</v>
      </c>
      <c r="AV9" s="13">
        <v>1</v>
      </c>
      <c r="AX9" s="113">
        <v>0</v>
      </c>
      <c r="AY9" s="13">
        <v>0</v>
      </c>
      <c r="AZ9" s="13">
        <v>0</v>
      </c>
      <c r="BD9" s="15">
        <v>0</v>
      </c>
      <c r="BE9" s="7">
        <v>2</v>
      </c>
      <c r="BF9" s="7">
        <v>0</v>
      </c>
      <c r="BG9" s="7">
        <v>1</v>
      </c>
      <c r="BH9" s="7">
        <v>2</v>
      </c>
      <c r="BI9" s="7">
        <v>0</v>
      </c>
      <c r="BJ9" s="7">
        <v>0</v>
      </c>
      <c r="BK9" s="7">
        <v>0</v>
      </c>
      <c r="BL9" s="7">
        <v>0</v>
      </c>
      <c r="BM9" s="13">
        <v>0</v>
      </c>
      <c r="BN9" s="13">
        <v>0</v>
      </c>
      <c r="BO9" s="13">
        <v>0</v>
      </c>
      <c r="BR9" s="15">
        <v>1</v>
      </c>
      <c r="BS9" s="7">
        <v>0</v>
      </c>
      <c r="BT9" s="7">
        <v>0</v>
      </c>
      <c r="BV9" s="15">
        <v>0</v>
      </c>
      <c r="BW9" s="7">
        <v>0</v>
      </c>
      <c r="BY9" s="15">
        <v>0</v>
      </c>
      <c r="BZ9" s="7">
        <v>3</v>
      </c>
      <c r="CA9" s="7">
        <v>0</v>
      </c>
      <c r="CF9" s="15">
        <v>0</v>
      </c>
      <c r="CG9" s="7">
        <v>0</v>
      </c>
      <c r="CH9" s="7">
        <v>0</v>
      </c>
      <c r="CI9" s="7">
        <v>2</v>
      </c>
      <c r="CJ9" s="13">
        <v>0</v>
      </c>
      <c r="CK9" s="2"/>
      <c r="CL9" s="15">
        <v>0</v>
      </c>
      <c r="CM9" s="7">
        <v>0</v>
      </c>
      <c r="CN9" s="7">
        <v>0</v>
      </c>
      <c r="CO9" s="2"/>
      <c r="CP9" s="15">
        <v>0</v>
      </c>
      <c r="CQ9" s="7">
        <v>0</v>
      </c>
      <c r="CR9" s="7">
        <v>0</v>
      </c>
      <c r="CS9" s="2"/>
      <c r="CT9" s="15">
        <v>0</v>
      </c>
      <c r="CU9" s="7">
        <v>1</v>
      </c>
      <c r="CV9" s="7">
        <v>1</v>
      </c>
      <c r="CW9" s="7">
        <v>0</v>
      </c>
      <c r="CY9" s="15">
        <v>1</v>
      </c>
      <c r="CZ9" s="7">
        <v>3</v>
      </c>
      <c r="DA9" s="7">
        <v>0</v>
      </c>
      <c r="DC9" s="113">
        <v>0</v>
      </c>
      <c r="DD9" s="13">
        <v>0</v>
      </c>
      <c r="DH9" s="15">
        <v>0</v>
      </c>
      <c r="DI9" s="7">
        <v>0</v>
      </c>
      <c r="DJ9" s="7">
        <v>0</v>
      </c>
      <c r="DK9" s="7">
        <v>1</v>
      </c>
      <c r="DL9" s="13">
        <v>0</v>
      </c>
      <c r="DN9" s="113">
        <v>0</v>
      </c>
      <c r="DO9" s="13">
        <v>0</v>
      </c>
      <c r="DQ9" s="15">
        <v>2</v>
      </c>
      <c r="DR9" s="7">
        <v>0</v>
      </c>
      <c r="DS9" s="7">
        <v>0</v>
      </c>
      <c r="DT9" s="7">
        <v>0</v>
      </c>
      <c r="DV9" s="15">
        <v>2</v>
      </c>
      <c r="DW9" s="7">
        <v>0</v>
      </c>
      <c r="DX9" s="7">
        <v>2</v>
      </c>
      <c r="DY9" s="7">
        <v>4</v>
      </c>
      <c r="EA9" s="15">
        <v>0</v>
      </c>
      <c r="EB9" s="7">
        <v>0</v>
      </c>
      <c r="EC9" s="7">
        <v>0</v>
      </c>
      <c r="ED9" s="7">
        <v>0</v>
      </c>
      <c r="EF9" s="15">
        <v>0</v>
      </c>
      <c r="EG9" s="7">
        <v>0</v>
      </c>
      <c r="EH9" s="13">
        <v>0</v>
      </c>
      <c r="EJ9" s="15">
        <v>1</v>
      </c>
      <c r="EK9" s="7">
        <v>0</v>
      </c>
      <c r="EL9" s="13">
        <v>0</v>
      </c>
      <c r="EN9" s="15">
        <v>1</v>
      </c>
      <c r="EO9" s="7">
        <v>2</v>
      </c>
      <c r="EP9" s="7">
        <v>1</v>
      </c>
      <c r="EQ9" s="7">
        <v>0</v>
      </c>
      <c r="ES9" s="113">
        <v>6</v>
      </c>
      <c r="ET9" s="13">
        <v>3</v>
      </c>
      <c r="EX9" s="113">
        <v>1</v>
      </c>
      <c r="EY9" s="13">
        <v>0</v>
      </c>
      <c r="FA9" s="15">
        <v>1</v>
      </c>
      <c r="FB9" s="7">
        <v>0</v>
      </c>
      <c r="FC9" s="13">
        <v>3</v>
      </c>
      <c r="FE9" s="113">
        <v>0</v>
      </c>
      <c r="FF9" s="13">
        <v>0</v>
      </c>
    </row>
    <row r="10" spans="1:167" ht="15" thickBot="1" x14ac:dyDescent="0.4">
      <c r="A10" s="19" t="str">
        <f>[1]Parteien!D13</f>
        <v>TIBERI Edoardo</v>
      </c>
      <c r="B10" s="7">
        <v>1</v>
      </c>
      <c r="C10" s="7">
        <v>0</v>
      </c>
      <c r="D10" s="7">
        <v>0</v>
      </c>
      <c r="E10" s="7">
        <v>1</v>
      </c>
      <c r="F10" s="7">
        <v>0</v>
      </c>
      <c r="G10" s="7">
        <v>0</v>
      </c>
      <c r="H10" s="7">
        <v>0</v>
      </c>
      <c r="I10" s="7">
        <v>0</v>
      </c>
      <c r="J10" s="7">
        <v>3</v>
      </c>
      <c r="K10" s="13">
        <v>0</v>
      </c>
      <c r="N10" s="15">
        <v>0</v>
      </c>
      <c r="O10" s="7">
        <v>0</v>
      </c>
      <c r="P10" s="7">
        <v>0</v>
      </c>
      <c r="Q10" s="7">
        <v>0</v>
      </c>
      <c r="R10" s="7">
        <v>2</v>
      </c>
      <c r="S10" s="7">
        <v>0</v>
      </c>
      <c r="T10" s="13">
        <v>0</v>
      </c>
      <c r="V10" s="15">
        <v>2</v>
      </c>
      <c r="W10" s="7">
        <v>0</v>
      </c>
      <c r="X10" s="7">
        <v>0</v>
      </c>
      <c r="AB10" s="15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13">
        <v>0</v>
      </c>
      <c r="AI10" s="13">
        <v>0</v>
      </c>
      <c r="AK10" s="113">
        <v>1</v>
      </c>
      <c r="AL10" s="13">
        <v>0</v>
      </c>
      <c r="AM10" s="13">
        <v>2</v>
      </c>
      <c r="AN10" s="13">
        <v>0</v>
      </c>
      <c r="AP10" s="113">
        <v>0</v>
      </c>
      <c r="AQ10" s="13">
        <v>0</v>
      </c>
      <c r="AR10" s="13">
        <v>0</v>
      </c>
      <c r="AS10" s="13">
        <v>0</v>
      </c>
      <c r="AU10" s="113">
        <v>1</v>
      </c>
      <c r="AV10" s="13">
        <v>0</v>
      </c>
      <c r="AX10" s="113">
        <v>0</v>
      </c>
      <c r="AY10" s="13">
        <v>0</v>
      </c>
      <c r="AZ10" s="13">
        <v>0</v>
      </c>
      <c r="BD10" s="15">
        <v>0</v>
      </c>
      <c r="BE10" s="7">
        <v>0</v>
      </c>
      <c r="BF10" s="7">
        <v>0</v>
      </c>
      <c r="BG10" s="7">
        <v>0</v>
      </c>
      <c r="BH10" s="7">
        <v>2</v>
      </c>
      <c r="BI10" s="7">
        <v>0</v>
      </c>
      <c r="BJ10" s="7">
        <v>0</v>
      </c>
      <c r="BK10" s="7">
        <v>1</v>
      </c>
      <c r="BL10" s="7">
        <v>0</v>
      </c>
      <c r="BM10" s="13">
        <v>0</v>
      </c>
      <c r="BN10" s="13">
        <v>2</v>
      </c>
      <c r="BO10" s="13">
        <v>0</v>
      </c>
      <c r="BR10" s="15">
        <v>0</v>
      </c>
      <c r="BS10" s="7">
        <v>0</v>
      </c>
      <c r="BT10" s="7">
        <v>0</v>
      </c>
      <c r="BV10" s="15">
        <v>0</v>
      </c>
      <c r="BW10" s="7">
        <v>0</v>
      </c>
      <c r="BY10" s="15">
        <v>0</v>
      </c>
      <c r="BZ10" s="7">
        <v>0</v>
      </c>
      <c r="CA10" s="7">
        <v>1</v>
      </c>
      <c r="CF10" s="15">
        <v>0</v>
      </c>
      <c r="CG10" s="7">
        <v>0</v>
      </c>
      <c r="CH10" s="7">
        <v>0</v>
      </c>
      <c r="CI10" s="7">
        <v>0</v>
      </c>
      <c r="CJ10" s="13">
        <v>0</v>
      </c>
      <c r="CK10" s="2"/>
      <c r="CL10" s="15">
        <v>2</v>
      </c>
      <c r="CM10" s="7">
        <v>0</v>
      </c>
      <c r="CN10" s="7">
        <v>0</v>
      </c>
      <c r="CO10" s="2"/>
      <c r="CP10" s="15">
        <v>0</v>
      </c>
      <c r="CQ10" s="7">
        <v>0</v>
      </c>
      <c r="CR10" s="7">
        <v>0</v>
      </c>
      <c r="CS10" s="2"/>
      <c r="CT10" s="15">
        <v>0</v>
      </c>
      <c r="CU10" s="7">
        <v>0</v>
      </c>
      <c r="CV10" s="7">
        <v>0</v>
      </c>
      <c r="CW10" s="7">
        <v>0</v>
      </c>
      <c r="CY10" s="15">
        <v>7</v>
      </c>
      <c r="CZ10" s="7">
        <v>0</v>
      </c>
      <c r="DA10" s="7">
        <v>0</v>
      </c>
      <c r="DC10" s="113">
        <v>0</v>
      </c>
      <c r="DD10" s="13">
        <v>0</v>
      </c>
      <c r="DH10" s="15">
        <v>1</v>
      </c>
      <c r="DI10" s="7">
        <v>0</v>
      </c>
      <c r="DJ10" s="7">
        <v>1</v>
      </c>
      <c r="DK10" s="7">
        <v>0</v>
      </c>
      <c r="DL10" s="13">
        <v>0</v>
      </c>
      <c r="DN10" s="113">
        <v>2</v>
      </c>
      <c r="DO10" s="13">
        <v>0</v>
      </c>
      <c r="DQ10" s="15">
        <v>0</v>
      </c>
      <c r="DR10" s="7">
        <v>0</v>
      </c>
      <c r="DS10" s="7">
        <v>0</v>
      </c>
      <c r="DT10" s="7">
        <v>0</v>
      </c>
      <c r="DV10" s="15">
        <v>0</v>
      </c>
      <c r="DW10" s="7">
        <v>1</v>
      </c>
      <c r="DX10" s="7">
        <v>0</v>
      </c>
      <c r="DY10" s="7">
        <v>5</v>
      </c>
      <c r="EA10" s="15">
        <v>0</v>
      </c>
      <c r="EB10" s="7">
        <v>0</v>
      </c>
      <c r="EC10" s="7">
        <v>0</v>
      </c>
      <c r="ED10" s="7">
        <v>0</v>
      </c>
      <c r="EF10" s="15">
        <v>0</v>
      </c>
      <c r="EG10" s="7">
        <v>0</v>
      </c>
      <c r="EH10" s="13">
        <v>0</v>
      </c>
      <c r="EJ10" s="15">
        <v>0</v>
      </c>
      <c r="EK10" s="7">
        <v>3</v>
      </c>
      <c r="EL10" s="13">
        <v>0</v>
      </c>
      <c r="EN10" s="15">
        <v>0</v>
      </c>
      <c r="EO10" s="7">
        <v>0</v>
      </c>
      <c r="EP10" s="7">
        <v>1</v>
      </c>
      <c r="EQ10" s="7">
        <v>0</v>
      </c>
      <c r="ES10" s="113">
        <v>2</v>
      </c>
      <c r="ET10" s="13">
        <v>0</v>
      </c>
      <c r="EX10" s="113">
        <v>1</v>
      </c>
      <c r="EY10" s="13">
        <v>0</v>
      </c>
      <c r="FA10" s="15">
        <v>0</v>
      </c>
      <c r="FB10" s="7">
        <v>0</v>
      </c>
      <c r="FC10" s="13">
        <v>1</v>
      </c>
      <c r="FE10" s="113">
        <v>1</v>
      </c>
      <c r="FF10" s="13">
        <v>0</v>
      </c>
    </row>
    <row r="11" spans="1:167" ht="15" thickBot="1" x14ac:dyDescent="0.4">
      <c r="A11" s="19" t="str">
        <f>[1]Parteien!D14</f>
        <v>GUERRERO Enrique</v>
      </c>
      <c r="B11" s="7">
        <v>1</v>
      </c>
      <c r="C11" s="7">
        <v>2</v>
      </c>
      <c r="D11" s="7">
        <v>0</v>
      </c>
      <c r="E11" s="7">
        <v>2</v>
      </c>
      <c r="F11" s="7">
        <v>0</v>
      </c>
      <c r="G11" s="7">
        <v>0</v>
      </c>
      <c r="H11" s="7">
        <v>0</v>
      </c>
      <c r="I11" s="7">
        <v>2</v>
      </c>
      <c r="J11" s="7">
        <v>0</v>
      </c>
      <c r="K11" s="13">
        <v>2</v>
      </c>
      <c r="N11" s="15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13">
        <v>0</v>
      </c>
      <c r="V11" s="15">
        <v>0</v>
      </c>
      <c r="W11" s="7">
        <v>0</v>
      </c>
      <c r="X11" s="7">
        <v>0</v>
      </c>
      <c r="AB11" s="15">
        <v>0</v>
      </c>
      <c r="AC11" s="7">
        <v>0</v>
      </c>
      <c r="AD11" s="7">
        <v>1</v>
      </c>
      <c r="AE11" s="7">
        <v>0</v>
      </c>
      <c r="AF11" s="7">
        <v>0</v>
      </c>
      <c r="AG11" s="7">
        <v>0</v>
      </c>
      <c r="AH11" s="13">
        <v>0</v>
      </c>
      <c r="AI11" s="13">
        <v>0</v>
      </c>
      <c r="AK11" s="113">
        <v>2</v>
      </c>
      <c r="AL11" s="13">
        <v>2</v>
      </c>
      <c r="AM11" s="13">
        <v>0</v>
      </c>
      <c r="AN11" s="13">
        <v>0</v>
      </c>
      <c r="AP11" s="113">
        <v>1</v>
      </c>
      <c r="AQ11" s="13">
        <v>0</v>
      </c>
      <c r="AR11" s="13">
        <v>0</v>
      </c>
      <c r="AS11" s="13">
        <v>0</v>
      </c>
      <c r="AU11" s="113">
        <v>0</v>
      </c>
      <c r="AV11" s="13">
        <v>0</v>
      </c>
      <c r="AX11" s="113">
        <v>0</v>
      </c>
      <c r="AY11" s="13">
        <v>4</v>
      </c>
      <c r="AZ11" s="13">
        <v>0</v>
      </c>
      <c r="BD11" s="15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13">
        <v>0</v>
      </c>
      <c r="BN11" s="13">
        <v>0</v>
      </c>
      <c r="BO11" s="13">
        <v>0</v>
      </c>
      <c r="BR11" s="15">
        <v>0</v>
      </c>
      <c r="BS11" s="7">
        <v>0</v>
      </c>
      <c r="BT11" s="7">
        <v>0</v>
      </c>
      <c r="BV11" s="15">
        <v>0</v>
      </c>
      <c r="BW11" s="7">
        <v>0</v>
      </c>
      <c r="BY11" s="15">
        <v>0</v>
      </c>
      <c r="BZ11" s="7">
        <v>0</v>
      </c>
      <c r="CA11" s="7">
        <v>0</v>
      </c>
      <c r="CF11" s="15">
        <v>0</v>
      </c>
      <c r="CG11" s="7">
        <v>0</v>
      </c>
      <c r="CH11" s="7">
        <v>0</v>
      </c>
      <c r="CI11" s="7">
        <v>0</v>
      </c>
      <c r="CJ11" s="13">
        <v>0</v>
      </c>
      <c r="CK11" s="2"/>
      <c r="CL11" s="15">
        <v>0</v>
      </c>
      <c r="CM11" s="7">
        <v>0</v>
      </c>
      <c r="CN11" s="7">
        <v>0</v>
      </c>
      <c r="CO11" s="2"/>
      <c r="CP11" s="15">
        <v>0</v>
      </c>
      <c r="CQ11" s="7">
        <v>0</v>
      </c>
      <c r="CR11" s="7">
        <v>0</v>
      </c>
      <c r="CS11" s="2"/>
      <c r="CT11" s="15">
        <v>0</v>
      </c>
      <c r="CU11" s="7">
        <v>0</v>
      </c>
      <c r="CV11" s="7">
        <v>0</v>
      </c>
      <c r="CW11" s="7">
        <v>0</v>
      </c>
      <c r="CY11" s="15">
        <v>2</v>
      </c>
      <c r="CZ11" s="7">
        <v>0</v>
      </c>
      <c r="DA11" s="7">
        <v>0</v>
      </c>
      <c r="DC11" s="113">
        <v>0</v>
      </c>
      <c r="DD11" s="13">
        <v>0</v>
      </c>
      <c r="DH11" s="15">
        <v>1</v>
      </c>
      <c r="DI11" s="7">
        <v>0</v>
      </c>
      <c r="DJ11" s="7">
        <v>0</v>
      </c>
      <c r="DK11" s="7">
        <v>1</v>
      </c>
      <c r="DL11" s="13">
        <v>0</v>
      </c>
      <c r="DN11" s="113">
        <v>0</v>
      </c>
      <c r="DO11" s="13">
        <v>0</v>
      </c>
      <c r="DQ11" s="15">
        <v>0</v>
      </c>
      <c r="DR11" s="7">
        <v>0</v>
      </c>
      <c r="DS11" s="7">
        <v>0</v>
      </c>
      <c r="DT11" s="7">
        <v>0</v>
      </c>
      <c r="DV11" s="15">
        <v>0</v>
      </c>
      <c r="DW11" s="7">
        <v>0</v>
      </c>
      <c r="DX11" s="7">
        <v>0</v>
      </c>
      <c r="DY11" s="7">
        <v>0</v>
      </c>
      <c r="EA11" s="15">
        <v>0</v>
      </c>
      <c r="EB11" s="7">
        <v>0</v>
      </c>
      <c r="EC11" s="7">
        <v>0</v>
      </c>
      <c r="ED11" s="7">
        <v>0</v>
      </c>
      <c r="EF11" s="15">
        <v>0</v>
      </c>
      <c r="EG11" s="7">
        <v>1</v>
      </c>
      <c r="EH11" s="13">
        <v>0</v>
      </c>
      <c r="EJ11" s="15">
        <v>0</v>
      </c>
      <c r="EK11" s="7">
        <v>0</v>
      </c>
      <c r="EL11" s="13">
        <v>0</v>
      </c>
      <c r="EN11" s="15">
        <v>1</v>
      </c>
      <c r="EO11" s="7">
        <v>2</v>
      </c>
      <c r="EP11" s="7">
        <v>1</v>
      </c>
      <c r="EQ11" s="7">
        <v>0</v>
      </c>
      <c r="ES11" s="113">
        <v>1</v>
      </c>
      <c r="ET11" s="13">
        <v>0</v>
      </c>
      <c r="EX11" s="113">
        <v>0</v>
      </c>
      <c r="EY11" s="13">
        <v>1</v>
      </c>
      <c r="FA11" s="15">
        <v>1</v>
      </c>
      <c r="FB11" s="7">
        <v>0</v>
      </c>
      <c r="FC11" s="13">
        <v>1</v>
      </c>
      <c r="FE11" s="113">
        <v>0</v>
      </c>
      <c r="FF11" s="13">
        <v>1</v>
      </c>
    </row>
    <row r="12" spans="1:167" x14ac:dyDescent="0.35">
      <c r="A12" s="62" t="s">
        <v>17</v>
      </c>
      <c r="B12" s="23">
        <v>2</v>
      </c>
      <c r="C12" s="9">
        <v>3</v>
      </c>
      <c r="D12" s="9">
        <v>5</v>
      </c>
      <c r="E12" s="9">
        <v>2</v>
      </c>
      <c r="F12" s="9">
        <v>1</v>
      </c>
      <c r="G12" s="9">
        <v>2</v>
      </c>
      <c r="H12" s="9">
        <v>1</v>
      </c>
      <c r="I12" s="9">
        <v>1</v>
      </c>
      <c r="J12" s="9">
        <v>1</v>
      </c>
      <c r="K12" s="9">
        <v>2</v>
      </c>
      <c r="N12" s="23">
        <v>1</v>
      </c>
      <c r="O12" s="9">
        <v>0</v>
      </c>
      <c r="P12" s="9">
        <v>3</v>
      </c>
      <c r="Q12" s="9">
        <v>1</v>
      </c>
      <c r="R12" s="9">
        <v>1</v>
      </c>
      <c r="S12" s="9">
        <v>1</v>
      </c>
      <c r="T12" s="9">
        <v>2</v>
      </c>
      <c r="V12" s="23">
        <v>2</v>
      </c>
      <c r="W12" s="9">
        <v>3</v>
      </c>
      <c r="X12" s="9">
        <v>1</v>
      </c>
      <c r="AB12" s="23">
        <v>4</v>
      </c>
      <c r="AC12" s="9">
        <v>2</v>
      </c>
      <c r="AD12" s="9">
        <v>0</v>
      </c>
      <c r="AE12" s="9">
        <v>1</v>
      </c>
      <c r="AF12" s="9">
        <v>0</v>
      </c>
      <c r="AG12" s="9">
        <v>0</v>
      </c>
      <c r="AH12" s="9">
        <v>3</v>
      </c>
      <c r="AI12" s="9">
        <v>0</v>
      </c>
      <c r="AK12" s="23">
        <v>1</v>
      </c>
      <c r="AL12" s="9">
        <v>3</v>
      </c>
      <c r="AM12" s="9">
        <v>1</v>
      </c>
      <c r="AN12" s="9">
        <v>0</v>
      </c>
      <c r="AP12" s="23">
        <v>0</v>
      </c>
      <c r="AQ12" s="9">
        <v>4</v>
      </c>
      <c r="AR12" s="9">
        <v>0</v>
      </c>
      <c r="AS12" s="9">
        <v>0</v>
      </c>
      <c r="AU12" s="23">
        <v>1</v>
      </c>
      <c r="AV12" s="9">
        <v>1</v>
      </c>
      <c r="AX12" s="23">
        <v>1</v>
      </c>
      <c r="AY12" s="9">
        <v>3</v>
      </c>
      <c r="AZ12" s="9">
        <v>0</v>
      </c>
      <c r="BD12" s="23">
        <v>3</v>
      </c>
      <c r="BE12" s="9">
        <v>1</v>
      </c>
      <c r="BF12" s="9">
        <v>2</v>
      </c>
      <c r="BG12" s="9">
        <v>0</v>
      </c>
      <c r="BH12" s="9">
        <v>1</v>
      </c>
      <c r="BI12" s="9">
        <v>0</v>
      </c>
      <c r="BJ12" s="9">
        <v>2</v>
      </c>
      <c r="BK12" s="9">
        <v>4</v>
      </c>
      <c r="BL12" s="9">
        <v>1</v>
      </c>
      <c r="BM12" s="9">
        <v>0</v>
      </c>
      <c r="BN12" s="9">
        <v>0</v>
      </c>
      <c r="BO12" s="9">
        <v>2</v>
      </c>
      <c r="BR12" s="23">
        <v>5</v>
      </c>
      <c r="BS12" s="9">
        <v>3</v>
      </c>
      <c r="BT12" s="9">
        <v>4</v>
      </c>
      <c r="BV12" s="23">
        <v>0</v>
      </c>
      <c r="BW12" s="9">
        <v>1</v>
      </c>
      <c r="BY12" s="23">
        <v>3</v>
      </c>
      <c r="BZ12" s="9">
        <v>0</v>
      </c>
      <c r="CA12" s="9">
        <v>0</v>
      </c>
      <c r="CF12" s="23">
        <v>0</v>
      </c>
      <c r="CG12" s="9">
        <v>1</v>
      </c>
      <c r="CH12" s="9">
        <v>2</v>
      </c>
      <c r="CI12" s="9">
        <v>0</v>
      </c>
      <c r="CJ12" s="9">
        <v>3</v>
      </c>
      <c r="CK12" s="2"/>
      <c r="CL12" s="23">
        <v>0</v>
      </c>
      <c r="CM12" s="9">
        <v>1</v>
      </c>
      <c r="CN12" s="9">
        <v>1</v>
      </c>
      <c r="CO12" s="2"/>
      <c r="CP12" s="23">
        <v>0</v>
      </c>
      <c r="CQ12" s="9">
        <v>0</v>
      </c>
      <c r="CR12" s="9">
        <v>3</v>
      </c>
      <c r="CS12" s="2"/>
      <c r="CT12" s="23">
        <v>1</v>
      </c>
      <c r="CU12" s="9">
        <v>2</v>
      </c>
      <c r="CV12" s="9">
        <v>0</v>
      </c>
      <c r="CW12" s="9">
        <v>1</v>
      </c>
      <c r="CY12" s="23">
        <v>2</v>
      </c>
      <c r="CZ12" s="9">
        <v>1</v>
      </c>
      <c r="DA12" s="9">
        <v>1</v>
      </c>
      <c r="DC12" s="23">
        <v>0</v>
      </c>
      <c r="DD12" s="9">
        <v>1</v>
      </c>
      <c r="DH12" s="23">
        <v>2</v>
      </c>
      <c r="DI12" s="9">
        <v>0</v>
      </c>
      <c r="DJ12" s="9">
        <v>0</v>
      </c>
      <c r="DK12" s="9">
        <v>0</v>
      </c>
      <c r="DL12" s="9">
        <v>0</v>
      </c>
      <c r="DN12" s="23">
        <v>3</v>
      </c>
      <c r="DO12" s="9">
        <v>0</v>
      </c>
      <c r="DQ12" s="23">
        <v>1</v>
      </c>
      <c r="DR12" s="9">
        <v>0</v>
      </c>
      <c r="DS12" s="9">
        <v>0</v>
      </c>
      <c r="DT12" s="9">
        <v>0</v>
      </c>
      <c r="DV12" s="23">
        <v>4</v>
      </c>
      <c r="DW12" s="9">
        <v>4</v>
      </c>
      <c r="DX12" s="9">
        <v>1</v>
      </c>
      <c r="DY12" s="9">
        <v>1</v>
      </c>
      <c r="EA12" s="23">
        <v>2</v>
      </c>
      <c r="EB12" s="9">
        <v>1</v>
      </c>
      <c r="EC12" s="9">
        <v>1</v>
      </c>
      <c r="ED12" s="9">
        <v>2</v>
      </c>
      <c r="EF12" s="23">
        <v>0</v>
      </c>
      <c r="EG12" s="9">
        <v>0</v>
      </c>
      <c r="EH12" s="9">
        <v>1</v>
      </c>
      <c r="EJ12" s="23">
        <v>2</v>
      </c>
      <c r="EK12" s="9">
        <v>0</v>
      </c>
      <c r="EL12" s="9">
        <v>3</v>
      </c>
      <c r="EN12" s="23">
        <v>0</v>
      </c>
      <c r="EO12" s="9">
        <v>2</v>
      </c>
      <c r="EP12" s="9">
        <v>0</v>
      </c>
      <c r="EQ12" s="9">
        <v>1</v>
      </c>
      <c r="ES12" s="23">
        <v>3</v>
      </c>
      <c r="ET12" s="9">
        <v>3</v>
      </c>
      <c r="EX12" s="23">
        <v>0</v>
      </c>
      <c r="EY12" s="9">
        <v>1</v>
      </c>
      <c r="FA12" s="23">
        <v>0</v>
      </c>
      <c r="FB12" s="9">
        <v>1</v>
      </c>
      <c r="FC12" s="9">
        <v>3</v>
      </c>
      <c r="FE12" s="23">
        <v>0</v>
      </c>
      <c r="FF12" s="9">
        <v>2</v>
      </c>
    </row>
    <row r="13" spans="1:167" x14ac:dyDescent="0.35">
      <c r="A13" s="60" t="s">
        <v>9</v>
      </c>
      <c r="B13" s="24">
        <f>B12*6</f>
        <v>12</v>
      </c>
      <c r="C13" s="24">
        <f t="shared" ref="C13:K13" si="12">C12*6</f>
        <v>18</v>
      </c>
      <c r="D13" s="24">
        <f t="shared" si="12"/>
        <v>30</v>
      </c>
      <c r="E13" s="24">
        <f t="shared" si="12"/>
        <v>12</v>
      </c>
      <c r="F13" s="24">
        <f t="shared" si="12"/>
        <v>6</v>
      </c>
      <c r="G13" s="24">
        <f t="shared" si="12"/>
        <v>12</v>
      </c>
      <c r="H13" s="24">
        <f t="shared" si="12"/>
        <v>6</v>
      </c>
      <c r="I13" s="24">
        <f t="shared" si="12"/>
        <v>6</v>
      </c>
      <c r="J13" s="24">
        <f t="shared" si="12"/>
        <v>6</v>
      </c>
      <c r="K13" s="24">
        <f t="shared" si="12"/>
        <v>12</v>
      </c>
      <c r="N13" s="24">
        <f>N12*6</f>
        <v>6</v>
      </c>
      <c r="O13" s="24">
        <f t="shared" ref="O13:T13" si="13">O12*6</f>
        <v>0</v>
      </c>
      <c r="P13" s="24">
        <f t="shared" si="13"/>
        <v>18</v>
      </c>
      <c r="Q13" s="24">
        <f t="shared" si="13"/>
        <v>6</v>
      </c>
      <c r="R13" s="24">
        <f t="shared" si="13"/>
        <v>6</v>
      </c>
      <c r="S13" s="24">
        <f t="shared" si="13"/>
        <v>6</v>
      </c>
      <c r="T13" s="24">
        <f t="shared" si="13"/>
        <v>12</v>
      </c>
      <c r="V13" s="24">
        <f>V12*6</f>
        <v>12</v>
      </c>
      <c r="W13" s="24">
        <f t="shared" ref="W13:X13" si="14">W12*6</f>
        <v>18</v>
      </c>
      <c r="X13" s="24">
        <f t="shared" si="14"/>
        <v>6</v>
      </c>
      <c r="AB13" s="24">
        <f>AB12*6</f>
        <v>24</v>
      </c>
      <c r="AC13" s="24">
        <f t="shared" ref="AC13:AI13" si="15">AC12*6</f>
        <v>12</v>
      </c>
      <c r="AD13" s="24">
        <f t="shared" si="15"/>
        <v>0</v>
      </c>
      <c r="AE13" s="24">
        <f t="shared" si="15"/>
        <v>6</v>
      </c>
      <c r="AF13" s="24">
        <f t="shared" si="15"/>
        <v>0</v>
      </c>
      <c r="AG13" s="24">
        <f t="shared" si="15"/>
        <v>0</v>
      </c>
      <c r="AH13" s="24">
        <f t="shared" si="15"/>
        <v>18</v>
      </c>
      <c r="AI13" s="24">
        <f t="shared" si="15"/>
        <v>0</v>
      </c>
      <c r="AK13" s="24">
        <f>AK12*6</f>
        <v>6</v>
      </c>
      <c r="AL13" s="24">
        <f>AL12*6</f>
        <v>18</v>
      </c>
      <c r="AM13" s="24">
        <f>AM12*6</f>
        <v>6</v>
      </c>
      <c r="AN13" s="24">
        <f>AN12*6</f>
        <v>0</v>
      </c>
      <c r="AP13" s="24">
        <f>AP12*6</f>
        <v>0</v>
      </c>
      <c r="AQ13" s="24">
        <f>AQ12*6</f>
        <v>24</v>
      </c>
      <c r="AR13" s="24">
        <f>AR12*6</f>
        <v>0</v>
      </c>
      <c r="AS13" s="24">
        <f>AS12*6</f>
        <v>0</v>
      </c>
      <c r="AU13" s="24">
        <f>AU12*6</f>
        <v>6</v>
      </c>
      <c r="AV13" s="24">
        <f>AV12*6</f>
        <v>6</v>
      </c>
      <c r="AX13" s="24">
        <f>AX12*6</f>
        <v>6</v>
      </c>
      <c r="AY13" s="24">
        <f>AY12*6</f>
        <v>18</v>
      </c>
      <c r="AZ13" s="24">
        <f>AZ12*6</f>
        <v>0</v>
      </c>
      <c r="BD13" s="24">
        <f t="shared" ref="BD13:BO13" si="16">BD12*6</f>
        <v>18</v>
      </c>
      <c r="BE13" s="24">
        <f t="shared" si="16"/>
        <v>6</v>
      </c>
      <c r="BF13" s="24">
        <f t="shared" si="16"/>
        <v>12</v>
      </c>
      <c r="BG13" s="24">
        <f t="shared" si="16"/>
        <v>0</v>
      </c>
      <c r="BH13" s="24">
        <f t="shared" si="16"/>
        <v>6</v>
      </c>
      <c r="BI13" s="24">
        <f t="shared" si="16"/>
        <v>0</v>
      </c>
      <c r="BJ13" s="24">
        <f t="shared" si="16"/>
        <v>12</v>
      </c>
      <c r="BK13" s="24">
        <f t="shared" si="16"/>
        <v>24</v>
      </c>
      <c r="BL13" s="24">
        <f t="shared" si="16"/>
        <v>6</v>
      </c>
      <c r="BM13" s="24">
        <f t="shared" si="16"/>
        <v>0</v>
      </c>
      <c r="BN13" s="24">
        <f t="shared" si="16"/>
        <v>0</v>
      </c>
      <c r="BO13" s="24">
        <f t="shared" si="16"/>
        <v>12</v>
      </c>
      <c r="BR13" s="24">
        <f>BR12*6</f>
        <v>30</v>
      </c>
      <c r="BS13" s="24">
        <f t="shared" ref="BS13:BT13" si="17">BS12*6</f>
        <v>18</v>
      </c>
      <c r="BT13" s="24">
        <f t="shared" si="17"/>
        <v>24</v>
      </c>
      <c r="BV13" s="24">
        <f>BV12*6</f>
        <v>0</v>
      </c>
      <c r="BW13" s="24">
        <f t="shared" ref="BW13" si="18">BW12*6</f>
        <v>6</v>
      </c>
      <c r="BY13" s="24">
        <f>BY12*6</f>
        <v>18</v>
      </c>
      <c r="BZ13" s="24">
        <f t="shared" ref="BZ13:CA13" si="19">BZ12*6</f>
        <v>0</v>
      </c>
      <c r="CA13" s="24">
        <f t="shared" si="19"/>
        <v>0</v>
      </c>
      <c r="CF13" s="24">
        <f>CF12*6</f>
        <v>0</v>
      </c>
      <c r="CG13" s="24">
        <f>CG12*6</f>
        <v>6</v>
      </c>
      <c r="CH13" s="24">
        <f>CH12*6</f>
        <v>12</v>
      </c>
      <c r="CI13" s="24">
        <f>CI12*6</f>
        <v>0</v>
      </c>
      <c r="CJ13" s="24">
        <f>CJ12*6</f>
        <v>18</v>
      </c>
      <c r="CK13" s="3"/>
      <c r="CL13" s="24">
        <f>CL12*6</f>
        <v>0</v>
      </c>
      <c r="CM13" s="24">
        <f t="shared" ref="CM13:CN13" si="20">CM12*6</f>
        <v>6</v>
      </c>
      <c r="CN13" s="24">
        <f t="shared" si="20"/>
        <v>6</v>
      </c>
      <c r="CO13" s="3"/>
      <c r="CP13" s="24">
        <f>CP12*6</f>
        <v>0</v>
      </c>
      <c r="CQ13" s="24">
        <f t="shared" ref="CQ13:CR13" si="21">CQ12*6</f>
        <v>0</v>
      </c>
      <c r="CR13" s="24">
        <f t="shared" si="21"/>
        <v>18</v>
      </c>
      <c r="CS13" s="3"/>
      <c r="CT13" s="24">
        <f>CT12*6</f>
        <v>6</v>
      </c>
      <c r="CU13" s="24">
        <f>CU12*6</f>
        <v>12</v>
      </c>
      <c r="CV13" s="24">
        <f>CV12*6</f>
        <v>0</v>
      </c>
      <c r="CW13" s="24">
        <f>CW12*6</f>
        <v>6</v>
      </c>
      <c r="CY13" s="24">
        <f>CY12*6</f>
        <v>12</v>
      </c>
      <c r="CZ13" s="24">
        <f t="shared" ref="CZ13:DA13" si="22">CZ12*6</f>
        <v>6</v>
      </c>
      <c r="DA13" s="24">
        <f t="shared" si="22"/>
        <v>6</v>
      </c>
      <c r="DC13" s="24">
        <f>DC12*6</f>
        <v>0</v>
      </c>
      <c r="DD13" s="24">
        <f>DD12*6</f>
        <v>6</v>
      </c>
      <c r="DH13" s="24">
        <f>DH12*6</f>
        <v>12</v>
      </c>
      <c r="DI13" s="24">
        <f>DI12*6</f>
        <v>0</v>
      </c>
      <c r="DJ13" s="24">
        <f>DJ12*6</f>
        <v>0</v>
      </c>
      <c r="DK13" s="24">
        <f>DK12*6</f>
        <v>0</v>
      </c>
      <c r="DL13" s="24">
        <f>DL12*6</f>
        <v>0</v>
      </c>
      <c r="DN13" s="24">
        <f>DN12*6</f>
        <v>18</v>
      </c>
      <c r="DO13" s="24">
        <f>DO12*6</f>
        <v>0</v>
      </c>
      <c r="DQ13" s="24">
        <f>DQ12*6</f>
        <v>6</v>
      </c>
      <c r="DR13" s="24">
        <f>DR12*6</f>
        <v>0</v>
      </c>
      <c r="DS13" s="24">
        <f>DS12*6</f>
        <v>0</v>
      </c>
      <c r="DT13" s="24">
        <f>DT12*6</f>
        <v>0</v>
      </c>
      <c r="DV13" s="24">
        <f>DV12*6</f>
        <v>24</v>
      </c>
      <c r="DW13" s="24">
        <f>DW12*6</f>
        <v>24</v>
      </c>
      <c r="DX13" s="24">
        <f>DX12*6</f>
        <v>6</v>
      </c>
      <c r="DY13" s="24">
        <f>DY12*6</f>
        <v>6</v>
      </c>
      <c r="EA13" s="24">
        <f>EA12*6</f>
        <v>12</v>
      </c>
      <c r="EB13" s="24">
        <f>EB12*6</f>
        <v>6</v>
      </c>
      <c r="EC13" s="24">
        <f>EC12*6</f>
        <v>6</v>
      </c>
      <c r="ED13" s="24">
        <f>ED12*6</f>
        <v>12</v>
      </c>
      <c r="EF13" s="24">
        <f>EF12*6</f>
        <v>0</v>
      </c>
      <c r="EG13" s="24">
        <f t="shared" ref="EG13:EH13" si="23">EG12*6</f>
        <v>0</v>
      </c>
      <c r="EH13" s="24">
        <f t="shared" si="23"/>
        <v>6</v>
      </c>
      <c r="EJ13" s="24">
        <f>EJ12*6</f>
        <v>12</v>
      </c>
      <c r="EK13" s="24">
        <f t="shared" ref="EK13:EL13" si="24">EK12*6</f>
        <v>0</v>
      </c>
      <c r="EL13" s="24">
        <f t="shared" si="24"/>
        <v>18</v>
      </c>
      <c r="EN13" s="24">
        <f>EN12*6</f>
        <v>0</v>
      </c>
      <c r="EO13" s="24">
        <f>EO12*6</f>
        <v>12</v>
      </c>
      <c r="EP13" s="24">
        <f>EP12*6</f>
        <v>0</v>
      </c>
      <c r="EQ13" s="24">
        <f>EQ12*6</f>
        <v>6</v>
      </c>
      <c r="ES13" s="24">
        <f>ES12*6</f>
        <v>18</v>
      </c>
      <c r="ET13" s="24">
        <f>ET12*6</f>
        <v>18</v>
      </c>
      <c r="EX13" s="24">
        <f>EX12*6</f>
        <v>0</v>
      </c>
      <c r="EY13" s="24">
        <f>EY12*6</f>
        <v>6</v>
      </c>
      <c r="FA13" s="24">
        <f>FA12*6</f>
        <v>0</v>
      </c>
      <c r="FB13" s="24">
        <v>6</v>
      </c>
      <c r="FC13" s="24">
        <f t="shared" ref="FC13" si="25">FC12*6</f>
        <v>18</v>
      </c>
      <c r="FE13" s="24">
        <f>FE12*6</f>
        <v>0</v>
      </c>
      <c r="FF13" s="24">
        <f>FF12*6</f>
        <v>12</v>
      </c>
    </row>
    <row r="14" spans="1:167" x14ac:dyDescent="0.35">
      <c r="A14" s="61" t="s">
        <v>10</v>
      </c>
      <c r="B14" s="24">
        <f t="shared" ref="B14:K14" si="26">SUM(B6:B11)</f>
        <v>11</v>
      </c>
      <c r="C14" s="10">
        <f t="shared" si="26"/>
        <v>12</v>
      </c>
      <c r="D14" s="10">
        <f t="shared" si="26"/>
        <v>2</v>
      </c>
      <c r="E14" s="10">
        <f t="shared" si="26"/>
        <v>8</v>
      </c>
      <c r="F14" s="10">
        <f t="shared" si="26"/>
        <v>4</v>
      </c>
      <c r="G14" s="10">
        <f t="shared" si="26"/>
        <v>16</v>
      </c>
      <c r="H14" s="10">
        <f t="shared" si="26"/>
        <v>4</v>
      </c>
      <c r="I14" s="10">
        <f t="shared" si="26"/>
        <v>3</v>
      </c>
      <c r="J14" s="10">
        <f t="shared" si="26"/>
        <v>7</v>
      </c>
      <c r="K14" s="10">
        <f t="shared" si="26"/>
        <v>2</v>
      </c>
      <c r="N14" s="24">
        <f t="shared" ref="N14:T14" si="27">SUM(N6:N11)</f>
        <v>1</v>
      </c>
      <c r="O14" s="10">
        <f t="shared" si="27"/>
        <v>5</v>
      </c>
      <c r="P14" s="10">
        <f t="shared" si="27"/>
        <v>1</v>
      </c>
      <c r="Q14" s="10">
        <f t="shared" si="27"/>
        <v>3</v>
      </c>
      <c r="R14" s="10">
        <f t="shared" si="27"/>
        <v>8</v>
      </c>
      <c r="S14" s="10">
        <f t="shared" si="27"/>
        <v>2</v>
      </c>
      <c r="T14" s="10">
        <f t="shared" si="27"/>
        <v>6</v>
      </c>
      <c r="V14" s="24">
        <f>SUM(V6:V11)</f>
        <v>8</v>
      </c>
      <c r="W14" s="10">
        <f>SUM(W6:W11)</f>
        <v>5</v>
      </c>
      <c r="X14" s="10">
        <f>SUM(X6:X11)</f>
        <v>6</v>
      </c>
      <c r="AB14" s="24">
        <f t="shared" ref="AB14:AI14" si="28">SUM(AB6:AB11)</f>
        <v>5</v>
      </c>
      <c r="AC14" s="10">
        <f t="shared" si="28"/>
        <v>8</v>
      </c>
      <c r="AD14" s="10">
        <f t="shared" si="28"/>
        <v>4</v>
      </c>
      <c r="AE14" s="10">
        <f t="shared" si="28"/>
        <v>18</v>
      </c>
      <c r="AF14" s="10">
        <f t="shared" si="28"/>
        <v>9</v>
      </c>
      <c r="AG14" s="10">
        <f t="shared" si="28"/>
        <v>3</v>
      </c>
      <c r="AH14" s="10">
        <f t="shared" si="28"/>
        <v>2</v>
      </c>
      <c r="AI14" s="10">
        <f t="shared" si="28"/>
        <v>1</v>
      </c>
      <c r="AK14" s="24">
        <f>SUM(AK6:AK11)</f>
        <v>19</v>
      </c>
      <c r="AL14" s="10">
        <f>SUM(AL6:AL11)</f>
        <v>13</v>
      </c>
      <c r="AM14" s="10">
        <f>SUM(AM6:AM11)</f>
        <v>4</v>
      </c>
      <c r="AN14" s="10">
        <f>SUM(AN6:AN11)</f>
        <v>16</v>
      </c>
      <c r="AP14" s="24">
        <f>SUM(AP6:AP11)</f>
        <v>6</v>
      </c>
      <c r="AQ14" s="10">
        <f>SUM(AQ6:AQ11)</f>
        <v>11</v>
      </c>
      <c r="AR14" s="10">
        <f>SUM(AR6:AR11)</f>
        <v>7</v>
      </c>
      <c r="AS14" s="10">
        <f>SUM(AS6:AS11)</f>
        <v>2</v>
      </c>
      <c r="AU14" s="24">
        <f>SUM(AU6:AU11)</f>
        <v>7</v>
      </c>
      <c r="AV14" s="10">
        <f>SUM(AV6:AV11)</f>
        <v>5</v>
      </c>
      <c r="AX14" s="24">
        <f>SUM(AX6:AX11)</f>
        <v>7</v>
      </c>
      <c r="AY14" s="10">
        <f>SUM(AY6:AY11)</f>
        <v>9</v>
      </c>
      <c r="AZ14" s="10">
        <f>SUM(AZ6:AZ11)</f>
        <v>2</v>
      </c>
      <c r="BD14" s="24">
        <f t="shared" ref="BD14:BO14" si="29">SUM(BD6:BD11)</f>
        <v>3</v>
      </c>
      <c r="BE14" s="10">
        <f t="shared" si="29"/>
        <v>7</v>
      </c>
      <c r="BF14" s="10">
        <f t="shared" si="29"/>
        <v>13</v>
      </c>
      <c r="BG14" s="10">
        <f t="shared" si="29"/>
        <v>8</v>
      </c>
      <c r="BH14" s="10">
        <f t="shared" si="29"/>
        <v>7</v>
      </c>
      <c r="BI14" s="10">
        <f t="shared" si="29"/>
        <v>0</v>
      </c>
      <c r="BJ14" s="10">
        <f t="shared" si="29"/>
        <v>4</v>
      </c>
      <c r="BK14" s="10">
        <f t="shared" si="29"/>
        <v>6</v>
      </c>
      <c r="BL14" s="10">
        <f t="shared" si="29"/>
        <v>8</v>
      </c>
      <c r="BM14" s="10">
        <f t="shared" si="29"/>
        <v>5</v>
      </c>
      <c r="BN14" s="10">
        <f t="shared" si="29"/>
        <v>11</v>
      </c>
      <c r="BO14" s="10">
        <f t="shared" si="29"/>
        <v>9</v>
      </c>
      <c r="BR14" s="24">
        <f>SUM(BR6:BR11)</f>
        <v>5</v>
      </c>
      <c r="BS14" s="10">
        <f>SUM(BS6:BS11)</f>
        <v>4</v>
      </c>
      <c r="BT14" s="10">
        <f>SUM(BT6:BT11)</f>
        <v>6</v>
      </c>
      <c r="BV14" s="24">
        <f>SUM(BV6:BV11)</f>
        <v>4</v>
      </c>
      <c r="BW14" s="10">
        <f>SUM(BW6:BW11)</f>
        <v>12</v>
      </c>
      <c r="BY14" s="24">
        <f>SUM(BY6:BY11)</f>
        <v>15</v>
      </c>
      <c r="BZ14" s="10">
        <f>SUM(BZ6:BZ11)</f>
        <v>3</v>
      </c>
      <c r="CA14" s="10">
        <f>SUM(CA6:CA11)</f>
        <v>3</v>
      </c>
      <c r="CF14" s="24">
        <f>SUM(CF6:CF11)</f>
        <v>0</v>
      </c>
      <c r="CG14" s="10">
        <f>SUM(CG6:CG11)</f>
        <v>1</v>
      </c>
      <c r="CH14" s="10">
        <f>SUM(CH6:CH11)</f>
        <v>0</v>
      </c>
      <c r="CI14" s="10">
        <f>SUM(CI6:CI11)</f>
        <v>4</v>
      </c>
      <c r="CJ14" s="10">
        <f>SUM(CJ6:CJ11)</f>
        <v>4</v>
      </c>
      <c r="CK14" s="3"/>
      <c r="CL14" s="24">
        <f>SUM(CL6:CL11)</f>
        <v>2</v>
      </c>
      <c r="CM14" s="10">
        <f>SUM(CM6:CM11)</f>
        <v>0</v>
      </c>
      <c r="CN14" s="10">
        <f>SUM(CN6:CN11)</f>
        <v>1</v>
      </c>
      <c r="CO14" s="3"/>
      <c r="CP14" s="24">
        <f>SUM(CP6:CP11)</f>
        <v>2</v>
      </c>
      <c r="CQ14" s="10">
        <f>SUM(CQ6:CQ11)</f>
        <v>1</v>
      </c>
      <c r="CR14" s="10">
        <f>SUM(CR6:CR11)</f>
        <v>2</v>
      </c>
      <c r="CS14" s="3"/>
      <c r="CT14" s="24">
        <f>SUM(CT6:CT11)</f>
        <v>4</v>
      </c>
      <c r="CU14" s="10">
        <f>SUM(CU6:CU11)</f>
        <v>6</v>
      </c>
      <c r="CV14" s="10">
        <f>SUM(CV6:CV11)</f>
        <v>19</v>
      </c>
      <c r="CW14" s="10">
        <f>SUM(CW6:CW11)</f>
        <v>3</v>
      </c>
      <c r="CY14" s="24">
        <f>SUM(CY6:CY11)</f>
        <v>21</v>
      </c>
      <c r="CZ14" s="10">
        <f>SUM(CZ6:CZ11)</f>
        <v>10</v>
      </c>
      <c r="DA14" s="10">
        <f>SUM(DA6:DA11)</f>
        <v>2</v>
      </c>
      <c r="DC14" s="24">
        <f>SUM(DC6:DC11)</f>
        <v>4</v>
      </c>
      <c r="DD14" s="10">
        <f>SUM(DD6:DD11)</f>
        <v>1</v>
      </c>
      <c r="DH14" s="24">
        <f>SUM(DH6:DH11)</f>
        <v>14</v>
      </c>
      <c r="DI14" s="10">
        <f>SUM(DI6:DI11)</f>
        <v>6</v>
      </c>
      <c r="DJ14" s="10">
        <f>SUM(DJ6:DJ11)</f>
        <v>4</v>
      </c>
      <c r="DK14" s="10">
        <f>SUM(DK6:DK11)</f>
        <v>6</v>
      </c>
      <c r="DL14" s="10">
        <f>SUM(DL6:DL11)</f>
        <v>2</v>
      </c>
      <c r="DN14" s="24">
        <f>SUM(DN6:DN11)</f>
        <v>5</v>
      </c>
      <c r="DO14" s="10">
        <f>SUM(DO6:DO11)</f>
        <v>0</v>
      </c>
      <c r="DQ14" s="24">
        <f>SUM(DQ6:DQ11)</f>
        <v>13</v>
      </c>
      <c r="DR14" s="10">
        <f>SUM(DR6:DR11)</f>
        <v>2</v>
      </c>
      <c r="DS14" s="10">
        <f>SUM(DS6:DS11)</f>
        <v>6</v>
      </c>
      <c r="DT14" s="10">
        <f>SUM(DT6:DT11)</f>
        <v>4</v>
      </c>
      <c r="DV14" s="24">
        <f>SUM(DV6:DV11)</f>
        <v>8</v>
      </c>
      <c r="DW14" s="10">
        <f>SUM(DW6:DW11)</f>
        <v>14</v>
      </c>
      <c r="DX14" s="10">
        <f>SUM(DX6:DX11)</f>
        <v>5</v>
      </c>
      <c r="DY14" s="10">
        <f>SUM(DY6:DY11)</f>
        <v>15</v>
      </c>
      <c r="EA14" s="24">
        <f>SUM(EA6:EA11)</f>
        <v>5</v>
      </c>
      <c r="EB14" s="10">
        <f>SUM(EB6:EB11)</f>
        <v>4</v>
      </c>
      <c r="EC14" s="10">
        <f>SUM(EC6:EC11)</f>
        <v>2</v>
      </c>
      <c r="ED14" s="10">
        <f>SUM(ED6:ED11)</f>
        <v>0</v>
      </c>
      <c r="EF14" s="24">
        <f>SUM(EF6:EF11)</f>
        <v>1</v>
      </c>
      <c r="EG14" s="10">
        <f>SUM(EG6:EG11)</f>
        <v>5</v>
      </c>
      <c r="EH14" s="10">
        <f>SUM(EH6:EH11)</f>
        <v>10</v>
      </c>
      <c r="EJ14" s="24">
        <f>SUM(EJ6:EJ11)</f>
        <v>2</v>
      </c>
      <c r="EK14" s="10">
        <f>SUM(EK6:EK11)</f>
        <v>7</v>
      </c>
      <c r="EL14" s="10">
        <f>SUM(EL6:EL11)</f>
        <v>4</v>
      </c>
      <c r="EN14" s="24">
        <f>SUM(EN6:EN11)</f>
        <v>7</v>
      </c>
      <c r="EO14" s="10">
        <f>SUM(EO6:EO11)</f>
        <v>12</v>
      </c>
      <c r="EP14" s="10">
        <f>SUM(EP6:EP11)</f>
        <v>11</v>
      </c>
      <c r="EQ14" s="10">
        <f>SUM(EQ6:EQ11)</f>
        <v>6</v>
      </c>
      <c r="ES14" s="24">
        <f>SUM(ES6:ES11)</f>
        <v>25</v>
      </c>
      <c r="ET14" s="10">
        <f>SUM(ET6:ET11)</f>
        <v>13</v>
      </c>
      <c r="EX14" s="24">
        <f>SUM(EX6:EX11)</f>
        <v>10</v>
      </c>
      <c r="EY14" s="10">
        <f>SUM(EY6:EY11)</f>
        <v>8</v>
      </c>
      <c r="FA14" s="24">
        <f>SUM(FA6:FA11)</f>
        <v>10</v>
      </c>
      <c r="FB14" s="10">
        <f>SUM(FB6:FB11)</f>
        <v>10</v>
      </c>
      <c r="FC14" s="10">
        <f>SUM(FC6:FC11)</f>
        <v>9</v>
      </c>
      <c r="FE14" s="24">
        <f>SUM(FE6:FE11)</f>
        <v>16</v>
      </c>
      <c r="FF14" s="10">
        <f>SUM(FF6:FF11)</f>
        <v>14</v>
      </c>
    </row>
    <row r="15" spans="1:167" ht="15" thickBot="1" x14ac:dyDescent="0.4">
      <c r="A15" s="63" t="s">
        <v>11</v>
      </c>
      <c r="B15" s="25">
        <f t="shared" ref="B15:K15" si="30">B13+B14</f>
        <v>23</v>
      </c>
      <c r="C15" s="11">
        <f t="shared" si="30"/>
        <v>30</v>
      </c>
      <c r="D15" s="11">
        <f t="shared" si="30"/>
        <v>32</v>
      </c>
      <c r="E15" s="11">
        <f t="shared" si="30"/>
        <v>20</v>
      </c>
      <c r="F15" s="11">
        <f t="shared" si="30"/>
        <v>10</v>
      </c>
      <c r="G15" s="11">
        <f t="shared" si="30"/>
        <v>28</v>
      </c>
      <c r="H15" s="11">
        <f t="shared" si="30"/>
        <v>10</v>
      </c>
      <c r="I15" s="11">
        <f t="shared" si="30"/>
        <v>9</v>
      </c>
      <c r="J15" s="11">
        <f t="shared" si="30"/>
        <v>13</v>
      </c>
      <c r="K15" s="11">
        <f t="shared" si="30"/>
        <v>14</v>
      </c>
      <c r="N15" s="25">
        <f t="shared" ref="N15:T15" si="31">N13+N14</f>
        <v>7</v>
      </c>
      <c r="O15" s="11">
        <f t="shared" si="31"/>
        <v>5</v>
      </c>
      <c r="P15" s="11">
        <f t="shared" si="31"/>
        <v>19</v>
      </c>
      <c r="Q15" s="11">
        <f t="shared" si="31"/>
        <v>9</v>
      </c>
      <c r="R15" s="11">
        <f t="shared" si="31"/>
        <v>14</v>
      </c>
      <c r="S15" s="11">
        <f t="shared" si="31"/>
        <v>8</v>
      </c>
      <c r="T15" s="11">
        <f t="shared" si="31"/>
        <v>18</v>
      </c>
      <c r="V15" s="25">
        <f t="shared" ref="V15:X15" si="32">V13+V14</f>
        <v>20</v>
      </c>
      <c r="W15" s="11">
        <f t="shared" si="32"/>
        <v>23</v>
      </c>
      <c r="X15" s="11">
        <f t="shared" si="32"/>
        <v>12</v>
      </c>
      <c r="AB15" s="25">
        <f t="shared" ref="AB15:AI15" si="33">AB13+AB14</f>
        <v>29</v>
      </c>
      <c r="AC15" s="11">
        <f t="shared" si="33"/>
        <v>20</v>
      </c>
      <c r="AD15" s="11">
        <f t="shared" si="33"/>
        <v>4</v>
      </c>
      <c r="AE15" s="11">
        <f t="shared" si="33"/>
        <v>24</v>
      </c>
      <c r="AF15" s="11">
        <f t="shared" si="33"/>
        <v>9</v>
      </c>
      <c r="AG15" s="11">
        <f t="shared" si="33"/>
        <v>3</v>
      </c>
      <c r="AH15" s="11">
        <f t="shared" si="33"/>
        <v>20</v>
      </c>
      <c r="AI15" s="11">
        <f t="shared" si="33"/>
        <v>1</v>
      </c>
      <c r="AK15" s="25">
        <f>AK13+AK14</f>
        <v>25</v>
      </c>
      <c r="AL15" s="11">
        <f>AL13+AL14</f>
        <v>31</v>
      </c>
      <c r="AM15" s="11">
        <f>AM13+AM14</f>
        <v>10</v>
      </c>
      <c r="AN15" s="11">
        <f>AN13+AN14</f>
        <v>16</v>
      </c>
      <c r="AP15" s="25">
        <f>AP13+AP14</f>
        <v>6</v>
      </c>
      <c r="AQ15" s="11">
        <f>AQ13+AQ14</f>
        <v>35</v>
      </c>
      <c r="AR15" s="11">
        <f>AR13+AR14</f>
        <v>7</v>
      </c>
      <c r="AS15" s="11">
        <f>AS13+AS14</f>
        <v>2</v>
      </c>
      <c r="AU15" s="25">
        <f>AU13+AU14</f>
        <v>13</v>
      </c>
      <c r="AV15" s="11">
        <f>AV13+AV14</f>
        <v>11</v>
      </c>
      <c r="AX15" s="25">
        <f>AX13+AX14</f>
        <v>13</v>
      </c>
      <c r="AY15" s="11">
        <f>AY13+AY14</f>
        <v>27</v>
      </c>
      <c r="AZ15" s="11">
        <f>AZ13+AZ14</f>
        <v>2</v>
      </c>
      <c r="BD15" s="25">
        <f t="shared" ref="BD15:BO15" si="34">BD13+BD14</f>
        <v>21</v>
      </c>
      <c r="BE15" s="11">
        <f t="shared" si="34"/>
        <v>13</v>
      </c>
      <c r="BF15" s="11">
        <f t="shared" si="34"/>
        <v>25</v>
      </c>
      <c r="BG15" s="11">
        <f t="shared" si="34"/>
        <v>8</v>
      </c>
      <c r="BH15" s="11">
        <f t="shared" si="34"/>
        <v>13</v>
      </c>
      <c r="BI15" s="11">
        <f t="shared" si="34"/>
        <v>0</v>
      </c>
      <c r="BJ15" s="11">
        <f t="shared" si="34"/>
        <v>16</v>
      </c>
      <c r="BK15" s="11">
        <f t="shared" si="34"/>
        <v>30</v>
      </c>
      <c r="BL15" s="11">
        <f t="shared" si="34"/>
        <v>14</v>
      </c>
      <c r="BM15" s="11">
        <f t="shared" si="34"/>
        <v>5</v>
      </c>
      <c r="BN15" s="11">
        <f t="shared" si="34"/>
        <v>11</v>
      </c>
      <c r="BO15" s="11">
        <f t="shared" si="34"/>
        <v>21</v>
      </c>
      <c r="BR15" s="25">
        <f t="shared" ref="BR15:BT15" si="35">BR13+BR14</f>
        <v>35</v>
      </c>
      <c r="BS15" s="11">
        <f t="shared" si="35"/>
        <v>22</v>
      </c>
      <c r="BT15" s="11">
        <f t="shared" si="35"/>
        <v>30</v>
      </c>
      <c r="BV15" s="25">
        <f t="shared" ref="BV15:BW15" si="36">BV13+BV14</f>
        <v>4</v>
      </c>
      <c r="BW15" s="11">
        <f t="shared" si="36"/>
        <v>18</v>
      </c>
      <c r="BY15" s="25">
        <f t="shared" ref="BY15:CA15" si="37">BY13+BY14</f>
        <v>33</v>
      </c>
      <c r="BZ15" s="11">
        <f t="shared" si="37"/>
        <v>3</v>
      </c>
      <c r="CA15" s="11">
        <f t="shared" si="37"/>
        <v>3</v>
      </c>
      <c r="CF15" s="25">
        <f>CF13+CF14</f>
        <v>0</v>
      </c>
      <c r="CG15" s="11">
        <f>CG13+CG14</f>
        <v>7</v>
      </c>
      <c r="CH15" s="11">
        <f>CH13+CH14</f>
        <v>12</v>
      </c>
      <c r="CI15" s="11">
        <f>CI13+CI14</f>
        <v>4</v>
      </c>
      <c r="CJ15" s="11">
        <f>CJ13+CJ14</f>
        <v>22</v>
      </c>
      <c r="CK15" s="3"/>
      <c r="CL15" s="25">
        <f t="shared" ref="CL15:CN15" si="38">CL13+CL14</f>
        <v>2</v>
      </c>
      <c r="CM15" s="11">
        <f t="shared" si="38"/>
        <v>6</v>
      </c>
      <c r="CN15" s="11">
        <f t="shared" si="38"/>
        <v>7</v>
      </c>
      <c r="CO15" s="3"/>
      <c r="CP15" s="25">
        <f t="shared" ref="CP15:CR15" si="39">CP13+CP14</f>
        <v>2</v>
      </c>
      <c r="CQ15" s="11">
        <f t="shared" si="39"/>
        <v>1</v>
      </c>
      <c r="CR15" s="11">
        <f t="shared" si="39"/>
        <v>20</v>
      </c>
      <c r="CS15" s="3"/>
      <c r="CT15" s="25">
        <f>CT13+CT14</f>
        <v>10</v>
      </c>
      <c r="CU15" s="11">
        <f>CU13+CU14</f>
        <v>18</v>
      </c>
      <c r="CV15" s="11">
        <f>CV13+CV14</f>
        <v>19</v>
      </c>
      <c r="CW15" s="11">
        <f>CW13+CW14</f>
        <v>9</v>
      </c>
      <c r="CY15" s="25">
        <f t="shared" ref="CY15:DA15" si="40">CY13+CY14</f>
        <v>33</v>
      </c>
      <c r="CZ15" s="11">
        <f t="shared" si="40"/>
        <v>16</v>
      </c>
      <c r="DA15" s="11">
        <f t="shared" si="40"/>
        <v>8</v>
      </c>
      <c r="DC15" s="25">
        <f>DC13+DC14</f>
        <v>4</v>
      </c>
      <c r="DD15" s="11">
        <f>DD13+DD14</f>
        <v>7</v>
      </c>
      <c r="DH15" s="25">
        <f>DH13+DH14</f>
        <v>26</v>
      </c>
      <c r="DI15" s="11">
        <f>DI13+DI14</f>
        <v>6</v>
      </c>
      <c r="DJ15" s="11">
        <f>DJ13+DJ14</f>
        <v>4</v>
      </c>
      <c r="DK15" s="11">
        <f>DK13+DK14</f>
        <v>6</v>
      </c>
      <c r="DL15" s="11">
        <f>DL13+DL14</f>
        <v>2</v>
      </c>
      <c r="DN15" s="25">
        <f>DN13+DN14</f>
        <v>23</v>
      </c>
      <c r="DO15" s="11">
        <f>DO13+DO14</f>
        <v>0</v>
      </c>
      <c r="DQ15" s="25">
        <f>DQ13+DQ14</f>
        <v>19</v>
      </c>
      <c r="DR15" s="11">
        <f>DR13+DR14</f>
        <v>2</v>
      </c>
      <c r="DS15" s="11">
        <f>DS13+DS14</f>
        <v>6</v>
      </c>
      <c r="DT15" s="11">
        <f>DT13+DT14</f>
        <v>4</v>
      </c>
      <c r="DV15" s="25">
        <f>DV13+DV14</f>
        <v>32</v>
      </c>
      <c r="DW15" s="11">
        <f>DW13+DW14</f>
        <v>38</v>
      </c>
      <c r="DX15" s="11">
        <f>DX13+DX14</f>
        <v>11</v>
      </c>
      <c r="DY15" s="11">
        <f>DY13+DY14</f>
        <v>21</v>
      </c>
      <c r="EA15" s="25">
        <f>EA13+EA14</f>
        <v>17</v>
      </c>
      <c r="EB15" s="11">
        <f>EB13+EB14</f>
        <v>10</v>
      </c>
      <c r="EC15" s="11">
        <f>EC13+EC14</f>
        <v>8</v>
      </c>
      <c r="ED15" s="11">
        <f>ED13+ED14</f>
        <v>12</v>
      </c>
      <c r="EF15" s="25">
        <f t="shared" ref="EF15:EH15" si="41">EF13+EF14</f>
        <v>1</v>
      </c>
      <c r="EG15" s="11">
        <f t="shared" si="41"/>
        <v>5</v>
      </c>
      <c r="EH15" s="11">
        <f t="shared" si="41"/>
        <v>16</v>
      </c>
      <c r="EJ15" s="25">
        <f t="shared" ref="EJ15:EL15" si="42">EJ13+EJ14</f>
        <v>14</v>
      </c>
      <c r="EK15" s="11">
        <f t="shared" si="42"/>
        <v>7</v>
      </c>
      <c r="EL15" s="11">
        <f t="shared" si="42"/>
        <v>22</v>
      </c>
      <c r="EN15" s="25">
        <f>EN13+EN14</f>
        <v>7</v>
      </c>
      <c r="EO15" s="11">
        <f>EO13+EO14</f>
        <v>24</v>
      </c>
      <c r="EP15" s="11">
        <f>EP13+EP14</f>
        <v>11</v>
      </c>
      <c r="EQ15" s="11">
        <f>EQ13+EQ14</f>
        <v>12</v>
      </c>
      <c r="ES15" s="25">
        <f>ES13+ES14</f>
        <v>43</v>
      </c>
      <c r="ET15" s="11">
        <f>ET13+ET14</f>
        <v>31</v>
      </c>
      <c r="EX15" s="25">
        <f>EX13+EX14</f>
        <v>10</v>
      </c>
      <c r="EY15" s="11">
        <f>EY13+EY14</f>
        <v>14</v>
      </c>
      <c r="FA15" s="25">
        <f t="shared" ref="FA15:FC15" si="43">FA13+FA14</f>
        <v>10</v>
      </c>
      <c r="FB15" s="11">
        <f t="shared" si="43"/>
        <v>16</v>
      </c>
      <c r="FC15" s="11">
        <f t="shared" si="43"/>
        <v>27</v>
      </c>
      <c r="FE15" s="25">
        <f>FE13+FE14</f>
        <v>16</v>
      </c>
      <c r="FF15" s="11">
        <f>FF13+FF14</f>
        <v>26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[1]Parteien!$D$8</f>
        <v>KPL – d’Kommunisten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0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1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2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RUCKERT Ali</v>
      </c>
      <c r="B20" s="14">
        <v>0</v>
      </c>
      <c r="C20" s="6">
        <v>2</v>
      </c>
      <c r="D20" s="6">
        <v>2</v>
      </c>
      <c r="E20" s="6">
        <v>7</v>
      </c>
      <c r="F20" s="6">
        <v>2</v>
      </c>
      <c r="G20" s="6">
        <v>0</v>
      </c>
      <c r="H20" s="6">
        <v>0</v>
      </c>
      <c r="I20" s="6">
        <v>1</v>
      </c>
      <c r="J20" s="6">
        <v>1</v>
      </c>
      <c r="K20" s="12">
        <v>0</v>
      </c>
      <c r="N20" s="14">
        <v>4</v>
      </c>
      <c r="O20" s="6">
        <v>3</v>
      </c>
      <c r="P20" s="6">
        <v>3</v>
      </c>
      <c r="Q20" s="6">
        <v>5</v>
      </c>
      <c r="R20" s="6">
        <v>9</v>
      </c>
      <c r="S20" s="6">
        <v>4</v>
      </c>
      <c r="T20" s="6">
        <v>0</v>
      </c>
      <c r="U20" s="6">
        <v>6</v>
      </c>
      <c r="V20" s="6">
        <v>8</v>
      </c>
      <c r="W20" s="12">
        <v>0</v>
      </c>
      <c r="X20" s="12">
        <v>3</v>
      </c>
      <c r="Y20" s="12">
        <v>10</v>
      </c>
      <c r="AB20" s="14">
        <v>3</v>
      </c>
      <c r="AC20" s="6">
        <v>4</v>
      </c>
      <c r="AD20" s="6">
        <v>0</v>
      </c>
      <c r="AE20" s="6">
        <v>9</v>
      </c>
      <c r="AF20" s="6">
        <v>2</v>
      </c>
      <c r="AG20" s="12">
        <v>2</v>
      </c>
      <c r="AI20" s="112">
        <v>6</v>
      </c>
      <c r="AJ20" s="12">
        <v>2</v>
      </c>
      <c r="AK20" s="12">
        <v>3</v>
      </c>
      <c r="AP20" s="14">
        <v>0</v>
      </c>
      <c r="AQ20" s="6">
        <v>1</v>
      </c>
      <c r="AR20" s="6">
        <v>1</v>
      </c>
      <c r="AS20" s="6">
        <v>4</v>
      </c>
      <c r="AT20" s="6">
        <v>2</v>
      </c>
      <c r="AU20" s="6">
        <v>0</v>
      </c>
      <c r="AV20" s="12">
        <v>0</v>
      </c>
      <c r="AW20" s="12">
        <v>2</v>
      </c>
      <c r="AY20" s="112">
        <v>4</v>
      </c>
      <c r="AZ20" s="12">
        <v>1</v>
      </c>
      <c r="BA20" s="12">
        <v>0</v>
      </c>
      <c r="BB20" s="12">
        <v>0</v>
      </c>
      <c r="BD20" s="112">
        <v>8</v>
      </c>
      <c r="BE20" s="12">
        <v>2</v>
      </c>
      <c r="BF20" s="12">
        <v>4</v>
      </c>
      <c r="BG20" s="12">
        <v>3</v>
      </c>
      <c r="BH20" s="12">
        <v>2</v>
      </c>
      <c r="BI20" s="12">
        <v>4</v>
      </c>
      <c r="BR20" s="14">
        <v>4</v>
      </c>
      <c r="BS20" s="6">
        <v>6</v>
      </c>
      <c r="BT20" s="6">
        <v>1</v>
      </c>
      <c r="BU20" s="6">
        <v>1</v>
      </c>
      <c r="BV20" s="6">
        <v>2</v>
      </c>
      <c r="BW20" s="12">
        <v>1</v>
      </c>
      <c r="BX20" s="12">
        <v>2</v>
      </c>
      <c r="BY20" s="12">
        <v>0</v>
      </c>
      <c r="CA20" s="14">
        <v>5</v>
      </c>
      <c r="CB20" s="6">
        <v>2</v>
      </c>
      <c r="CC20" s="6">
        <v>1</v>
      </c>
      <c r="CE20" s="3"/>
      <c r="CF20" s="112">
        <v>4</v>
      </c>
      <c r="CG20" s="12">
        <v>3</v>
      </c>
      <c r="CH20" s="12">
        <v>6</v>
      </c>
      <c r="CI20" s="12">
        <v>1</v>
      </c>
      <c r="CJ20" s="12">
        <v>2</v>
      </c>
      <c r="CK20" s="12">
        <v>4</v>
      </c>
      <c r="CL20" s="3"/>
      <c r="CM20" s="14">
        <v>4</v>
      </c>
      <c r="CN20" s="6">
        <v>6</v>
      </c>
      <c r="CO20" s="12">
        <v>2</v>
      </c>
      <c r="CT20" s="112">
        <v>4</v>
      </c>
      <c r="CU20" s="12">
        <v>0</v>
      </c>
      <c r="CW20" s="112">
        <v>8</v>
      </c>
      <c r="CX20" s="12">
        <v>0</v>
      </c>
      <c r="CY20" s="12">
        <v>3</v>
      </c>
      <c r="CZ20" s="12">
        <v>2</v>
      </c>
      <c r="DA20" s="12">
        <v>5</v>
      </c>
      <c r="DB20" s="12">
        <v>2</v>
      </c>
      <c r="DC20" s="12">
        <v>7</v>
      </c>
      <c r="DE20" s="112">
        <v>5</v>
      </c>
      <c r="DF20" s="12">
        <v>4</v>
      </c>
      <c r="DH20" s="14">
        <v>5</v>
      </c>
      <c r="DI20" s="6">
        <v>1</v>
      </c>
      <c r="DJ20" s="12">
        <v>0</v>
      </c>
      <c r="DL20" s="14">
        <v>10</v>
      </c>
      <c r="DM20" s="6">
        <v>1</v>
      </c>
      <c r="DN20" s="6">
        <v>2</v>
      </c>
      <c r="DO20" s="6">
        <v>0</v>
      </c>
      <c r="DP20" s="6">
        <v>4</v>
      </c>
      <c r="DQ20" s="12">
        <v>4</v>
      </c>
      <c r="DR20" s="12">
        <v>0</v>
      </c>
      <c r="DS20" s="12">
        <v>1</v>
      </c>
      <c r="DV20" s="14">
        <v>3</v>
      </c>
      <c r="DW20" s="6">
        <v>7</v>
      </c>
      <c r="DX20" s="6">
        <v>0</v>
      </c>
      <c r="DY20" s="6">
        <v>10</v>
      </c>
      <c r="DZ20" s="6">
        <v>0</v>
      </c>
      <c r="EA20" s="12">
        <v>2</v>
      </c>
      <c r="EB20" s="12">
        <v>0</v>
      </c>
      <c r="EC20" s="28"/>
      <c r="ED20" s="14">
        <v>1</v>
      </c>
      <c r="EE20" s="6">
        <v>4</v>
      </c>
      <c r="EF20" s="6">
        <v>2</v>
      </c>
      <c r="EG20" s="6">
        <v>5</v>
      </c>
      <c r="EJ20" s="112">
        <v>6</v>
      </c>
      <c r="EK20" s="12">
        <v>0</v>
      </c>
      <c r="EM20" s="14">
        <v>9</v>
      </c>
      <c r="EN20" s="6">
        <v>1</v>
      </c>
      <c r="EO20" s="6">
        <v>0</v>
      </c>
      <c r="EP20" s="6">
        <v>0</v>
      </c>
    </row>
    <row r="21" spans="1:150" ht="15" thickBot="1" x14ac:dyDescent="0.4">
      <c r="A21" s="19" t="str">
        <f t="shared" si="55"/>
        <v>HERMAN Alain</v>
      </c>
      <c r="B21" s="15">
        <v>0</v>
      </c>
      <c r="C21" s="7">
        <v>2</v>
      </c>
      <c r="D21" s="7">
        <v>4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13">
        <v>0</v>
      </c>
      <c r="N21" s="15">
        <v>0</v>
      </c>
      <c r="O21" s="7">
        <v>1</v>
      </c>
      <c r="P21" s="7">
        <v>2</v>
      </c>
      <c r="Q21" s="7">
        <v>1</v>
      </c>
      <c r="R21" s="7">
        <v>1</v>
      </c>
      <c r="S21" s="7">
        <v>1</v>
      </c>
      <c r="T21" s="7">
        <v>0</v>
      </c>
      <c r="U21" s="7">
        <v>1</v>
      </c>
      <c r="V21" s="7">
        <v>0</v>
      </c>
      <c r="W21" s="13">
        <v>1</v>
      </c>
      <c r="X21" s="13">
        <v>0</v>
      </c>
      <c r="Y21" s="13">
        <v>0</v>
      </c>
      <c r="AB21" s="15">
        <v>2</v>
      </c>
      <c r="AC21" s="7">
        <v>0</v>
      </c>
      <c r="AD21" s="7">
        <v>0</v>
      </c>
      <c r="AE21" s="7">
        <v>1</v>
      </c>
      <c r="AF21" s="7">
        <v>0</v>
      </c>
      <c r="AG21" s="13">
        <v>1</v>
      </c>
      <c r="AI21" s="113">
        <v>1</v>
      </c>
      <c r="AJ21" s="13">
        <v>2</v>
      </c>
      <c r="AK21" s="13">
        <v>2</v>
      </c>
      <c r="AP21" s="15">
        <v>0</v>
      </c>
      <c r="AQ21" s="7">
        <v>2</v>
      </c>
      <c r="AR21" s="7">
        <v>0</v>
      </c>
      <c r="AS21" s="7">
        <v>3</v>
      </c>
      <c r="AT21" s="7">
        <v>0</v>
      </c>
      <c r="AU21" s="7">
        <v>0</v>
      </c>
      <c r="AV21" s="13">
        <v>2</v>
      </c>
      <c r="AW21" s="13">
        <v>2</v>
      </c>
      <c r="AY21" s="113">
        <v>2</v>
      </c>
      <c r="AZ21" s="13">
        <v>0</v>
      </c>
      <c r="BA21" s="13">
        <v>0</v>
      </c>
      <c r="BB21" s="13">
        <v>0</v>
      </c>
      <c r="BD21" s="113">
        <v>1</v>
      </c>
      <c r="BE21" s="13">
        <v>2</v>
      </c>
      <c r="BF21" s="13">
        <v>0</v>
      </c>
      <c r="BG21" s="13">
        <v>3</v>
      </c>
      <c r="BH21" s="13">
        <v>2</v>
      </c>
      <c r="BI21" s="13">
        <v>0</v>
      </c>
      <c r="BR21" s="15">
        <v>1</v>
      </c>
      <c r="BS21" s="7">
        <v>0</v>
      </c>
      <c r="BT21" s="7">
        <v>1</v>
      </c>
      <c r="BU21" s="7">
        <v>0</v>
      </c>
      <c r="BV21" s="7">
        <v>0</v>
      </c>
      <c r="BW21" s="13">
        <v>0</v>
      </c>
      <c r="BX21" s="13">
        <v>1</v>
      </c>
      <c r="BY21" s="13">
        <v>1</v>
      </c>
      <c r="CA21" s="15">
        <v>3</v>
      </c>
      <c r="CB21" s="7">
        <v>0</v>
      </c>
      <c r="CC21" s="7">
        <v>0</v>
      </c>
      <c r="CE21" s="20"/>
      <c r="CF21" s="113">
        <v>0</v>
      </c>
      <c r="CG21" s="13">
        <v>0</v>
      </c>
      <c r="CH21" s="13">
        <v>0</v>
      </c>
      <c r="CI21" s="13">
        <v>0</v>
      </c>
      <c r="CJ21" s="13">
        <v>0</v>
      </c>
      <c r="CK21" s="13">
        <v>0</v>
      </c>
      <c r="CL21" s="20"/>
      <c r="CM21" s="15">
        <v>0</v>
      </c>
      <c r="CN21" s="7">
        <v>0</v>
      </c>
      <c r="CO21" s="13">
        <v>2</v>
      </c>
      <c r="CT21" s="113">
        <v>1</v>
      </c>
      <c r="CU21" s="13">
        <v>0</v>
      </c>
      <c r="CW21" s="113">
        <v>2</v>
      </c>
      <c r="CX21" s="13">
        <v>0</v>
      </c>
      <c r="CY21" s="13">
        <v>0</v>
      </c>
      <c r="CZ21" s="13">
        <v>0</v>
      </c>
      <c r="DA21" s="13">
        <v>1</v>
      </c>
      <c r="DB21" s="13">
        <v>0</v>
      </c>
      <c r="DC21" s="13">
        <v>0</v>
      </c>
      <c r="DE21" s="113">
        <v>2</v>
      </c>
      <c r="DF21" s="13">
        <v>0</v>
      </c>
      <c r="DH21" s="15">
        <v>0</v>
      </c>
      <c r="DI21" s="7">
        <v>1</v>
      </c>
      <c r="DJ21" s="13">
        <v>0</v>
      </c>
      <c r="DL21" s="15">
        <v>0</v>
      </c>
      <c r="DM21" s="7">
        <v>1</v>
      </c>
      <c r="DN21" s="7">
        <v>2</v>
      </c>
      <c r="DO21" s="7">
        <v>0</v>
      </c>
      <c r="DP21" s="7">
        <v>2</v>
      </c>
      <c r="DQ21" s="13">
        <v>2</v>
      </c>
      <c r="DR21" s="13">
        <v>0</v>
      </c>
      <c r="DS21" s="13">
        <v>0</v>
      </c>
      <c r="DV21" s="15">
        <v>0</v>
      </c>
      <c r="DW21" s="7">
        <v>2</v>
      </c>
      <c r="DX21" s="7">
        <v>0</v>
      </c>
      <c r="DY21" s="7">
        <v>2</v>
      </c>
      <c r="DZ21" s="7">
        <v>0</v>
      </c>
      <c r="EA21" s="13">
        <v>0</v>
      </c>
      <c r="EB21" s="13">
        <v>0</v>
      </c>
      <c r="EC21" s="28"/>
      <c r="ED21" s="15">
        <v>1</v>
      </c>
      <c r="EE21" s="7">
        <v>0</v>
      </c>
      <c r="EF21" s="7">
        <v>1</v>
      </c>
      <c r="EG21" s="7">
        <v>1</v>
      </c>
      <c r="EJ21" s="113">
        <v>0</v>
      </c>
      <c r="EK21" s="13">
        <v>2</v>
      </c>
      <c r="EM21" s="15">
        <v>5</v>
      </c>
      <c r="EN21" s="7">
        <v>1</v>
      </c>
      <c r="EO21" s="7">
        <v>2</v>
      </c>
      <c r="EP21" s="7">
        <v>0</v>
      </c>
    </row>
    <row r="22" spans="1:150" ht="15" thickBot="1" x14ac:dyDescent="0.4">
      <c r="A22" s="19" t="str">
        <f t="shared" si="55"/>
        <v>ADROVIC Dzenana</v>
      </c>
      <c r="B22" s="15">
        <v>0</v>
      </c>
      <c r="C22" s="7">
        <v>1</v>
      </c>
      <c r="D22" s="7">
        <v>2</v>
      </c>
      <c r="E22" s="7">
        <v>6</v>
      </c>
      <c r="F22" s="7">
        <v>1</v>
      </c>
      <c r="G22" s="7">
        <v>1</v>
      </c>
      <c r="H22" s="7">
        <v>3</v>
      </c>
      <c r="I22" s="7">
        <v>0</v>
      </c>
      <c r="J22" s="7">
        <v>2</v>
      </c>
      <c r="K22" s="13">
        <v>0</v>
      </c>
      <c r="N22" s="15">
        <v>4</v>
      </c>
      <c r="O22" s="7">
        <v>3</v>
      </c>
      <c r="P22" s="7">
        <v>6</v>
      </c>
      <c r="Q22" s="7">
        <v>0</v>
      </c>
      <c r="R22" s="7">
        <v>1</v>
      </c>
      <c r="S22" s="7">
        <v>3</v>
      </c>
      <c r="T22" s="7">
        <v>2</v>
      </c>
      <c r="U22" s="7">
        <v>2</v>
      </c>
      <c r="V22" s="7">
        <v>3</v>
      </c>
      <c r="W22" s="13">
        <v>2</v>
      </c>
      <c r="X22" s="13">
        <v>2</v>
      </c>
      <c r="Y22" s="13">
        <v>2</v>
      </c>
      <c r="AB22" s="15">
        <v>7</v>
      </c>
      <c r="AC22" s="7">
        <v>0</v>
      </c>
      <c r="AD22" s="7">
        <v>0</v>
      </c>
      <c r="AE22" s="7">
        <v>1</v>
      </c>
      <c r="AF22" s="7">
        <v>0</v>
      </c>
      <c r="AG22" s="13">
        <v>0</v>
      </c>
      <c r="AI22" s="113">
        <v>7</v>
      </c>
      <c r="AJ22" s="13">
        <v>2</v>
      </c>
      <c r="AK22" s="13">
        <v>2</v>
      </c>
      <c r="AP22" s="15">
        <v>0</v>
      </c>
      <c r="AQ22" s="7">
        <v>0</v>
      </c>
      <c r="AR22" s="7">
        <v>5</v>
      </c>
      <c r="AS22" s="7">
        <v>0</v>
      </c>
      <c r="AT22" s="7">
        <v>9</v>
      </c>
      <c r="AU22" s="7">
        <v>0</v>
      </c>
      <c r="AV22" s="13">
        <v>2</v>
      </c>
      <c r="AW22" s="13">
        <v>6</v>
      </c>
      <c r="AY22" s="113">
        <v>0</v>
      </c>
      <c r="AZ22" s="13">
        <v>0</v>
      </c>
      <c r="BA22" s="13">
        <v>1</v>
      </c>
      <c r="BB22" s="13">
        <v>0</v>
      </c>
      <c r="BD22" s="113">
        <v>6</v>
      </c>
      <c r="BE22" s="13">
        <v>0</v>
      </c>
      <c r="BF22" s="13">
        <v>0</v>
      </c>
      <c r="BG22" s="13">
        <v>0</v>
      </c>
      <c r="BH22" s="13">
        <v>0</v>
      </c>
      <c r="BI22" s="13">
        <v>0</v>
      </c>
      <c r="BR22" s="15">
        <v>1</v>
      </c>
      <c r="BS22" s="7">
        <v>0</v>
      </c>
      <c r="BT22" s="7">
        <v>1</v>
      </c>
      <c r="BU22" s="7">
        <v>0</v>
      </c>
      <c r="BV22" s="7">
        <v>2</v>
      </c>
      <c r="BW22" s="13">
        <v>0</v>
      </c>
      <c r="BX22" s="13">
        <v>1</v>
      </c>
      <c r="BY22" s="13">
        <v>0</v>
      </c>
      <c r="CA22" s="15">
        <v>2</v>
      </c>
      <c r="CB22" s="7">
        <v>0</v>
      </c>
      <c r="CC22" s="7">
        <v>0</v>
      </c>
      <c r="CF22" s="113">
        <v>1</v>
      </c>
      <c r="CG22" s="13">
        <v>8</v>
      </c>
      <c r="CH22" s="13">
        <v>8</v>
      </c>
      <c r="CI22" s="13">
        <v>5</v>
      </c>
      <c r="CJ22" s="13">
        <v>4</v>
      </c>
      <c r="CK22" s="13">
        <v>1</v>
      </c>
      <c r="CM22" s="15">
        <v>1</v>
      </c>
      <c r="CN22" s="7">
        <v>0</v>
      </c>
      <c r="CO22" s="13">
        <v>3</v>
      </c>
      <c r="CT22" s="113">
        <v>4</v>
      </c>
      <c r="CU22" s="13">
        <v>2</v>
      </c>
      <c r="CW22" s="113">
        <v>0</v>
      </c>
      <c r="CX22" s="13">
        <v>0</v>
      </c>
      <c r="CY22" s="13">
        <v>0</v>
      </c>
      <c r="CZ22" s="13">
        <v>1</v>
      </c>
      <c r="DA22" s="13">
        <v>3</v>
      </c>
      <c r="DB22" s="13">
        <v>0</v>
      </c>
      <c r="DC22" s="13">
        <v>0</v>
      </c>
      <c r="DE22" s="113">
        <v>0</v>
      </c>
      <c r="DF22" s="13">
        <v>0</v>
      </c>
      <c r="DH22" s="15">
        <v>0</v>
      </c>
      <c r="DI22" s="7">
        <v>2</v>
      </c>
      <c r="DJ22" s="13">
        <v>0</v>
      </c>
      <c r="DL22" s="15">
        <v>1</v>
      </c>
      <c r="DM22" s="7">
        <v>1</v>
      </c>
      <c r="DN22" s="7">
        <v>0</v>
      </c>
      <c r="DO22" s="7">
        <v>0</v>
      </c>
      <c r="DP22" s="7">
        <v>1</v>
      </c>
      <c r="DQ22" s="13">
        <v>0</v>
      </c>
      <c r="DR22" s="13">
        <v>1</v>
      </c>
      <c r="DS22" s="13">
        <v>0</v>
      </c>
      <c r="DV22" s="15">
        <v>0</v>
      </c>
      <c r="DW22" s="7">
        <v>1</v>
      </c>
      <c r="DX22" s="7">
        <v>0</v>
      </c>
      <c r="DY22" s="7">
        <v>1</v>
      </c>
      <c r="DZ22" s="7">
        <v>2</v>
      </c>
      <c r="EA22" s="13">
        <v>0</v>
      </c>
      <c r="EB22" s="13">
        <v>0</v>
      </c>
      <c r="EC22" s="28"/>
      <c r="ED22" s="15">
        <v>0</v>
      </c>
      <c r="EE22" s="7">
        <v>6</v>
      </c>
      <c r="EF22" s="7">
        <v>3</v>
      </c>
      <c r="EG22" s="7">
        <v>5</v>
      </c>
      <c r="EJ22" s="113">
        <v>1</v>
      </c>
      <c r="EK22" s="13">
        <v>0</v>
      </c>
      <c r="EM22" s="15">
        <v>1</v>
      </c>
      <c r="EN22" s="7">
        <v>0</v>
      </c>
      <c r="EO22" s="7">
        <v>0</v>
      </c>
      <c r="EP22" s="7">
        <v>4</v>
      </c>
    </row>
    <row r="23" spans="1:150" ht="15" thickBot="1" x14ac:dyDescent="0.4">
      <c r="A23" s="19" t="str">
        <f t="shared" si="55"/>
        <v>MUNO Claudine</v>
      </c>
      <c r="B23" s="15">
        <v>0</v>
      </c>
      <c r="C23" s="7">
        <v>1</v>
      </c>
      <c r="D23" s="7">
        <v>1</v>
      </c>
      <c r="E23" s="7">
        <v>3</v>
      </c>
      <c r="F23" s="7">
        <v>0</v>
      </c>
      <c r="G23" s="7">
        <v>0</v>
      </c>
      <c r="H23" s="7">
        <v>1</v>
      </c>
      <c r="I23" s="7">
        <v>1</v>
      </c>
      <c r="J23" s="7">
        <v>0</v>
      </c>
      <c r="K23" s="13">
        <v>0</v>
      </c>
      <c r="N23" s="15">
        <v>0</v>
      </c>
      <c r="O23" s="7">
        <v>1</v>
      </c>
      <c r="P23" s="7">
        <v>1</v>
      </c>
      <c r="Q23" s="7">
        <v>1</v>
      </c>
      <c r="R23" s="7">
        <v>0</v>
      </c>
      <c r="S23" s="7">
        <v>0</v>
      </c>
      <c r="T23" s="7">
        <v>0</v>
      </c>
      <c r="U23" s="7">
        <v>0</v>
      </c>
      <c r="V23" s="7">
        <v>7</v>
      </c>
      <c r="W23" s="13">
        <v>0</v>
      </c>
      <c r="X23" s="13">
        <v>2</v>
      </c>
      <c r="Y23" s="13">
        <v>6</v>
      </c>
      <c r="AB23" s="15">
        <v>2</v>
      </c>
      <c r="AC23" s="7">
        <v>0</v>
      </c>
      <c r="AD23" s="7">
        <v>0</v>
      </c>
      <c r="AE23" s="7">
        <v>2</v>
      </c>
      <c r="AF23" s="7">
        <v>0</v>
      </c>
      <c r="AG23" s="13">
        <v>0</v>
      </c>
      <c r="AI23" s="113">
        <v>0</v>
      </c>
      <c r="AJ23" s="13">
        <v>0</v>
      </c>
      <c r="AK23" s="13">
        <v>1</v>
      </c>
      <c r="AP23" s="15">
        <v>0</v>
      </c>
      <c r="AQ23" s="7">
        <v>0</v>
      </c>
      <c r="AR23" s="7">
        <v>0</v>
      </c>
      <c r="AS23" s="7">
        <v>1</v>
      </c>
      <c r="AT23" s="7">
        <v>0</v>
      </c>
      <c r="AU23" s="7">
        <v>0</v>
      </c>
      <c r="AV23" s="13">
        <v>1</v>
      </c>
      <c r="AW23" s="13">
        <v>0</v>
      </c>
      <c r="AY23" s="113">
        <v>0</v>
      </c>
      <c r="AZ23" s="13">
        <v>0</v>
      </c>
      <c r="BA23" s="13">
        <v>0</v>
      </c>
      <c r="BB23" s="13">
        <v>0</v>
      </c>
      <c r="BD23" s="113">
        <v>2</v>
      </c>
      <c r="BE23" s="13">
        <v>0</v>
      </c>
      <c r="BF23" s="13">
        <v>0</v>
      </c>
      <c r="BG23" s="13">
        <v>0</v>
      </c>
      <c r="BH23" s="13">
        <v>0</v>
      </c>
      <c r="BI23" s="13">
        <v>0</v>
      </c>
      <c r="BR23" s="15">
        <v>1</v>
      </c>
      <c r="BS23" s="7">
        <v>2</v>
      </c>
      <c r="BT23" s="7">
        <v>3</v>
      </c>
      <c r="BU23" s="7">
        <v>0</v>
      </c>
      <c r="BV23" s="7">
        <v>0</v>
      </c>
      <c r="BW23" s="13">
        <v>0</v>
      </c>
      <c r="BX23" s="13">
        <v>3</v>
      </c>
      <c r="BY23" s="13">
        <v>2</v>
      </c>
      <c r="CA23" s="15">
        <v>1</v>
      </c>
      <c r="CB23" s="7">
        <v>1</v>
      </c>
      <c r="CC23" s="7">
        <v>0</v>
      </c>
      <c r="CF23" s="113">
        <v>3</v>
      </c>
      <c r="CG23" s="13">
        <v>0</v>
      </c>
      <c r="CH23" s="13">
        <v>0</v>
      </c>
      <c r="CI23" s="13">
        <v>0</v>
      </c>
      <c r="CJ23" s="13">
        <v>0</v>
      </c>
      <c r="CK23" s="13">
        <v>0</v>
      </c>
      <c r="CM23" s="15">
        <v>2</v>
      </c>
      <c r="CN23" s="7">
        <v>0</v>
      </c>
      <c r="CO23" s="13">
        <v>0</v>
      </c>
      <c r="CT23" s="113">
        <v>5</v>
      </c>
      <c r="CU23" s="13">
        <v>0</v>
      </c>
      <c r="CW23" s="113">
        <v>1</v>
      </c>
      <c r="CX23" s="13">
        <v>0</v>
      </c>
      <c r="CY23" s="13">
        <v>0</v>
      </c>
      <c r="CZ23" s="13">
        <v>0</v>
      </c>
      <c r="DA23" s="13">
        <v>1</v>
      </c>
      <c r="DB23" s="13">
        <v>0</v>
      </c>
      <c r="DC23" s="13">
        <v>4</v>
      </c>
      <c r="DE23" s="113">
        <v>4</v>
      </c>
      <c r="DF23" s="13">
        <v>0</v>
      </c>
      <c r="DH23" s="15">
        <v>3</v>
      </c>
      <c r="DI23" s="7">
        <v>0</v>
      </c>
      <c r="DJ23" s="13">
        <v>0</v>
      </c>
      <c r="DL23" s="15">
        <v>1</v>
      </c>
      <c r="DM23" s="7">
        <v>0</v>
      </c>
      <c r="DN23" s="7">
        <v>0</v>
      </c>
      <c r="DO23" s="7">
        <v>0</v>
      </c>
      <c r="DP23" s="7">
        <v>0</v>
      </c>
      <c r="DQ23" s="13">
        <v>1</v>
      </c>
      <c r="DR23" s="13">
        <v>0</v>
      </c>
      <c r="DS23" s="13">
        <v>0</v>
      </c>
      <c r="DV23" s="15">
        <v>0</v>
      </c>
      <c r="DW23" s="7">
        <v>0</v>
      </c>
      <c r="DX23" s="7">
        <v>1</v>
      </c>
      <c r="DY23" s="7">
        <v>3</v>
      </c>
      <c r="DZ23" s="7">
        <v>0</v>
      </c>
      <c r="EA23" s="13">
        <v>0</v>
      </c>
      <c r="EB23" s="13">
        <v>0</v>
      </c>
      <c r="EC23" s="28"/>
      <c r="ED23" s="15">
        <v>0</v>
      </c>
      <c r="EE23" s="7">
        <v>0</v>
      </c>
      <c r="EF23" s="7">
        <v>0</v>
      </c>
      <c r="EG23" s="7">
        <v>1</v>
      </c>
      <c r="EJ23" s="113">
        <v>0</v>
      </c>
      <c r="EK23" s="13">
        <v>0</v>
      </c>
      <c r="EM23" s="15">
        <v>3</v>
      </c>
      <c r="EN23" s="7">
        <v>0</v>
      </c>
      <c r="EO23" s="7">
        <v>0</v>
      </c>
      <c r="EP23" s="7">
        <v>2</v>
      </c>
    </row>
    <row r="24" spans="1:150" ht="15" thickBot="1" x14ac:dyDescent="0.4">
      <c r="A24" s="19" t="str">
        <f t="shared" si="55"/>
        <v>TIBERI Edoardo</v>
      </c>
      <c r="B24" s="15">
        <v>0</v>
      </c>
      <c r="C24" s="7">
        <v>0</v>
      </c>
      <c r="D24" s="7">
        <v>1</v>
      </c>
      <c r="E24" s="7">
        <v>1</v>
      </c>
      <c r="F24" s="7">
        <v>0</v>
      </c>
      <c r="G24" s="7">
        <v>0</v>
      </c>
      <c r="H24" s="7">
        <v>1</v>
      </c>
      <c r="I24" s="7">
        <v>0</v>
      </c>
      <c r="J24" s="7">
        <v>0</v>
      </c>
      <c r="K24" s="13">
        <v>0</v>
      </c>
      <c r="N24" s="15">
        <v>0</v>
      </c>
      <c r="O24" s="7">
        <v>1</v>
      </c>
      <c r="P24" s="7">
        <v>0</v>
      </c>
      <c r="Q24" s="7">
        <v>1</v>
      </c>
      <c r="R24" s="7">
        <v>0</v>
      </c>
      <c r="S24" s="7">
        <v>0</v>
      </c>
      <c r="T24" s="7">
        <v>0</v>
      </c>
      <c r="U24" s="7">
        <v>7</v>
      </c>
      <c r="V24" s="7">
        <v>7</v>
      </c>
      <c r="W24" s="13">
        <v>2</v>
      </c>
      <c r="X24" s="13">
        <v>4</v>
      </c>
      <c r="Y24" s="13">
        <v>0</v>
      </c>
      <c r="AB24" s="15">
        <v>0</v>
      </c>
      <c r="AC24" s="7">
        <v>0</v>
      </c>
      <c r="AD24" s="7">
        <v>0</v>
      </c>
      <c r="AE24" s="7">
        <v>1</v>
      </c>
      <c r="AF24" s="7">
        <v>0</v>
      </c>
      <c r="AG24" s="13">
        <v>0</v>
      </c>
      <c r="AI24" s="113">
        <v>0</v>
      </c>
      <c r="AJ24" s="13">
        <v>0</v>
      </c>
      <c r="AK24" s="13">
        <v>1</v>
      </c>
      <c r="AP24" s="15">
        <v>0</v>
      </c>
      <c r="AQ24" s="7">
        <v>0</v>
      </c>
      <c r="AR24" s="7">
        <v>0</v>
      </c>
      <c r="AS24" s="7">
        <v>1</v>
      </c>
      <c r="AT24" s="7">
        <v>0</v>
      </c>
      <c r="AU24" s="7">
        <v>0</v>
      </c>
      <c r="AV24" s="13">
        <v>0</v>
      </c>
      <c r="AW24" s="13">
        <v>0</v>
      </c>
      <c r="AY24" s="113">
        <v>2</v>
      </c>
      <c r="AZ24" s="13">
        <v>0</v>
      </c>
      <c r="BA24" s="13">
        <v>0</v>
      </c>
      <c r="BB24" s="13">
        <v>0</v>
      </c>
      <c r="BD24" s="113">
        <v>0</v>
      </c>
      <c r="BE24" s="13">
        <v>0</v>
      </c>
      <c r="BF24" s="13">
        <v>0</v>
      </c>
      <c r="BG24" s="13">
        <v>0</v>
      </c>
      <c r="BH24" s="13">
        <v>2</v>
      </c>
      <c r="BI24" s="13">
        <v>0</v>
      </c>
      <c r="BR24" s="15">
        <v>1</v>
      </c>
      <c r="BS24" s="7">
        <v>0</v>
      </c>
      <c r="BT24" s="7">
        <v>1</v>
      </c>
      <c r="BU24" s="7">
        <v>0</v>
      </c>
      <c r="BV24" s="7">
        <v>0</v>
      </c>
      <c r="BW24" s="13">
        <v>0</v>
      </c>
      <c r="BX24" s="13">
        <v>0</v>
      </c>
      <c r="BY24" s="13">
        <v>0</v>
      </c>
      <c r="CA24" s="15">
        <v>0</v>
      </c>
      <c r="CB24" s="7">
        <v>2</v>
      </c>
      <c r="CC24" s="7">
        <v>0</v>
      </c>
      <c r="CF24" s="113">
        <v>2</v>
      </c>
      <c r="CG24" s="13">
        <v>0</v>
      </c>
      <c r="CH24" s="13">
        <v>0</v>
      </c>
      <c r="CI24" s="13">
        <v>0</v>
      </c>
      <c r="CJ24" s="13">
        <v>0</v>
      </c>
      <c r="CK24" s="13">
        <v>0</v>
      </c>
      <c r="CM24" s="15">
        <v>0</v>
      </c>
      <c r="CN24" s="7">
        <v>0</v>
      </c>
      <c r="CO24" s="13">
        <v>0</v>
      </c>
      <c r="CT24" s="113">
        <v>0</v>
      </c>
      <c r="CU24" s="13">
        <v>0</v>
      </c>
      <c r="CW24" s="113">
        <v>0</v>
      </c>
      <c r="CX24" s="13">
        <v>0</v>
      </c>
      <c r="CY24" s="13">
        <v>0</v>
      </c>
      <c r="CZ24" s="13">
        <v>0</v>
      </c>
      <c r="DA24" s="13">
        <v>1</v>
      </c>
      <c r="DB24" s="13">
        <v>0</v>
      </c>
      <c r="DC24" s="13">
        <v>0</v>
      </c>
      <c r="DE24" s="113">
        <v>0</v>
      </c>
      <c r="DF24" s="13">
        <v>0</v>
      </c>
      <c r="DH24" s="15">
        <v>0</v>
      </c>
      <c r="DI24" s="7">
        <v>0</v>
      </c>
      <c r="DJ24" s="13">
        <v>0</v>
      </c>
      <c r="DL24" s="15">
        <v>0</v>
      </c>
      <c r="DM24" s="7">
        <v>0</v>
      </c>
      <c r="DN24" s="7">
        <v>0</v>
      </c>
      <c r="DO24" s="7">
        <v>0</v>
      </c>
      <c r="DP24" s="7">
        <v>0</v>
      </c>
      <c r="DQ24" s="13">
        <v>0</v>
      </c>
      <c r="DR24" s="13">
        <v>2</v>
      </c>
      <c r="DS24" s="13">
        <v>2</v>
      </c>
      <c r="DV24" s="15">
        <v>0</v>
      </c>
      <c r="DW24" s="7">
        <v>1</v>
      </c>
      <c r="DX24" s="7">
        <v>0</v>
      </c>
      <c r="DY24" s="7">
        <v>0</v>
      </c>
      <c r="DZ24" s="7">
        <v>0</v>
      </c>
      <c r="EA24" s="13">
        <v>1</v>
      </c>
      <c r="EB24" s="13">
        <v>0</v>
      </c>
      <c r="EC24" s="28"/>
      <c r="ED24" s="15">
        <v>0</v>
      </c>
      <c r="EE24" s="7">
        <v>2</v>
      </c>
      <c r="EF24" s="7">
        <v>0</v>
      </c>
      <c r="EG24" s="7">
        <v>1</v>
      </c>
      <c r="EJ24" s="113">
        <v>0</v>
      </c>
      <c r="EK24" s="13">
        <v>0</v>
      </c>
      <c r="EM24" s="15">
        <v>0</v>
      </c>
      <c r="EN24" s="7">
        <v>0</v>
      </c>
      <c r="EO24" s="7">
        <v>2</v>
      </c>
      <c r="EP24" s="7">
        <v>0</v>
      </c>
    </row>
    <row r="25" spans="1:150" ht="15" thickBot="1" x14ac:dyDescent="0.4">
      <c r="A25" s="19" t="str">
        <f t="shared" si="55"/>
        <v>GUERRERO Enrique</v>
      </c>
      <c r="B25" s="15">
        <v>0</v>
      </c>
      <c r="C25" s="7">
        <v>1</v>
      </c>
      <c r="D25" s="7">
        <v>3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2</v>
      </c>
      <c r="K25" s="13">
        <v>0</v>
      </c>
      <c r="N25" s="15">
        <v>0</v>
      </c>
      <c r="O25" s="7">
        <v>2</v>
      </c>
      <c r="P25" s="7">
        <v>0</v>
      </c>
      <c r="Q25" s="7">
        <v>0</v>
      </c>
      <c r="R25" s="7">
        <v>4</v>
      </c>
      <c r="S25" s="7">
        <v>0</v>
      </c>
      <c r="T25" s="7">
        <v>0</v>
      </c>
      <c r="U25" s="7">
        <v>0</v>
      </c>
      <c r="V25" s="7">
        <v>0</v>
      </c>
      <c r="W25" s="13">
        <v>0</v>
      </c>
      <c r="X25" s="13">
        <v>0</v>
      </c>
      <c r="Y25" s="13">
        <v>0</v>
      </c>
      <c r="AB25" s="15">
        <v>0</v>
      </c>
      <c r="AC25" s="7">
        <v>0</v>
      </c>
      <c r="AD25" s="7">
        <v>0</v>
      </c>
      <c r="AE25" s="7">
        <v>1</v>
      </c>
      <c r="AF25" s="7">
        <v>0</v>
      </c>
      <c r="AG25" s="13">
        <v>0</v>
      </c>
      <c r="AI25" s="113">
        <v>0</v>
      </c>
      <c r="AJ25" s="13">
        <v>0</v>
      </c>
      <c r="AK25" s="13">
        <v>2</v>
      </c>
      <c r="AP25" s="15">
        <v>0</v>
      </c>
      <c r="AQ25" s="7">
        <v>0</v>
      </c>
      <c r="AR25" s="7">
        <v>0</v>
      </c>
      <c r="AS25" s="7">
        <v>1</v>
      </c>
      <c r="AT25" s="7">
        <v>0</v>
      </c>
      <c r="AU25" s="7">
        <v>0</v>
      </c>
      <c r="AV25" s="13">
        <v>0</v>
      </c>
      <c r="AW25" s="13">
        <v>0</v>
      </c>
      <c r="AY25" s="113">
        <v>0</v>
      </c>
      <c r="AZ25" s="13">
        <v>0</v>
      </c>
      <c r="BA25" s="13">
        <v>0</v>
      </c>
      <c r="BB25" s="13">
        <v>0</v>
      </c>
      <c r="BD25" s="113">
        <v>0</v>
      </c>
      <c r="BE25" s="13">
        <v>0</v>
      </c>
      <c r="BF25" s="13">
        <v>0</v>
      </c>
      <c r="BG25" s="13">
        <v>0</v>
      </c>
      <c r="BH25" s="13">
        <v>0</v>
      </c>
      <c r="BI25" s="13">
        <v>0</v>
      </c>
      <c r="BR25" s="15">
        <v>1</v>
      </c>
      <c r="BS25" s="7">
        <v>0</v>
      </c>
      <c r="BT25" s="7">
        <v>1</v>
      </c>
      <c r="BU25" s="7">
        <v>0</v>
      </c>
      <c r="BV25" s="7">
        <v>0</v>
      </c>
      <c r="BW25" s="13">
        <v>0</v>
      </c>
      <c r="BX25" s="13">
        <v>2</v>
      </c>
      <c r="BY25" s="13">
        <v>0</v>
      </c>
      <c r="CA25" s="15">
        <v>0</v>
      </c>
      <c r="CB25" s="7">
        <v>0</v>
      </c>
      <c r="CC25" s="7">
        <v>0</v>
      </c>
      <c r="CF25" s="113">
        <v>0</v>
      </c>
      <c r="CG25" s="13">
        <v>0</v>
      </c>
      <c r="CH25" s="13">
        <v>0</v>
      </c>
      <c r="CI25" s="13">
        <v>0</v>
      </c>
      <c r="CJ25" s="13">
        <v>0</v>
      </c>
      <c r="CK25" s="13">
        <v>0</v>
      </c>
      <c r="CM25" s="15">
        <v>0</v>
      </c>
      <c r="CN25" s="7">
        <v>0</v>
      </c>
      <c r="CO25" s="13">
        <v>0</v>
      </c>
      <c r="CT25" s="113">
        <v>0</v>
      </c>
      <c r="CU25" s="13">
        <v>0</v>
      </c>
      <c r="CW25" s="113">
        <v>0</v>
      </c>
      <c r="CX25" s="13">
        <v>0</v>
      </c>
      <c r="CY25" s="13">
        <v>0</v>
      </c>
      <c r="CZ25" s="13">
        <v>0</v>
      </c>
      <c r="DA25" s="13">
        <v>1</v>
      </c>
      <c r="DB25" s="13">
        <v>0</v>
      </c>
      <c r="DC25" s="13">
        <v>0</v>
      </c>
      <c r="DE25" s="113">
        <v>0</v>
      </c>
      <c r="DF25" s="13">
        <v>2</v>
      </c>
      <c r="DH25" s="15">
        <v>0</v>
      </c>
      <c r="DI25" s="7">
        <v>0</v>
      </c>
      <c r="DJ25" s="13">
        <v>0</v>
      </c>
      <c r="DL25" s="15">
        <v>0</v>
      </c>
      <c r="DM25" s="7">
        <v>0</v>
      </c>
      <c r="DN25" s="7">
        <v>0</v>
      </c>
      <c r="DO25" s="7">
        <v>0</v>
      </c>
      <c r="DP25" s="7">
        <v>0</v>
      </c>
      <c r="DQ25" s="13">
        <v>0</v>
      </c>
      <c r="DR25" s="13">
        <v>0</v>
      </c>
      <c r="DS25" s="13">
        <v>0</v>
      </c>
      <c r="DV25" s="15">
        <v>0</v>
      </c>
      <c r="DW25" s="7">
        <v>1</v>
      </c>
      <c r="DX25" s="7">
        <v>0</v>
      </c>
      <c r="DY25" s="7">
        <v>3</v>
      </c>
      <c r="DZ25" s="7">
        <v>0</v>
      </c>
      <c r="EA25" s="13">
        <v>0</v>
      </c>
      <c r="EB25" s="13">
        <v>0</v>
      </c>
      <c r="EC25" s="28"/>
      <c r="ED25" s="15">
        <v>0</v>
      </c>
      <c r="EE25" s="7">
        <v>0</v>
      </c>
      <c r="EF25" s="7">
        <v>0</v>
      </c>
      <c r="EG25" s="7">
        <v>0</v>
      </c>
      <c r="EJ25" s="113">
        <v>0</v>
      </c>
      <c r="EK25" s="13">
        <v>0</v>
      </c>
      <c r="EM25" s="15">
        <v>0</v>
      </c>
      <c r="EN25" s="7">
        <v>0</v>
      </c>
      <c r="EO25" s="7">
        <v>0</v>
      </c>
      <c r="EP25" s="7">
        <v>0</v>
      </c>
    </row>
    <row r="26" spans="1:150" x14ac:dyDescent="0.35">
      <c r="A26" s="62" t="s">
        <v>17</v>
      </c>
      <c r="B26" s="23">
        <v>0</v>
      </c>
      <c r="C26" s="9">
        <v>4</v>
      </c>
      <c r="D26" s="9">
        <v>2</v>
      </c>
      <c r="E26" s="9">
        <v>1</v>
      </c>
      <c r="F26" s="9">
        <v>1</v>
      </c>
      <c r="G26" s="9">
        <v>1</v>
      </c>
      <c r="H26" s="9">
        <v>3</v>
      </c>
      <c r="I26" s="9">
        <v>2</v>
      </c>
      <c r="J26" s="9">
        <v>1</v>
      </c>
      <c r="K26" s="9">
        <v>1</v>
      </c>
      <c r="N26" s="23">
        <v>2</v>
      </c>
      <c r="O26" s="9">
        <v>2</v>
      </c>
      <c r="P26" s="9">
        <v>3</v>
      </c>
      <c r="Q26" s="9">
        <v>1</v>
      </c>
      <c r="R26" s="9">
        <v>4</v>
      </c>
      <c r="S26" s="9">
        <v>0</v>
      </c>
      <c r="T26" s="9">
        <v>0</v>
      </c>
      <c r="U26" s="9">
        <v>5</v>
      </c>
      <c r="V26" s="9">
        <v>4</v>
      </c>
      <c r="W26" s="9">
        <v>1</v>
      </c>
      <c r="X26" s="9">
        <v>0</v>
      </c>
      <c r="Y26" s="9">
        <v>2</v>
      </c>
      <c r="AB26" s="23">
        <v>3</v>
      </c>
      <c r="AC26" s="9">
        <v>1</v>
      </c>
      <c r="AD26" s="9">
        <v>0</v>
      </c>
      <c r="AE26" s="9">
        <v>0</v>
      </c>
      <c r="AF26" s="9">
        <v>0</v>
      </c>
      <c r="AG26" s="9">
        <v>2</v>
      </c>
      <c r="AI26" s="23">
        <v>0</v>
      </c>
      <c r="AJ26" s="9">
        <v>2</v>
      </c>
      <c r="AK26" s="9">
        <v>2</v>
      </c>
      <c r="AP26" s="23">
        <v>2</v>
      </c>
      <c r="AQ26" s="9">
        <v>0</v>
      </c>
      <c r="AR26" s="9">
        <v>0</v>
      </c>
      <c r="AS26" s="9">
        <v>1</v>
      </c>
      <c r="AT26" s="9">
        <v>1</v>
      </c>
      <c r="AU26" s="9">
        <v>0</v>
      </c>
      <c r="AV26" s="9">
        <v>1</v>
      </c>
      <c r="AW26" s="9">
        <v>1</v>
      </c>
      <c r="AY26" s="23">
        <v>1</v>
      </c>
      <c r="AZ26" s="9">
        <v>0</v>
      </c>
      <c r="BA26" s="9">
        <v>0</v>
      </c>
      <c r="BB26" s="9">
        <v>0</v>
      </c>
      <c r="BD26" s="23">
        <v>1</v>
      </c>
      <c r="BE26" s="9">
        <v>0</v>
      </c>
      <c r="BF26" s="9">
        <v>1</v>
      </c>
      <c r="BG26" s="9">
        <v>1</v>
      </c>
      <c r="BH26" s="9">
        <v>0</v>
      </c>
      <c r="BI26" s="9">
        <v>0</v>
      </c>
      <c r="BR26" s="23">
        <v>0</v>
      </c>
      <c r="BS26" s="9">
        <v>1</v>
      </c>
      <c r="BT26" s="9">
        <v>2</v>
      </c>
      <c r="BU26" s="9">
        <v>2</v>
      </c>
      <c r="BV26" s="9">
        <v>0</v>
      </c>
      <c r="BW26" s="9">
        <v>0</v>
      </c>
      <c r="BX26" s="9">
        <v>1</v>
      </c>
      <c r="BY26" s="9">
        <v>5</v>
      </c>
      <c r="CA26" s="23">
        <v>1</v>
      </c>
      <c r="CB26" s="9">
        <v>4</v>
      </c>
      <c r="CC26" s="9">
        <v>1</v>
      </c>
      <c r="CF26" s="23">
        <v>4</v>
      </c>
      <c r="CG26" s="9">
        <v>1</v>
      </c>
      <c r="CH26" s="9">
        <v>2</v>
      </c>
      <c r="CI26" s="9">
        <v>1</v>
      </c>
      <c r="CJ26" s="9">
        <v>2</v>
      </c>
      <c r="CK26" s="9">
        <v>2</v>
      </c>
      <c r="CM26" s="23">
        <v>1</v>
      </c>
      <c r="CN26" s="9">
        <v>1</v>
      </c>
      <c r="CO26" s="9">
        <v>2</v>
      </c>
      <c r="CT26" s="23">
        <v>1</v>
      </c>
      <c r="CU26" s="9">
        <v>0</v>
      </c>
      <c r="CW26" s="23">
        <v>2</v>
      </c>
      <c r="CX26" s="9">
        <v>1</v>
      </c>
      <c r="CY26" s="9">
        <v>1</v>
      </c>
      <c r="CZ26" s="9">
        <v>3</v>
      </c>
      <c r="DA26" s="9">
        <v>1</v>
      </c>
      <c r="DB26" s="9">
        <v>0</v>
      </c>
      <c r="DC26" s="9">
        <v>2</v>
      </c>
      <c r="DE26" s="23">
        <v>2</v>
      </c>
      <c r="DF26" s="9">
        <v>1</v>
      </c>
      <c r="DH26" s="23">
        <v>2</v>
      </c>
      <c r="DI26" s="9">
        <v>1</v>
      </c>
      <c r="DJ26" s="9">
        <v>1</v>
      </c>
      <c r="DL26" s="23">
        <v>1</v>
      </c>
      <c r="DM26" s="9">
        <v>2</v>
      </c>
      <c r="DN26" s="9">
        <v>2</v>
      </c>
      <c r="DO26" s="9"/>
      <c r="DP26" s="9">
        <v>3</v>
      </c>
      <c r="DQ26" s="9">
        <v>0</v>
      </c>
      <c r="DR26" s="9">
        <v>3</v>
      </c>
      <c r="DS26" s="9">
        <v>2</v>
      </c>
      <c r="DV26" s="23">
        <v>1</v>
      </c>
      <c r="DW26" s="9">
        <v>2</v>
      </c>
      <c r="DX26" s="9">
        <v>3</v>
      </c>
      <c r="DY26" s="9">
        <v>1</v>
      </c>
      <c r="DZ26" s="9">
        <v>1</v>
      </c>
      <c r="EA26" s="9">
        <v>0</v>
      </c>
      <c r="EB26" s="9">
        <v>0</v>
      </c>
      <c r="EC26" s="5"/>
      <c r="ED26" s="23">
        <v>2</v>
      </c>
      <c r="EE26" s="9">
        <v>0</v>
      </c>
      <c r="EF26" s="9">
        <v>1</v>
      </c>
      <c r="EG26" s="9">
        <v>3</v>
      </c>
      <c r="EJ26" s="23">
        <v>2</v>
      </c>
      <c r="EK26" s="9">
        <v>0</v>
      </c>
      <c r="EM26" s="23">
        <v>3</v>
      </c>
      <c r="EN26" s="9">
        <v>0</v>
      </c>
      <c r="EO26" s="9">
        <v>2</v>
      </c>
      <c r="EP26" s="9">
        <v>1</v>
      </c>
    </row>
    <row r="27" spans="1:150" x14ac:dyDescent="0.35">
      <c r="A27" s="60" t="s">
        <v>9</v>
      </c>
      <c r="B27" s="24">
        <f>B26*6</f>
        <v>0</v>
      </c>
      <c r="C27" s="24">
        <f t="shared" ref="C27:K27" si="56">C26*6</f>
        <v>24</v>
      </c>
      <c r="D27" s="24">
        <f t="shared" si="56"/>
        <v>12</v>
      </c>
      <c r="E27" s="24">
        <f t="shared" si="56"/>
        <v>6</v>
      </c>
      <c r="F27" s="24">
        <f t="shared" si="56"/>
        <v>6</v>
      </c>
      <c r="G27" s="24">
        <f t="shared" si="56"/>
        <v>6</v>
      </c>
      <c r="H27" s="24">
        <f t="shared" si="56"/>
        <v>18</v>
      </c>
      <c r="I27" s="24">
        <f t="shared" si="56"/>
        <v>12</v>
      </c>
      <c r="J27" s="24">
        <f t="shared" si="56"/>
        <v>6</v>
      </c>
      <c r="K27" s="24">
        <f t="shared" si="56"/>
        <v>6</v>
      </c>
      <c r="N27" s="24">
        <f t="shared" ref="N27:Y27" si="57">N26*6</f>
        <v>12</v>
      </c>
      <c r="O27" s="24">
        <f t="shared" si="57"/>
        <v>12</v>
      </c>
      <c r="P27" s="24">
        <f t="shared" si="57"/>
        <v>18</v>
      </c>
      <c r="Q27" s="24">
        <f t="shared" si="57"/>
        <v>6</v>
      </c>
      <c r="R27" s="24">
        <f t="shared" si="57"/>
        <v>24</v>
      </c>
      <c r="S27" s="24">
        <f t="shared" si="57"/>
        <v>0</v>
      </c>
      <c r="T27" s="24">
        <f t="shared" si="57"/>
        <v>0</v>
      </c>
      <c r="U27" s="24">
        <f t="shared" si="57"/>
        <v>30</v>
      </c>
      <c r="V27" s="24">
        <f t="shared" si="57"/>
        <v>24</v>
      </c>
      <c r="W27" s="24">
        <f t="shared" si="57"/>
        <v>6</v>
      </c>
      <c r="X27" s="24">
        <f t="shared" si="57"/>
        <v>0</v>
      </c>
      <c r="Y27" s="24">
        <f t="shared" si="57"/>
        <v>12</v>
      </c>
      <c r="AB27" s="24">
        <f t="shared" ref="AB27:AG27" si="58">AB26*6</f>
        <v>18</v>
      </c>
      <c r="AC27" s="24">
        <f t="shared" si="58"/>
        <v>6</v>
      </c>
      <c r="AD27" s="24">
        <f t="shared" si="58"/>
        <v>0</v>
      </c>
      <c r="AE27" s="24">
        <f t="shared" si="58"/>
        <v>0</v>
      </c>
      <c r="AF27" s="24">
        <f t="shared" si="58"/>
        <v>0</v>
      </c>
      <c r="AG27" s="24">
        <f t="shared" si="58"/>
        <v>12</v>
      </c>
      <c r="AI27" s="24">
        <f>AI26*6</f>
        <v>0</v>
      </c>
      <c r="AJ27" s="24">
        <f>AJ26*6</f>
        <v>12</v>
      </c>
      <c r="AK27" s="24">
        <f>AK26*6</f>
        <v>12</v>
      </c>
      <c r="AP27" s="24">
        <f>AP26*6</f>
        <v>12</v>
      </c>
      <c r="AQ27" s="24">
        <f t="shared" ref="AQ27:AW27" si="59">AQ26*6</f>
        <v>0</v>
      </c>
      <c r="AR27" s="24">
        <f t="shared" si="59"/>
        <v>0</v>
      </c>
      <c r="AS27" s="24">
        <f t="shared" si="59"/>
        <v>6</v>
      </c>
      <c r="AT27" s="24">
        <f t="shared" si="59"/>
        <v>6</v>
      </c>
      <c r="AU27" s="24">
        <f t="shared" si="59"/>
        <v>0</v>
      </c>
      <c r="AV27" s="24">
        <f t="shared" si="59"/>
        <v>6</v>
      </c>
      <c r="AW27" s="24">
        <f t="shared" si="59"/>
        <v>6</v>
      </c>
      <c r="AY27" s="24">
        <f>AY26*6</f>
        <v>6</v>
      </c>
      <c r="AZ27" s="24">
        <f>AZ26*6</f>
        <v>0</v>
      </c>
      <c r="BA27" s="24">
        <f>BA26*6</f>
        <v>0</v>
      </c>
      <c r="BB27" s="24">
        <f>BB26*6</f>
        <v>0</v>
      </c>
      <c r="BD27" s="24">
        <f>BD26*6</f>
        <v>6</v>
      </c>
      <c r="BE27" s="24">
        <f>BE26*6</f>
        <v>0</v>
      </c>
      <c r="BF27" s="24">
        <f>BF26*6</f>
        <v>6</v>
      </c>
      <c r="BG27" s="24">
        <f>BG26*6</f>
        <v>6</v>
      </c>
      <c r="BH27" s="24">
        <f t="shared" ref="BH27:BI27" si="60">BH26*6</f>
        <v>0</v>
      </c>
      <c r="BI27" s="24">
        <f t="shared" si="60"/>
        <v>0</v>
      </c>
      <c r="BR27" s="24">
        <f t="shared" ref="BR27:BY27" si="61">BR26*6</f>
        <v>0</v>
      </c>
      <c r="BS27" s="24">
        <f t="shared" si="61"/>
        <v>6</v>
      </c>
      <c r="BT27" s="24">
        <f t="shared" si="61"/>
        <v>12</v>
      </c>
      <c r="BU27" s="24">
        <f t="shared" si="61"/>
        <v>12</v>
      </c>
      <c r="BV27" s="24">
        <f t="shared" si="61"/>
        <v>0</v>
      </c>
      <c r="BW27" s="24">
        <f t="shared" si="61"/>
        <v>0</v>
      </c>
      <c r="BX27" s="24">
        <f t="shared" si="61"/>
        <v>6</v>
      </c>
      <c r="BY27" s="24">
        <f t="shared" si="61"/>
        <v>30</v>
      </c>
      <c r="CA27" s="24">
        <f>CA26*6</f>
        <v>6</v>
      </c>
      <c r="CB27" s="24">
        <f t="shared" ref="CB27:CC27" si="62">CB26*6</f>
        <v>24</v>
      </c>
      <c r="CC27" s="24">
        <f t="shared" si="62"/>
        <v>6</v>
      </c>
      <c r="CF27" s="24">
        <f>CF26*6</f>
        <v>24</v>
      </c>
      <c r="CG27" s="24">
        <f>CG26*6</f>
        <v>6</v>
      </c>
      <c r="CH27" s="24">
        <f>CH26*6</f>
        <v>12</v>
      </c>
      <c r="CI27" s="24">
        <f>CI26*6</f>
        <v>6</v>
      </c>
      <c r="CJ27" s="24">
        <f t="shared" ref="CJ27:CK27" si="63">CJ26*6</f>
        <v>12</v>
      </c>
      <c r="CK27" s="24">
        <f t="shared" si="63"/>
        <v>12</v>
      </c>
      <c r="CM27" s="24">
        <f>CM26*6</f>
        <v>6</v>
      </c>
      <c r="CN27" s="24">
        <f t="shared" ref="CN27:CO27" si="64">CN26*6</f>
        <v>6</v>
      </c>
      <c r="CO27" s="24">
        <f t="shared" si="64"/>
        <v>12</v>
      </c>
      <c r="CT27" s="24">
        <f>CT26*6</f>
        <v>6</v>
      </c>
      <c r="CU27" s="24">
        <f>CU26*6</f>
        <v>0</v>
      </c>
      <c r="CW27" s="24">
        <f>CW26*6</f>
        <v>12</v>
      </c>
      <c r="CX27" s="24">
        <f>CX26*6</f>
        <v>6</v>
      </c>
      <c r="CY27" s="24">
        <f>CY26*6</f>
        <v>6</v>
      </c>
      <c r="CZ27" s="24">
        <f>CZ26*6</f>
        <v>18</v>
      </c>
      <c r="DA27" s="24">
        <f t="shared" ref="DA27:DC27" si="65">DA26*6</f>
        <v>6</v>
      </c>
      <c r="DB27" s="24">
        <f t="shared" si="65"/>
        <v>0</v>
      </c>
      <c r="DC27" s="24">
        <f t="shared" si="65"/>
        <v>12</v>
      </c>
      <c r="DE27" s="24">
        <f>DE26*6</f>
        <v>12</v>
      </c>
      <c r="DF27" s="24">
        <f>DF26*6</f>
        <v>6</v>
      </c>
      <c r="DH27" s="24">
        <f>DH26*6</f>
        <v>12</v>
      </c>
      <c r="DI27" s="24">
        <f t="shared" ref="DI27:DJ27" si="66">DI26*6</f>
        <v>6</v>
      </c>
      <c r="DJ27" s="24">
        <f t="shared" si="66"/>
        <v>6</v>
      </c>
      <c r="DL27" s="24">
        <f t="shared" ref="DL27:DS27" si="67">DL26*6</f>
        <v>6</v>
      </c>
      <c r="DM27" s="24">
        <f t="shared" si="67"/>
        <v>12</v>
      </c>
      <c r="DN27" s="24">
        <f t="shared" si="67"/>
        <v>12</v>
      </c>
      <c r="DO27" s="24">
        <f t="shared" si="67"/>
        <v>0</v>
      </c>
      <c r="DP27" s="24">
        <f t="shared" si="67"/>
        <v>18</v>
      </c>
      <c r="DQ27" s="24">
        <f t="shared" si="67"/>
        <v>0</v>
      </c>
      <c r="DR27" s="24">
        <f t="shared" si="67"/>
        <v>18</v>
      </c>
      <c r="DS27" s="24">
        <f t="shared" si="67"/>
        <v>12</v>
      </c>
      <c r="DV27" s="24">
        <f t="shared" ref="DV27:EB27" si="68">DV26*6</f>
        <v>6</v>
      </c>
      <c r="DW27" s="24">
        <f t="shared" si="68"/>
        <v>12</v>
      </c>
      <c r="DX27" s="24">
        <f t="shared" si="68"/>
        <v>18</v>
      </c>
      <c r="DY27" s="24">
        <f t="shared" si="68"/>
        <v>6</v>
      </c>
      <c r="DZ27" s="24">
        <f t="shared" si="68"/>
        <v>6</v>
      </c>
      <c r="EA27" s="24">
        <f t="shared" si="68"/>
        <v>0</v>
      </c>
      <c r="EB27" s="24">
        <f t="shared" si="68"/>
        <v>0</v>
      </c>
      <c r="EC27" s="5"/>
      <c r="ED27" s="24">
        <f>ED26*6</f>
        <v>12</v>
      </c>
      <c r="EE27" s="24">
        <f>EE26*6</f>
        <v>0</v>
      </c>
      <c r="EF27" s="24">
        <f>EF26*6</f>
        <v>6</v>
      </c>
      <c r="EG27" s="24">
        <f>EG26*6</f>
        <v>18</v>
      </c>
      <c r="EJ27" s="24">
        <f>EJ26*6</f>
        <v>12</v>
      </c>
      <c r="EK27" s="24">
        <f>EK26*6</f>
        <v>0</v>
      </c>
      <c r="EM27" s="24">
        <f>EM26*6</f>
        <v>18</v>
      </c>
      <c r="EN27" s="24">
        <f>EN26*6</f>
        <v>0</v>
      </c>
      <c r="EO27" s="24">
        <f>EO26*6</f>
        <v>12</v>
      </c>
      <c r="EP27" s="24">
        <f>EP26*6</f>
        <v>6</v>
      </c>
    </row>
    <row r="28" spans="1:150" x14ac:dyDescent="0.35">
      <c r="A28" s="61" t="s">
        <v>10</v>
      </c>
      <c r="B28" s="24">
        <f t="shared" ref="B28:K28" si="69">SUM(B20:B25)</f>
        <v>0</v>
      </c>
      <c r="C28" s="10">
        <f t="shared" si="69"/>
        <v>7</v>
      </c>
      <c r="D28" s="10">
        <f t="shared" si="69"/>
        <v>13</v>
      </c>
      <c r="E28" s="10">
        <f t="shared" si="69"/>
        <v>17</v>
      </c>
      <c r="F28" s="10">
        <f t="shared" si="69"/>
        <v>3</v>
      </c>
      <c r="G28" s="10">
        <f t="shared" si="69"/>
        <v>1</v>
      </c>
      <c r="H28" s="10">
        <f t="shared" si="69"/>
        <v>5</v>
      </c>
      <c r="I28" s="10">
        <f t="shared" si="69"/>
        <v>2</v>
      </c>
      <c r="J28" s="10">
        <f t="shared" si="69"/>
        <v>5</v>
      </c>
      <c r="K28" s="10">
        <f t="shared" si="69"/>
        <v>0</v>
      </c>
      <c r="N28" s="24">
        <f t="shared" ref="N28:Y28" si="70">SUM(N20:N25)</f>
        <v>8</v>
      </c>
      <c r="O28" s="10">
        <f t="shared" si="70"/>
        <v>11</v>
      </c>
      <c r="P28" s="10">
        <f t="shared" si="70"/>
        <v>12</v>
      </c>
      <c r="Q28" s="10">
        <f t="shared" si="70"/>
        <v>8</v>
      </c>
      <c r="R28" s="10">
        <f t="shared" si="70"/>
        <v>15</v>
      </c>
      <c r="S28" s="10">
        <f t="shared" si="70"/>
        <v>8</v>
      </c>
      <c r="T28" s="10">
        <f t="shared" si="70"/>
        <v>2</v>
      </c>
      <c r="U28" s="10">
        <f t="shared" si="70"/>
        <v>16</v>
      </c>
      <c r="V28" s="10">
        <f t="shared" si="70"/>
        <v>25</v>
      </c>
      <c r="W28" s="10">
        <f t="shared" si="70"/>
        <v>5</v>
      </c>
      <c r="X28" s="10">
        <f t="shared" si="70"/>
        <v>11</v>
      </c>
      <c r="Y28" s="10">
        <f t="shared" si="70"/>
        <v>18</v>
      </c>
      <c r="AB28" s="24">
        <f t="shared" ref="AB28:AG28" si="71">SUM(AB20:AB25)</f>
        <v>14</v>
      </c>
      <c r="AC28" s="10">
        <f t="shared" si="71"/>
        <v>4</v>
      </c>
      <c r="AD28" s="10">
        <f t="shared" si="71"/>
        <v>0</v>
      </c>
      <c r="AE28" s="10">
        <f t="shared" si="71"/>
        <v>15</v>
      </c>
      <c r="AF28" s="10">
        <f t="shared" si="71"/>
        <v>2</v>
      </c>
      <c r="AG28" s="10">
        <f t="shared" si="71"/>
        <v>3</v>
      </c>
      <c r="AI28" s="24">
        <f>SUM(AI20:AI25)</f>
        <v>14</v>
      </c>
      <c r="AJ28" s="10">
        <f>SUM(AJ20:AJ25)</f>
        <v>6</v>
      </c>
      <c r="AK28" s="10">
        <f>SUM(AK20:AK25)</f>
        <v>11</v>
      </c>
      <c r="AP28" s="24">
        <f t="shared" ref="AP28:AW28" si="72">SUM(AP20:AP25)</f>
        <v>0</v>
      </c>
      <c r="AQ28" s="10">
        <f t="shared" si="72"/>
        <v>3</v>
      </c>
      <c r="AR28" s="10">
        <f t="shared" si="72"/>
        <v>6</v>
      </c>
      <c r="AS28" s="10">
        <f t="shared" si="72"/>
        <v>10</v>
      </c>
      <c r="AT28" s="10">
        <f t="shared" si="72"/>
        <v>11</v>
      </c>
      <c r="AU28" s="10">
        <f t="shared" si="72"/>
        <v>0</v>
      </c>
      <c r="AV28" s="10">
        <f t="shared" si="72"/>
        <v>5</v>
      </c>
      <c r="AW28" s="10">
        <f t="shared" si="72"/>
        <v>10</v>
      </c>
      <c r="AY28" s="24">
        <f>SUM(AY20:AY25)</f>
        <v>8</v>
      </c>
      <c r="AZ28" s="10">
        <f>SUM(AZ20:AZ25)</f>
        <v>1</v>
      </c>
      <c r="BA28" s="10">
        <f>SUM(BA20:BA25)</f>
        <v>1</v>
      </c>
      <c r="BB28" s="10">
        <f>SUM(BB20:BB25)</f>
        <v>0</v>
      </c>
      <c r="BD28" s="24">
        <f>SUM(BD20:BD25)</f>
        <v>17</v>
      </c>
      <c r="BE28" s="10">
        <f>SUM(BE20:BE25)</f>
        <v>4</v>
      </c>
      <c r="BF28" s="10">
        <f>SUM(BF20:BF25)</f>
        <v>4</v>
      </c>
      <c r="BG28" s="10">
        <f>SUM(BG20:BG25)</f>
        <v>6</v>
      </c>
      <c r="BH28" s="10">
        <f t="shared" ref="BH28:BI28" si="73">SUM(BH20:BH25)</f>
        <v>6</v>
      </c>
      <c r="BI28" s="10">
        <f t="shared" si="73"/>
        <v>4</v>
      </c>
      <c r="BR28" s="24">
        <f t="shared" ref="BR28:BY28" si="74">SUM(BR20:BR25)</f>
        <v>9</v>
      </c>
      <c r="BS28" s="10">
        <f t="shared" si="74"/>
        <v>8</v>
      </c>
      <c r="BT28" s="10">
        <f t="shared" si="74"/>
        <v>8</v>
      </c>
      <c r="BU28" s="10">
        <f t="shared" si="74"/>
        <v>1</v>
      </c>
      <c r="BV28" s="10">
        <f t="shared" si="74"/>
        <v>4</v>
      </c>
      <c r="BW28" s="10">
        <f t="shared" si="74"/>
        <v>1</v>
      </c>
      <c r="BX28" s="10">
        <f t="shared" si="74"/>
        <v>9</v>
      </c>
      <c r="BY28" s="10">
        <f t="shared" si="74"/>
        <v>3</v>
      </c>
      <c r="CA28" s="24">
        <f>SUM(CA20:CA25)</f>
        <v>11</v>
      </c>
      <c r="CB28" s="10">
        <f>SUM(CB20:CB25)</f>
        <v>5</v>
      </c>
      <c r="CC28" s="10">
        <f>SUM(CC20:CC25)</f>
        <v>1</v>
      </c>
      <c r="CF28" s="24">
        <f>SUM(CF20:CF25)</f>
        <v>10</v>
      </c>
      <c r="CG28" s="10">
        <f>SUM(CG20:CG25)</f>
        <v>11</v>
      </c>
      <c r="CH28" s="10">
        <f>SUM(CH20:CH25)</f>
        <v>14</v>
      </c>
      <c r="CI28" s="10">
        <f>SUM(CI20:CI25)</f>
        <v>6</v>
      </c>
      <c r="CJ28" s="10">
        <f t="shared" ref="CJ28:CK28" si="75">SUM(CJ20:CJ25)</f>
        <v>6</v>
      </c>
      <c r="CK28" s="10">
        <f t="shared" si="75"/>
        <v>5</v>
      </c>
      <c r="CM28" s="24">
        <f>SUM(CM20:CM25)</f>
        <v>7</v>
      </c>
      <c r="CN28" s="10">
        <f>SUM(CN20:CN25)</f>
        <v>6</v>
      </c>
      <c r="CO28" s="10">
        <f>SUM(CO20:CO25)</f>
        <v>7</v>
      </c>
      <c r="CT28" s="24">
        <f>SUM(CT20:CT25)</f>
        <v>14</v>
      </c>
      <c r="CU28" s="10">
        <f>SUM(CU20:CU25)</f>
        <v>2</v>
      </c>
      <c r="CW28" s="24">
        <f>SUM(CW20:CW25)</f>
        <v>11</v>
      </c>
      <c r="CX28" s="10">
        <f>SUM(CX20:CX25)</f>
        <v>0</v>
      </c>
      <c r="CY28" s="10">
        <f>SUM(CY20:CY25)</f>
        <v>3</v>
      </c>
      <c r="CZ28" s="10">
        <f>SUM(CZ20:CZ25)</f>
        <v>3</v>
      </c>
      <c r="DA28" s="10">
        <f t="shared" ref="DA28:DC28" si="76">SUM(DA20:DA25)</f>
        <v>12</v>
      </c>
      <c r="DB28" s="10">
        <f t="shared" si="76"/>
        <v>2</v>
      </c>
      <c r="DC28" s="10">
        <f t="shared" si="76"/>
        <v>11</v>
      </c>
      <c r="DE28" s="24">
        <f>SUM(DE20:DE25)</f>
        <v>11</v>
      </c>
      <c r="DF28" s="10">
        <f>SUM(DF20:DF25)</f>
        <v>6</v>
      </c>
      <c r="DH28" s="24">
        <f>SUM(DH20:DH25)</f>
        <v>8</v>
      </c>
      <c r="DI28" s="10">
        <f>SUM(DI20:DI25)</f>
        <v>4</v>
      </c>
      <c r="DJ28" s="10">
        <f>SUM(DJ20:DJ25)</f>
        <v>0</v>
      </c>
      <c r="DL28" s="24">
        <f t="shared" ref="DL28:DS28" si="77">SUM(DL20:DL25)</f>
        <v>12</v>
      </c>
      <c r="DM28" s="10">
        <f t="shared" si="77"/>
        <v>3</v>
      </c>
      <c r="DN28" s="10">
        <f t="shared" si="77"/>
        <v>4</v>
      </c>
      <c r="DO28" s="10">
        <f t="shared" si="77"/>
        <v>0</v>
      </c>
      <c r="DP28" s="10">
        <f t="shared" si="77"/>
        <v>7</v>
      </c>
      <c r="DQ28" s="10">
        <f t="shared" si="77"/>
        <v>7</v>
      </c>
      <c r="DR28" s="10">
        <f t="shared" si="77"/>
        <v>3</v>
      </c>
      <c r="DS28" s="10">
        <f t="shared" si="77"/>
        <v>3</v>
      </c>
      <c r="DV28" s="24">
        <f t="shared" ref="DV28:EB28" si="78">SUM(DV20:DV25)</f>
        <v>3</v>
      </c>
      <c r="DW28" s="10">
        <f t="shared" si="78"/>
        <v>12</v>
      </c>
      <c r="DX28" s="10">
        <f t="shared" si="78"/>
        <v>1</v>
      </c>
      <c r="DY28" s="10">
        <f t="shared" si="78"/>
        <v>19</v>
      </c>
      <c r="DZ28" s="10">
        <f t="shared" si="78"/>
        <v>2</v>
      </c>
      <c r="EA28" s="10">
        <f t="shared" si="78"/>
        <v>3</v>
      </c>
      <c r="EB28" s="10">
        <f t="shared" si="78"/>
        <v>0</v>
      </c>
      <c r="EC28" s="5"/>
      <c r="ED28" s="24">
        <f>SUM(ED20:ED25)</f>
        <v>2</v>
      </c>
      <c r="EE28" s="10">
        <f>SUM(EE20:EE25)</f>
        <v>12</v>
      </c>
      <c r="EF28" s="10">
        <f>SUM(EF20:EF25)</f>
        <v>6</v>
      </c>
      <c r="EG28" s="10">
        <f>SUM(EG20:EG25)</f>
        <v>13</v>
      </c>
      <c r="EJ28" s="24">
        <f>SUM(EJ20:EJ25)</f>
        <v>7</v>
      </c>
      <c r="EK28" s="10">
        <f>SUM(EK20:EK25)</f>
        <v>2</v>
      </c>
      <c r="EM28" s="24">
        <f>SUM(EM20:EM25)</f>
        <v>18</v>
      </c>
      <c r="EN28" s="10">
        <f>SUM(EN20:EN25)</f>
        <v>2</v>
      </c>
      <c r="EO28" s="10">
        <f>SUM(EO20:EO25)</f>
        <v>4</v>
      </c>
      <c r="EP28" s="10">
        <f>SUM(EP20:EP25)</f>
        <v>6</v>
      </c>
    </row>
    <row r="29" spans="1:150" ht="15" thickBot="1" x14ac:dyDescent="0.4">
      <c r="A29" s="63" t="s">
        <v>11</v>
      </c>
      <c r="B29" s="25">
        <f t="shared" ref="B29:K29" si="79">B27+B28</f>
        <v>0</v>
      </c>
      <c r="C29" s="11">
        <f t="shared" si="79"/>
        <v>31</v>
      </c>
      <c r="D29" s="11">
        <f t="shared" si="79"/>
        <v>25</v>
      </c>
      <c r="E29" s="11">
        <f t="shared" si="79"/>
        <v>23</v>
      </c>
      <c r="F29" s="11">
        <f t="shared" si="79"/>
        <v>9</v>
      </c>
      <c r="G29" s="11">
        <f t="shared" si="79"/>
        <v>7</v>
      </c>
      <c r="H29" s="11">
        <f t="shared" si="79"/>
        <v>23</v>
      </c>
      <c r="I29" s="11">
        <f t="shared" si="79"/>
        <v>14</v>
      </c>
      <c r="J29" s="11">
        <f t="shared" si="79"/>
        <v>11</v>
      </c>
      <c r="K29" s="11">
        <f t="shared" si="79"/>
        <v>6</v>
      </c>
      <c r="N29" s="25">
        <f t="shared" ref="N29:Y29" si="80">N27+N28</f>
        <v>20</v>
      </c>
      <c r="O29" s="11">
        <f t="shared" si="80"/>
        <v>23</v>
      </c>
      <c r="P29" s="11">
        <f t="shared" si="80"/>
        <v>30</v>
      </c>
      <c r="Q29" s="11">
        <f t="shared" si="80"/>
        <v>14</v>
      </c>
      <c r="R29" s="11">
        <f t="shared" si="80"/>
        <v>39</v>
      </c>
      <c r="S29" s="11">
        <f t="shared" si="80"/>
        <v>8</v>
      </c>
      <c r="T29" s="11">
        <f t="shared" si="80"/>
        <v>2</v>
      </c>
      <c r="U29" s="11">
        <f t="shared" si="80"/>
        <v>46</v>
      </c>
      <c r="V29" s="11">
        <f t="shared" si="80"/>
        <v>49</v>
      </c>
      <c r="W29" s="11">
        <f t="shared" si="80"/>
        <v>11</v>
      </c>
      <c r="X29" s="11">
        <f t="shared" si="80"/>
        <v>11</v>
      </c>
      <c r="Y29" s="11">
        <f t="shared" si="80"/>
        <v>30</v>
      </c>
      <c r="AB29" s="25">
        <f t="shared" ref="AB29:AG29" si="81">AB27+AB28</f>
        <v>32</v>
      </c>
      <c r="AC29" s="11">
        <f t="shared" si="81"/>
        <v>10</v>
      </c>
      <c r="AD29" s="11">
        <f t="shared" si="81"/>
        <v>0</v>
      </c>
      <c r="AE29" s="11">
        <f t="shared" si="81"/>
        <v>15</v>
      </c>
      <c r="AF29" s="11">
        <f t="shared" si="81"/>
        <v>2</v>
      </c>
      <c r="AG29" s="11">
        <f t="shared" si="81"/>
        <v>15</v>
      </c>
      <c r="AI29" s="25">
        <f>AI27+AI28</f>
        <v>14</v>
      </c>
      <c r="AJ29" s="11">
        <f>AJ27+AJ28</f>
        <v>18</v>
      </c>
      <c r="AK29" s="11">
        <f>AK27+AK28</f>
        <v>23</v>
      </c>
      <c r="AP29" s="25">
        <f t="shared" ref="AP29:AW29" si="82">AP27+AP28</f>
        <v>12</v>
      </c>
      <c r="AQ29" s="11">
        <f t="shared" si="82"/>
        <v>3</v>
      </c>
      <c r="AR29" s="11">
        <f t="shared" si="82"/>
        <v>6</v>
      </c>
      <c r="AS29" s="11">
        <f t="shared" si="82"/>
        <v>16</v>
      </c>
      <c r="AT29" s="11">
        <f t="shared" si="82"/>
        <v>17</v>
      </c>
      <c r="AU29" s="11">
        <f t="shared" si="82"/>
        <v>0</v>
      </c>
      <c r="AV29" s="11">
        <f t="shared" si="82"/>
        <v>11</v>
      </c>
      <c r="AW29" s="11">
        <f t="shared" si="82"/>
        <v>16</v>
      </c>
      <c r="AY29" s="25">
        <f>AY27+AY28</f>
        <v>14</v>
      </c>
      <c r="AZ29" s="11">
        <f>AZ27+AZ28</f>
        <v>1</v>
      </c>
      <c r="BA29" s="11">
        <f>BA27+BA28</f>
        <v>1</v>
      </c>
      <c r="BB29" s="11">
        <f>BB27+BB28</f>
        <v>0</v>
      </c>
      <c r="BD29" s="25">
        <f>BD27+BD28</f>
        <v>23</v>
      </c>
      <c r="BE29" s="11">
        <f>BE27+BE28</f>
        <v>4</v>
      </c>
      <c r="BF29" s="11">
        <f>BF27+BF28</f>
        <v>10</v>
      </c>
      <c r="BG29" s="11">
        <f>BG27+BG28</f>
        <v>12</v>
      </c>
      <c r="BH29" s="11">
        <f t="shared" ref="BH29:BI29" si="83">BH27+BH28</f>
        <v>6</v>
      </c>
      <c r="BI29" s="11">
        <f t="shared" si="83"/>
        <v>4</v>
      </c>
      <c r="BR29" s="25">
        <f t="shared" ref="BR29:BY29" si="84">BR27+BR28</f>
        <v>9</v>
      </c>
      <c r="BS29" s="11">
        <f t="shared" si="84"/>
        <v>14</v>
      </c>
      <c r="BT29" s="11">
        <f t="shared" si="84"/>
        <v>20</v>
      </c>
      <c r="BU29" s="11">
        <f t="shared" si="84"/>
        <v>13</v>
      </c>
      <c r="BV29" s="11">
        <f t="shared" si="84"/>
        <v>4</v>
      </c>
      <c r="BW29" s="11">
        <f t="shared" si="84"/>
        <v>1</v>
      </c>
      <c r="BX29" s="11">
        <f t="shared" si="84"/>
        <v>15</v>
      </c>
      <c r="BY29" s="11">
        <f t="shared" si="84"/>
        <v>33</v>
      </c>
      <c r="CA29" s="25">
        <f t="shared" ref="CA29:CC29" si="85">CA27+CA28</f>
        <v>17</v>
      </c>
      <c r="CB29" s="11">
        <f t="shared" si="85"/>
        <v>29</v>
      </c>
      <c r="CC29" s="11">
        <f t="shared" si="85"/>
        <v>7</v>
      </c>
      <c r="CF29" s="25">
        <f>CF27+CF28</f>
        <v>34</v>
      </c>
      <c r="CG29" s="11">
        <f>CG27+CG28</f>
        <v>17</v>
      </c>
      <c r="CH29" s="11">
        <f>CH27+CH28</f>
        <v>26</v>
      </c>
      <c r="CI29" s="11">
        <f>CI27+CI28</f>
        <v>12</v>
      </c>
      <c r="CJ29" s="11">
        <f t="shared" ref="CJ29:CK29" si="86">CJ27+CJ28</f>
        <v>18</v>
      </c>
      <c r="CK29" s="11">
        <f t="shared" si="86"/>
        <v>17</v>
      </c>
      <c r="CM29" s="25">
        <f t="shared" ref="CM29:CO29" si="87">CM27+CM28</f>
        <v>13</v>
      </c>
      <c r="CN29" s="11">
        <f t="shared" si="87"/>
        <v>12</v>
      </c>
      <c r="CO29" s="11">
        <f t="shared" si="87"/>
        <v>19</v>
      </c>
      <c r="CT29" s="25">
        <f>CT27+CT28</f>
        <v>20</v>
      </c>
      <c r="CU29" s="11">
        <f>CU27+CU28</f>
        <v>2</v>
      </c>
      <c r="CW29" s="25">
        <f>CW27+CW28</f>
        <v>23</v>
      </c>
      <c r="CX29" s="11">
        <f>CX27+CX28</f>
        <v>6</v>
      </c>
      <c r="CY29" s="11">
        <f>CY27+CY28</f>
        <v>9</v>
      </c>
      <c r="CZ29" s="11">
        <f>CZ27+CZ28</f>
        <v>21</v>
      </c>
      <c r="DA29" s="11">
        <f t="shared" ref="DA29:DC29" si="88">DA27+DA28</f>
        <v>18</v>
      </c>
      <c r="DB29" s="11">
        <f t="shared" si="88"/>
        <v>2</v>
      </c>
      <c r="DC29" s="11">
        <f t="shared" si="88"/>
        <v>23</v>
      </c>
      <c r="DE29" s="25">
        <f>DE27+DE28</f>
        <v>23</v>
      </c>
      <c r="DF29" s="11">
        <f>DF27+DF28</f>
        <v>12</v>
      </c>
      <c r="DH29" s="25">
        <f t="shared" ref="DH29:DJ29" si="89">DH27+DH28</f>
        <v>20</v>
      </c>
      <c r="DI29" s="11">
        <f t="shared" si="89"/>
        <v>10</v>
      </c>
      <c r="DJ29" s="11">
        <f t="shared" si="89"/>
        <v>6</v>
      </c>
      <c r="DL29" s="25">
        <f t="shared" ref="DL29:DS29" si="90">DL27+DL28</f>
        <v>18</v>
      </c>
      <c r="DM29" s="11">
        <f t="shared" si="90"/>
        <v>15</v>
      </c>
      <c r="DN29" s="11">
        <f t="shared" si="90"/>
        <v>16</v>
      </c>
      <c r="DO29" s="11">
        <f t="shared" si="90"/>
        <v>0</v>
      </c>
      <c r="DP29" s="11">
        <f t="shared" si="90"/>
        <v>25</v>
      </c>
      <c r="DQ29" s="11">
        <f t="shared" si="90"/>
        <v>7</v>
      </c>
      <c r="DR29" s="11">
        <f t="shared" si="90"/>
        <v>21</v>
      </c>
      <c r="DS29" s="11">
        <f t="shared" si="90"/>
        <v>15</v>
      </c>
      <c r="DV29" s="25">
        <f t="shared" ref="DV29:EB29" si="91">DV27+DV28</f>
        <v>9</v>
      </c>
      <c r="DW29" s="11">
        <f t="shared" si="91"/>
        <v>24</v>
      </c>
      <c r="DX29" s="11">
        <f t="shared" si="91"/>
        <v>19</v>
      </c>
      <c r="DY29" s="11">
        <f t="shared" si="91"/>
        <v>25</v>
      </c>
      <c r="DZ29" s="11">
        <f t="shared" si="91"/>
        <v>8</v>
      </c>
      <c r="EA29" s="11">
        <f t="shared" si="91"/>
        <v>3</v>
      </c>
      <c r="EB29" s="11">
        <f t="shared" si="91"/>
        <v>0</v>
      </c>
      <c r="EC29" s="5"/>
      <c r="ED29" s="25">
        <f>ED27+ED28</f>
        <v>14</v>
      </c>
      <c r="EE29" s="11">
        <f>EE27+EE28</f>
        <v>12</v>
      </c>
      <c r="EF29" s="11">
        <f>EF27+EF28</f>
        <v>12</v>
      </c>
      <c r="EG29" s="11">
        <f>EG27+EG28</f>
        <v>31</v>
      </c>
      <c r="EJ29" s="25">
        <f>EJ27+EJ28</f>
        <v>19</v>
      </c>
      <c r="EK29" s="11">
        <f>EK27+EK28</f>
        <v>2</v>
      </c>
      <c r="EM29" s="25">
        <f>EM27+EM28</f>
        <v>36</v>
      </c>
      <c r="EN29" s="11">
        <f>EN27+EN28</f>
        <v>2</v>
      </c>
      <c r="EO29" s="11">
        <f>EO27+EO28</f>
        <v>16</v>
      </c>
      <c r="EP29" s="11">
        <f>EP27+EP28</f>
        <v>12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KPL – d’Kommunisten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RUCKERT Ali</v>
      </c>
      <c r="B34" s="14">
        <v>3</v>
      </c>
      <c r="C34" s="6">
        <v>3</v>
      </c>
      <c r="D34" s="6">
        <v>7</v>
      </c>
      <c r="E34" s="6">
        <v>0</v>
      </c>
      <c r="F34" s="6">
        <v>5</v>
      </c>
      <c r="G34" s="6">
        <v>0</v>
      </c>
      <c r="H34" s="6">
        <v>0</v>
      </c>
      <c r="I34" s="6">
        <v>3</v>
      </c>
      <c r="J34" s="6">
        <v>1</v>
      </c>
      <c r="K34" s="12">
        <v>2</v>
      </c>
      <c r="N34" s="112">
        <v>4</v>
      </c>
      <c r="O34" s="12">
        <v>8</v>
      </c>
      <c r="P34" s="12">
        <v>7</v>
      </c>
      <c r="Q34" s="12">
        <v>5</v>
      </c>
      <c r="S34" s="14">
        <v>4</v>
      </c>
      <c r="T34" s="6">
        <v>5</v>
      </c>
      <c r="U34" s="6">
        <v>7</v>
      </c>
      <c r="V34" s="6">
        <v>2</v>
      </c>
      <c r="W34" s="6">
        <v>1</v>
      </c>
      <c r="X34" s="12">
        <v>4</v>
      </c>
      <c r="AB34" s="14">
        <v>8</v>
      </c>
      <c r="AC34" s="6">
        <v>7</v>
      </c>
      <c r="AD34" s="6">
        <v>0</v>
      </c>
      <c r="AE34" s="6">
        <v>0</v>
      </c>
      <c r="AF34" s="6">
        <v>0</v>
      </c>
      <c r="AG34" s="6">
        <v>2</v>
      </c>
      <c r="AH34" s="12">
        <v>3</v>
      </c>
      <c r="AP34" s="14">
        <v>5</v>
      </c>
      <c r="AQ34" s="6">
        <v>5</v>
      </c>
      <c r="AR34" s="6">
        <v>7</v>
      </c>
      <c r="AS34" s="6">
        <v>6</v>
      </c>
      <c r="AT34" s="6">
        <v>0</v>
      </c>
      <c r="AU34" s="6">
        <v>4</v>
      </c>
      <c r="AV34" s="6">
        <v>1</v>
      </c>
      <c r="AW34" s="6">
        <v>3</v>
      </c>
      <c r="AX34" s="6">
        <v>8</v>
      </c>
      <c r="AY34" s="12">
        <v>2</v>
      </c>
      <c r="BA34" s="112">
        <v>4</v>
      </c>
      <c r="BB34" s="12">
        <v>0</v>
      </c>
      <c r="BD34" s="14">
        <v>0</v>
      </c>
      <c r="BE34" s="6">
        <v>15</v>
      </c>
      <c r="BF34" s="6">
        <v>21</v>
      </c>
      <c r="BG34" s="6">
        <v>20</v>
      </c>
      <c r="BH34" s="6">
        <v>25</v>
      </c>
      <c r="BI34" s="6">
        <v>22</v>
      </c>
      <c r="BJ34" s="6">
        <v>8</v>
      </c>
      <c r="BK34" s="6">
        <v>6</v>
      </c>
      <c r="BL34" s="6">
        <v>7</v>
      </c>
      <c r="BM34" s="12">
        <v>6</v>
      </c>
      <c r="BR34" s="14">
        <v>1</v>
      </c>
      <c r="BS34" s="6">
        <v>3</v>
      </c>
      <c r="BT34" s="6">
        <v>3</v>
      </c>
      <c r="BU34" s="6">
        <v>2</v>
      </c>
      <c r="BV34" s="6">
        <v>0</v>
      </c>
      <c r="BW34" s="12">
        <v>2</v>
      </c>
      <c r="BX34" s="12">
        <v>1</v>
      </c>
      <c r="CF34" s="14">
        <v>3</v>
      </c>
      <c r="CG34" s="6">
        <v>2</v>
      </c>
      <c r="CH34" s="6">
        <v>4</v>
      </c>
      <c r="CI34" s="6">
        <v>0</v>
      </c>
      <c r="CJ34" s="6">
        <v>2</v>
      </c>
      <c r="CK34" s="6">
        <v>6</v>
      </c>
      <c r="CL34" s="6">
        <v>1</v>
      </c>
      <c r="CM34" s="6">
        <v>0</v>
      </c>
      <c r="CN34" s="6">
        <v>1</v>
      </c>
      <c r="CO34" s="12">
        <v>2</v>
      </c>
      <c r="CP34" s="12">
        <v>2</v>
      </c>
      <c r="CQ34" s="12">
        <v>3</v>
      </c>
      <c r="CR34" s="12">
        <v>1</v>
      </c>
      <c r="CT34" s="14">
        <v>3</v>
      </c>
      <c r="CU34" s="6">
        <v>3</v>
      </c>
      <c r="CV34" s="6">
        <v>0</v>
      </c>
      <c r="CW34" s="6">
        <v>7</v>
      </c>
      <c r="CY34" s="112">
        <v>0</v>
      </c>
      <c r="CZ34" s="12">
        <v>8</v>
      </c>
      <c r="DA34" s="12">
        <v>4</v>
      </c>
      <c r="DB34" s="12">
        <v>0</v>
      </c>
      <c r="DC34" s="12">
        <v>7</v>
      </c>
      <c r="DD34" s="12">
        <v>0</v>
      </c>
      <c r="DH34" s="6">
        <v>1</v>
      </c>
      <c r="DI34" s="6">
        <v>2</v>
      </c>
      <c r="DJ34" s="6">
        <v>6</v>
      </c>
      <c r="DK34" s="6">
        <v>2</v>
      </c>
      <c r="DM34" s="112">
        <v>4</v>
      </c>
      <c r="DO34" s="14">
        <v>4</v>
      </c>
      <c r="DP34" s="6">
        <v>0</v>
      </c>
      <c r="DQ34" s="12">
        <v>0</v>
      </c>
      <c r="DS34" s="112">
        <v>7</v>
      </c>
      <c r="DT34" s="12">
        <v>2</v>
      </c>
      <c r="DV34" s="14">
        <v>6</v>
      </c>
      <c r="DW34" s="6">
        <v>4</v>
      </c>
      <c r="DX34" s="6">
        <v>2</v>
      </c>
      <c r="DY34" s="6">
        <v>0</v>
      </c>
      <c r="DZ34" s="6">
        <v>0</v>
      </c>
      <c r="EA34" s="6">
        <v>0</v>
      </c>
      <c r="EB34" s="6">
        <v>2</v>
      </c>
      <c r="EC34" s="6">
        <v>0</v>
      </c>
      <c r="ED34" s="6">
        <v>0</v>
      </c>
      <c r="EE34" s="12">
        <v>0</v>
      </c>
      <c r="EJ34" s="14">
        <v>3</v>
      </c>
      <c r="EK34" s="6">
        <v>0</v>
      </c>
      <c r="EL34" s="6">
        <v>4</v>
      </c>
      <c r="EM34" s="6">
        <v>6</v>
      </c>
      <c r="EN34" s="6">
        <v>2</v>
      </c>
      <c r="EO34" s="12">
        <v>3</v>
      </c>
      <c r="EP34" s="12">
        <v>5</v>
      </c>
      <c r="EQ34" s="12">
        <v>0</v>
      </c>
      <c r="ES34" s="112">
        <v>4</v>
      </c>
      <c r="ET34" s="12">
        <v>1</v>
      </c>
    </row>
    <row r="35" spans="1:150" ht="15" thickBot="1" x14ac:dyDescent="0.4">
      <c r="A35" s="19" t="str">
        <f t="shared" si="101"/>
        <v>HERMAN Alain</v>
      </c>
      <c r="B35" s="15">
        <v>0</v>
      </c>
      <c r="C35" s="7">
        <v>3</v>
      </c>
      <c r="D35" s="7">
        <v>1</v>
      </c>
      <c r="E35" s="7">
        <v>0</v>
      </c>
      <c r="F35" s="7">
        <v>0</v>
      </c>
      <c r="G35" s="7">
        <v>0</v>
      </c>
      <c r="H35" s="7">
        <v>0</v>
      </c>
      <c r="I35" s="7">
        <v>1</v>
      </c>
      <c r="J35" s="7">
        <v>1</v>
      </c>
      <c r="K35" s="13">
        <v>1</v>
      </c>
      <c r="N35" s="113">
        <v>0</v>
      </c>
      <c r="O35" s="13">
        <v>0</v>
      </c>
      <c r="P35" s="13">
        <v>0</v>
      </c>
      <c r="Q35" s="13">
        <v>0</v>
      </c>
      <c r="S35" s="15">
        <v>1</v>
      </c>
      <c r="T35" s="7">
        <v>0</v>
      </c>
      <c r="U35" s="7">
        <v>1</v>
      </c>
      <c r="V35" s="7">
        <v>0</v>
      </c>
      <c r="W35" s="7">
        <v>0</v>
      </c>
      <c r="X35" s="13">
        <v>0</v>
      </c>
      <c r="AB35" s="15">
        <v>2</v>
      </c>
      <c r="AC35" s="7">
        <v>6</v>
      </c>
      <c r="AD35" s="7">
        <v>5</v>
      </c>
      <c r="AE35" s="7">
        <v>2</v>
      </c>
      <c r="AF35" s="7">
        <v>0</v>
      </c>
      <c r="AG35" s="7">
        <v>0</v>
      </c>
      <c r="AH35" s="13">
        <v>1</v>
      </c>
      <c r="AP35" s="15">
        <v>0</v>
      </c>
      <c r="AQ35" s="7">
        <v>0</v>
      </c>
      <c r="AR35" s="7">
        <v>0</v>
      </c>
      <c r="AS35" s="7">
        <v>2</v>
      </c>
      <c r="AT35" s="7">
        <v>0</v>
      </c>
      <c r="AU35" s="7">
        <v>2</v>
      </c>
      <c r="AV35" s="7">
        <v>0</v>
      </c>
      <c r="AW35" s="7">
        <v>0</v>
      </c>
      <c r="AX35" s="7">
        <v>1</v>
      </c>
      <c r="AY35" s="13">
        <v>4</v>
      </c>
      <c r="BA35" s="113">
        <v>2</v>
      </c>
      <c r="BB35" s="13">
        <v>0</v>
      </c>
      <c r="BD35" s="15">
        <v>1</v>
      </c>
      <c r="BE35" s="7">
        <v>0</v>
      </c>
      <c r="BF35" s="7">
        <v>2</v>
      </c>
      <c r="BG35" s="7">
        <v>2</v>
      </c>
      <c r="BH35" s="7">
        <v>3</v>
      </c>
      <c r="BI35" s="7">
        <v>4</v>
      </c>
      <c r="BJ35" s="7">
        <v>0</v>
      </c>
      <c r="BK35" s="7">
        <v>1</v>
      </c>
      <c r="BL35" s="7">
        <v>3</v>
      </c>
      <c r="BM35" s="13">
        <v>2</v>
      </c>
      <c r="BR35" s="15">
        <v>0</v>
      </c>
      <c r="BS35" s="7">
        <v>2</v>
      </c>
      <c r="BT35" s="7">
        <v>0</v>
      </c>
      <c r="BU35" s="7">
        <v>1</v>
      </c>
      <c r="BV35" s="7">
        <v>0</v>
      </c>
      <c r="BW35" s="13">
        <v>0</v>
      </c>
      <c r="BX35" s="13">
        <v>0</v>
      </c>
      <c r="CF35" s="15">
        <v>0</v>
      </c>
      <c r="CG35" s="7">
        <v>2</v>
      </c>
      <c r="CH35" s="7">
        <v>2</v>
      </c>
      <c r="CI35" s="7">
        <v>0</v>
      </c>
      <c r="CJ35" s="7">
        <v>0</v>
      </c>
      <c r="CK35" s="7">
        <v>0</v>
      </c>
      <c r="CL35" s="7">
        <v>0</v>
      </c>
      <c r="CM35" s="7">
        <v>2</v>
      </c>
      <c r="CN35" s="7">
        <v>1</v>
      </c>
      <c r="CO35" s="13">
        <v>1</v>
      </c>
      <c r="CP35" s="13">
        <v>0</v>
      </c>
      <c r="CQ35" s="13">
        <v>0</v>
      </c>
      <c r="CR35" s="13">
        <v>0</v>
      </c>
      <c r="CT35" s="15">
        <v>0</v>
      </c>
      <c r="CU35" s="7">
        <v>1</v>
      </c>
      <c r="CV35" s="7">
        <v>2</v>
      </c>
      <c r="CW35" s="7">
        <v>0</v>
      </c>
      <c r="CY35" s="113">
        <v>2</v>
      </c>
      <c r="CZ35" s="13">
        <v>4</v>
      </c>
      <c r="DA35" s="13">
        <v>0</v>
      </c>
      <c r="DB35" s="13">
        <v>0</v>
      </c>
      <c r="DC35" s="13">
        <v>6</v>
      </c>
      <c r="DD35" s="13">
        <v>0</v>
      </c>
      <c r="DH35" s="7">
        <v>0</v>
      </c>
      <c r="DI35" s="7">
        <v>1</v>
      </c>
      <c r="DJ35" s="7">
        <v>1</v>
      </c>
      <c r="DK35" s="7">
        <v>0</v>
      </c>
      <c r="DM35" s="113">
        <v>0</v>
      </c>
      <c r="DO35" s="15">
        <v>2</v>
      </c>
      <c r="DP35" s="7">
        <v>0</v>
      </c>
      <c r="DQ35" s="13">
        <v>0</v>
      </c>
      <c r="DS35" s="113">
        <v>0</v>
      </c>
      <c r="DT35" s="13">
        <v>0</v>
      </c>
      <c r="DV35" s="15">
        <v>0</v>
      </c>
      <c r="DW35" s="7">
        <v>0</v>
      </c>
      <c r="DX35" s="7">
        <v>0</v>
      </c>
      <c r="DY35" s="7">
        <v>0</v>
      </c>
      <c r="DZ35" s="7">
        <v>0</v>
      </c>
      <c r="EA35" s="7">
        <v>0</v>
      </c>
      <c r="EB35" s="7">
        <v>0</v>
      </c>
      <c r="EC35" s="7">
        <v>0</v>
      </c>
      <c r="ED35" s="7">
        <v>1</v>
      </c>
      <c r="EE35" s="13">
        <v>0</v>
      </c>
      <c r="EJ35" s="15">
        <v>12</v>
      </c>
      <c r="EK35" s="7">
        <v>2</v>
      </c>
      <c r="EL35" s="7">
        <v>2</v>
      </c>
      <c r="EM35" s="7">
        <v>9</v>
      </c>
      <c r="EN35" s="7">
        <v>13</v>
      </c>
      <c r="EO35" s="13">
        <v>6</v>
      </c>
      <c r="EP35" s="13">
        <v>16</v>
      </c>
      <c r="EQ35" s="13">
        <v>2</v>
      </c>
      <c r="ES35" s="113">
        <v>9</v>
      </c>
      <c r="ET35" s="13">
        <v>1</v>
      </c>
    </row>
    <row r="36" spans="1:150" ht="15" thickBot="1" x14ac:dyDescent="0.4">
      <c r="A36" s="19" t="str">
        <f t="shared" si="101"/>
        <v>ADROVIC Dzenana</v>
      </c>
      <c r="B36" s="15">
        <v>4</v>
      </c>
      <c r="C36" s="7">
        <v>0</v>
      </c>
      <c r="D36" s="7">
        <v>3</v>
      </c>
      <c r="E36" s="7">
        <v>2</v>
      </c>
      <c r="F36" s="7">
        <v>0</v>
      </c>
      <c r="G36" s="7">
        <v>0</v>
      </c>
      <c r="H36" s="7">
        <v>0</v>
      </c>
      <c r="I36" s="7">
        <v>0</v>
      </c>
      <c r="J36" s="7">
        <v>2</v>
      </c>
      <c r="K36" s="13">
        <v>1</v>
      </c>
      <c r="N36" s="113">
        <v>0</v>
      </c>
      <c r="O36" s="13">
        <v>0</v>
      </c>
      <c r="P36" s="13">
        <v>1</v>
      </c>
      <c r="Q36" s="13">
        <v>0</v>
      </c>
      <c r="S36" s="15">
        <v>2</v>
      </c>
      <c r="T36" s="7">
        <v>0</v>
      </c>
      <c r="U36" s="7">
        <v>2</v>
      </c>
      <c r="V36" s="7">
        <v>0</v>
      </c>
      <c r="W36" s="7">
        <v>0</v>
      </c>
      <c r="X36" s="13">
        <v>2</v>
      </c>
      <c r="AB36" s="15">
        <v>0</v>
      </c>
      <c r="AC36" s="7">
        <v>0</v>
      </c>
      <c r="AD36" s="7">
        <v>0</v>
      </c>
      <c r="AE36" s="7">
        <v>0</v>
      </c>
      <c r="AF36" s="7">
        <v>4</v>
      </c>
      <c r="AG36" s="7">
        <v>0</v>
      </c>
      <c r="AH36" s="13">
        <v>2</v>
      </c>
      <c r="AP36" s="15">
        <v>4</v>
      </c>
      <c r="AQ36" s="7">
        <v>0</v>
      </c>
      <c r="AR36" s="7">
        <v>0</v>
      </c>
      <c r="AS36" s="7">
        <v>14</v>
      </c>
      <c r="AT36" s="7">
        <v>5</v>
      </c>
      <c r="AU36" s="7">
        <v>6</v>
      </c>
      <c r="AV36" s="7">
        <v>6</v>
      </c>
      <c r="AW36" s="7">
        <v>0</v>
      </c>
      <c r="AX36" s="7">
        <v>7</v>
      </c>
      <c r="AY36" s="13">
        <v>2</v>
      </c>
      <c r="BA36" s="113">
        <v>3</v>
      </c>
      <c r="BB36" s="13">
        <v>3</v>
      </c>
      <c r="BD36" s="15">
        <v>2</v>
      </c>
      <c r="BE36" s="7">
        <v>0</v>
      </c>
      <c r="BF36" s="7">
        <v>2</v>
      </c>
      <c r="BG36" s="7">
        <v>10</v>
      </c>
      <c r="BH36" s="7">
        <v>13</v>
      </c>
      <c r="BI36" s="7">
        <v>0</v>
      </c>
      <c r="BJ36" s="7">
        <v>2</v>
      </c>
      <c r="BK36" s="7">
        <v>1</v>
      </c>
      <c r="BL36" s="7">
        <v>6</v>
      </c>
      <c r="BM36" s="13">
        <v>2</v>
      </c>
      <c r="BR36" s="15">
        <v>0</v>
      </c>
      <c r="BS36" s="7">
        <v>0</v>
      </c>
      <c r="BT36" s="7">
        <v>0</v>
      </c>
      <c r="BU36" s="7">
        <v>1</v>
      </c>
      <c r="BV36" s="7">
        <v>0</v>
      </c>
      <c r="BW36" s="13">
        <v>0</v>
      </c>
      <c r="BX36" s="13">
        <v>0</v>
      </c>
      <c r="CF36" s="15">
        <v>0</v>
      </c>
      <c r="CG36" s="7">
        <v>0</v>
      </c>
      <c r="CH36" s="7">
        <v>0</v>
      </c>
      <c r="CI36" s="7">
        <v>0</v>
      </c>
      <c r="CJ36" s="7">
        <v>0</v>
      </c>
      <c r="CK36" s="7">
        <v>1</v>
      </c>
      <c r="CL36" s="7">
        <v>2</v>
      </c>
      <c r="CM36" s="7">
        <v>0</v>
      </c>
      <c r="CN36" s="7">
        <v>1</v>
      </c>
      <c r="CO36" s="13">
        <v>1</v>
      </c>
      <c r="CP36" s="13">
        <v>0</v>
      </c>
      <c r="CQ36" s="13">
        <v>0</v>
      </c>
      <c r="CR36" s="13">
        <v>0</v>
      </c>
      <c r="CT36" s="15">
        <v>0</v>
      </c>
      <c r="CU36" s="7">
        <v>4</v>
      </c>
      <c r="CV36" s="7">
        <v>6</v>
      </c>
      <c r="CW36" s="7">
        <v>0</v>
      </c>
      <c r="CY36" s="113">
        <v>0</v>
      </c>
      <c r="CZ36" s="13">
        <v>0</v>
      </c>
      <c r="DA36" s="13">
        <v>2</v>
      </c>
      <c r="DB36" s="13">
        <v>0</v>
      </c>
      <c r="DC36" s="13">
        <v>2</v>
      </c>
      <c r="DD36" s="13">
        <v>0</v>
      </c>
      <c r="DH36" s="7">
        <v>0</v>
      </c>
      <c r="DI36" s="7">
        <v>1</v>
      </c>
      <c r="DJ36" s="7">
        <v>2</v>
      </c>
      <c r="DK36" s="7">
        <v>0</v>
      </c>
      <c r="DM36" s="113">
        <v>0</v>
      </c>
      <c r="DO36" s="15">
        <v>0</v>
      </c>
      <c r="DP36" s="7">
        <v>0</v>
      </c>
      <c r="DQ36" s="13">
        <v>0</v>
      </c>
      <c r="DS36" s="113">
        <v>2</v>
      </c>
      <c r="DT36" s="13">
        <v>4</v>
      </c>
      <c r="DV36" s="15">
        <v>0</v>
      </c>
      <c r="DW36" s="7">
        <v>0</v>
      </c>
      <c r="DX36" s="7">
        <v>1</v>
      </c>
      <c r="DY36" s="7">
        <v>1</v>
      </c>
      <c r="DZ36" s="7">
        <v>0</v>
      </c>
      <c r="EA36" s="7">
        <v>1</v>
      </c>
      <c r="EB36" s="7">
        <v>0</v>
      </c>
      <c r="EC36" s="7">
        <v>0</v>
      </c>
      <c r="ED36" s="7">
        <v>3</v>
      </c>
      <c r="EE36" s="13">
        <v>4</v>
      </c>
      <c r="EJ36" s="15">
        <v>3</v>
      </c>
      <c r="EK36" s="7">
        <v>30</v>
      </c>
      <c r="EL36" s="7">
        <v>6</v>
      </c>
      <c r="EM36" s="7">
        <v>7</v>
      </c>
      <c r="EN36" s="7">
        <v>21</v>
      </c>
      <c r="EO36" s="13">
        <v>2</v>
      </c>
      <c r="EP36" s="13">
        <v>3</v>
      </c>
      <c r="EQ36" s="13">
        <v>2</v>
      </c>
      <c r="ES36" s="113">
        <v>4</v>
      </c>
      <c r="ET36" s="13">
        <v>3</v>
      </c>
    </row>
    <row r="37" spans="1:150" ht="15" thickBot="1" x14ac:dyDescent="0.4">
      <c r="A37" s="19" t="str">
        <f t="shared" si="101"/>
        <v>MUNO Claudine</v>
      </c>
      <c r="B37" s="15">
        <v>3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13">
        <v>0</v>
      </c>
      <c r="N37" s="113">
        <v>0</v>
      </c>
      <c r="O37" s="13">
        <v>0</v>
      </c>
      <c r="P37" s="13">
        <v>0</v>
      </c>
      <c r="Q37" s="13">
        <v>0</v>
      </c>
      <c r="S37" s="15">
        <v>0</v>
      </c>
      <c r="T37" s="7">
        <v>0</v>
      </c>
      <c r="U37" s="7">
        <v>0</v>
      </c>
      <c r="V37" s="7">
        <v>0</v>
      </c>
      <c r="W37" s="7">
        <v>0</v>
      </c>
      <c r="X37" s="13">
        <v>0</v>
      </c>
      <c r="AB37" s="15">
        <v>2</v>
      </c>
      <c r="AC37" s="7">
        <v>2</v>
      </c>
      <c r="AD37" s="7">
        <v>0</v>
      </c>
      <c r="AE37" s="7">
        <v>2</v>
      </c>
      <c r="AF37" s="7">
        <v>2</v>
      </c>
      <c r="AG37" s="7">
        <v>2</v>
      </c>
      <c r="AH37" s="13">
        <v>0</v>
      </c>
      <c r="AP37" s="15">
        <v>1</v>
      </c>
      <c r="AQ37" s="7">
        <v>0</v>
      </c>
      <c r="AR37" s="7">
        <v>0</v>
      </c>
      <c r="AS37" s="7">
        <v>0</v>
      </c>
      <c r="AT37" s="7">
        <v>0</v>
      </c>
      <c r="AU37" s="7">
        <v>2</v>
      </c>
      <c r="AV37" s="7">
        <v>1</v>
      </c>
      <c r="AW37" s="7">
        <v>2</v>
      </c>
      <c r="AX37" s="7">
        <v>3</v>
      </c>
      <c r="AY37" s="13">
        <v>2</v>
      </c>
      <c r="BA37" s="113">
        <v>0</v>
      </c>
      <c r="BB37" s="13">
        <v>0</v>
      </c>
      <c r="BD37" s="15">
        <v>0</v>
      </c>
      <c r="BE37" s="7">
        <v>0</v>
      </c>
      <c r="BF37" s="7">
        <v>0</v>
      </c>
      <c r="BG37" s="7">
        <v>2</v>
      </c>
      <c r="BH37" s="7">
        <v>4</v>
      </c>
      <c r="BI37" s="7">
        <v>2</v>
      </c>
      <c r="BJ37" s="7">
        <v>0</v>
      </c>
      <c r="BK37" s="7">
        <v>3</v>
      </c>
      <c r="BL37" s="7">
        <v>4</v>
      </c>
      <c r="BM37" s="13">
        <v>0</v>
      </c>
      <c r="BR37" s="15">
        <v>0</v>
      </c>
      <c r="BS37" s="7">
        <v>1</v>
      </c>
      <c r="BT37" s="7">
        <v>1</v>
      </c>
      <c r="BU37" s="7">
        <v>0</v>
      </c>
      <c r="BV37" s="7">
        <v>1</v>
      </c>
      <c r="BW37" s="13">
        <v>0</v>
      </c>
      <c r="BX37" s="13">
        <v>0</v>
      </c>
      <c r="CF37" s="15">
        <v>0</v>
      </c>
      <c r="CG37" s="7">
        <v>1</v>
      </c>
      <c r="CH37" s="7">
        <v>1</v>
      </c>
      <c r="CI37" s="7">
        <v>1</v>
      </c>
      <c r="CJ37" s="7">
        <v>0</v>
      </c>
      <c r="CK37" s="7">
        <v>0</v>
      </c>
      <c r="CL37" s="7">
        <v>2</v>
      </c>
      <c r="CM37" s="7">
        <v>0</v>
      </c>
      <c r="CN37" s="7">
        <v>0</v>
      </c>
      <c r="CO37" s="13">
        <v>1</v>
      </c>
      <c r="CP37" s="13">
        <v>1</v>
      </c>
      <c r="CQ37" s="13">
        <v>1</v>
      </c>
      <c r="CR37" s="13">
        <v>0</v>
      </c>
      <c r="CT37" s="15">
        <v>0</v>
      </c>
      <c r="CU37" s="7">
        <v>1</v>
      </c>
      <c r="CV37" s="7">
        <v>1</v>
      </c>
      <c r="CW37" s="7">
        <v>0</v>
      </c>
      <c r="CY37" s="113">
        <v>0</v>
      </c>
      <c r="CZ37" s="13">
        <v>1</v>
      </c>
      <c r="DA37" s="13">
        <v>2</v>
      </c>
      <c r="DB37" s="13">
        <v>0</v>
      </c>
      <c r="DC37" s="13">
        <v>0</v>
      </c>
      <c r="DD37" s="13">
        <v>0</v>
      </c>
      <c r="DH37" s="7">
        <v>0</v>
      </c>
      <c r="DI37" s="7">
        <v>1</v>
      </c>
      <c r="DJ37" s="7">
        <v>1</v>
      </c>
      <c r="DK37" s="7">
        <v>2</v>
      </c>
      <c r="DM37" s="113">
        <v>0</v>
      </c>
      <c r="DO37" s="15">
        <v>1</v>
      </c>
      <c r="DP37" s="7">
        <v>1</v>
      </c>
      <c r="DQ37" s="13">
        <v>2</v>
      </c>
      <c r="DS37" s="113">
        <v>0</v>
      </c>
      <c r="DT37" s="13">
        <v>1</v>
      </c>
      <c r="DV37" s="15">
        <v>1</v>
      </c>
      <c r="DW37" s="7">
        <v>1</v>
      </c>
      <c r="DX37" s="7">
        <v>0</v>
      </c>
      <c r="DY37" s="7">
        <v>0</v>
      </c>
      <c r="DZ37" s="7">
        <v>0</v>
      </c>
      <c r="EA37" s="7">
        <v>0</v>
      </c>
      <c r="EB37" s="7">
        <v>2</v>
      </c>
      <c r="EC37" s="7">
        <v>0</v>
      </c>
      <c r="ED37" s="7">
        <v>0</v>
      </c>
      <c r="EE37" s="13">
        <v>0</v>
      </c>
      <c r="EJ37" s="15">
        <v>2</v>
      </c>
      <c r="EK37" s="7">
        <v>2</v>
      </c>
      <c r="EL37" s="7">
        <v>1</v>
      </c>
      <c r="EM37" s="7">
        <v>1</v>
      </c>
      <c r="EN37" s="7">
        <v>2</v>
      </c>
      <c r="EO37" s="13">
        <v>1</v>
      </c>
      <c r="EP37" s="13">
        <v>1</v>
      </c>
      <c r="EQ37" s="13">
        <v>0</v>
      </c>
      <c r="ES37" s="113">
        <v>2</v>
      </c>
      <c r="ET37" s="13">
        <v>0</v>
      </c>
    </row>
    <row r="38" spans="1:150" ht="15" thickBot="1" x14ac:dyDescent="0.4">
      <c r="A38" s="19" t="str">
        <f t="shared" si="101"/>
        <v>TIBERI Edoardo</v>
      </c>
      <c r="B38" s="15">
        <v>1</v>
      </c>
      <c r="C38" s="7">
        <v>2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13">
        <v>0</v>
      </c>
      <c r="N38" s="113">
        <v>0</v>
      </c>
      <c r="O38" s="13">
        <v>2</v>
      </c>
      <c r="P38" s="13">
        <v>0</v>
      </c>
      <c r="Q38" s="13">
        <v>0</v>
      </c>
      <c r="S38" s="15">
        <v>0</v>
      </c>
      <c r="T38" s="7">
        <v>0</v>
      </c>
      <c r="U38" s="7">
        <v>0</v>
      </c>
      <c r="V38" s="7">
        <v>0</v>
      </c>
      <c r="W38" s="7">
        <v>0</v>
      </c>
      <c r="X38" s="13">
        <v>0</v>
      </c>
      <c r="AB38" s="15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13">
        <v>0</v>
      </c>
      <c r="AP38" s="15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1</v>
      </c>
      <c r="AY38" s="13">
        <v>0</v>
      </c>
      <c r="BA38" s="113">
        <v>1</v>
      </c>
      <c r="BB38" s="13">
        <v>0</v>
      </c>
      <c r="BD38" s="15">
        <v>4</v>
      </c>
      <c r="BE38" s="7">
        <v>7</v>
      </c>
      <c r="BF38" s="7">
        <v>16</v>
      </c>
      <c r="BG38" s="7">
        <v>13</v>
      </c>
      <c r="BH38" s="7">
        <v>17</v>
      </c>
      <c r="BI38" s="7">
        <v>9</v>
      </c>
      <c r="BJ38" s="7">
        <v>5</v>
      </c>
      <c r="BK38" s="7">
        <v>3</v>
      </c>
      <c r="BL38" s="7">
        <v>1</v>
      </c>
      <c r="BM38" s="13">
        <v>2</v>
      </c>
      <c r="BR38" s="15">
        <v>0</v>
      </c>
      <c r="BS38" s="7">
        <v>0</v>
      </c>
      <c r="BT38" s="7">
        <v>0</v>
      </c>
      <c r="BU38" s="7">
        <v>0</v>
      </c>
      <c r="BV38" s="7">
        <v>0</v>
      </c>
      <c r="BW38" s="13">
        <v>0</v>
      </c>
      <c r="BX38" s="13">
        <v>0</v>
      </c>
      <c r="CF38" s="15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13">
        <v>1</v>
      </c>
      <c r="CP38" s="13">
        <v>0</v>
      </c>
      <c r="CQ38" s="13">
        <v>0</v>
      </c>
      <c r="CR38" s="13">
        <v>0</v>
      </c>
      <c r="CT38" s="15">
        <v>0</v>
      </c>
      <c r="CU38" s="7">
        <v>1</v>
      </c>
      <c r="CV38" s="7">
        <v>0</v>
      </c>
      <c r="CW38" s="7">
        <v>0</v>
      </c>
      <c r="CY38" s="113">
        <v>0</v>
      </c>
      <c r="CZ38" s="13">
        <v>0</v>
      </c>
      <c r="DA38" s="13">
        <v>0</v>
      </c>
      <c r="DB38" s="13">
        <v>0</v>
      </c>
      <c r="DC38" s="13">
        <v>3</v>
      </c>
      <c r="DD38" s="13">
        <v>0</v>
      </c>
      <c r="DH38" s="7">
        <v>0</v>
      </c>
      <c r="DI38" s="7">
        <v>1</v>
      </c>
      <c r="DJ38" s="7">
        <v>1</v>
      </c>
      <c r="DK38" s="7">
        <v>0</v>
      </c>
      <c r="DM38" s="113">
        <v>2</v>
      </c>
      <c r="DO38" s="15">
        <v>0</v>
      </c>
      <c r="DP38" s="7">
        <v>0</v>
      </c>
      <c r="DQ38" s="13">
        <v>0</v>
      </c>
      <c r="DS38" s="113">
        <v>0</v>
      </c>
      <c r="DT38" s="13">
        <v>0</v>
      </c>
      <c r="DV38" s="15">
        <v>0</v>
      </c>
      <c r="DW38" s="7">
        <v>0</v>
      </c>
      <c r="DX38" s="7">
        <v>0</v>
      </c>
      <c r="DY38" s="7">
        <v>0</v>
      </c>
      <c r="DZ38" s="7">
        <v>0</v>
      </c>
      <c r="EA38" s="7">
        <v>1</v>
      </c>
      <c r="EB38" s="7">
        <v>0</v>
      </c>
      <c r="EC38" s="7">
        <v>0</v>
      </c>
      <c r="ED38" s="7">
        <v>1</v>
      </c>
      <c r="EE38" s="13">
        <v>0</v>
      </c>
      <c r="EJ38" s="15">
        <v>2</v>
      </c>
      <c r="EK38" s="7">
        <v>0</v>
      </c>
      <c r="EL38" s="7">
        <v>0</v>
      </c>
      <c r="EM38" s="7">
        <v>2</v>
      </c>
      <c r="EN38" s="7">
        <v>2</v>
      </c>
      <c r="EO38" s="13">
        <v>1</v>
      </c>
      <c r="EP38" s="13">
        <v>2</v>
      </c>
      <c r="EQ38" s="13">
        <v>0</v>
      </c>
      <c r="ES38" s="113">
        <v>0</v>
      </c>
      <c r="ET38" s="13">
        <v>0</v>
      </c>
    </row>
    <row r="39" spans="1:150" ht="15" thickBot="1" x14ac:dyDescent="0.4">
      <c r="A39" s="19" t="str">
        <f t="shared" si="101"/>
        <v>GUERRERO Enrique</v>
      </c>
      <c r="B39" s="15">
        <v>0</v>
      </c>
      <c r="C39" s="7">
        <v>1</v>
      </c>
      <c r="D39" s="7">
        <v>1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13">
        <v>0</v>
      </c>
      <c r="N39" s="113">
        <v>0</v>
      </c>
      <c r="O39" s="13">
        <v>0</v>
      </c>
      <c r="P39" s="13">
        <v>0</v>
      </c>
      <c r="Q39" s="13">
        <v>0</v>
      </c>
      <c r="S39" s="15">
        <v>0</v>
      </c>
      <c r="T39" s="7">
        <v>1</v>
      </c>
      <c r="U39" s="7">
        <v>0</v>
      </c>
      <c r="V39" s="7">
        <v>0</v>
      </c>
      <c r="W39" s="7">
        <v>1</v>
      </c>
      <c r="X39" s="13">
        <v>0</v>
      </c>
      <c r="AB39" s="15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13">
        <v>0</v>
      </c>
      <c r="AP39" s="15">
        <v>0</v>
      </c>
      <c r="AQ39" s="7">
        <v>0</v>
      </c>
      <c r="AR39" s="7">
        <v>0</v>
      </c>
      <c r="AS39" s="7">
        <v>3</v>
      </c>
      <c r="AT39" s="7">
        <v>2</v>
      </c>
      <c r="AU39" s="7">
        <v>0</v>
      </c>
      <c r="AV39" s="7">
        <v>0</v>
      </c>
      <c r="AW39" s="7">
        <v>0</v>
      </c>
      <c r="AX39" s="7">
        <v>2</v>
      </c>
      <c r="AY39" s="13">
        <v>0</v>
      </c>
      <c r="BA39" s="113">
        <v>0</v>
      </c>
      <c r="BB39" s="13">
        <v>0</v>
      </c>
      <c r="BD39" s="15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1</v>
      </c>
      <c r="BM39" s="13">
        <v>0</v>
      </c>
      <c r="BR39" s="15">
        <v>0</v>
      </c>
      <c r="BS39" s="7">
        <v>0</v>
      </c>
      <c r="BT39" s="7">
        <v>0</v>
      </c>
      <c r="BU39" s="7">
        <v>0</v>
      </c>
      <c r="BV39" s="7">
        <v>0</v>
      </c>
      <c r="BW39" s="13">
        <v>0</v>
      </c>
      <c r="BX39" s="13">
        <v>0</v>
      </c>
      <c r="CF39" s="15">
        <v>0</v>
      </c>
      <c r="CG39" s="7">
        <v>0</v>
      </c>
      <c r="CH39" s="7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13">
        <v>1</v>
      </c>
      <c r="CP39" s="13">
        <v>0</v>
      </c>
      <c r="CQ39" s="13">
        <v>1</v>
      </c>
      <c r="CR39" s="13">
        <v>0</v>
      </c>
      <c r="CT39" s="15">
        <v>0</v>
      </c>
      <c r="CU39" s="7">
        <v>2</v>
      </c>
      <c r="CV39" s="7">
        <v>0</v>
      </c>
      <c r="CW39" s="7">
        <v>0</v>
      </c>
      <c r="CY39" s="113">
        <v>1</v>
      </c>
      <c r="CZ39" s="13">
        <v>1</v>
      </c>
      <c r="DA39" s="13">
        <v>0</v>
      </c>
      <c r="DB39" s="13">
        <v>0</v>
      </c>
      <c r="DC39" s="13">
        <v>7</v>
      </c>
      <c r="DD39" s="13">
        <v>0</v>
      </c>
      <c r="DH39" s="7">
        <v>0</v>
      </c>
      <c r="DI39" s="7">
        <v>1</v>
      </c>
      <c r="DJ39" s="7">
        <v>1</v>
      </c>
      <c r="DK39" s="7">
        <v>0</v>
      </c>
      <c r="DM39" s="113">
        <v>0</v>
      </c>
      <c r="DO39" s="15">
        <v>0</v>
      </c>
      <c r="DP39" s="7">
        <v>0</v>
      </c>
      <c r="DQ39" s="13">
        <v>0</v>
      </c>
      <c r="DS39" s="113">
        <v>0</v>
      </c>
      <c r="DT39" s="13">
        <v>1</v>
      </c>
      <c r="DV39" s="15">
        <v>0</v>
      </c>
      <c r="DW39" s="7">
        <v>0</v>
      </c>
      <c r="DX39" s="7">
        <v>0</v>
      </c>
      <c r="DY39" s="7">
        <v>0</v>
      </c>
      <c r="DZ39" s="7">
        <v>0</v>
      </c>
      <c r="EA39" s="7">
        <v>1</v>
      </c>
      <c r="EB39" s="7">
        <v>0</v>
      </c>
      <c r="EC39" s="7">
        <v>0</v>
      </c>
      <c r="ED39" s="7">
        <v>0</v>
      </c>
      <c r="EE39" s="13">
        <v>0</v>
      </c>
      <c r="EJ39" s="15">
        <v>2</v>
      </c>
      <c r="EK39" s="7">
        <v>0</v>
      </c>
      <c r="EL39" s="7">
        <v>0</v>
      </c>
      <c r="EM39" s="7">
        <v>1</v>
      </c>
      <c r="EN39" s="7">
        <v>2</v>
      </c>
      <c r="EO39" s="13">
        <v>3</v>
      </c>
      <c r="EP39" s="13">
        <v>2</v>
      </c>
      <c r="EQ39" s="13">
        <v>0</v>
      </c>
      <c r="ES39" s="113">
        <v>0</v>
      </c>
      <c r="ET39" s="13">
        <v>0</v>
      </c>
    </row>
    <row r="40" spans="1:150" x14ac:dyDescent="0.35">
      <c r="A40" s="62" t="s">
        <v>17</v>
      </c>
      <c r="B40" s="23">
        <v>1</v>
      </c>
      <c r="C40" s="9">
        <v>2</v>
      </c>
      <c r="D40" s="9">
        <v>1</v>
      </c>
      <c r="E40" s="9">
        <v>1</v>
      </c>
      <c r="F40" s="9">
        <v>4</v>
      </c>
      <c r="G40" s="9">
        <v>2</v>
      </c>
      <c r="H40" s="9">
        <v>1</v>
      </c>
      <c r="I40" s="9">
        <v>0</v>
      </c>
      <c r="J40" s="9">
        <v>0</v>
      </c>
      <c r="K40" s="9">
        <v>2</v>
      </c>
      <c r="N40" s="23">
        <v>4</v>
      </c>
      <c r="O40" s="9">
        <v>2</v>
      </c>
      <c r="P40" s="9">
        <v>4</v>
      </c>
      <c r="Q40" s="9">
        <v>1</v>
      </c>
      <c r="S40" s="23">
        <v>0</v>
      </c>
      <c r="T40" s="9">
        <v>0</v>
      </c>
      <c r="U40" s="9">
        <v>3</v>
      </c>
      <c r="V40" s="9">
        <v>1</v>
      </c>
      <c r="W40" s="9">
        <v>0</v>
      </c>
      <c r="X40" s="9">
        <v>1</v>
      </c>
      <c r="AB40" s="23">
        <v>1</v>
      </c>
      <c r="AC40" s="9">
        <v>1</v>
      </c>
      <c r="AD40" s="9">
        <v>1</v>
      </c>
      <c r="AE40" s="9">
        <v>0</v>
      </c>
      <c r="AF40" s="9">
        <v>2</v>
      </c>
      <c r="AG40" s="9">
        <v>5</v>
      </c>
      <c r="AH40" s="9">
        <v>0</v>
      </c>
      <c r="AP40" s="23">
        <v>3</v>
      </c>
      <c r="AQ40" s="9">
        <v>1</v>
      </c>
      <c r="AR40" s="9">
        <v>2</v>
      </c>
      <c r="AS40" s="9">
        <v>3</v>
      </c>
      <c r="AT40" s="9">
        <v>2</v>
      </c>
      <c r="AU40" s="9">
        <v>2</v>
      </c>
      <c r="AV40" s="9">
        <v>1</v>
      </c>
      <c r="AW40" s="9">
        <v>1</v>
      </c>
      <c r="AX40" s="9">
        <v>3</v>
      </c>
      <c r="AY40" s="9">
        <v>3</v>
      </c>
      <c r="BA40" s="23">
        <v>0</v>
      </c>
      <c r="BB40" s="9">
        <v>1</v>
      </c>
      <c r="BD40" s="23">
        <v>3</v>
      </c>
      <c r="BE40" s="9">
        <v>7</v>
      </c>
      <c r="BF40" s="9">
        <v>3</v>
      </c>
      <c r="BG40" s="9">
        <v>4</v>
      </c>
      <c r="BH40" s="9">
        <v>8</v>
      </c>
      <c r="BI40" s="9">
        <v>6</v>
      </c>
      <c r="BJ40" s="9">
        <v>3</v>
      </c>
      <c r="BK40" s="9">
        <v>3</v>
      </c>
      <c r="BL40" s="9">
        <v>4</v>
      </c>
      <c r="BM40" s="9">
        <v>1</v>
      </c>
      <c r="BR40" s="23">
        <v>0</v>
      </c>
      <c r="BS40" s="9">
        <v>0</v>
      </c>
      <c r="BT40" s="9">
        <v>2</v>
      </c>
      <c r="BU40" s="9">
        <v>0</v>
      </c>
      <c r="BV40" s="9">
        <v>0</v>
      </c>
      <c r="BW40" s="9">
        <v>1</v>
      </c>
      <c r="BX40" s="9">
        <v>3</v>
      </c>
      <c r="CF40" s="23">
        <v>1</v>
      </c>
      <c r="CG40" s="9">
        <v>2</v>
      </c>
      <c r="CH40" s="9">
        <v>1</v>
      </c>
      <c r="CI40" s="9">
        <v>1</v>
      </c>
      <c r="CJ40" s="9">
        <v>1</v>
      </c>
      <c r="CK40" s="9">
        <v>1</v>
      </c>
      <c r="CL40" s="9">
        <v>2</v>
      </c>
      <c r="CM40" s="9">
        <v>0</v>
      </c>
      <c r="CN40" s="9">
        <v>1</v>
      </c>
      <c r="CO40" s="9">
        <v>0</v>
      </c>
      <c r="CP40" s="9">
        <v>0</v>
      </c>
      <c r="CQ40" s="9">
        <v>0</v>
      </c>
      <c r="CR40" s="9">
        <v>3</v>
      </c>
      <c r="CT40" s="23">
        <v>2</v>
      </c>
      <c r="CU40" s="9">
        <v>3</v>
      </c>
      <c r="CV40" s="9">
        <v>3</v>
      </c>
      <c r="CW40" s="9">
        <v>0</v>
      </c>
      <c r="CY40" s="23">
        <v>0</v>
      </c>
      <c r="CZ40" s="9">
        <v>1</v>
      </c>
      <c r="DA40" s="9">
        <v>1</v>
      </c>
      <c r="DB40" s="9">
        <v>1</v>
      </c>
      <c r="DC40" s="9">
        <v>2</v>
      </c>
      <c r="DD40" s="9">
        <v>0</v>
      </c>
      <c r="DH40" s="9">
        <v>2</v>
      </c>
      <c r="DI40" s="9">
        <v>2</v>
      </c>
      <c r="DJ40" s="9">
        <v>0</v>
      </c>
      <c r="DK40" s="9">
        <v>0</v>
      </c>
      <c r="DM40" s="23">
        <v>2</v>
      </c>
      <c r="DO40" s="23">
        <v>0</v>
      </c>
      <c r="DP40" s="9">
        <v>1</v>
      </c>
      <c r="DQ40" s="9">
        <v>2</v>
      </c>
      <c r="DS40" s="23">
        <v>2</v>
      </c>
      <c r="DT40" s="9">
        <v>1</v>
      </c>
      <c r="DV40" s="23">
        <v>2</v>
      </c>
      <c r="DW40" s="9">
        <v>3</v>
      </c>
      <c r="DX40" s="9">
        <v>0</v>
      </c>
      <c r="DY40" s="9">
        <v>2</v>
      </c>
      <c r="DZ40" s="9">
        <v>1</v>
      </c>
      <c r="EA40" s="9">
        <v>2</v>
      </c>
      <c r="EB40" s="9">
        <v>0</v>
      </c>
      <c r="EC40" s="9">
        <v>2</v>
      </c>
      <c r="ED40" s="9">
        <v>2</v>
      </c>
      <c r="EE40" s="9">
        <v>0</v>
      </c>
      <c r="EJ40" s="23">
        <v>2</v>
      </c>
      <c r="EK40" s="9">
        <v>3</v>
      </c>
      <c r="EL40" s="9">
        <v>1</v>
      </c>
      <c r="EM40" s="9">
        <v>4</v>
      </c>
      <c r="EN40" s="9">
        <v>4</v>
      </c>
      <c r="EO40" s="9">
        <v>0</v>
      </c>
      <c r="EP40" s="9">
        <v>3</v>
      </c>
      <c r="EQ40" s="9">
        <v>2</v>
      </c>
      <c r="ES40" s="23">
        <v>4</v>
      </c>
      <c r="ET40" s="9">
        <v>1</v>
      </c>
    </row>
    <row r="41" spans="1:150" x14ac:dyDescent="0.35">
      <c r="A41" s="60" t="s">
        <v>9</v>
      </c>
      <c r="B41" s="24">
        <f>B40*6</f>
        <v>6</v>
      </c>
      <c r="C41" s="24">
        <f t="shared" ref="C41:K41" si="102">C40*6</f>
        <v>12</v>
      </c>
      <c r="D41" s="24">
        <f t="shared" si="102"/>
        <v>6</v>
      </c>
      <c r="E41" s="24">
        <f t="shared" si="102"/>
        <v>6</v>
      </c>
      <c r="F41" s="24">
        <f t="shared" si="102"/>
        <v>24</v>
      </c>
      <c r="G41" s="24">
        <f t="shared" si="102"/>
        <v>12</v>
      </c>
      <c r="H41" s="24">
        <f t="shared" si="102"/>
        <v>6</v>
      </c>
      <c r="I41" s="24">
        <f t="shared" si="102"/>
        <v>0</v>
      </c>
      <c r="J41" s="24">
        <f t="shared" si="102"/>
        <v>0</v>
      </c>
      <c r="K41" s="24">
        <f t="shared" si="102"/>
        <v>12</v>
      </c>
      <c r="N41" s="24">
        <f>N40*6</f>
        <v>24</v>
      </c>
      <c r="O41" s="24">
        <f>O40*6</f>
        <v>12</v>
      </c>
      <c r="P41" s="24">
        <f>P40*6</f>
        <v>24</v>
      </c>
      <c r="Q41" s="24">
        <f>Q40*6</f>
        <v>6</v>
      </c>
      <c r="S41" s="24">
        <f t="shared" ref="S41:X41" si="103">S40*6</f>
        <v>0</v>
      </c>
      <c r="T41" s="24">
        <f t="shared" si="103"/>
        <v>0</v>
      </c>
      <c r="U41" s="24">
        <f t="shared" si="103"/>
        <v>18</v>
      </c>
      <c r="V41" s="24">
        <f t="shared" si="103"/>
        <v>6</v>
      </c>
      <c r="W41" s="24">
        <f t="shared" si="103"/>
        <v>0</v>
      </c>
      <c r="X41" s="24">
        <f t="shared" si="103"/>
        <v>6</v>
      </c>
      <c r="AB41" s="24">
        <f>AB40*6</f>
        <v>6</v>
      </c>
      <c r="AC41" s="24">
        <f t="shared" ref="AC41:AH41" si="104">AC40*6</f>
        <v>6</v>
      </c>
      <c r="AD41" s="24">
        <f t="shared" si="104"/>
        <v>6</v>
      </c>
      <c r="AE41" s="24">
        <f t="shared" si="104"/>
        <v>0</v>
      </c>
      <c r="AF41" s="24">
        <f t="shared" si="104"/>
        <v>12</v>
      </c>
      <c r="AG41" s="24">
        <f t="shared" si="104"/>
        <v>30</v>
      </c>
      <c r="AH41" s="24">
        <f t="shared" si="104"/>
        <v>0</v>
      </c>
      <c r="AP41" s="24">
        <f t="shared" ref="AP41:AY41" si="105">AP40*6</f>
        <v>18</v>
      </c>
      <c r="AQ41" s="24">
        <f t="shared" si="105"/>
        <v>6</v>
      </c>
      <c r="AR41" s="24">
        <f t="shared" si="105"/>
        <v>12</v>
      </c>
      <c r="AS41" s="24">
        <f t="shared" si="105"/>
        <v>18</v>
      </c>
      <c r="AT41" s="24">
        <f t="shared" si="105"/>
        <v>12</v>
      </c>
      <c r="AU41" s="24">
        <f t="shared" si="105"/>
        <v>12</v>
      </c>
      <c r="AV41" s="24">
        <f t="shared" si="105"/>
        <v>6</v>
      </c>
      <c r="AW41" s="24">
        <f t="shared" si="105"/>
        <v>6</v>
      </c>
      <c r="AX41" s="24">
        <f t="shared" si="105"/>
        <v>18</v>
      </c>
      <c r="AY41" s="24">
        <f t="shared" si="105"/>
        <v>18</v>
      </c>
      <c r="BA41" s="24">
        <f>BA40*6</f>
        <v>0</v>
      </c>
      <c r="BB41" s="24">
        <f>BB40*6</f>
        <v>6</v>
      </c>
      <c r="BD41" s="24">
        <f>BD40*6</f>
        <v>18</v>
      </c>
      <c r="BE41" s="24">
        <f t="shared" ref="BE41:BM41" si="106">BE40*6</f>
        <v>42</v>
      </c>
      <c r="BF41" s="24">
        <f t="shared" si="106"/>
        <v>18</v>
      </c>
      <c r="BG41" s="24">
        <f t="shared" si="106"/>
        <v>24</v>
      </c>
      <c r="BH41" s="24">
        <f t="shared" si="106"/>
        <v>48</v>
      </c>
      <c r="BI41" s="24">
        <f t="shared" si="106"/>
        <v>36</v>
      </c>
      <c r="BJ41" s="24">
        <f t="shared" si="106"/>
        <v>18</v>
      </c>
      <c r="BK41" s="24">
        <f t="shared" si="106"/>
        <v>18</v>
      </c>
      <c r="BL41" s="24">
        <f t="shared" si="106"/>
        <v>24</v>
      </c>
      <c r="BM41" s="24">
        <f t="shared" si="106"/>
        <v>6</v>
      </c>
      <c r="BR41" s="24">
        <f t="shared" ref="BR41:BX41" si="107">BR40*6</f>
        <v>0</v>
      </c>
      <c r="BS41" s="24">
        <f t="shared" si="107"/>
        <v>0</v>
      </c>
      <c r="BT41" s="24">
        <f t="shared" si="107"/>
        <v>12</v>
      </c>
      <c r="BU41" s="24">
        <f t="shared" si="107"/>
        <v>0</v>
      </c>
      <c r="BV41" s="24">
        <f t="shared" si="107"/>
        <v>0</v>
      </c>
      <c r="BW41" s="24">
        <f t="shared" si="107"/>
        <v>6</v>
      </c>
      <c r="BX41" s="24">
        <f t="shared" si="107"/>
        <v>18</v>
      </c>
      <c r="CF41" s="24">
        <f t="shared" ref="CF41:CR41" si="108">CF40*6</f>
        <v>6</v>
      </c>
      <c r="CG41" s="24">
        <f t="shared" si="108"/>
        <v>12</v>
      </c>
      <c r="CH41" s="24">
        <f t="shared" si="108"/>
        <v>6</v>
      </c>
      <c r="CI41" s="24">
        <f t="shared" si="108"/>
        <v>6</v>
      </c>
      <c r="CJ41" s="24">
        <f t="shared" si="108"/>
        <v>6</v>
      </c>
      <c r="CK41" s="24">
        <f t="shared" si="108"/>
        <v>6</v>
      </c>
      <c r="CL41" s="24">
        <f t="shared" si="108"/>
        <v>12</v>
      </c>
      <c r="CM41" s="24">
        <f t="shared" si="108"/>
        <v>0</v>
      </c>
      <c r="CN41" s="24">
        <f t="shared" si="108"/>
        <v>6</v>
      </c>
      <c r="CO41" s="24">
        <f t="shared" si="108"/>
        <v>0</v>
      </c>
      <c r="CP41" s="24">
        <f t="shared" si="108"/>
        <v>0</v>
      </c>
      <c r="CQ41" s="24">
        <f t="shared" si="108"/>
        <v>0</v>
      </c>
      <c r="CR41" s="24">
        <f t="shared" si="108"/>
        <v>18</v>
      </c>
      <c r="CT41" s="24">
        <f>CT40*6</f>
        <v>12</v>
      </c>
      <c r="CU41" s="24">
        <f>CU40*6</f>
        <v>18</v>
      </c>
      <c r="CV41" s="24">
        <f>CV40*6</f>
        <v>18</v>
      </c>
      <c r="CW41" s="24">
        <f>CW40*6</f>
        <v>0</v>
      </c>
      <c r="CY41" s="24">
        <f>CY40*6</f>
        <v>0</v>
      </c>
      <c r="CZ41" s="24">
        <f>CZ40*6</f>
        <v>6</v>
      </c>
      <c r="DA41" s="24">
        <f>DA40*6</f>
        <v>6</v>
      </c>
      <c r="DB41" s="24">
        <f>DB40*6</f>
        <v>6</v>
      </c>
      <c r="DC41" s="24">
        <f t="shared" ref="DC41:DD41" si="109">DC40*6</f>
        <v>12</v>
      </c>
      <c r="DD41" s="24">
        <f t="shared" si="109"/>
        <v>0</v>
      </c>
      <c r="DH41" s="24">
        <f>DH40*6</f>
        <v>12</v>
      </c>
      <c r="DI41" s="24">
        <f>DI40*6</f>
        <v>12</v>
      </c>
      <c r="DJ41" s="24">
        <f>DJ40*6</f>
        <v>0</v>
      </c>
      <c r="DK41" s="24">
        <f>DK40*6</f>
        <v>0</v>
      </c>
      <c r="DM41" s="24">
        <f>DM40*6</f>
        <v>12</v>
      </c>
      <c r="DO41" s="24">
        <f>DO40*6</f>
        <v>0</v>
      </c>
      <c r="DP41" s="24">
        <f t="shared" ref="DP41:DQ41" si="110">DP40*6</f>
        <v>6</v>
      </c>
      <c r="DQ41" s="24">
        <f t="shared" si="110"/>
        <v>12</v>
      </c>
      <c r="DS41" s="24">
        <f>DS40*6</f>
        <v>12</v>
      </c>
      <c r="DT41" s="24">
        <f>DT40*6</f>
        <v>6</v>
      </c>
      <c r="DV41" s="24">
        <f>DV40*6</f>
        <v>12</v>
      </c>
      <c r="DW41" s="24">
        <f t="shared" ref="DW41:EE41" si="111">DW40*6</f>
        <v>18</v>
      </c>
      <c r="DX41" s="24">
        <f t="shared" si="111"/>
        <v>0</v>
      </c>
      <c r="DY41" s="24">
        <f t="shared" si="111"/>
        <v>12</v>
      </c>
      <c r="DZ41" s="24">
        <f t="shared" si="111"/>
        <v>6</v>
      </c>
      <c r="EA41" s="24">
        <f t="shared" si="111"/>
        <v>12</v>
      </c>
      <c r="EB41" s="24">
        <f t="shared" si="111"/>
        <v>0</v>
      </c>
      <c r="EC41" s="24">
        <f t="shared" si="111"/>
        <v>12</v>
      </c>
      <c r="ED41" s="24">
        <f t="shared" si="111"/>
        <v>12</v>
      </c>
      <c r="EE41" s="24">
        <f t="shared" si="111"/>
        <v>0</v>
      </c>
      <c r="EJ41" s="24">
        <f t="shared" ref="EJ41:EQ41" si="112">EJ40*6</f>
        <v>12</v>
      </c>
      <c r="EK41" s="24">
        <f t="shared" si="112"/>
        <v>18</v>
      </c>
      <c r="EL41" s="24">
        <f t="shared" si="112"/>
        <v>6</v>
      </c>
      <c r="EM41" s="24">
        <f t="shared" si="112"/>
        <v>24</v>
      </c>
      <c r="EN41" s="24">
        <f t="shared" si="112"/>
        <v>24</v>
      </c>
      <c r="EO41" s="24">
        <f t="shared" si="112"/>
        <v>0</v>
      </c>
      <c r="EP41" s="24">
        <f t="shared" si="112"/>
        <v>18</v>
      </c>
      <c r="EQ41" s="24">
        <f t="shared" si="112"/>
        <v>12</v>
      </c>
      <c r="ES41" s="24">
        <f>ES40*6</f>
        <v>24</v>
      </c>
      <c r="ET41" s="24">
        <f>ET40*6</f>
        <v>6</v>
      </c>
    </row>
    <row r="42" spans="1:150" x14ac:dyDescent="0.35">
      <c r="A42" s="61" t="s">
        <v>10</v>
      </c>
      <c r="B42" s="24">
        <f t="shared" ref="B42:K42" si="113">SUM(B34:B39)</f>
        <v>11</v>
      </c>
      <c r="C42" s="10">
        <f t="shared" si="113"/>
        <v>9</v>
      </c>
      <c r="D42" s="10">
        <f t="shared" si="113"/>
        <v>12</v>
      </c>
      <c r="E42" s="10">
        <f t="shared" si="113"/>
        <v>2</v>
      </c>
      <c r="F42" s="10">
        <f t="shared" si="113"/>
        <v>5</v>
      </c>
      <c r="G42" s="10">
        <f t="shared" si="113"/>
        <v>0</v>
      </c>
      <c r="H42" s="10">
        <f t="shared" si="113"/>
        <v>0</v>
      </c>
      <c r="I42" s="10">
        <f t="shared" si="113"/>
        <v>4</v>
      </c>
      <c r="J42" s="10">
        <f t="shared" si="113"/>
        <v>4</v>
      </c>
      <c r="K42" s="10">
        <f t="shared" si="113"/>
        <v>4</v>
      </c>
      <c r="N42" s="24">
        <f>SUM(N34:N39)</f>
        <v>4</v>
      </c>
      <c r="O42" s="10">
        <f>SUM(O34:O39)</f>
        <v>10</v>
      </c>
      <c r="P42" s="10">
        <f>SUM(P34:P39)</f>
        <v>8</v>
      </c>
      <c r="Q42" s="10">
        <f>SUM(Q34:Q39)</f>
        <v>5</v>
      </c>
      <c r="S42" s="24">
        <f t="shared" ref="S42:X42" si="114">SUM(S34:S39)</f>
        <v>7</v>
      </c>
      <c r="T42" s="10">
        <f t="shared" si="114"/>
        <v>6</v>
      </c>
      <c r="U42" s="10">
        <f t="shared" si="114"/>
        <v>10</v>
      </c>
      <c r="V42" s="10">
        <f t="shared" si="114"/>
        <v>2</v>
      </c>
      <c r="W42" s="10">
        <f t="shared" si="114"/>
        <v>2</v>
      </c>
      <c r="X42" s="10">
        <f t="shared" si="114"/>
        <v>6</v>
      </c>
      <c r="AB42" s="24">
        <f t="shared" ref="AB42:AH42" si="115">SUM(AB34:AB39)</f>
        <v>12</v>
      </c>
      <c r="AC42" s="10">
        <f t="shared" si="115"/>
        <v>15</v>
      </c>
      <c r="AD42" s="10">
        <f t="shared" si="115"/>
        <v>5</v>
      </c>
      <c r="AE42" s="10">
        <f t="shared" si="115"/>
        <v>4</v>
      </c>
      <c r="AF42" s="10">
        <f t="shared" si="115"/>
        <v>6</v>
      </c>
      <c r="AG42" s="10">
        <f t="shared" si="115"/>
        <v>4</v>
      </c>
      <c r="AH42" s="10">
        <f t="shared" si="115"/>
        <v>6</v>
      </c>
      <c r="AP42" s="24">
        <f t="shared" ref="AP42:AY42" si="116">SUM(AP34:AP39)</f>
        <v>10</v>
      </c>
      <c r="AQ42" s="10">
        <f t="shared" si="116"/>
        <v>5</v>
      </c>
      <c r="AR42" s="10">
        <f t="shared" si="116"/>
        <v>7</v>
      </c>
      <c r="AS42" s="10">
        <f t="shared" si="116"/>
        <v>25</v>
      </c>
      <c r="AT42" s="10">
        <f t="shared" si="116"/>
        <v>7</v>
      </c>
      <c r="AU42" s="10">
        <f t="shared" si="116"/>
        <v>14</v>
      </c>
      <c r="AV42" s="10">
        <f t="shared" si="116"/>
        <v>8</v>
      </c>
      <c r="AW42" s="10">
        <f t="shared" si="116"/>
        <v>5</v>
      </c>
      <c r="AX42" s="10">
        <f t="shared" si="116"/>
        <v>22</v>
      </c>
      <c r="AY42" s="10">
        <f t="shared" si="116"/>
        <v>10</v>
      </c>
      <c r="BA42" s="24">
        <f>SUM(BA34:BA39)</f>
        <v>10</v>
      </c>
      <c r="BB42" s="10">
        <f>SUM(BB34:BB39)</f>
        <v>3</v>
      </c>
      <c r="BD42" s="24">
        <f t="shared" ref="BD42:BM42" si="117">SUM(BD34:BD39)</f>
        <v>7</v>
      </c>
      <c r="BE42" s="10">
        <f t="shared" si="117"/>
        <v>22</v>
      </c>
      <c r="BF42" s="10">
        <f t="shared" si="117"/>
        <v>41</v>
      </c>
      <c r="BG42" s="10">
        <f t="shared" si="117"/>
        <v>47</v>
      </c>
      <c r="BH42" s="10">
        <f t="shared" si="117"/>
        <v>62</v>
      </c>
      <c r="BI42" s="10">
        <f t="shared" si="117"/>
        <v>37</v>
      </c>
      <c r="BJ42" s="10">
        <f t="shared" si="117"/>
        <v>15</v>
      </c>
      <c r="BK42" s="10">
        <f t="shared" si="117"/>
        <v>14</v>
      </c>
      <c r="BL42" s="10">
        <f t="shared" si="117"/>
        <v>22</v>
      </c>
      <c r="BM42" s="10">
        <f t="shared" si="117"/>
        <v>12</v>
      </c>
      <c r="BR42" s="24">
        <f t="shared" ref="BR42:BX42" si="118">SUM(BR34:BR39)</f>
        <v>1</v>
      </c>
      <c r="BS42" s="10">
        <f t="shared" si="118"/>
        <v>6</v>
      </c>
      <c r="BT42" s="10">
        <f t="shared" si="118"/>
        <v>4</v>
      </c>
      <c r="BU42" s="10">
        <f t="shared" si="118"/>
        <v>4</v>
      </c>
      <c r="BV42" s="10">
        <f t="shared" si="118"/>
        <v>1</v>
      </c>
      <c r="BW42" s="10">
        <f t="shared" si="118"/>
        <v>2</v>
      </c>
      <c r="BX42" s="10">
        <f t="shared" si="118"/>
        <v>1</v>
      </c>
      <c r="CF42" s="24">
        <f t="shared" ref="CF42:CR42" si="119">SUM(CF34:CF39)</f>
        <v>3</v>
      </c>
      <c r="CG42" s="10">
        <f t="shared" si="119"/>
        <v>5</v>
      </c>
      <c r="CH42" s="10">
        <f t="shared" si="119"/>
        <v>7</v>
      </c>
      <c r="CI42" s="10">
        <f t="shared" si="119"/>
        <v>1</v>
      </c>
      <c r="CJ42" s="10">
        <f t="shared" si="119"/>
        <v>2</v>
      </c>
      <c r="CK42" s="10">
        <f t="shared" si="119"/>
        <v>7</v>
      </c>
      <c r="CL42" s="10">
        <f t="shared" si="119"/>
        <v>5</v>
      </c>
      <c r="CM42" s="10">
        <f t="shared" si="119"/>
        <v>2</v>
      </c>
      <c r="CN42" s="10">
        <f t="shared" si="119"/>
        <v>3</v>
      </c>
      <c r="CO42" s="10">
        <f t="shared" si="119"/>
        <v>7</v>
      </c>
      <c r="CP42" s="10">
        <f t="shared" si="119"/>
        <v>3</v>
      </c>
      <c r="CQ42" s="10">
        <f t="shared" si="119"/>
        <v>5</v>
      </c>
      <c r="CR42" s="10">
        <f t="shared" si="119"/>
        <v>1</v>
      </c>
      <c r="CT42" s="24">
        <f>SUM(CT34:CT39)</f>
        <v>3</v>
      </c>
      <c r="CU42" s="10">
        <f>SUM(CU34:CU39)</f>
        <v>12</v>
      </c>
      <c r="CV42" s="10">
        <f>SUM(CV34:CV39)</f>
        <v>9</v>
      </c>
      <c r="CW42" s="10">
        <f>SUM(CW34:CW39)</f>
        <v>7</v>
      </c>
      <c r="CY42" s="24">
        <f>SUM(CY34:CY39)</f>
        <v>3</v>
      </c>
      <c r="CZ42" s="10">
        <f>SUM(CZ34:CZ39)</f>
        <v>14</v>
      </c>
      <c r="DA42" s="10">
        <f>SUM(DA34:DA39)</f>
        <v>8</v>
      </c>
      <c r="DB42" s="10">
        <f>SUM(DB34:DB39)</f>
        <v>0</v>
      </c>
      <c r="DC42" s="10">
        <f t="shared" ref="DC42:DD42" si="120">SUM(DC34:DC39)</f>
        <v>25</v>
      </c>
      <c r="DD42" s="10">
        <f t="shared" si="120"/>
        <v>0</v>
      </c>
      <c r="DH42" s="24">
        <f>SUM(DH34:DH39)</f>
        <v>1</v>
      </c>
      <c r="DI42" s="10">
        <f>SUM(DI34:DI39)</f>
        <v>7</v>
      </c>
      <c r="DJ42" s="10">
        <f>SUM(DJ34:DJ39)</f>
        <v>12</v>
      </c>
      <c r="DK42" s="10">
        <f>SUM(DK34:DK39)</f>
        <v>4</v>
      </c>
      <c r="DM42" s="24">
        <f>SUM(DM34:DM39)</f>
        <v>6</v>
      </c>
      <c r="DO42" s="24">
        <f>SUM(DO34:DO39)</f>
        <v>7</v>
      </c>
      <c r="DP42" s="10">
        <f>SUM(DP34:DP39)</f>
        <v>1</v>
      </c>
      <c r="DQ42" s="10">
        <f>SUM(DQ34:DQ39)</f>
        <v>2</v>
      </c>
      <c r="DS42" s="24">
        <f>SUM(DS34:DS39)</f>
        <v>9</v>
      </c>
      <c r="DT42" s="10">
        <f>SUM(DT34:DT39)</f>
        <v>8</v>
      </c>
      <c r="DV42" s="24">
        <f t="shared" ref="DV42:EE42" si="121">SUM(DV34:DV39)</f>
        <v>7</v>
      </c>
      <c r="DW42" s="10">
        <f t="shared" si="121"/>
        <v>5</v>
      </c>
      <c r="DX42" s="10">
        <f t="shared" si="121"/>
        <v>3</v>
      </c>
      <c r="DY42" s="10">
        <f t="shared" si="121"/>
        <v>1</v>
      </c>
      <c r="DZ42" s="10">
        <f t="shared" si="121"/>
        <v>0</v>
      </c>
      <c r="EA42" s="10">
        <f t="shared" si="121"/>
        <v>3</v>
      </c>
      <c r="EB42" s="10">
        <f t="shared" si="121"/>
        <v>4</v>
      </c>
      <c r="EC42" s="10">
        <f t="shared" si="121"/>
        <v>0</v>
      </c>
      <c r="ED42" s="10">
        <f t="shared" si="121"/>
        <v>5</v>
      </c>
      <c r="EE42" s="10">
        <f t="shared" si="121"/>
        <v>4</v>
      </c>
      <c r="EJ42" s="24">
        <f t="shared" ref="EJ42:EQ42" si="122">SUM(EJ34:EJ39)</f>
        <v>24</v>
      </c>
      <c r="EK42" s="10">
        <f t="shared" si="122"/>
        <v>34</v>
      </c>
      <c r="EL42" s="10">
        <f t="shared" si="122"/>
        <v>13</v>
      </c>
      <c r="EM42" s="10">
        <f t="shared" si="122"/>
        <v>26</v>
      </c>
      <c r="EN42" s="10">
        <f t="shared" si="122"/>
        <v>42</v>
      </c>
      <c r="EO42" s="10">
        <f t="shared" si="122"/>
        <v>16</v>
      </c>
      <c r="EP42" s="10">
        <f t="shared" si="122"/>
        <v>29</v>
      </c>
      <c r="EQ42" s="10">
        <f t="shared" si="122"/>
        <v>4</v>
      </c>
      <c r="ES42" s="24">
        <f>SUM(ES34:ES39)</f>
        <v>19</v>
      </c>
      <c r="ET42" s="10">
        <f>SUM(ET34:ET39)</f>
        <v>5</v>
      </c>
    </row>
    <row r="43" spans="1:150" ht="15" thickBot="1" x14ac:dyDescent="0.4">
      <c r="A43" s="63" t="s">
        <v>11</v>
      </c>
      <c r="B43" s="25">
        <f t="shared" ref="B43:K43" si="123">B41+B42</f>
        <v>17</v>
      </c>
      <c r="C43" s="11">
        <f t="shared" si="123"/>
        <v>21</v>
      </c>
      <c r="D43" s="11">
        <f t="shared" si="123"/>
        <v>18</v>
      </c>
      <c r="E43" s="11">
        <f t="shared" si="123"/>
        <v>8</v>
      </c>
      <c r="F43" s="11">
        <f t="shared" si="123"/>
        <v>29</v>
      </c>
      <c r="G43" s="11">
        <f t="shared" si="123"/>
        <v>12</v>
      </c>
      <c r="H43" s="11">
        <f t="shared" si="123"/>
        <v>6</v>
      </c>
      <c r="I43" s="11">
        <f t="shared" si="123"/>
        <v>4</v>
      </c>
      <c r="J43" s="11">
        <f t="shared" si="123"/>
        <v>4</v>
      </c>
      <c r="K43" s="11">
        <f t="shared" si="123"/>
        <v>16</v>
      </c>
      <c r="N43" s="25">
        <f>N41+N42</f>
        <v>28</v>
      </c>
      <c r="O43" s="11">
        <f>O41+O42</f>
        <v>22</v>
      </c>
      <c r="P43" s="11">
        <f>P41+P42</f>
        <v>32</v>
      </c>
      <c r="Q43" s="11">
        <f>Q41+Q42</f>
        <v>11</v>
      </c>
      <c r="S43" s="25">
        <f t="shared" ref="S43:X43" si="124">S41+S42</f>
        <v>7</v>
      </c>
      <c r="T43" s="11">
        <f t="shared" si="124"/>
        <v>6</v>
      </c>
      <c r="U43" s="11">
        <f t="shared" si="124"/>
        <v>28</v>
      </c>
      <c r="V43" s="11">
        <f t="shared" si="124"/>
        <v>8</v>
      </c>
      <c r="W43" s="11">
        <f t="shared" si="124"/>
        <v>2</v>
      </c>
      <c r="X43" s="11">
        <f t="shared" si="124"/>
        <v>12</v>
      </c>
      <c r="AB43" s="25">
        <f t="shared" ref="AB43:AH43" si="125">AB41+AB42</f>
        <v>18</v>
      </c>
      <c r="AC43" s="11">
        <f t="shared" si="125"/>
        <v>21</v>
      </c>
      <c r="AD43" s="11">
        <f t="shared" si="125"/>
        <v>11</v>
      </c>
      <c r="AE43" s="11">
        <f t="shared" si="125"/>
        <v>4</v>
      </c>
      <c r="AF43" s="11">
        <f t="shared" si="125"/>
        <v>18</v>
      </c>
      <c r="AG43" s="11">
        <f t="shared" si="125"/>
        <v>34</v>
      </c>
      <c r="AH43" s="11">
        <f t="shared" si="125"/>
        <v>6</v>
      </c>
      <c r="AP43" s="25">
        <f t="shared" ref="AP43:AY43" si="126">AP41+AP42</f>
        <v>28</v>
      </c>
      <c r="AQ43" s="11">
        <f t="shared" si="126"/>
        <v>11</v>
      </c>
      <c r="AR43" s="11">
        <f t="shared" si="126"/>
        <v>19</v>
      </c>
      <c r="AS43" s="11">
        <f t="shared" si="126"/>
        <v>43</v>
      </c>
      <c r="AT43" s="11">
        <f t="shared" si="126"/>
        <v>19</v>
      </c>
      <c r="AU43" s="11">
        <f t="shared" si="126"/>
        <v>26</v>
      </c>
      <c r="AV43" s="11">
        <f t="shared" si="126"/>
        <v>14</v>
      </c>
      <c r="AW43" s="11">
        <f t="shared" si="126"/>
        <v>11</v>
      </c>
      <c r="AX43" s="11">
        <f t="shared" si="126"/>
        <v>40</v>
      </c>
      <c r="AY43" s="11">
        <f t="shared" si="126"/>
        <v>28</v>
      </c>
      <c r="BA43" s="25">
        <f>BA41+BA42</f>
        <v>10</v>
      </c>
      <c r="BB43" s="11">
        <f>BB41+BB42</f>
        <v>9</v>
      </c>
      <c r="BD43" s="25">
        <f t="shared" ref="BD43:BM43" si="127">BD41+BD42</f>
        <v>25</v>
      </c>
      <c r="BE43" s="11">
        <f t="shared" si="127"/>
        <v>64</v>
      </c>
      <c r="BF43" s="11">
        <f t="shared" si="127"/>
        <v>59</v>
      </c>
      <c r="BG43" s="11">
        <f t="shared" si="127"/>
        <v>71</v>
      </c>
      <c r="BH43" s="11">
        <f t="shared" si="127"/>
        <v>110</v>
      </c>
      <c r="BI43" s="11">
        <f t="shared" si="127"/>
        <v>73</v>
      </c>
      <c r="BJ43" s="11">
        <f t="shared" si="127"/>
        <v>33</v>
      </c>
      <c r="BK43" s="11">
        <f t="shared" si="127"/>
        <v>32</v>
      </c>
      <c r="BL43" s="11">
        <f t="shared" si="127"/>
        <v>46</v>
      </c>
      <c r="BM43" s="11">
        <f t="shared" si="127"/>
        <v>18</v>
      </c>
      <c r="BR43" s="25">
        <f t="shared" ref="BR43:BX43" si="128">BR41+BR42</f>
        <v>1</v>
      </c>
      <c r="BS43" s="11">
        <f t="shared" si="128"/>
        <v>6</v>
      </c>
      <c r="BT43" s="11">
        <f t="shared" si="128"/>
        <v>16</v>
      </c>
      <c r="BU43" s="11">
        <f t="shared" si="128"/>
        <v>4</v>
      </c>
      <c r="BV43" s="11">
        <f t="shared" si="128"/>
        <v>1</v>
      </c>
      <c r="BW43" s="11">
        <f t="shared" si="128"/>
        <v>8</v>
      </c>
      <c r="BX43" s="11">
        <f t="shared" si="128"/>
        <v>19</v>
      </c>
      <c r="CF43" s="25">
        <f t="shared" ref="CF43:CR43" si="129">CF41+CF42</f>
        <v>9</v>
      </c>
      <c r="CG43" s="11">
        <f t="shared" si="129"/>
        <v>17</v>
      </c>
      <c r="CH43" s="11">
        <f t="shared" si="129"/>
        <v>13</v>
      </c>
      <c r="CI43" s="11">
        <f t="shared" si="129"/>
        <v>7</v>
      </c>
      <c r="CJ43" s="11">
        <f t="shared" si="129"/>
        <v>8</v>
      </c>
      <c r="CK43" s="11">
        <f t="shared" si="129"/>
        <v>13</v>
      </c>
      <c r="CL43" s="11">
        <f t="shared" si="129"/>
        <v>17</v>
      </c>
      <c r="CM43" s="11">
        <f t="shared" si="129"/>
        <v>2</v>
      </c>
      <c r="CN43" s="11">
        <f t="shared" si="129"/>
        <v>9</v>
      </c>
      <c r="CO43" s="11">
        <f t="shared" si="129"/>
        <v>7</v>
      </c>
      <c r="CP43" s="11">
        <f t="shared" si="129"/>
        <v>3</v>
      </c>
      <c r="CQ43" s="11">
        <f t="shared" si="129"/>
        <v>5</v>
      </c>
      <c r="CR43" s="11">
        <f t="shared" si="129"/>
        <v>19</v>
      </c>
      <c r="CT43" s="25">
        <f>CT41+CT42</f>
        <v>15</v>
      </c>
      <c r="CU43" s="11">
        <f>CU41+CU42</f>
        <v>30</v>
      </c>
      <c r="CV43" s="11">
        <f>CV41+CV42</f>
        <v>27</v>
      </c>
      <c r="CW43" s="11">
        <f>CW41+CW42</f>
        <v>7</v>
      </c>
      <c r="CY43" s="25">
        <f>CY41+CY42</f>
        <v>3</v>
      </c>
      <c r="CZ43" s="11">
        <f>CZ41+CZ42</f>
        <v>20</v>
      </c>
      <c r="DA43" s="11">
        <f>DA41+DA42</f>
        <v>14</v>
      </c>
      <c r="DB43" s="11">
        <f>DB41+DB42</f>
        <v>6</v>
      </c>
      <c r="DC43" s="11">
        <f t="shared" ref="DC43:DD43" si="130">DC41+DC42</f>
        <v>37</v>
      </c>
      <c r="DD43" s="11">
        <f t="shared" si="130"/>
        <v>0</v>
      </c>
      <c r="DH43" s="25">
        <f>DH41+DH42</f>
        <v>13</v>
      </c>
      <c r="DI43" s="11">
        <f>DI41+DI42</f>
        <v>19</v>
      </c>
      <c r="DJ43" s="11">
        <f>DJ41+DJ42</f>
        <v>12</v>
      </c>
      <c r="DK43" s="11">
        <f>DK41+DK42</f>
        <v>4</v>
      </c>
      <c r="DM43" s="25">
        <f>DM41+DM42</f>
        <v>18</v>
      </c>
      <c r="DO43" s="25">
        <f t="shared" ref="DO43:DQ43" si="131">DO41+DO42</f>
        <v>7</v>
      </c>
      <c r="DP43" s="11">
        <f t="shared" si="131"/>
        <v>7</v>
      </c>
      <c r="DQ43" s="11">
        <f t="shared" si="131"/>
        <v>14</v>
      </c>
      <c r="DS43" s="25">
        <f>DS41+DS42</f>
        <v>21</v>
      </c>
      <c r="DT43" s="11">
        <f>DT41+DT42</f>
        <v>14</v>
      </c>
      <c r="DV43" s="25">
        <f t="shared" ref="DV43:EE43" si="132">DV41+DV42</f>
        <v>19</v>
      </c>
      <c r="DW43" s="11">
        <f t="shared" si="132"/>
        <v>23</v>
      </c>
      <c r="DX43" s="11">
        <f t="shared" si="132"/>
        <v>3</v>
      </c>
      <c r="DY43" s="11">
        <f t="shared" si="132"/>
        <v>13</v>
      </c>
      <c r="DZ43" s="11">
        <f t="shared" si="132"/>
        <v>6</v>
      </c>
      <c r="EA43" s="11">
        <f t="shared" si="132"/>
        <v>15</v>
      </c>
      <c r="EB43" s="11">
        <f t="shared" si="132"/>
        <v>4</v>
      </c>
      <c r="EC43" s="11">
        <f t="shared" si="132"/>
        <v>12</v>
      </c>
      <c r="ED43" s="11">
        <f t="shared" si="132"/>
        <v>17</v>
      </c>
      <c r="EE43" s="11">
        <f t="shared" si="132"/>
        <v>4</v>
      </c>
      <c r="EJ43" s="25">
        <f t="shared" ref="EJ43:EQ43" si="133">EJ41+EJ42</f>
        <v>36</v>
      </c>
      <c r="EK43" s="11">
        <f t="shared" si="133"/>
        <v>52</v>
      </c>
      <c r="EL43" s="11">
        <f t="shared" si="133"/>
        <v>19</v>
      </c>
      <c r="EM43" s="11">
        <f t="shared" si="133"/>
        <v>50</v>
      </c>
      <c r="EN43" s="11">
        <f t="shared" si="133"/>
        <v>66</v>
      </c>
      <c r="EO43" s="11">
        <f t="shared" si="133"/>
        <v>16</v>
      </c>
      <c r="EP43" s="11">
        <f t="shared" si="133"/>
        <v>47</v>
      </c>
      <c r="EQ43" s="11">
        <f t="shared" si="133"/>
        <v>16</v>
      </c>
      <c r="ES43" s="25">
        <f>ES41+ES42</f>
        <v>43</v>
      </c>
      <c r="ET43" s="11">
        <f>ET41+ET42</f>
        <v>11</v>
      </c>
    </row>
    <row r="44" spans="1:150" ht="24" thickBot="1" x14ac:dyDescent="0.6">
      <c r="A44" s="224" t="s">
        <v>144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N44" s="218" t="s">
        <v>151</v>
      </c>
      <c r="O44" s="218"/>
      <c r="P44" s="218"/>
      <c r="Q44" s="218"/>
      <c r="R44" s="218"/>
      <c r="S44" s="218"/>
      <c r="T44" s="218"/>
      <c r="U44" s="218"/>
      <c r="V44" s="218"/>
      <c r="X44" s="218" t="s">
        <v>152</v>
      </c>
      <c r="Y44" s="218"/>
      <c r="Z44" s="218"/>
      <c r="AP44" s="217" t="s">
        <v>197</v>
      </c>
      <c r="AQ44" s="217"/>
      <c r="AR44" s="217"/>
      <c r="AT44" s="217" t="s">
        <v>199</v>
      </c>
      <c r="AU44" s="217"/>
      <c r="AW44" s="218" t="s">
        <v>200</v>
      </c>
      <c r="AX44" s="218"/>
      <c r="AY44" s="218"/>
      <c r="AZ44" s="218"/>
      <c r="BD44" s="218" t="s">
        <v>158</v>
      </c>
      <c r="BE44" s="218"/>
      <c r="BF44" s="218"/>
      <c r="BG44" s="218"/>
      <c r="BH44" s="218"/>
      <c r="BI44" s="218"/>
      <c r="BJ44" s="218"/>
      <c r="BK44" s="218"/>
      <c r="BL44" s="218"/>
      <c r="BM44" s="218"/>
      <c r="BR44" s="217" t="s">
        <v>177</v>
      </c>
      <c r="BS44" s="217"/>
      <c r="BT44" s="217"/>
      <c r="BU44" s="217"/>
      <c r="CF44" s="217" t="s">
        <v>184</v>
      </c>
      <c r="CG44" s="217"/>
      <c r="CH44" s="217"/>
      <c r="CI44" s="217"/>
      <c r="CJ44" s="217"/>
      <c r="CK44" s="217"/>
      <c r="CM44" s="217" t="s">
        <v>185</v>
      </c>
      <c r="CN44" s="217"/>
      <c r="CO44" s="217"/>
      <c r="CP44" s="217"/>
      <c r="CQ44" s="217"/>
      <c r="CR44" s="217"/>
      <c r="CT44" s="217" t="s">
        <v>37</v>
      </c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V44" s="217" t="s">
        <v>228</v>
      </c>
      <c r="DW44" s="217"/>
    </row>
    <row r="45" spans="1:150" ht="15" customHeight="1" x14ac:dyDescent="0.35">
      <c r="A45" s="221" t="str">
        <f t="shared" ref="A45:A57" si="134">A31</f>
        <v>KPL – d’Kommunisten</v>
      </c>
      <c r="B45" s="210">
        <v>32</v>
      </c>
      <c r="C45" s="210">
        <v>33</v>
      </c>
      <c r="D45" s="210">
        <v>34</v>
      </c>
      <c r="E45" s="210">
        <v>35</v>
      </c>
      <c r="F45" s="210">
        <v>36</v>
      </c>
      <c r="G45" s="210">
        <v>37</v>
      </c>
      <c r="H45" s="210">
        <v>38</v>
      </c>
      <c r="I45" s="210">
        <v>39</v>
      </c>
      <c r="J45" s="210">
        <v>40</v>
      </c>
      <c r="K45" s="213">
        <v>41</v>
      </c>
      <c r="N45" s="210">
        <v>1</v>
      </c>
      <c r="O45" s="210">
        <f>N45+1</f>
        <v>2</v>
      </c>
      <c r="P45" s="210">
        <f>O45+1</f>
        <v>3</v>
      </c>
      <c r="Q45" s="210">
        <f>P45+1</f>
        <v>4</v>
      </c>
      <c r="R45" s="210">
        <f>Q45+1</f>
        <v>5</v>
      </c>
      <c r="S45" s="213">
        <f>R45+1</f>
        <v>6</v>
      </c>
      <c r="T45" s="213">
        <f t="shared" ref="T45:V45" si="135">S45+1</f>
        <v>7</v>
      </c>
      <c r="U45" s="213">
        <f t="shared" si="135"/>
        <v>8</v>
      </c>
      <c r="V45" s="213">
        <f t="shared" si="135"/>
        <v>9</v>
      </c>
      <c r="X45" s="210">
        <v>1</v>
      </c>
      <c r="Y45" s="210">
        <f>X45+1</f>
        <v>2</v>
      </c>
      <c r="Z45" s="213">
        <f t="shared" ref="Z45" si="136">Y45+1</f>
        <v>3</v>
      </c>
      <c r="AP45" s="213">
        <v>1</v>
      </c>
      <c r="AQ45" s="213">
        <f>AP45+1</f>
        <v>2</v>
      </c>
      <c r="AR45" s="213">
        <f>AQ45+1</f>
        <v>3</v>
      </c>
      <c r="AT45" s="213">
        <v>1</v>
      </c>
      <c r="AU45" s="213">
        <f>AT45+1</f>
        <v>2</v>
      </c>
      <c r="AW45" s="213">
        <v>1</v>
      </c>
      <c r="AX45" s="213">
        <f>AW45+1</f>
        <v>2</v>
      </c>
      <c r="AY45" s="213">
        <f>AX45+1</f>
        <v>3</v>
      </c>
      <c r="AZ45" s="213">
        <f>AY45+1</f>
        <v>4</v>
      </c>
      <c r="BD45" s="210">
        <v>11</v>
      </c>
      <c r="BE45" s="210">
        <f>BD45+1</f>
        <v>12</v>
      </c>
      <c r="BF45" s="210">
        <f t="shared" ref="BF45:BM45" si="137">BE45+1</f>
        <v>13</v>
      </c>
      <c r="BG45" s="210">
        <f t="shared" si="137"/>
        <v>14</v>
      </c>
      <c r="BH45" s="210">
        <f t="shared" si="137"/>
        <v>15</v>
      </c>
      <c r="BI45" s="210">
        <f t="shared" si="137"/>
        <v>16</v>
      </c>
      <c r="BJ45" s="210">
        <f t="shared" si="137"/>
        <v>17</v>
      </c>
      <c r="BK45" s="210">
        <f t="shared" si="137"/>
        <v>18</v>
      </c>
      <c r="BL45" s="210">
        <f t="shared" si="137"/>
        <v>19</v>
      </c>
      <c r="BM45" s="213">
        <f t="shared" si="137"/>
        <v>20</v>
      </c>
      <c r="BR45" s="210">
        <v>1</v>
      </c>
      <c r="BS45" s="210">
        <f>BR45+1</f>
        <v>2</v>
      </c>
      <c r="BT45" s="210">
        <f t="shared" ref="BT45:BU45" si="138">BS45+1</f>
        <v>3</v>
      </c>
      <c r="BU45" s="213">
        <f t="shared" si="138"/>
        <v>4</v>
      </c>
      <c r="CF45" s="213">
        <v>1</v>
      </c>
      <c r="CG45" s="213">
        <f>CF45+1</f>
        <v>2</v>
      </c>
      <c r="CH45" s="213">
        <f>CG45+1</f>
        <v>3</v>
      </c>
      <c r="CI45" s="213">
        <f>CH45+1</f>
        <v>4</v>
      </c>
      <c r="CJ45" s="213">
        <f t="shared" ref="CJ45:CK45" si="139">CI45+1</f>
        <v>5</v>
      </c>
      <c r="CK45" s="213">
        <f t="shared" si="139"/>
        <v>6</v>
      </c>
      <c r="CM45" s="213">
        <v>1</v>
      </c>
      <c r="CN45" s="213">
        <f>CM45+1</f>
        <v>2</v>
      </c>
      <c r="CO45" s="213">
        <f>CN45+1</f>
        <v>3</v>
      </c>
      <c r="CP45" s="213">
        <f>CO45+1</f>
        <v>4</v>
      </c>
      <c r="CQ45" s="213">
        <f t="shared" ref="CQ45:CR45" si="140">CP45+1</f>
        <v>5</v>
      </c>
      <c r="CR45" s="213">
        <f t="shared" si="140"/>
        <v>6</v>
      </c>
      <c r="CT45" s="210">
        <v>1</v>
      </c>
      <c r="CU45" s="210">
        <f t="shared" ref="CU45:DF45" si="141">CT45+1</f>
        <v>2</v>
      </c>
      <c r="CV45" s="210">
        <f t="shared" si="141"/>
        <v>3</v>
      </c>
      <c r="CW45" s="210">
        <f t="shared" si="141"/>
        <v>4</v>
      </c>
      <c r="CX45" s="210">
        <f t="shared" si="141"/>
        <v>5</v>
      </c>
      <c r="CY45" s="210">
        <f t="shared" si="141"/>
        <v>6</v>
      </c>
      <c r="CZ45" s="210">
        <f t="shared" si="141"/>
        <v>7</v>
      </c>
      <c r="DA45" s="210">
        <f t="shared" si="141"/>
        <v>8</v>
      </c>
      <c r="DB45" s="210">
        <f t="shared" si="141"/>
        <v>9</v>
      </c>
      <c r="DC45" s="210">
        <f t="shared" si="141"/>
        <v>10</v>
      </c>
      <c r="DD45" s="210">
        <f t="shared" si="141"/>
        <v>11</v>
      </c>
      <c r="DE45" s="210">
        <f t="shared" si="141"/>
        <v>12</v>
      </c>
      <c r="DF45" s="210">
        <f t="shared" si="141"/>
        <v>13</v>
      </c>
      <c r="DV45" s="213">
        <v>1</v>
      </c>
      <c r="DW45" s="213">
        <f>DV45+1</f>
        <v>2</v>
      </c>
    </row>
    <row r="46" spans="1:150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4"/>
      <c r="T46" s="214"/>
      <c r="U46" s="214"/>
      <c r="V46" s="214"/>
      <c r="X46" s="211"/>
      <c r="Y46" s="211"/>
      <c r="Z46" s="214"/>
      <c r="AP46" s="214"/>
      <c r="AQ46" s="214"/>
      <c r="AR46" s="214"/>
      <c r="AT46" s="214"/>
      <c r="AU46" s="214"/>
      <c r="AW46" s="214"/>
      <c r="AX46" s="214"/>
      <c r="AY46" s="214"/>
      <c r="A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  <c r="BR46" s="211"/>
      <c r="BS46" s="211"/>
      <c r="BT46" s="211"/>
      <c r="BU46" s="214"/>
      <c r="CF46" s="214"/>
      <c r="CG46" s="214"/>
      <c r="CH46" s="214"/>
      <c r="CI46" s="214"/>
      <c r="CJ46" s="214"/>
      <c r="CK46" s="214"/>
      <c r="CM46" s="214"/>
      <c r="CN46" s="214"/>
      <c r="CO46" s="214"/>
      <c r="CP46" s="214"/>
      <c r="CQ46" s="214"/>
      <c r="CR46" s="214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V46" s="214"/>
      <c r="DW46" s="214"/>
    </row>
    <row r="47" spans="1:150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5"/>
      <c r="T47" s="215"/>
      <c r="U47" s="215"/>
      <c r="V47" s="215"/>
      <c r="X47" s="212"/>
      <c r="Y47" s="212"/>
      <c r="Z47" s="215"/>
      <c r="AP47" s="215"/>
      <c r="AQ47" s="215"/>
      <c r="AR47" s="215"/>
      <c r="AT47" s="215"/>
      <c r="AU47" s="215"/>
      <c r="AW47" s="215"/>
      <c r="AX47" s="215"/>
      <c r="AY47" s="215"/>
      <c r="A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  <c r="BR47" s="212"/>
      <c r="BS47" s="212"/>
      <c r="BT47" s="212"/>
      <c r="BU47" s="215"/>
      <c r="CF47" s="215"/>
      <c r="CG47" s="215"/>
      <c r="CH47" s="215"/>
      <c r="CI47" s="215"/>
      <c r="CJ47" s="215"/>
      <c r="CK47" s="215"/>
      <c r="CM47" s="215"/>
      <c r="CN47" s="215"/>
      <c r="CO47" s="215"/>
      <c r="CP47" s="215"/>
      <c r="CQ47" s="215"/>
      <c r="CR47" s="215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V47" s="215"/>
      <c r="DW47" s="215"/>
    </row>
    <row r="48" spans="1:150" ht="15" thickBot="1" x14ac:dyDescent="0.4">
      <c r="A48" s="19" t="str">
        <f t="shared" si="134"/>
        <v>RUCKERT Ali</v>
      </c>
      <c r="B48" s="14">
        <v>1</v>
      </c>
      <c r="C48" s="6">
        <v>1</v>
      </c>
      <c r="D48" s="6">
        <v>2</v>
      </c>
      <c r="E48" s="6">
        <v>3</v>
      </c>
      <c r="F48" s="6">
        <v>4</v>
      </c>
      <c r="G48" s="6">
        <v>4</v>
      </c>
      <c r="H48" s="6">
        <v>4</v>
      </c>
      <c r="I48" s="6">
        <v>4</v>
      </c>
      <c r="J48" s="6">
        <v>1</v>
      </c>
      <c r="K48" s="12">
        <v>0</v>
      </c>
      <c r="N48" s="14">
        <v>4</v>
      </c>
      <c r="O48" s="6">
        <v>0</v>
      </c>
      <c r="P48" s="6">
        <v>0</v>
      </c>
      <c r="Q48" s="6">
        <v>3</v>
      </c>
      <c r="R48" s="6">
        <v>7</v>
      </c>
      <c r="S48" s="12">
        <v>11</v>
      </c>
      <c r="T48" s="12">
        <v>0</v>
      </c>
      <c r="U48" s="12">
        <v>2</v>
      </c>
      <c r="V48" s="12">
        <v>4</v>
      </c>
      <c r="X48" s="14">
        <v>7</v>
      </c>
      <c r="Y48" s="6">
        <v>8</v>
      </c>
      <c r="Z48" s="12">
        <v>5</v>
      </c>
      <c r="AP48" s="112">
        <v>4</v>
      </c>
      <c r="AQ48" s="12">
        <v>2</v>
      </c>
      <c r="AR48" s="12">
        <v>2</v>
      </c>
      <c r="AT48" s="112">
        <v>3</v>
      </c>
      <c r="AU48" s="12">
        <v>2</v>
      </c>
      <c r="AW48" s="112">
        <v>5</v>
      </c>
      <c r="AX48" s="12">
        <v>5</v>
      </c>
      <c r="AY48" s="12">
        <v>0</v>
      </c>
      <c r="AZ48" s="12">
        <v>2</v>
      </c>
      <c r="BD48" s="14">
        <v>6</v>
      </c>
      <c r="BE48" s="6">
        <v>7</v>
      </c>
      <c r="BF48" s="6">
        <v>4</v>
      </c>
      <c r="BG48" s="6">
        <v>0</v>
      </c>
      <c r="BH48" s="6">
        <v>14</v>
      </c>
      <c r="BI48" s="6">
        <v>5</v>
      </c>
      <c r="BJ48" s="6">
        <v>0</v>
      </c>
      <c r="BK48" s="6">
        <v>4</v>
      </c>
      <c r="BL48" s="6">
        <v>3</v>
      </c>
      <c r="BM48" s="12">
        <v>2</v>
      </c>
      <c r="BR48" s="14">
        <v>6</v>
      </c>
      <c r="BS48" s="6">
        <v>0</v>
      </c>
      <c r="BT48" s="6">
        <v>2</v>
      </c>
      <c r="BU48" s="12">
        <v>0</v>
      </c>
      <c r="CF48" s="112">
        <v>4</v>
      </c>
      <c r="CG48" s="12">
        <v>0</v>
      </c>
      <c r="CH48" s="12">
        <v>1</v>
      </c>
      <c r="CI48" s="12">
        <v>2</v>
      </c>
      <c r="CJ48" s="12">
        <v>2</v>
      </c>
      <c r="CK48" s="12">
        <v>1</v>
      </c>
      <c r="CM48" s="112">
        <v>5</v>
      </c>
      <c r="CN48" s="12">
        <v>6</v>
      </c>
      <c r="CO48" s="12">
        <v>0</v>
      </c>
      <c r="CP48" s="12">
        <v>2</v>
      </c>
      <c r="CQ48" s="12">
        <v>1</v>
      </c>
      <c r="CR48" s="12">
        <v>2</v>
      </c>
      <c r="CT48" s="14">
        <v>1</v>
      </c>
      <c r="CU48" s="6">
        <v>10</v>
      </c>
      <c r="CV48" s="6">
        <v>1</v>
      </c>
      <c r="CW48" s="6">
        <v>0</v>
      </c>
      <c r="CX48" s="6">
        <v>0</v>
      </c>
      <c r="CY48" s="6">
        <v>2</v>
      </c>
      <c r="CZ48" s="6">
        <v>1</v>
      </c>
      <c r="DA48" s="6">
        <v>2</v>
      </c>
      <c r="DB48" s="6">
        <v>4</v>
      </c>
      <c r="DC48" s="12">
        <v>3</v>
      </c>
      <c r="DD48" s="12">
        <v>2</v>
      </c>
      <c r="DE48" s="12">
        <v>4</v>
      </c>
      <c r="DF48" s="12">
        <v>5</v>
      </c>
      <c r="DV48" s="112">
        <v>12</v>
      </c>
      <c r="DW48" s="12">
        <v>3</v>
      </c>
    </row>
    <row r="49" spans="1:127" ht="15" thickBot="1" x14ac:dyDescent="0.4">
      <c r="A49" s="19" t="str">
        <f t="shared" si="134"/>
        <v>HERMAN Alain</v>
      </c>
      <c r="B49" s="15">
        <v>1</v>
      </c>
      <c r="C49" s="7">
        <v>2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3</v>
      </c>
      <c r="J49" s="7">
        <v>0</v>
      </c>
      <c r="K49" s="13">
        <v>0</v>
      </c>
      <c r="N49" s="15">
        <v>0</v>
      </c>
      <c r="O49" s="7">
        <v>1</v>
      </c>
      <c r="P49" s="7">
        <v>1</v>
      </c>
      <c r="Q49" s="7">
        <v>2</v>
      </c>
      <c r="R49" s="7">
        <v>1</v>
      </c>
      <c r="S49" s="13">
        <v>0</v>
      </c>
      <c r="T49" s="13">
        <v>0</v>
      </c>
      <c r="U49" s="13">
        <v>0</v>
      </c>
      <c r="V49" s="13">
        <v>2</v>
      </c>
      <c r="X49" s="15">
        <v>0</v>
      </c>
      <c r="Y49" s="7">
        <v>0</v>
      </c>
      <c r="Z49" s="13">
        <v>1</v>
      </c>
      <c r="AP49" s="113">
        <v>0</v>
      </c>
      <c r="AQ49" s="13">
        <v>1</v>
      </c>
      <c r="AR49" s="13">
        <v>1</v>
      </c>
      <c r="AT49" s="113">
        <v>3</v>
      </c>
      <c r="AU49" s="13">
        <v>2</v>
      </c>
      <c r="AW49" s="113">
        <v>2</v>
      </c>
      <c r="AX49" s="13">
        <v>1</v>
      </c>
      <c r="AY49" s="13">
        <v>0</v>
      </c>
      <c r="AZ49" s="13">
        <v>0</v>
      </c>
      <c r="BD49" s="15">
        <v>1</v>
      </c>
      <c r="BE49" s="7">
        <v>0</v>
      </c>
      <c r="BF49" s="7">
        <v>1</v>
      </c>
      <c r="BG49" s="7">
        <v>0</v>
      </c>
      <c r="BH49" s="7">
        <v>3</v>
      </c>
      <c r="BI49" s="7">
        <v>0</v>
      </c>
      <c r="BJ49" s="7">
        <v>0</v>
      </c>
      <c r="BK49" s="7">
        <v>0</v>
      </c>
      <c r="BL49" s="7">
        <v>0</v>
      </c>
      <c r="BM49" s="13">
        <v>2</v>
      </c>
      <c r="BR49" s="15">
        <v>0</v>
      </c>
      <c r="BS49" s="7">
        <v>0</v>
      </c>
      <c r="BT49" s="7">
        <v>0</v>
      </c>
      <c r="BU49" s="13">
        <v>0</v>
      </c>
      <c r="CF49" s="113">
        <v>0</v>
      </c>
      <c r="CG49" s="13">
        <v>1</v>
      </c>
      <c r="CH49" s="13">
        <v>1</v>
      </c>
      <c r="CI49" s="13">
        <v>0</v>
      </c>
      <c r="CJ49" s="13">
        <v>0</v>
      </c>
      <c r="CK49" s="13">
        <v>0</v>
      </c>
      <c r="CM49" s="113">
        <v>0</v>
      </c>
      <c r="CN49" s="13">
        <v>0</v>
      </c>
      <c r="CO49" s="13">
        <v>0</v>
      </c>
      <c r="CP49" s="13">
        <v>0</v>
      </c>
      <c r="CQ49" s="13">
        <v>0</v>
      </c>
      <c r="CR49" s="13">
        <v>0</v>
      </c>
      <c r="CT49" s="15">
        <v>0</v>
      </c>
      <c r="CU49" s="7">
        <v>2</v>
      </c>
      <c r="CV49" s="7">
        <v>0</v>
      </c>
      <c r="CW49" s="7">
        <v>0</v>
      </c>
      <c r="CX49" s="7">
        <v>0</v>
      </c>
      <c r="CY49" s="7">
        <v>1</v>
      </c>
      <c r="CZ49" s="7">
        <v>0</v>
      </c>
      <c r="DA49" s="7">
        <v>1</v>
      </c>
      <c r="DB49" s="7">
        <v>0</v>
      </c>
      <c r="DC49" s="13">
        <v>2</v>
      </c>
      <c r="DD49" s="13">
        <v>1</v>
      </c>
      <c r="DE49" s="13">
        <v>3</v>
      </c>
      <c r="DF49" s="13">
        <v>3</v>
      </c>
      <c r="DV49" s="113">
        <v>0</v>
      </c>
      <c r="DW49" s="13">
        <v>1</v>
      </c>
    </row>
    <row r="50" spans="1:127" ht="15" thickBot="1" x14ac:dyDescent="0.4">
      <c r="A50" s="19" t="str">
        <f t="shared" si="134"/>
        <v>ADROVIC Dzenana</v>
      </c>
      <c r="B50" s="15">
        <v>2</v>
      </c>
      <c r="C50" s="7">
        <v>3</v>
      </c>
      <c r="D50" s="7">
        <v>0</v>
      </c>
      <c r="E50" s="7">
        <v>7</v>
      </c>
      <c r="F50" s="7">
        <v>6</v>
      </c>
      <c r="G50" s="7">
        <v>6</v>
      </c>
      <c r="H50" s="7">
        <v>3</v>
      </c>
      <c r="I50" s="7">
        <v>0</v>
      </c>
      <c r="J50" s="7">
        <v>1</v>
      </c>
      <c r="K50" s="13">
        <v>0</v>
      </c>
      <c r="N50" s="15">
        <v>0</v>
      </c>
      <c r="O50" s="7">
        <v>0</v>
      </c>
      <c r="P50" s="7">
        <v>2</v>
      </c>
      <c r="Q50" s="7">
        <v>0</v>
      </c>
      <c r="R50" s="7">
        <v>1</v>
      </c>
      <c r="S50" s="13">
        <v>0</v>
      </c>
      <c r="T50" s="13">
        <v>0</v>
      </c>
      <c r="U50" s="13">
        <v>0</v>
      </c>
      <c r="V50" s="13">
        <v>2</v>
      </c>
      <c r="X50" s="15">
        <v>0</v>
      </c>
      <c r="Y50" s="7">
        <v>1</v>
      </c>
      <c r="Z50" s="13">
        <v>2</v>
      </c>
      <c r="AP50" s="113">
        <v>0</v>
      </c>
      <c r="AQ50" s="13">
        <v>2</v>
      </c>
      <c r="AR50" s="13">
        <v>2</v>
      </c>
      <c r="AT50" s="113">
        <v>2</v>
      </c>
      <c r="AU50" s="13">
        <v>6</v>
      </c>
      <c r="AW50" s="113">
        <v>6</v>
      </c>
      <c r="AX50" s="13">
        <v>0</v>
      </c>
      <c r="AY50" s="13">
        <v>0</v>
      </c>
      <c r="AZ50" s="13">
        <v>0</v>
      </c>
      <c r="BD50" s="15">
        <v>7</v>
      </c>
      <c r="BE50" s="7">
        <v>0</v>
      </c>
      <c r="BF50" s="7">
        <v>6</v>
      </c>
      <c r="BG50" s="7">
        <v>6</v>
      </c>
      <c r="BH50" s="7">
        <v>6</v>
      </c>
      <c r="BI50" s="7">
        <v>1</v>
      </c>
      <c r="BJ50" s="7">
        <v>2</v>
      </c>
      <c r="BK50" s="7">
        <v>4</v>
      </c>
      <c r="BL50" s="7">
        <v>3</v>
      </c>
      <c r="BM50" s="13">
        <v>2</v>
      </c>
      <c r="BR50" s="15">
        <v>0</v>
      </c>
      <c r="BS50" s="7">
        <v>0</v>
      </c>
      <c r="BT50" s="7">
        <v>0</v>
      </c>
      <c r="BU50" s="13">
        <v>0</v>
      </c>
      <c r="CF50" s="113">
        <v>2</v>
      </c>
      <c r="CG50" s="13">
        <v>6</v>
      </c>
      <c r="CH50" s="13">
        <v>1</v>
      </c>
      <c r="CI50" s="13">
        <v>9</v>
      </c>
      <c r="CJ50" s="13">
        <v>4</v>
      </c>
      <c r="CK50" s="13">
        <v>0</v>
      </c>
      <c r="CM50" s="113">
        <v>0</v>
      </c>
      <c r="CN50" s="13">
        <v>0</v>
      </c>
      <c r="CO50" s="13">
        <v>0</v>
      </c>
      <c r="CP50" s="13">
        <v>0</v>
      </c>
      <c r="CQ50" s="13">
        <v>0</v>
      </c>
      <c r="CR50" s="13">
        <v>0</v>
      </c>
      <c r="CT50" s="15">
        <v>0</v>
      </c>
      <c r="CU50" s="7">
        <v>1</v>
      </c>
      <c r="CV50" s="7">
        <v>0</v>
      </c>
      <c r="CW50" s="7">
        <v>0</v>
      </c>
      <c r="CX50" s="7">
        <v>1</v>
      </c>
      <c r="CY50" s="7">
        <v>0</v>
      </c>
      <c r="CZ50" s="7">
        <v>1</v>
      </c>
      <c r="DA50" s="7">
        <v>0</v>
      </c>
      <c r="DB50" s="7">
        <v>0</v>
      </c>
      <c r="DC50" s="13">
        <v>3</v>
      </c>
      <c r="DD50" s="13">
        <v>1</v>
      </c>
      <c r="DE50" s="13">
        <v>0</v>
      </c>
      <c r="DF50" s="13">
        <v>4</v>
      </c>
      <c r="DV50" s="113">
        <v>0</v>
      </c>
      <c r="DW50" s="13">
        <v>0</v>
      </c>
    </row>
    <row r="51" spans="1:127" ht="15" thickBot="1" x14ac:dyDescent="0.4">
      <c r="A51" s="19" t="str">
        <f t="shared" si="134"/>
        <v>MUNO Claudine</v>
      </c>
      <c r="B51" s="15">
        <v>1</v>
      </c>
      <c r="C51" s="7">
        <v>1</v>
      </c>
      <c r="D51" s="7">
        <v>0</v>
      </c>
      <c r="E51" s="7">
        <v>0</v>
      </c>
      <c r="F51" s="7">
        <v>2</v>
      </c>
      <c r="G51" s="7">
        <v>0</v>
      </c>
      <c r="H51" s="7">
        <v>1</v>
      </c>
      <c r="I51" s="7">
        <v>0</v>
      </c>
      <c r="J51" s="7">
        <v>2</v>
      </c>
      <c r="K51" s="13">
        <v>0</v>
      </c>
      <c r="N51" s="15">
        <v>0</v>
      </c>
      <c r="O51" s="7">
        <v>0</v>
      </c>
      <c r="P51" s="7">
        <v>2</v>
      </c>
      <c r="Q51" s="7">
        <v>0</v>
      </c>
      <c r="R51" s="7">
        <v>3</v>
      </c>
      <c r="S51" s="13">
        <v>3</v>
      </c>
      <c r="T51" s="13">
        <v>0</v>
      </c>
      <c r="U51" s="13">
        <v>0</v>
      </c>
      <c r="V51" s="13">
        <v>0</v>
      </c>
      <c r="X51" s="15">
        <v>2</v>
      </c>
      <c r="Y51" s="7">
        <v>1</v>
      </c>
      <c r="Z51" s="13">
        <v>2</v>
      </c>
      <c r="AP51" s="113">
        <v>0</v>
      </c>
      <c r="AQ51" s="13">
        <v>1</v>
      </c>
      <c r="AR51" s="13">
        <v>0</v>
      </c>
      <c r="AT51" s="113">
        <v>3</v>
      </c>
      <c r="AU51" s="13">
        <v>2</v>
      </c>
      <c r="AW51" s="113">
        <v>1</v>
      </c>
      <c r="AX51" s="13">
        <v>0</v>
      </c>
      <c r="AY51" s="13">
        <v>2</v>
      </c>
      <c r="AZ51" s="13">
        <v>0</v>
      </c>
      <c r="BD51" s="15">
        <v>1</v>
      </c>
      <c r="BE51" s="7">
        <v>2</v>
      </c>
      <c r="BF51" s="7">
        <v>1</v>
      </c>
      <c r="BG51" s="7">
        <v>0</v>
      </c>
      <c r="BH51" s="7">
        <v>6</v>
      </c>
      <c r="BI51" s="7">
        <v>0</v>
      </c>
      <c r="BJ51" s="7">
        <v>0</v>
      </c>
      <c r="BK51" s="7">
        <v>0</v>
      </c>
      <c r="BL51" s="7">
        <v>0</v>
      </c>
      <c r="BM51" s="13">
        <v>1</v>
      </c>
      <c r="BR51" s="15">
        <v>0</v>
      </c>
      <c r="BS51" s="7">
        <v>0</v>
      </c>
      <c r="BT51" s="7">
        <v>0</v>
      </c>
      <c r="BU51" s="13">
        <v>1</v>
      </c>
      <c r="CF51" s="113">
        <v>1</v>
      </c>
      <c r="CG51" s="13">
        <v>0</v>
      </c>
      <c r="CH51" s="13">
        <v>2</v>
      </c>
      <c r="CI51" s="13">
        <v>0</v>
      </c>
      <c r="CJ51" s="13">
        <v>0</v>
      </c>
      <c r="CK51" s="13">
        <v>0</v>
      </c>
      <c r="CM51" s="113">
        <v>0</v>
      </c>
      <c r="CN51" s="13">
        <v>0</v>
      </c>
      <c r="CO51" s="13">
        <v>0</v>
      </c>
      <c r="CP51" s="13">
        <v>0</v>
      </c>
      <c r="CQ51" s="13">
        <v>0</v>
      </c>
      <c r="CR51" s="13">
        <v>1</v>
      </c>
      <c r="CT51" s="15">
        <v>0</v>
      </c>
      <c r="CU51" s="7">
        <v>0</v>
      </c>
      <c r="CV51" s="7">
        <v>0</v>
      </c>
      <c r="CW51" s="7">
        <v>1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13">
        <v>0</v>
      </c>
      <c r="DD51" s="13">
        <v>0</v>
      </c>
      <c r="DE51" s="13">
        <v>2</v>
      </c>
      <c r="DF51" s="13">
        <v>0</v>
      </c>
      <c r="DV51" s="113">
        <v>1</v>
      </c>
      <c r="DW51" s="13">
        <v>1</v>
      </c>
    </row>
    <row r="52" spans="1:127" ht="15" thickBot="1" x14ac:dyDescent="0.4">
      <c r="A52" s="19" t="str">
        <f t="shared" si="134"/>
        <v>TIBERI Edoardo</v>
      </c>
      <c r="B52" s="15">
        <v>1</v>
      </c>
      <c r="C52" s="7">
        <v>1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13">
        <v>0</v>
      </c>
      <c r="N52" s="15">
        <v>0</v>
      </c>
      <c r="O52" s="7">
        <v>0</v>
      </c>
      <c r="P52" s="7">
        <v>0</v>
      </c>
      <c r="Q52" s="7">
        <v>0</v>
      </c>
      <c r="R52" s="7">
        <v>1</v>
      </c>
      <c r="S52" s="13">
        <v>0</v>
      </c>
      <c r="T52" s="13">
        <v>0</v>
      </c>
      <c r="U52" s="13">
        <v>0</v>
      </c>
      <c r="V52" s="13">
        <v>0</v>
      </c>
      <c r="X52" s="15">
        <v>0</v>
      </c>
      <c r="Y52" s="7">
        <v>0</v>
      </c>
      <c r="Z52" s="13">
        <v>0</v>
      </c>
      <c r="AP52" s="113">
        <v>0</v>
      </c>
      <c r="AQ52" s="13">
        <v>0</v>
      </c>
      <c r="AR52" s="13">
        <v>0</v>
      </c>
      <c r="AT52" s="113">
        <v>1</v>
      </c>
      <c r="AU52" s="13">
        <v>0</v>
      </c>
      <c r="AW52" s="113">
        <v>0</v>
      </c>
      <c r="AX52" s="13">
        <v>0</v>
      </c>
      <c r="AY52" s="13">
        <v>0</v>
      </c>
      <c r="AZ52" s="13">
        <v>0</v>
      </c>
      <c r="BD52" s="15">
        <v>4</v>
      </c>
      <c r="BE52" s="7">
        <v>4</v>
      </c>
      <c r="BF52" s="7">
        <v>1</v>
      </c>
      <c r="BG52" s="7">
        <v>0</v>
      </c>
      <c r="BH52" s="7">
        <v>3</v>
      </c>
      <c r="BI52" s="7">
        <v>0</v>
      </c>
      <c r="BJ52" s="7">
        <v>0</v>
      </c>
      <c r="BK52" s="7">
        <v>0</v>
      </c>
      <c r="BL52" s="7">
        <v>1</v>
      </c>
      <c r="BM52" s="13">
        <v>13</v>
      </c>
      <c r="BR52" s="15">
        <v>0</v>
      </c>
      <c r="BS52" s="7">
        <v>0</v>
      </c>
      <c r="BT52" s="7">
        <v>0</v>
      </c>
      <c r="BU52" s="13">
        <v>0</v>
      </c>
      <c r="CF52" s="113">
        <v>0</v>
      </c>
      <c r="CG52" s="13">
        <v>0</v>
      </c>
      <c r="CH52" s="13">
        <v>1</v>
      </c>
      <c r="CI52" s="13">
        <v>0</v>
      </c>
      <c r="CJ52" s="13">
        <v>0</v>
      </c>
      <c r="CK52" s="13">
        <v>0</v>
      </c>
      <c r="CM52" s="113">
        <v>0</v>
      </c>
      <c r="CN52" s="13">
        <v>0</v>
      </c>
      <c r="CO52" s="13">
        <v>0</v>
      </c>
      <c r="CP52" s="13">
        <v>0</v>
      </c>
      <c r="CQ52" s="13">
        <v>0</v>
      </c>
      <c r="CR52" s="13">
        <v>0</v>
      </c>
      <c r="CT52" s="15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13">
        <v>0</v>
      </c>
      <c r="DD52" s="13">
        <v>0</v>
      </c>
      <c r="DE52" s="13">
        <v>0</v>
      </c>
      <c r="DF52" s="13">
        <v>2</v>
      </c>
      <c r="DV52" s="113">
        <v>0</v>
      </c>
      <c r="DW52" s="13">
        <v>0</v>
      </c>
    </row>
    <row r="53" spans="1:127" ht="15" thickBot="1" x14ac:dyDescent="0.4">
      <c r="A53" s="19" t="str">
        <f t="shared" si="134"/>
        <v>GUERRERO Enrique</v>
      </c>
      <c r="B53" s="15">
        <v>2</v>
      </c>
      <c r="C53" s="7">
        <v>2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13">
        <v>0</v>
      </c>
      <c r="N53" s="15">
        <v>0</v>
      </c>
      <c r="O53" s="7">
        <v>0</v>
      </c>
      <c r="P53" s="7">
        <v>0</v>
      </c>
      <c r="Q53" s="7">
        <v>0</v>
      </c>
      <c r="R53" s="7">
        <v>1</v>
      </c>
      <c r="S53" s="13">
        <v>0</v>
      </c>
      <c r="T53" s="13">
        <v>0</v>
      </c>
      <c r="U53" s="13">
        <v>0</v>
      </c>
      <c r="V53" s="13">
        <v>0</v>
      </c>
      <c r="X53" s="15">
        <v>0</v>
      </c>
      <c r="Y53" s="7">
        <v>0</v>
      </c>
      <c r="Z53" s="13">
        <v>0</v>
      </c>
      <c r="AP53" s="113">
        <v>1</v>
      </c>
      <c r="AQ53" s="13">
        <v>1</v>
      </c>
      <c r="AR53" s="13">
        <v>2</v>
      </c>
      <c r="AT53" s="113">
        <v>1</v>
      </c>
      <c r="AU53" s="13">
        <v>1</v>
      </c>
      <c r="AW53" s="113">
        <v>0</v>
      </c>
      <c r="AX53" s="13">
        <v>0</v>
      </c>
      <c r="AY53" s="13">
        <v>0</v>
      </c>
      <c r="AZ53" s="13">
        <v>0</v>
      </c>
      <c r="BD53" s="15">
        <v>1</v>
      </c>
      <c r="BE53" s="7">
        <v>0</v>
      </c>
      <c r="BF53" s="7">
        <v>1</v>
      </c>
      <c r="BG53" s="7">
        <v>0</v>
      </c>
      <c r="BH53" s="7">
        <v>2</v>
      </c>
      <c r="BI53" s="7">
        <v>0</v>
      </c>
      <c r="BJ53" s="7">
        <v>0</v>
      </c>
      <c r="BK53" s="7">
        <v>0</v>
      </c>
      <c r="BL53" s="7">
        <v>0</v>
      </c>
      <c r="BM53" s="13">
        <v>0</v>
      </c>
      <c r="BR53" s="16">
        <v>0</v>
      </c>
      <c r="BS53" s="17">
        <v>0</v>
      </c>
      <c r="BT53" s="17">
        <v>0</v>
      </c>
      <c r="BU53" s="18">
        <v>0</v>
      </c>
      <c r="CF53" s="113">
        <v>0</v>
      </c>
      <c r="CG53" s="13">
        <v>0</v>
      </c>
      <c r="CH53" s="13">
        <v>1</v>
      </c>
      <c r="CI53" s="13">
        <v>0</v>
      </c>
      <c r="CJ53" s="13">
        <v>0</v>
      </c>
      <c r="CK53" s="13">
        <v>1</v>
      </c>
      <c r="CM53" s="113">
        <v>1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T53" s="15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13">
        <v>0</v>
      </c>
      <c r="DD53" s="13">
        <v>0</v>
      </c>
      <c r="DE53" s="13">
        <v>1</v>
      </c>
      <c r="DF53" s="13">
        <v>0</v>
      </c>
      <c r="DV53" s="113">
        <v>0</v>
      </c>
      <c r="DW53" s="13">
        <v>0</v>
      </c>
    </row>
    <row r="54" spans="1:127" x14ac:dyDescent="0.35">
      <c r="A54" s="62" t="str">
        <f t="shared" si="134"/>
        <v>Suffrages par Liste</v>
      </c>
      <c r="B54" s="23">
        <v>2</v>
      </c>
      <c r="C54" s="9">
        <v>5</v>
      </c>
      <c r="D54" s="9">
        <v>0</v>
      </c>
      <c r="E54" s="9">
        <v>2</v>
      </c>
      <c r="F54" s="9">
        <v>1</v>
      </c>
      <c r="G54" s="9">
        <v>0</v>
      </c>
      <c r="H54" s="9">
        <v>1</v>
      </c>
      <c r="I54" s="9">
        <v>1</v>
      </c>
      <c r="J54" s="9">
        <v>1</v>
      </c>
      <c r="K54" s="9">
        <v>2</v>
      </c>
      <c r="N54" s="23">
        <v>1</v>
      </c>
      <c r="O54" s="9">
        <v>0</v>
      </c>
      <c r="P54" s="9">
        <v>1</v>
      </c>
      <c r="Q54" s="9">
        <v>1</v>
      </c>
      <c r="R54" s="9">
        <v>0</v>
      </c>
      <c r="S54" s="9">
        <v>0</v>
      </c>
      <c r="T54" s="9">
        <v>0</v>
      </c>
      <c r="U54" s="9">
        <v>1</v>
      </c>
      <c r="V54" s="9">
        <v>1</v>
      </c>
      <c r="X54" s="23">
        <v>2</v>
      </c>
      <c r="Y54" s="9">
        <v>5</v>
      </c>
      <c r="Z54" s="9">
        <v>1</v>
      </c>
      <c r="AP54" s="23">
        <v>0</v>
      </c>
      <c r="AQ54" s="9">
        <v>4</v>
      </c>
      <c r="AR54" s="9">
        <v>3</v>
      </c>
      <c r="AT54" s="23">
        <v>1</v>
      </c>
      <c r="AU54" s="9">
        <v>2</v>
      </c>
      <c r="AW54" s="23">
        <v>1</v>
      </c>
      <c r="AX54" s="9">
        <v>1</v>
      </c>
      <c r="AY54" s="9">
        <v>3</v>
      </c>
      <c r="AZ54" s="9">
        <v>0</v>
      </c>
      <c r="BD54" s="23">
        <v>1</v>
      </c>
      <c r="BE54" s="9">
        <v>1</v>
      </c>
      <c r="BF54" s="9">
        <v>4</v>
      </c>
      <c r="BG54" s="9">
        <v>1</v>
      </c>
      <c r="BH54" s="9">
        <v>6</v>
      </c>
      <c r="BI54" s="9">
        <v>5</v>
      </c>
      <c r="BJ54" s="9">
        <v>2</v>
      </c>
      <c r="BK54" s="9">
        <v>5</v>
      </c>
      <c r="BL54" s="9">
        <v>3</v>
      </c>
      <c r="BM54" s="9">
        <v>5</v>
      </c>
      <c r="BR54" s="23">
        <v>0</v>
      </c>
      <c r="BS54" s="9">
        <v>2</v>
      </c>
      <c r="BT54" s="9">
        <v>0</v>
      </c>
      <c r="BU54" s="9">
        <v>1</v>
      </c>
      <c r="CF54" s="23">
        <v>2</v>
      </c>
      <c r="CG54" s="9">
        <v>3</v>
      </c>
      <c r="CH54" s="9">
        <v>3</v>
      </c>
      <c r="CI54" s="9">
        <v>1</v>
      </c>
      <c r="CJ54" s="9">
        <v>0</v>
      </c>
      <c r="CK54" s="9">
        <v>0</v>
      </c>
      <c r="CM54" s="23">
        <v>3</v>
      </c>
      <c r="CN54" s="9">
        <v>1</v>
      </c>
      <c r="CO54" s="9">
        <v>0</v>
      </c>
      <c r="CP54" s="9">
        <v>1</v>
      </c>
      <c r="CQ54" s="9">
        <v>0</v>
      </c>
      <c r="CR54" s="9">
        <v>1</v>
      </c>
      <c r="CT54" s="23">
        <v>0</v>
      </c>
      <c r="CU54" s="9">
        <v>0</v>
      </c>
      <c r="CV54" s="9">
        <v>1</v>
      </c>
      <c r="CW54" s="9">
        <v>0</v>
      </c>
      <c r="CX54" s="9">
        <v>1</v>
      </c>
      <c r="CY54" s="9">
        <v>5</v>
      </c>
      <c r="CZ54" s="9">
        <v>1</v>
      </c>
      <c r="DA54" s="9">
        <v>2</v>
      </c>
      <c r="DB54" s="9">
        <v>1</v>
      </c>
      <c r="DC54" s="9">
        <v>0</v>
      </c>
      <c r="DD54" s="9">
        <v>1</v>
      </c>
      <c r="DE54" s="9">
        <v>3</v>
      </c>
      <c r="DF54" s="9">
        <v>0</v>
      </c>
      <c r="DV54" s="23">
        <v>3</v>
      </c>
      <c r="DW54" s="9">
        <v>1</v>
      </c>
    </row>
    <row r="55" spans="1:127" x14ac:dyDescent="0.35">
      <c r="A55" s="60" t="str">
        <f t="shared" si="134"/>
        <v>Total suffrages de liste :</v>
      </c>
      <c r="B55" s="24">
        <f>B54*6</f>
        <v>12</v>
      </c>
      <c r="C55" s="24">
        <f t="shared" ref="C55:K55" si="142">C54*6</f>
        <v>30</v>
      </c>
      <c r="D55" s="24">
        <f t="shared" si="142"/>
        <v>0</v>
      </c>
      <c r="E55" s="24">
        <f t="shared" si="142"/>
        <v>12</v>
      </c>
      <c r="F55" s="24">
        <f t="shared" si="142"/>
        <v>6</v>
      </c>
      <c r="G55" s="24">
        <f t="shared" si="142"/>
        <v>0</v>
      </c>
      <c r="H55" s="24">
        <f t="shared" si="142"/>
        <v>6</v>
      </c>
      <c r="I55" s="24">
        <f t="shared" si="142"/>
        <v>6</v>
      </c>
      <c r="J55" s="24">
        <f t="shared" si="142"/>
        <v>6</v>
      </c>
      <c r="K55" s="24">
        <f t="shared" si="142"/>
        <v>12</v>
      </c>
      <c r="N55" s="24">
        <f t="shared" ref="N55:V55" si="143">N54*6</f>
        <v>6</v>
      </c>
      <c r="O55" s="24">
        <f t="shared" si="143"/>
        <v>0</v>
      </c>
      <c r="P55" s="24">
        <f t="shared" si="143"/>
        <v>6</v>
      </c>
      <c r="Q55" s="24">
        <f t="shared" si="143"/>
        <v>6</v>
      </c>
      <c r="R55" s="24">
        <f t="shared" si="143"/>
        <v>0</v>
      </c>
      <c r="S55" s="24">
        <f t="shared" si="143"/>
        <v>0</v>
      </c>
      <c r="T55" s="24">
        <f t="shared" si="143"/>
        <v>0</v>
      </c>
      <c r="U55" s="24">
        <f t="shared" si="143"/>
        <v>6</v>
      </c>
      <c r="V55" s="24">
        <f t="shared" si="143"/>
        <v>6</v>
      </c>
      <c r="X55" s="24">
        <f>X54*6</f>
        <v>12</v>
      </c>
      <c r="Y55" s="24">
        <f t="shared" ref="Y55:Z55" si="144">Y54*6</f>
        <v>30</v>
      </c>
      <c r="Z55" s="24">
        <f t="shared" si="144"/>
        <v>6</v>
      </c>
      <c r="AP55" s="24">
        <f>AP54*6</f>
        <v>0</v>
      </c>
      <c r="AQ55" s="24">
        <f>AQ54*6</f>
        <v>24</v>
      </c>
      <c r="AR55" s="24">
        <f>AR54*6</f>
        <v>18</v>
      </c>
      <c r="AT55" s="24">
        <f>AT54*6</f>
        <v>6</v>
      </c>
      <c r="AU55" s="24">
        <f>AU54*6</f>
        <v>12</v>
      </c>
      <c r="AW55" s="24">
        <f>AW54*6</f>
        <v>6</v>
      </c>
      <c r="AX55" s="24">
        <f>AX54*6</f>
        <v>6</v>
      </c>
      <c r="AY55" s="24">
        <f>AY54*6</f>
        <v>18</v>
      </c>
      <c r="AZ55" s="24">
        <f>AZ54*6</f>
        <v>0</v>
      </c>
      <c r="BD55" s="24">
        <f>BD54*6</f>
        <v>6</v>
      </c>
      <c r="BE55" s="24">
        <f t="shared" ref="BE55:BM55" si="145">BE54*6</f>
        <v>6</v>
      </c>
      <c r="BF55" s="24">
        <f t="shared" si="145"/>
        <v>24</v>
      </c>
      <c r="BG55" s="24">
        <f t="shared" si="145"/>
        <v>6</v>
      </c>
      <c r="BH55" s="24">
        <f t="shared" si="145"/>
        <v>36</v>
      </c>
      <c r="BI55" s="24">
        <f t="shared" si="145"/>
        <v>30</v>
      </c>
      <c r="BJ55" s="24">
        <f t="shared" si="145"/>
        <v>12</v>
      </c>
      <c r="BK55" s="24">
        <f t="shared" si="145"/>
        <v>30</v>
      </c>
      <c r="BL55" s="24">
        <f t="shared" si="145"/>
        <v>18</v>
      </c>
      <c r="BM55" s="24">
        <f t="shared" si="145"/>
        <v>30</v>
      </c>
      <c r="BR55" s="24">
        <f>BR54*6</f>
        <v>0</v>
      </c>
      <c r="BS55" s="24">
        <f t="shared" ref="BS55:BU55" si="146">BS54*6</f>
        <v>12</v>
      </c>
      <c r="BT55" s="24">
        <f t="shared" si="146"/>
        <v>0</v>
      </c>
      <c r="BU55" s="24">
        <f t="shared" si="146"/>
        <v>6</v>
      </c>
      <c r="CF55" s="24">
        <f>CF54*6</f>
        <v>12</v>
      </c>
      <c r="CG55" s="24">
        <f>CG54*6</f>
        <v>18</v>
      </c>
      <c r="CH55" s="24">
        <f>CH54*6</f>
        <v>18</v>
      </c>
      <c r="CI55" s="24">
        <f>CI54*6</f>
        <v>6</v>
      </c>
      <c r="CJ55" s="24">
        <f t="shared" ref="CJ55:CK55" si="147">CJ54*6</f>
        <v>0</v>
      </c>
      <c r="CK55" s="24">
        <f t="shared" si="147"/>
        <v>0</v>
      </c>
      <c r="CM55" s="24">
        <f>CM54*6</f>
        <v>18</v>
      </c>
      <c r="CN55" s="24">
        <f>CN54*6</f>
        <v>6</v>
      </c>
      <c r="CO55" s="24">
        <f>CO54*6</f>
        <v>0</v>
      </c>
      <c r="CP55" s="24">
        <f>CP54*6</f>
        <v>6</v>
      </c>
      <c r="CQ55" s="24">
        <f t="shared" ref="CQ55:CR55" si="148">CQ54*6</f>
        <v>0</v>
      </c>
      <c r="CR55" s="24">
        <f t="shared" si="148"/>
        <v>6</v>
      </c>
      <c r="CT55" s="24">
        <f t="shared" ref="CT55:DF55" si="149">CT54*6</f>
        <v>0</v>
      </c>
      <c r="CU55" s="24">
        <f t="shared" si="149"/>
        <v>0</v>
      </c>
      <c r="CV55" s="24">
        <f t="shared" si="149"/>
        <v>6</v>
      </c>
      <c r="CW55" s="24">
        <f t="shared" si="149"/>
        <v>0</v>
      </c>
      <c r="CX55" s="24">
        <f t="shared" si="149"/>
        <v>6</v>
      </c>
      <c r="CY55" s="24">
        <f t="shared" si="149"/>
        <v>30</v>
      </c>
      <c r="CZ55" s="24">
        <f t="shared" si="149"/>
        <v>6</v>
      </c>
      <c r="DA55" s="24">
        <f t="shared" si="149"/>
        <v>12</v>
      </c>
      <c r="DB55" s="24">
        <f t="shared" si="149"/>
        <v>6</v>
      </c>
      <c r="DC55" s="24">
        <f t="shared" si="149"/>
        <v>0</v>
      </c>
      <c r="DD55" s="24">
        <f t="shared" si="149"/>
        <v>6</v>
      </c>
      <c r="DE55" s="24">
        <f t="shared" si="149"/>
        <v>18</v>
      </c>
      <c r="DF55" s="24">
        <f t="shared" si="149"/>
        <v>0</v>
      </c>
      <c r="DV55" s="24">
        <f>DV54*6</f>
        <v>18</v>
      </c>
      <c r="DW55" s="24">
        <f>DW54*6</f>
        <v>6</v>
      </c>
    </row>
    <row r="56" spans="1:127" x14ac:dyDescent="0.35">
      <c r="A56" s="61" t="str">
        <f t="shared" si="134"/>
        <v>Total suffrages nominatifs :</v>
      </c>
      <c r="B56" s="24">
        <f t="shared" ref="B56:K56" si="150">SUM(B48:B53)</f>
        <v>8</v>
      </c>
      <c r="C56" s="10">
        <f t="shared" si="150"/>
        <v>10</v>
      </c>
      <c r="D56" s="10">
        <f t="shared" si="150"/>
        <v>2</v>
      </c>
      <c r="E56" s="10">
        <f t="shared" si="150"/>
        <v>10</v>
      </c>
      <c r="F56" s="10">
        <f t="shared" si="150"/>
        <v>12</v>
      </c>
      <c r="G56" s="10">
        <f t="shared" si="150"/>
        <v>10</v>
      </c>
      <c r="H56" s="10">
        <f t="shared" si="150"/>
        <v>8</v>
      </c>
      <c r="I56" s="10">
        <f t="shared" si="150"/>
        <v>7</v>
      </c>
      <c r="J56" s="10">
        <f t="shared" si="150"/>
        <v>4</v>
      </c>
      <c r="K56" s="10">
        <f t="shared" si="150"/>
        <v>0</v>
      </c>
      <c r="N56" s="24">
        <f t="shared" ref="N56:V56" si="151">SUM(N48:N53)</f>
        <v>4</v>
      </c>
      <c r="O56" s="10">
        <f t="shared" si="151"/>
        <v>1</v>
      </c>
      <c r="P56" s="10">
        <f t="shared" si="151"/>
        <v>5</v>
      </c>
      <c r="Q56" s="10">
        <f t="shared" si="151"/>
        <v>5</v>
      </c>
      <c r="R56" s="10">
        <f t="shared" si="151"/>
        <v>14</v>
      </c>
      <c r="S56" s="10">
        <f t="shared" si="151"/>
        <v>14</v>
      </c>
      <c r="T56" s="10">
        <f t="shared" si="151"/>
        <v>0</v>
      </c>
      <c r="U56" s="10">
        <f t="shared" si="151"/>
        <v>2</v>
      </c>
      <c r="V56" s="10">
        <f t="shared" si="151"/>
        <v>8</v>
      </c>
      <c r="X56" s="24">
        <f>SUM(X48:X53)</f>
        <v>9</v>
      </c>
      <c r="Y56" s="10">
        <f>SUM(Y48:Y53)</f>
        <v>10</v>
      </c>
      <c r="Z56" s="10">
        <f>SUM(Z48:Z53)</f>
        <v>10</v>
      </c>
      <c r="AP56" s="24">
        <f>SUM(AP48:AP53)</f>
        <v>5</v>
      </c>
      <c r="AQ56" s="10">
        <f>SUM(AQ48:AQ53)</f>
        <v>7</v>
      </c>
      <c r="AR56" s="10">
        <f>SUM(AR48:AR53)</f>
        <v>7</v>
      </c>
      <c r="AT56" s="24">
        <f>SUM(AT48:AT53)</f>
        <v>13</v>
      </c>
      <c r="AU56" s="10">
        <f>SUM(AU48:AU53)</f>
        <v>13</v>
      </c>
      <c r="AW56" s="24">
        <f>SUM(AW48:AW53)</f>
        <v>14</v>
      </c>
      <c r="AX56" s="10">
        <f>SUM(AX48:AX53)</f>
        <v>6</v>
      </c>
      <c r="AY56" s="10">
        <f>SUM(AY48:AY53)</f>
        <v>2</v>
      </c>
      <c r="AZ56" s="10">
        <f>SUM(AZ48:AZ53)</f>
        <v>2</v>
      </c>
      <c r="BD56" s="24">
        <f t="shared" ref="BD56:BM56" si="152">SUM(BD48:BD53)</f>
        <v>20</v>
      </c>
      <c r="BE56" s="10">
        <f t="shared" si="152"/>
        <v>13</v>
      </c>
      <c r="BF56" s="10">
        <f t="shared" si="152"/>
        <v>14</v>
      </c>
      <c r="BG56" s="10">
        <f t="shared" si="152"/>
        <v>6</v>
      </c>
      <c r="BH56" s="10">
        <f t="shared" si="152"/>
        <v>34</v>
      </c>
      <c r="BI56" s="10">
        <f t="shared" si="152"/>
        <v>6</v>
      </c>
      <c r="BJ56" s="10">
        <f t="shared" si="152"/>
        <v>2</v>
      </c>
      <c r="BK56" s="10">
        <f t="shared" si="152"/>
        <v>8</v>
      </c>
      <c r="BL56" s="10">
        <f t="shared" si="152"/>
        <v>7</v>
      </c>
      <c r="BM56" s="10">
        <f t="shared" si="152"/>
        <v>20</v>
      </c>
      <c r="BR56" s="24">
        <f>SUM(BR48:BR53)</f>
        <v>6</v>
      </c>
      <c r="BS56" s="10">
        <f>SUM(BS48:BS53)</f>
        <v>0</v>
      </c>
      <c r="BT56" s="10">
        <f>SUM(BT48:BT53)</f>
        <v>2</v>
      </c>
      <c r="BU56" s="10">
        <f>SUM(BU48:BU53)</f>
        <v>1</v>
      </c>
      <c r="CF56" s="24">
        <f>SUM(CF48:CF53)</f>
        <v>7</v>
      </c>
      <c r="CG56" s="10">
        <f>SUM(CG48:CG53)</f>
        <v>7</v>
      </c>
      <c r="CH56" s="10">
        <f>SUM(CH48:CH53)</f>
        <v>7</v>
      </c>
      <c r="CI56" s="10">
        <f>SUM(CI48:CI53)</f>
        <v>11</v>
      </c>
      <c r="CJ56" s="10">
        <f t="shared" ref="CJ56:CK56" si="153">SUM(CJ48:CJ53)</f>
        <v>6</v>
      </c>
      <c r="CK56" s="10">
        <f t="shared" si="153"/>
        <v>2</v>
      </c>
      <c r="CM56" s="24">
        <f>SUM(CM48:CM53)</f>
        <v>6</v>
      </c>
      <c r="CN56" s="10">
        <f>SUM(CN48:CN53)</f>
        <v>6</v>
      </c>
      <c r="CO56" s="10">
        <f>SUM(CO48:CO53)</f>
        <v>0</v>
      </c>
      <c r="CP56" s="10">
        <f>SUM(CP48:CP53)</f>
        <v>2</v>
      </c>
      <c r="CQ56" s="10">
        <f t="shared" ref="CQ56:CR56" si="154">SUM(CQ48:CQ53)</f>
        <v>1</v>
      </c>
      <c r="CR56" s="10">
        <f t="shared" si="154"/>
        <v>3</v>
      </c>
      <c r="CT56" s="24">
        <f t="shared" ref="CT56:DF56" si="155">SUM(CT48:CT53)</f>
        <v>1</v>
      </c>
      <c r="CU56" s="10">
        <f t="shared" si="155"/>
        <v>13</v>
      </c>
      <c r="CV56" s="10">
        <f t="shared" si="155"/>
        <v>1</v>
      </c>
      <c r="CW56" s="10">
        <f t="shared" si="155"/>
        <v>1</v>
      </c>
      <c r="CX56" s="10">
        <f t="shared" si="155"/>
        <v>1</v>
      </c>
      <c r="CY56" s="10">
        <f t="shared" si="155"/>
        <v>3</v>
      </c>
      <c r="CZ56" s="10">
        <f t="shared" si="155"/>
        <v>2</v>
      </c>
      <c r="DA56" s="10">
        <f t="shared" si="155"/>
        <v>3</v>
      </c>
      <c r="DB56" s="10">
        <f t="shared" si="155"/>
        <v>4</v>
      </c>
      <c r="DC56" s="10">
        <f t="shared" si="155"/>
        <v>8</v>
      </c>
      <c r="DD56" s="10">
        <f t="shared" si="155"/>
        <v>4</v>
      </c>
      <c r="DE56" s="10">
        <f t="shared" si="155"/>
        <v>10</v>
      </c>
      <c r="DF56" s="10">
        <f t="shared" si="155"/>
        <v>14</v>
      </c>
      <c r="DV56" s="24">
        <f>SUM(DV48:DV53)</f>
        <v>13</v>
      </c>
      <c r="DW56" s="10">
        <f>SUM(DW48:DW53)</f>
        <v>5</v>
      </c>
    </row>
    <row r="57" spans="1:127" ht="15" thickBot="1" x14ac:dyDescent="0.4">
      <c r="A57" s="63" t="str">
        <f t="shared" si="134"/>
        <v>Total général :</v>
      </c>
      <c r="B57" s="25">
        <f t="shared" ref="B57:K57" si="156">B55+B56</f>
        <v>20</v>
      </c>
      <c r="C57" s="11">
        <f t="shared" si="156"/>
        <v>40</v>
      </c>
      <c r="D57" s="11">
        <f t="shared" si="156"/>
        <v>2</v>
      </c>
      <c r="E57" s="11">
        <f t="shared" si="156"/>
        <v>22</v>
      </c>
      <c r="F57" s="11">
        <f t="shared" si="156"/>
        <v>18</v>
      </c>
      <c r="G57" s="11">
        <f t="shared" si="156"/>
        <v>10</v>
      </c>
      <c r="H57" s="11">
        <f t="shared" si="156"/>
        <v>14</v>
      </c>
      <c r="I57" s="11">
        <f t="shared" si="156"/>
        <v>13</v>
      </c>
      <c r="J57" s="11">
        <f t="shared" si="156"/>
        <v>10</v>
      </c>
      <c r="K57" s="11">
        <f t="shared" si="156"/>
        <v>12</v>
      </c>
      <c r="N57" s="25">
        <f t="shared" ref="N57:V57" si="157">N55+N56</f>
        <v>10</v>
      </c>
      <c r="O57" s="11">
        <f t="shared" si="157"/>
        <v>1</v>
      </c>
      <c r="P57" s="11">
        <f t="shared" si="157"/>
        <v>11</v>
      </c>
      <c r="Q57" s="11">
        <f t="shared" si="157"/>
        <v>11</v>
      </c>
      <c r="R57" s="11">
        <f t="shared" si="157"/>
        <v>14</v>
      </c>
      <c r="S57" s="11">
        <f t="shared" si="157"/>
        <v>14</v>
      </c>
      <c r="T57" s="11">
        <f t="shared" si="157"/>
        <v>0</v>
      </c>
      <c r="U57" s="11">
        <f t="shared" si="157"/>
        <v>8</v>
      </c>
      <c r="V57" s="11">
        <f t="shared" si="157"/>
        <v>14</v>
      </c>
      <c r="X57" s="25">
        <f t="shared" ref="X57:Z57" si="158">X55+X56</f>
        <v>21</v>
      </c>
      <c r="Y57" s="11">
        <f t="shared" si="158"/>
        <v>40</v>
      </c>
      <c r="Z57" s="11">
        <f t="shared" si="158"/>
        <v>16</v>
      </c>
      <c r="AP57" s="25">
        <f>AP55+AP56</f>
        <v>5</v>
      </c>
      <c r="AQ57" s="11">
        <f>AQ55+AQ56</f>
        <v>31</v>
      </c>
      <c r="AR57" s="11">
        <f>AR55+AR56</f>
        <v>25</v>
      </c>
      <c r="AT57" s="25">
        <f>AT55+AT56</f>
        <v>19</v>
      </c>
      <c r="AU57" s="11">
        <f>AU55+AU56</f>
        <v>25</v>
      </c>
      <c r="AW57" s="25">
        <f>AW55+AW56</f>
        <v>20</v>
      </c>
      <c r="AX57" s="11">
        <f>AX55+AX56</f>
        <v>12</v>
      </c>
      <c r="AY57" s="11">
        <f>AY55+AY56</f>
        <v>20</v>
      </c>
      <c r="AZ57" s="11">
        <f>AZ55+AZ56</f>
        <v>2</v>
      </c>
      <c r="BD57" s="25">
        <f t="shared" ref="BD57:BM57" si="159">BD55+BD56</f>
        <v>26</v>
      </c>
      <c r="BE57" s="11">
        <f t="shared" si="159"/>
        <v>19</v>
      </c>
      <c r="BF57" s="11">
        <f t="shared" si="159"/>
        <v>38</v>
      </c>
      <c r="BG57" s="11">
        <f t="shared" si="159"/>
        <v>12</v>
      </c>
      <c r="BH57" s="11">
        <f t="shared" si="159"/>
        <v>70</v>
      </c>
      <c r="BI57" s="11">
        <f t="shared" si="159"/>
        <v>36</v>
      </c>
      <c r="BJ57" s="11">
        <f t="shared" si="159"/>
        <v>14</v>
      </c>
      <c r="BK57" s="11">
        <f t="shared" si="159"/>
        <v>38</v>
      </c>
      <c r="BL57" s="11">
        <f t="shared" si="159"/>
        <v>25</v>
      </c>
      <c r="BM57" s="11">
        <f t="shared" si="159"/>
        <v>50</v>
      </c>
      <c r="BR57" s="25">
        <f t="shared" ref="BR57:BU57" si="160">BR55+BR56</f>
        <v>6</v>
      </c>
      <c r="BS57" s="11">
        <f t="shared" si="160"/>
        <v>12</v>
      </c>
      <c r="BT57" s="11">
        <f t="shared" si="160"/>
        <v>2</v>
      </c>
      <c r="BU57" s="11">
        <f t="shared" si="160"/>
        <v>7</v>
      </c>
      <c r="CF57" s="25">
        <f>CF55+CF56</f>
        <v>19</v>
      </c>
      <c r="CG57" s="11">
        <f>CG55+CG56</f>
        <v>25</v>
      </c>
      <c r="CH57" s="11">
        <f>CH55+CH56</f>
        <v>25</v>
      </c>
      <c r="CI57" s="11">
        <f>CI55+CI56</f>
        <v>17</v>
      </c>
      <c r="CJ57" s="11">
        <f t="shared" ref="CJ57:CK57" si="161">CJ55+CJ56</f>
        <v>6</v>
      </c>
      <c r="CK57" s="11">
        <f t="shared" si="161"/>
        <v>2</v>
      </c>
      <c r="CM57" s="25">
        <f>CM55+CM56</f>
        <v>24</v>
      </c>
      <c r="CN57" s="11">
        <f>CN55+CN56</f>
        <v>12</v>
      </c>
      <c r="CO57" s="11">
        <f>CO55+CO56</f>
        <v>0</v>
      </c>
      <c r="CP57" s="11">
        <f>CP55+CP56</f>
        <v>8</v>
      </c>
      <c r="CQ57" s="11">
        <f t="shared" ref="CQ57:CR57" si="162">CQ55+CQ56</f>
        <v>1</v>
      </c>
      <c r="CR57" s="11">
        <f t="shared" si="162"/>
        <v>9</v>
      </c>
      <c r="CT57" s="25">
        <f t="shared" ref="CT57:DF57" si="163">CT55+CT56</f>
        <v>1</v>
      </c>
      <c r="CU57" s="11">
        <f t="shared" si="163"/>
        <v>13</v>
      </c>
      <c r="CV57" s="11">
        <f t="shared" si="163"/>
        <v>7</v>
      </c>
      <c r="CW57" s="11">
        <f t="shared" si="163"/>
        <v>1</v>
      </c>
      <c r="CX57" s="11">
        <f t="shared" si="163"/>
        <v>7</v>
      </c>
      <c r="CY57" s="11">
        <f t="shared" si="163"/>
        <v>33</v>
      </c>
      <c r="CZ57" s="11">
        <f t="shared" si="163"/>
        <v>8</v>
      </c>
      <c r="DA57" s="11">
        <f t="shared" si="163"/>
        <v>15</v>
      </c>
      <c r="DB57" s="11">
        <f t="shared" si="163"/>
        <v>10</v>
      </c>
      <c r="DC57" s="11">
        <f t="shared" si="163"/>
        <v>8</v>
      </c>
      <c r="DD57" s="11">
        <f t="shared" si="163"/>
        <v>10</v>
      </c>
      <c r="DE57" s="11">
        <f t="shared" si="163"/>
        <v>28</v>
      </c>
      <c r="DF57" s="11">
        <f t="shared" si="163"/>
        <v>14</v>
      </c>
      <c r="DV57" s="25">
        <f>DV55+DV56</f>
        <v>31</v>
      </c>
      <c r="DW57" s="11">
        <f>DW55+DW56</f>
        <v>11</v>
      </c>
    </row>
    <row r="58" spans="1:127" x14ac:dyDescent="0.35">
      <c r="A58" s="180"/>
      <c r="B58" s="5"/>
      <c r="C58" s="5"/>
      <c r="D58" s="5"/>
      <c r="E58" s="5"/>
      <c r="F58" s="5"/>
      <c r="G58" s="5"/>
      <c r="H58" s="5"/>
      <c r="I58" s="5"/>
      <c r="J58" s="5"/>
      <c r="K58" s="5"/>
      <c r="N58" s="5"/>
      <c r="O58" s="5"/>
      <c r="P58" s="5"/>
      <c r="Q58" s="5"/>
      <c r="R58" s="5"/>
      <c r="S58" s="5"/>
      <c r="T58" s="5"/>
      <c r="U58" s="5"/>
      <c r="V58" s="5"/>
      <c r="X58" s="5"/>
      <c r="Y58" s="5"/>
      <c r="Z58" s="5"/>
      <c r="AP58" s="5"/>
      <c r="AQ58" s="5"/>
      <c r="AR58" s="5"/>
      <c r="AT58" s="5"/>
      <c r="AU58" s="5"/>
      <c r="AW58" s="5"/>
      <c r="AX58" s="5"/>
      <c r="AY58" s="5"/>
      <c r="AZ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R58" s="5"/>
      <c r="BS58" s="5"/>
      <c r="BT58" s="5"/>
      <c r="BU58" s="5"/>
      <c r="CF58" s="5"/>
      <c r="CG58" s="5"/>
      <c r="CH58" s="5"/>
      <c r="CI58" s="5"/>
      <c r="CJ58" s="5"/>
      <c r="CK58" s="5"/>
      <c r="CM58" s="5"/>
      <c r="CN58" s="5"/>
      <c r="CO58" s="5"/>
      <c r="CP58" s="5"/>
      <c r="CQ58" s="5"/>
      <c r="CR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V58" s="5"/>
      <c r="DW58" s="5"/>
    </row>
    <row r="59" spans="1:127" x14ac:dyDescent="0.35">
      <c r="A59" s="180"/>
      <c r="B59" s="5"/>
      <c r="C59" s="5"/>
      <c r="D59" s="5"/>
      <c r="E59" s="5"/>
      <c r="F59" s="5"/>
      <c r="G59" s="5"/>
      <c r="H59" s="5"/>
      <c r="I59" s="5"/>
      <c r="J59" s="5"/>
      <c r="K59" s="5"/>
      <c r="N59" s="5"/>
      <c r="O59" s="5"/>
      <c r="P59" s="5"/>
      <c r="Q59" s="5"/>
      <c r="R59" s="5"/>
      <c r="S59" s="5"/>
      <c r="T59" s="5"/>
      <c r="U59" s="5"/>
      <c r="V59" s="5"/>
      <c r="X59" s="5"/>
      <c r="Y59" s="5"/>
      <c r="Z59" s="5"/>
      <c r="AP59" s="5"/>
      <c r="AQ59" s="5"/>
      <c r="AR59" s="5"/>
      <c r="AT59" s="5"/>
      <c r="AU59" s="5"/>
      <c r="AW59" s="5"/>
      <c r="AX59" s="5"/>
      <c r="AY59" s="5"/>
      <c r="AZ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R59" s="5"/>
      <c r="BS59" s="5"/>
      <c r="BT59" s="5"/>
      <c r="BU59" s="5"/>
      <c r="CF59" s="5"/>
      <c r="CG59" s="5"/>
      <c r="CH59" s="5"/>
      <c r="CI59" s="5"/>
      <c r="CJ59" s="5"/>
      <c r="CK59" s="5"/>
      <c r="CM59" s="5"/>
      <c r="CN59" s="5"/>
      <c r="CO59" s="5"/>
      <c r="CP59" s="5"/>
      <c r="CQ59" s="5"/>
      <c r="CR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V59" s="5"/>
      <c r="DW59" s="5"/>
    </row>
    <row r="60" spans="1:127" ht="24" thickBot="1" x14ac:dyDescent="0.6">
      <c r="A60" s="225" t="s">
        <v>144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N60" s="218" t="s">
        <v>153</v>
      </c>
      <c r="O60" s="218"/>
      <c r="P60" s="218"/>
      <c r="Q60" s="218"/>
      <c r="R60" s="218"/>
      <c r="S60" s="111"/>
      <c r="BD60" s="218" t="s">
        <v>158</v>
      </c>
      <c r="BE60" s="218"/>
      <c r="BF60" s="218"/>
      <c r="BG60" s="218"/>
      <c r="BH60" s="218"/>
      <c r="BI60" s="218"/>
      <c r="BJ60" s="218"/>
      <c r="BK60" s="218"/>
      <c r="BL60" s="218"/>
      <c r="BM60" s="218"/>
      <c r="CT60" s="218" t="s">
        <v>38</v>
      </c>
      <c r="CU60" s="218"/>
      <c r="CV60" s="218"/>
    </row>
    <row r="61" spans="1:127" ht="15" customHeight="1" x14ac:dyDescent="0.35">
      <c r="A61" s="221" t="str">
        <f>A45</f>
        <v>KPL – d’Kommunisten</v>
      </c>
      <c r="B61" s="210">
        <v>42</v>
      </c>
      <c r="C61" s="210">
        <f>B61+1</f>
        <v>43</v>
      </c>
      <c r="D61" s="210">
        <f t="shared" ref="D61:K61" si="164">C61+1</f>
        <v>44</v>
      </c>
      <c r="E61" s="210">
        <f t="shared" si="164"/>
        <v>45</v>
      </c>
      <c r="F61" s="210">
        <f t="shared" si="164"/>
        <v>46</v>
      </c>
      <c r="G61" s="210">
        <f t="shared" si="164"/>
        <v>47</v>
      </c>
      <c r="H61" s="210">
        <f t="shared" si="164"/>
        <v>48</v>
      </c>
      <c r="I61" s="210">
        <f t="shared" si="164"/>
        <v>49</v>
      </c>
      <c r="J61" s="210">
        <f t="shared" si="164"/>
        <v>50</v>
      </c>
      <c r="K61" s="213">
        <f t="shared" si="164"/>
        <v>51</v>
      </c>
      <c r="N61" s="213">
        <v>1</v>
      </c>
      <c r="O61" s="213">
        <f>N61+1</f>
        <v>2</v>
      </c>
      <c r="P61" s="213">
        <f>O61+1</f>
        <v>3</v>
      </c>
      <c r="Q61" s="213">
        <f>P61+1</f>
        <v>4</v>
      </c>
      <c r="R61" s="213">
        <f>Q61+1</f>
        <v>5</v>
      </c>
      <c r="BD61" s="210">
        <v>21</v>
      </c>
      <c r="BE61" s="210">
        <f>BD61+1</f>
        <v>22</v>
      </c>
      <c r="BF61" s="210">
        <f t="shared" ref="BF61:BM61" si="165">BE61+1</f>
        <v>23</v>
      </c>
      <c r="BG61" s="210">
        <f t="shared" si="165"/>
        <v>24</v>
      </c>
      <c r="BH61" s="210">
        <f t="shared" si="165"/>
        <v>25</v>
      </c>
      <c r="BI61" s="210">
        <f t="shared" si="165"/>
        <v>26</v>
      </c>
      <c r="BJ61" s="210">
        <f t="shared" si="165"/>
        <v>27</v>
      </c>
      <c r="BK61" s="210">
        <f t="shared" si="165"/>
        <v>28</v>
      </c>
      <c r="BL61" s="210">
        <f t="shared" si="165"/>
        <v>29</v>
      </c>
      <c r="BM61" s="213">
        <f t="shared" si="165"/>
        <v>30</v>
      </c>
      <c r="CT61" s="210">
        <v>1</v>
      </c>
      <c r="CU61" s="210">
        <f>CT61+1</f>
        <v>2</v>
      </c>
      <c r="CV61" s="210">
        <f t="shared" ref="CV61" si="166">CU61+1</f>
        <v>3</v>
      </c>
    </row>
    <row r="62" spans="1:127" x14ac:dyDescent="0.35">
      <c r="A62" s="222"/>
      <c r="B62" s="211"/>
      <c r="C62" s="211"/>
      <c r="D62" s="211"/>
      <c r="E62" s="211"/>
      <c r="F62" s="211"/>
      <c r="G62" s="211"/>
      <c r="H62" s="211"/>
      <c r="I62" s="211"/>
      <c r="J62" s="211"/>
      <c r="K62" s="214"/>
      <c r="N62" s="214"/>
      <c r="O62" s="214"/>
      <c r="P62" s="214"/>
      <c r="Q62" s="214"/>
      <c r="R62" s="214"/>
      <c r="BD62" s="211"/>
      <c r="BE62" s="211"/>
      <c r="BF62" s="211"/>
      <c r="BG62" s="211"/>
      <c r="BH62" s="211"/>
      <c r="BI62" s="211"/>
      <c r="BJ62" s="211"/>
      <c r="BK62" s="211"/>
      <c r="BL62" s="211"/>
      <c r="BM62" s="214"/>
      <c r="CT62" s="211"/>
      <c r="CU62" s="211"/>
      <c r="CV62" s="211"/>
    </row>
    <row r="63" spans="1:127" ht="15" thickBot="1" x14ac:dyDescent="0.4">
      <c r="A63" s="223"/>
      <c r="B63" s="212"/>
      <c r="C63" s="212"/>
      <c r="D63" s="212"/>
      <c r="E63" s="212"/>
      <c r="F63" s="212"/>
      <c r="G63" s="212"/>
      <c r="H63" s="212"/>
      <c r="I63" s="212"/>
      <c r="J63" s="212"/>
      <c r="K63" s="215"/>
      <c r="N63" s="215"/>
      <c r="O63" s="215"/>
      <c r="P63" s="215"/>
      <c r="Q63" s="215"/>
      <c r="R63" s="215"/>
      <c r="BD63" s="212"/>
      <c r="BE63" s="212"/>
      <c r="BF63" s="212"/>
      <c r="BG63" s="212"/>
      <c r="BH63" s="212"/>
      <c r="BI63" s="212"/>
      <c r="BJ63" s="212"/>
      <c r="BK63" s="212"/>
      <c r="BL63" s="212"/>
      <c r="BM63" s="215"/>
      <c r="CT63" s="212"/>
      <c r="CU63" s="212"/>
      <c r="CV63" s="212"/>
    </row>
    <row r="64" spans="1:127" ht="15" thickBot="1" x14ac:dyDescent="0.4">
      <c r="A64" s="19" t="str">
        <f t="shared" ref="A64:A69" si="167">A48</f>
        <v>RUCKERT Ali</v>
      </c>
      <c r="B64" s="14">
        <v>2</v>
      </c>
      <c r="C64" s="6">
        <v>3</v>
      </c>
      <c r="D64" s="6">
        <v>0</v>
      </c>
      <c r="E64" s="6">
        <v>0</v>
      </c>
      <c r="F64" s="6">
        <v>5</v>
      </c>
      <c r="G64" s="6">
        <v>4</v>
      </c>
      <c r="H64" s="6">
        <v>2</v>
      </c>
      <c r="I64" s="6">
        <v>3</v>
      </c>
      <c r="J64" s="6">
        <v>2</v>
      </c>
      <c r="K64" s="12">
        <v>1</v>
      </c>
      <c r="N64" s="14">
        <v>4</v>
      </c>
      <c r="O64" s="6">
        <v>0</v>
      </c>
      <c r="P64" s="6">
        <v>5</v>
      </c>
      <c r="Q64" s="6">
        <v>4</v>
      </c>
      <c r="R64" s="12">
        <v>4</v>
      </c>
      <c r="BD64" s="14">
        <v>4</v>
      </c>
      <c r="BE64" s="6">
        <v>5</v>
      </c>
      <c r="BF64" s="6">
        <v>1</v>
      </c>
      <c r="BG64" s="6">
        <v>7</v>
      </c>
      <c r="BH64" s="6">
        <v>7</v>
      </c>
      <c r="BI64" s="6">
        <v>3</v>
      </c>
      <c r="BJ64" s="6">
        <v>4</v>
      </c>
      <c r="BK64" s="6">
        <v>4</v>
      </c>
      <c r="BL64" s="6">
        <v>7</v>
      </c>
      <c r="BM64" s="12">
        <v>3</v>
      </c>
      <c r="CT64" s="14">
        <v>5</v>
      </c>
      <c r="CU64" s="6">
        <v>0</v>
      </c>
      <c r="CV64" s="6">
        <v>0</v>
      </c>
    </row>
    <row r="65" spans="1:100" ht="15" thickBot="1" x14ac:dyDescent="0.4">
      <c r="A65" s="19" t="str">
        <f t="shared" si="167"/>
        <v>HERMAN Alain</v>
      </c>
      <c r="B65" s="15">
        <v>0</v>
      </c>
      <c r="C65" s="7">
        <v>0</v>
      </c>
      <c r="D65" s="7">
        <v>0</v>
      </c>
      <c r="E65" s="7">
        <v>0</v>
      </c>
      <c r="F65" s="7">
        <v>1</v>
      </c>
      <c r="G65" s="7">
        <v>2</v>
      </c>
      <c r="H65" s="7">
        <v>1</v>
      </c>
      <c r="I65" s="7">
        <v>0</v>
      </c>
      <c r="J65" s="7">
        <v>1</v>
      </c>
      <c r="K65" s="13">
        <v>0</v>
      </c>
      <c r="N65" s="15">
        <v>0</v>
      </c>
      <c r="O65" s="7">
        <v>1</v>
      </c>
      <c r="P65" s="7">
        <v>1</v>
      </c>
      <c r="Q65" s="7">
        <v>0</v>
      </c>
      <c r="R65" s="13">
        <v>0</v>
      </c>
      <c r="BD65" s="15">
        <v>2</v>
      </c>
      <c r="BE65" s="7">
        <v>3</v>
      </c>
      <c r="BF65" s="7">
        <v>1</v>
      </c>
      <c r="BG65" s="7">
        <v>1</v>
      </c>
      <c r="BH65" s="7">
        <v>1</v>
      </c>
      <c r="BI65" s="7">
        <v>0</v>
      </c>
      <c r="BJ65" s="7">
        <v>0</v>
      </c>
      <c r="BK65" s="7">
        <v>0</v>
      </c>
      <c r="BL65" s="7">
        <v>1</v>
      </c>
      <c r="BM65" s="13">
        <v>1</v>
      </c>
      <c r="CT65" s="15">
        <v>0</v>
      </c>
      <c r="CU65" s="7">
        <v>2</v>
      </c>
      <c r="CV65" s="7">
        <v>0</v>
      </c>
    </row>
    <row r="66" spans="1:100" ht="15" thickBot="1" x14ac:dyDescent="0.4">
      <c r="A66" s="19" t="str">
        <f t="shared" si="167"/>
        <v>ADROVIC Dzenana</v>
      </c>
      <c r="B66" s="15">
        <v>0</v>
      </c>
      <c r="C66" s="7">
        <v>0</v>
      </c>
      <c r="D66" s="7">
        <v>0</v>
      </c>
      <c r="E66" s="7">
        <v>0</v>
      </c>
      <c r="F66" s="7">
        <v>8</v>
      </c>
      <c r="G66" s="7">
        <v>0</v>
      </c>
      <c r="H66" s="7">
        <v>2</v>
      </c>
      <c r="I66" s="7">
        <v>0</v>
      </c>
      <c r="J66" s="7">
        <v>3</v>
      </c>
      <c r="K66" s="13">
        <v>1</v>
      </c>
      <c r="N66" s="15">
        <v>0</v>
      </c>
      <c r="O66" s="7">
        <v>1</v>
      </c>
      <c r="P66" s="7">
        <v>2</v>
      </c>
      <c r="Q66" s="7">
        <v>0</v>
      </c>
      <c r="R66" s="13">
        <v>2</v>
      </c>
      <c r="BD66" s="15">
        <v>0</v>
      </c>
      <c r="BE66" s="7">
        <v>9</v>
      </c>
      <c r="BF66" s="7">
        <v>12</v>
      </c>
      <c r="BG66" s="7">
        <v>9</v>
      </c>
      <c r="BH66" s="7">
        <v>3</v>
      </c>
      <c r="BI66" s="7">
        <v>0</v>
      </c>
      <c r="BJ66" s="7">
        <v>6</v>
      </c>
      <c r="BK66" s="7">
        <v>2</v>
      </c>
      <c r="BL66" s="7">
        <v>6</v>
      </c>
      <c r="BM66" s="13">
        <v>6</v>
      </c>
      <c r="CT66" s="15">
        <v>0</v>
      </c>
      <c r="CU66" s="7">
        <v>0</v>
      </c>
      <c r="CV66" s="7">
        <v>0</v>
      </c>
    </row>
    <row r="67" spans="1:100" ht="15" thickBot="1" x14ac:dyDescent="0.4">
      <c r="A67" s="19" t="str">
        <f t="shared" si="167"/>
        <v>MUNO Claudine</v>
      </c>
      <c r="B67" s="15">
        <v>0</v>
      </c>
      <c r="C67" s="7">
        <v>0</v>
      </c>
      <c r="D67" s="7">
        <v>1</v>
      </c>
      <c r="E67" s="7">
        <v>0</v>
      </c>
      <c r="F67" s="7">
        <v>0</v>
      </c>
      <c r="G67" s="7">
        <v>0</v>
      </c>
      <c r="H67" s="7">
        <v>1</v>
      </c>
      <c r="I67" s="7">
        <v>0</v>
      </c>
      <c r="J67" s="7">
        <v>1</v>
      </c>
      <c r="K67" s="13">
        <v>1</v>
      </c>
      <c r="N67" s="15">
        <v>4</v>
      </c>
      <c r="O67" s="7">
        <v>1</v>
      </c>
      <c r="P67" s="7">
        <v>1</v>
      </c>
      <c r="Q67" s="7">
        <v>2</v>
      </c>
      <c r="R67" s="13">
        <v>0</v>
      </c>
      <c r="BD67" s="15">
        <v>0</v>
      </c>
      <c r="BE67" s="7">
        <v>3</v>
      </c>
      <c r="BF67" s="7">
        <v>2</v>
      </c>
      <c r="BG67" s="7">
        <v>2</v>
      </c>
      <c r="BH67" s="7">
        <v>1</v>
      </c>
      <c r="BI67" s="7">
        <v>3</v>
      </c>
      <c r="BJ67" s="7">
        <v>0</v>
      </c>
      <c r="BK67" s="7">
        <v>0</v>
      </c>
      <c r="BL67" s="7">
        <v>1</v>
      </c>
      <c r="BM67" s="13">
        <v>0</v>
      </c>
      <c r="CT67" s="15">
        <v>0</v>
      </c>
      <c r="CU67" s="7">
        <v>0</v>
      </c>
      <c r="CV67" s="7">
        <v>0</v>
      </c>
    </row>
    <row r="68" spans="1:100" ht="15" thickBot="1" x14ac:dyDescent="0.4">
      <c r="A68" s="19" t="str">
        <f t="shared" si="167"/>
        <v>TIBERI Edoardo</v>
      </c>
      <c r="B68" s="15">
        <v>0</v>
      </c>
      <c r="C68" s="7">
        <v>0</v>
      </c>
      <c r="D68" s="7">
        <v>0</v>
      </c>
      <c r="E68" s="7">
        <v>1</v>
      </c>
      <c r="F68" s="7">
        <v>2</v>
      </c>
      <c r="G68" s="7">
        <v>0</v>
      </c>
      <c r="H68" s="7">
        <v>1</v>
      </c>
      <c r="I68" s="7">
        <v>0</v>
      </c>
      <c r="J68" s="7">
        <v>0</v>
      </c>
      <c r="K68" s="13">
        <v>0</v>
      </c>
      <c r="N68" s="15">
        <v>0</v>
      </c>
      <c r="O68" s="7">
        <v>0</v>
      </c>
      <c r="P68" s="7">
        <v>1</v>
      </c>
      <c r="Q68" s="7">
        <v>0</v>
      </c>
      <c r="R68" s="13">
        <v>0</v>
      </c>
      <c r="BD68" s="15">
        <v>8</v>
      </c>
      <c r="BE68" s="7">
        <v>7</v>
      </c>
      <c r="BF68" s="7">
        <v>5</v>
      </c>
      <c r="BG68" s="7">
        <v>4</v>
      </c>
      <c r="BH68" s="7">
        <v>1</v>
      </c>
      <c r="BI68" s="7">
        <v>2</v>
      </c>
      <c r="BJ68" s="7">
        <v>2</v>
      </c>
      <c r="BK68" s="7">
        <v>6</v>
      </c>
      <c r="BL68" s="7">
        <v>2</v>
      </c>
      <c r="BM68" s="13">
        <v>0</v>
      </c>
      <c r="CT68" s="15">
        <v>0</v>
      </c>
      <c r="CU68" s="7">
        <v>0</v>
      </c>
      <c r="CV68" s="7">
        <v>0</v>
      </c>
    </row>
    <row r="69" spans="1:100" ht="15" thickBot="1" x14ac:dyDescent="0.4">
      <c r="A69" s="19" t="str">
        <f t="shared" si="167"/>
        <v>GUERRERO Enrique</v>
      </c>
      <c r="B69" s="15">
        <v>1</v>
      </c>
      <c r="C69" s="7">
        <v>0</v>
      </c>
      <c r="D69" s="7">
        <v>1</v>
      </c>
      <c r="E69" s="7">
        <v>1</v>
      </c>
      <c r="F69" s="7">
        <v>0</v>
      </c>
      <c r="G69" s="7">
        <v>0</v>
      </c>
      <c r="H69" s="7">
        <v>9</v>
      </c>
      <c r="I69" s="7">
        <v>0</v>
      </c>
      <c r="J69" s="7">
        <v>4</v>
      </c>
      <c r="K69" s="13">
        <v>1</v>
      </c>
      <c r="N69" s="15">
        <v>1</v>
      </c>
      <c r="O69" s="7">
        <v>0</v>
      </c>
      <c r="P69" s="7">
        <v>1</v>
      </c>
      <c r="Q69" s="7">
        <v>0</v>
      </c>
      <c r="R69" s="13">
        <v>0</v>
      </c>
      <c r="BD69" s="15">
        <v>1</v>
      </c>
      <c r="BE69" s="7">
        <v>0</v>
      </c>
      <c r="BF69" s="7">
        <v>0</v>
      </c>
      <c r="BG69" s="7">
        <v>0</v>
      </c>
      <c r="BH69" s="7">
        <v>1</v>
      </c>
      <c r="BI69" s="7">
        <v>0</v>
      </c>
      <c r="BJ69" s="7">
        <v>0</v>
      </c>
      <c r="BK69" s="7">
        <v>1</v>
      </c>
      <c r="BL69" s="7">
        <v>0</v>
      </c>
      <c r="BM69" s="13">
        <v>1</v>
      </c>
      <c r="CT69" s="15">
        <v>0</v>
      </c>
      <c r="CU69" s="7">
        <v>0</v>
      </c>
      <c r="CV69" s="7">
        <v>0</v>
      </c>
    </row>
    <row r="70" spans="1:100" x14ac:dyDescent="0.35">
      <c r="A70" s="62" t="s">
        <v>17</v>
      </c>
      <c r="B70" s="23">
        <v>1</v>
      </c>
      <c r="C70" s="9">
        <v>1</v>
      </c>
      <c r="D70" s="9">
        <v>0</v>
      </c>
      <c r="E70" s="9">
        <v>4</v>
      </c>
      <c r="F70" s="9">
        <v>2</v>
      </c>
      <c r="G70" s="9">
        <v>1</v>
      </c>
      <c r="H70" s="9">
        <v>2</v>
      </c>
      <c r="I70" s="9">
        <v>4</v>
      </c>
      <c r="J70" s="9">
        <v>0</v>
      </c>
      <c r="K70" s="9">
        <v>3</v>
      </c>
      <c r="N70" s="23">
        <v>1</v>
      </c>
      <c r="O70" s="9">
        <v>0</v>
      </c>
      <c r="P70" s="9">
        <v>2</v>
      </c>
      <c r="Q70" s="9">
        <v>1</v>
      </c>
      <c r="R70" s="9">
        <v>3</v>
      </c>
      <c r="BD70" s="23">
        <v>5</v>
      </c>
      <c r="BE70" s="9">
        <v>8</v>
      </c>
      <c r="BF70" s="9">
        <v>8</v>
      </c>
      <c r="BG70" s="9">
        <v>4</v>
      </c>
      <c r="BH70" s="9">
        <v>3</v>
      </c>
      <c r="BI70" s="9">
        <v>1</v>
      </c>
      <c r="BJ70" s="9">
        <v>14</v>
      </c>
      <c r="BK70" s="9">
        <v>6</v>
      </c>
      <c r="BL70" s="9">
        <v>11</v>
      </c>
      <c r="BM70" s="9">
        <v>13</v>
      </c>
      <c r="CT70" s="23">
        <v>2</v>
      </c>
      <c r="CU70" s="9">
        <v>0</v>
      </c>
      <c r="CV70" s="9">
        <v>0</v>
      </c>
    </row>
    <row r="71" spans="1:100" x14ac:dyDescent="0.35">
      <c r="A71" s="60" t="s">
        <v>9</v>
      </c>
      <c r="B71" s="24">
        <f>B70*6</f>
        <v>6</v>
      </c>
      <c r="C71" s="24">
        <f t="shared" ref="C71:K71" si="168">C70*6</f>
        <v>6</v>
      </c>
      <c r="D71" s="24">
        <f t="shared" si="168"/>
        <v>0</v>
      </c>
      <c r="E71" s="24">
        <f t="shared" si="168"/>
        <v>24</v>
      </c>
      <c r="F71" s="24">
        <f t="shared" si="168"/>
        <v>12</v>
      </c>
      <c r="G71" s="24">
        <f t="shared" si="168"/>
        <v>6</v>
      </c>
      <c r="H71" s="24">
        <f t="shared" si="168"/>
        <v>12</v>
      </c>
      <c r="I71" s="24">
        <f t="shared" si="168"/>
        <v>24</v>
      </c>
      <c r="J71" s="24">
        <f t="shared" si="168"/>
        <v>0</v>
      </c>
      <c r="K71" s="24">
        <f t="shared" si="168"/>
        <v>18</v>
      </c>
      <c r="N71" s="24">
        <f>N70*6</f>
        <v>6</v>
      </c>
      <c r="O71" s="24">
        <f>O70*6</f>
        <v>0</v>
      </c>
      <c r="P71" s="24">
        <f>P70*6</f>
        <v>12</v>
      </c>
      <c r="Q71" s="24">
        <f>Q70*6</f>
        <v>6</v>
      </c>
      <c r="R71" s="24">
        <f>R70*6</f>
        <v>18</v>
      </c>
      <c r="BD71" s="24">
        <f>BD70*6</f>
        <v>30</v>
      </c>
      <c r="BE71" s="24">
        <f t="shared" ref="BE71:BM71" si="169">BE70*6</f>
        <v>48</v>
      </c>
      <c r="BF71" s="24">
        <f t="shared" si="169"/>
        <v>48</v>
      </c>
      <c r="BG71" s="24">
        <f t="shared" si="169"/>
        <v>24</v>
      </c>
      <c r="BH71" s="24">
        <f t="shared" si="169"/>
        <v>18</v>
      </c>
      <c r="BI71" s="24">
        <f t="shared" si="169"/>
        <v>6</v>
      </c>
      <c r="BJ71" s="24">
        <f t="shared" si="169"/>
        <v>84</v>
      </c>
      <c r="BK71" s="24">
        <f t="shared" si="169"/>
        <v>36</v>
      </c>
      <c r="BL71" s="24">
        <f t="shared" si="169"/>
        <v>66</v>
      </c>
      <c r="BM71" s="24">
        <f t="shared" si="169"/>
        <v>78</v>
      </c>
      <c r="CT71" s="24">
        <f>CT70*6</f>
        <v>12</v>
      </c>
      <c r="CU71" s="24">
        <f t="shared" ref="CU71:CV71" si="170">CU70*6</f>
        <v>0</v>
      </c>
      <c r="CV71" s="24">
        <f t="shared" si="170"/>
        <v>0</v>
      </c>
    </row>
    <row r="72" spans="1:100" x14ac:dyDescent="0.35">
      <c r="A72" s="61" t="s">
        <v>10</v>
      </c>
      <c r="B72" s="24">
        <f t="shared" ref="B72:K72" si="171">SUM(B64:B69)</f>
        <v>3</v>
      </c>
      <c r="C72" s="10">
        <f t="shared" si="171"/>
        <v>3</v>
      </c>
      <c r="D72" s="10">
        <f t="shared" si="171"/>
        <v>2</v>
      </c>
      <c r="E72" s="10">
        <f t="shared" si="171"/>
        <v>2</v>
      </c>
      <c r="F72" s="10">
        <f t="shared" si="171"/>
        <v>16</v>
      </c>
      <c r="G72" s="10">
        <f t="shared" si="171"/>
        <v>6</v>
      </c>
      <c r="H72" s="10">
        <f t="shared" si="171"/>
        <v>16</v>
      </c>
      <c r="I72" s="10">
        <f t="shared" si="171"/>
        <v>3</v>
      </c>
      <c r="J72" s="10">
        <f t="shared" si="171"/>
        <v>11</v>
      </c>
      <c r="K72" s="10">
        <f t="shared" si="171"/>
        <v>4</v>
      </c>
      <c r="N72" s="24">
        <f>SUM(N64:N69)</f>
        <v>9</v>
      </c>
      <c r="O72" s="10">
        <f>SUM(O64:O69)</f>
        <v>3</v>
      </c>
      <c r="P72" s="10">
        <f>SUM(P64:P69)</f>
        <v>11</v>
      </c>
      <c r="Q72" s="10">
        <f>SUM(Q64:Q69)</f>
        <v>6</v>
      </c>
      <c r="R72" s="10">
        <f>SUM(R64:R69)</f>
        <v>6</v>
      </c>
      <c r="BD72" s="24">
        <f t="shared" ref="BD72:BM72" si="172">SUM(BD64:BD69)</f>
        <v>15</v>
      </c>
      <c r="BE72" s="10">
        <f t="shared" si="172"/>
        <v>27</v>
      </c>
      <c r="BF72" s="10">
        <f t="shared" si="172"/>
        <v>21</v>
      </c>
      <c r="BG72" s="10">
        <f t="shared" si="172"/>
        <v>23</v>
      </c>
      <c r="BH72" s="10">
        <f t="shared" si="172"/>
        <v>14</v>
      </c>
      <c r="BI72" s="10">
        <f t="shared" si="172"/>
        <v>8</v>
      </c>
      <c r="BJ72" s="10">
        <f t="shared" si="172"/>
        <v>12</v>
      </c>
      <c r="BK72" s="10">
        <f t="shared" si="172"/>
        <v>13</v>
      </c>
      <c r="BL72" s="10">
        <f t="shared" si="172"/>
        <v>17</v>
      </c>
      <c r="BM72" s="10">
        <f t="shared" si="172"/>
        <v>11</v>
      </c>
      <c r="CT72" s="24">
        <f>SUM(CT64:CT69)</f>
        <v>5</v>
      </c>
      <c r="CU72" s="10">
        <f>SUM(CU64:CU69)</f>
        <v>2</v>
      </c>
      <c r="CV72" s="10">
        <f>SUM(CV64:CV69)</f>
        <v>0</v>
      </c>
    </row>
    <row r="73" spans="1:100" ht="15" thickBot="1" x14ac:dyDescent="0.4">
      <c r="A73" s="63" t="s">
        <v>11</v>
      </c>
      <c r="B73" s="25">
        <f t="shared" ref="B73:K73" si="173">B71+B72</f>
        <v>9</v>
      </c>
      <c r="C73" s="11">
        <f t="shared" si="173"/>
        <v>9</v>
      </c>
      <c r="D73" s="11">
        <f t="shared" si="173"/>
        <v>2</v>
      </c>
      <c r="E73" s="11">
        <f t="shared" si="173"/>
        <v>26</v>
      </c>
      <c r="F73" s="11">
        <f t="shared" si="173"/>
        <v>28</v>
      </c>
      <c r="G73" s="11">
        <f t="shared" si="173"/>
        <v>12</v>
      </c>
      <c r="H73" s="11">
        <f t="shared" si="173"/>
        <v>28</v>
      </c>
      <c r="I73" s="11">
        <f t="shared" si="173"/>
        <v>27</v>
      </c>
      <c r="J73" s="11">
        <f t="shared" si="173"/>
        <v>11</v>
      </c>
      <c r="K73" s="11">
        <f t="shared" si="173"/>
        <v>22</v>
      </c>
      <c r="N73" s="25">
        <f>N71+N72</f>
        <v>15</v>
      </c>
      <c r="O73" s="11">
        <f>O71+O72</f>
        <v>3</v>
      </c>
      <c r="P73" s="11">
        <f>P71+P72</f>
        <v>23</v>
      </c>
      <c r="Q73" s="11">
        <f>Q71+Q72</f>
        <v>12</v>
      </c>
      <c r="R73" s="11">
        <f>R71+R72</f>
        <v>24</v>
      </c>
      <c r="BD73" s="25">
        <f t="shared" ref="BD73:BM73" si="174">BD71+BD72</f>
        <v>45</v>
      </c>
      <c r="BE73" s="11">
        <f t="shared" si="174"/>
        <v>75</v>
      </c>
      <c r="BF73" s="11">
        <f t="shared" si="174"/>
        <v>69</v>
      </c>
      <c r="BG73" s="11">
        <f t="shared" si="174"/>
        <v>47</v>
      </c>
      <c r="BH73" s="11">
        <f t="shared" si="174"/>
        <v>32</v>
      </c>
      <c r="BI73" s="11">
        <f t="shared" si="174"/>
        <v>14</v>
      </c>
      <c r="BJ73" s="11">
        <f t="shared" si="174"/>
        <v>96</v>
      </c>
      <c r="BK73" s="11">
        <f t="shared" si="174"/>
        <v>49</v>
      </c>
      <c r="BL73" s="11">
        <f t="shared" si="174"/>
        <v>83</v>
      </c>
      <c r="BM73" s="11">
        <f t="shared" si="174"/>
        <v>89</v>
      </c>
      <c r="CT73" s="25">
        <f t="shared" ref="CT73:CV73" si="175">CT71+CT72</f>
        <v>17</v>
      </c>
      <c r="CU73" s="11">
        <f t="shared" si="175"/>
        <v>2</v>
      </c>
      <c r="CV73" s="11">
        <f t="shared" si="175"/>
        <v>0</v>
      </c>
    </row>
    <row r="74" spans="1:100" ht="24" thickBot="1" x14ac:dyDescent="0.6">
      <c r="A74" s="225" t="s">
        <v>144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N74" s="217" t="s">
        <v>154</v>
      </c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BD74" s="218" t="s">
        <v>159</v>
      </c>
      <c r="BE74" s="218"/>
      <c r="BF74" s="218"/>
      <c r="BG74" s="218"/>
      <c r="BH74" s="218"/>
      <c r="BI74" s="218"/>
      <c r="BJ74" s="218"/>
      <c r="BK74" s="218"/>
      <c r="BL74" s="218"/>
      <c r="BM74" s="218"/>
    </row>
    <row r="75" spans="1:100" ht="15" customHeight="1" x14ac:dyDescent="0.35">
      <c r="A75" s="221" t="str">
        <f t="shared" ref="A75:A87" si="176">A61</f>
        <v>KPL – d’Kommunisten</v>
      </c>
      <c r="B75" s="210">
        <f>52</f>
        <v>52</v>
      </c>
      <c r="C75" s="210">
        <f>B75+1</f>
        <v>53</v>
      </c>
      <c r="D75" s="210">
        <f t="shared" ref="D75:K75" si="177">C75+1</f>
        <v>54</v>
      </c>
      <c r="E75" s="210">
        <f t="shared" si="177"/>
        <v>55</v>
      </c>
      <c r="F75" s="210">
        <f t="shared" si="177"/>
        <v>56</v>
      </c>
      <c r="G75" s="210">
        <f t="shared" si="177"/>
        <v>57</v>
      </c>
      <c r="H75" s="210">
        <f t="shared" si="177"/>
        <v>58</v>
      </c>
      <c r="I75" s="210">
        <f t="shared" si="177"/>
        <v>59</v>
      </c>
      <c r="J75" s="210">
        <f t="shared" si="177"/>
        <v>60</v>
      </c>
      <c r="K75" s="213">
        <f t="shared" si="177"/>
        <v>61</v>
      </c>
      <c r="N75" s="210">
        <v>1</v>
      </c>
      <c r="O75" s="210">
        <f t="shared" ref="O75:Z75" si="178">N75+1</f>
        <v>2</v>
      </c>
      <c r="P75" s="210">
        <f t="shared" si="178"/>
        <v>3</v>
      </c>
      <c r="Q75" s="210">
        <f t="shared" si="178"/>
        <v>4</v>
      </c>
      <c r="R75" s="210">
        <f t="shared" si="178"/>
        <v>5</v>
      </c>
      <c r="S75" s="210">
        <f t="shared" si="178"/>
        <v>6</v>
      </c>
      <c r="T75" s="210">
        <f t="shared" si="178"/>
        <v>7</v>
      </c>
      <c r="U75" s="210">
        <f t="shared" si="178"/>
        <v>8</v>
      </c>
      <c r="V75" s="210">
        <f t="shared" si="178"/>
        <v>9</v>
      </c>
      <c r="W75" s="210">
        <f t="shared" si="178"/>
        <v>10</v>
      </c>
      <c r="X75" s="210">
        <f t="shared" si="178"/>
        <v>11</v>
      </c>
      <c r="Y75" s="213">
        <f t="shared" si="178"/>
        <v>12</v>
      </c>
      <c r="Z75" s="213">
        <f t="shared" si="178"/>
        <v>13</v>
      </c>
      <c r="BD75" s="210">
        <v>1</v>
      </c>
      <c r="BE75" s="210">
        <f>BD75+1</f>
        <v>2</v>
      </c>
      <c r="BF75" s="210">
        <f t="shared" ref="BF75:BM75" si="179">BE75+1</f>
        <v>3</v>
      </c>
      <c r="BG75" s="210">
        <f t="shared" si="179"/>
        <v>4</v>
      </c>
      <c r="BH75" s="210">
        <f t="shared" si="179"/>
        <v>5</v>
      </c>
      <c r="BI75" s="210">
        <f t="shared" si="179"/>
        <v>6</v>
      </c>
      <c r="BJ75" s="210">
        <f t="shared" si="179"/>
        <v>7</v>
      </c>
      <c r="BK75" s="210">
        <f t="shared" si="179"/>
        <v>8</v>
      </c>
      <c r="BL75" s="210">
        <f t="shared" si="179"/>
        <v>9</v>
      </c>
      <c r="BM75" s="213">
        <f t="shared" si="179"/>
        <v>10</v>
      </c>
    </row>
    <row r="76" spans="1:100" x14ac:dyDescent="0.35">
      <c r="A76" s="222"/>
      <c r="B76" s="211"/>
      <c r="C76" s="211"/>
      <c r="D76" s="211"/>
      <c r="E76" s="211"/>
      <c r="F76" s="211"/>
      <c r="G76" s="211"/>
      <c r="H76" s="211"/>
      <c r="I76" s="211"/>
      <c r="J76" s="211"/>
      <c r="K76" s="214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4"/>
      <c r="Z76" s="214"/>
      <c r="BD76" s="211"/>
      <c r="BE76" s="211"/>
      <c r="BF76" s="211"/>
      <c r="BG76" s="211"/>
      <c r="BH76" s="211"/>
      <c r="BI76" s="211"/>
      <c r="BJ76" s="211"/>
      <c r="BK76" s="211"/>
      <c r="BL76" s="211"/>
      <c r="BM76" s="214"/>
    </row>
    <row r="77" spans="1:100" ht="15" thickBot="1" x14ac:dyDescent="0.4">
      <c r="A77" s="223"/>
      <c r="B77" s="212"/>
      <c r="C77" s="212"/>
      <c r="D77" s="212"/>
      <c r="E77" s="212"/>
      <c r="F77" s="212"/>
      <c r="G77" s="212"/>
      <c r="H77" s="212"/>
      <c r="I77" s="212"/>
      <c r="J77" s="212"/>
      <c r="K77" s="215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5"/>
      <c r="Z77" s="215"/>
      <c r="BD77" s="212"/>
      <c r="BE77" s="212"/>
      <c r="BF77" s="212"/>
      <c r="BG77" s="212"/>
      <c r="BH77" s="212"/>
      <c r="BI77" s="212"/>
      <c r="BJ77" s="212"/>
      <c r="BK77" s="212"/>
      <c r="BL77" s="212"/>
      <c r="BM77" s="215"/>
    </row>
    <row r="78" spans="1:100" ht="15" thickBot="1" x14ac:dyDescent="0.4">
      <c r="A78" s="19" t="str">
        <f t="shared" si="176"/>
        <v>RUCKERT Ali</v>
      </c>
      <c r="B78" s="14">
        <v>1</v>
      </c>
      <c r="C78" s="6">
        <v>5</v>
      </c>
      <c r="D78" s="6">
        <v>2</v>
      </c>
      <c r="E78" s="6">
        <v>2</v>
      </c>
      <c r="F78" s="6">
        <v>3</v>
      </c>
      <c r="G78" s="6">
        <v>6</v>
      </c>
      <c r="H78" s="6">
        <v>2</v>
      </c>
      <c r="I78" s="6">
        <v>2</v>
      </c>
      <c r="J78" s="6">
        <v>0</v>
      </c>
      <c r="K78" s="12">
        <v>4</v>
      </c>
      <c r="N78" s="14">
        <v>6</v>
      </c>
      <c r="O78" s="6">
        <v>1</v>
      </c>
      <c r="P78" s="6">
        <v>0</v>
      </c>
      <c r="Q78" s="6">
        <v>8</v>
      </c>
      <c r="R78" s="6">
        <v>2</v>
      </c>
      <c r="S78" s="6">
        <v>0</v>
      </c>
      <c r="T78" s="6">
        <v>0</v>
      </c>
      <c r="U78" s="6">
        <v>2</v>
      </c>
      <c r="V78" s="6">
        <v>4</v>
      </c>
      <c r="W78" s="12">
        <v>6</v>
      </c>
      <c r="X78" s="12">
        <v>0</v>
      </c>
      <c r="Y78" s="12">
        <v>4</v>
      </c>
      <c r="Z78" s="12">
        <v>3</v>
      </c>
      <c r="BD78" s="14">
        <v>4</v>
      </c>
      <c r="BE78" s="6">
        <v>3</v>
      </c>
      <c r="BF78" s="6">
        <v>5</v>
      </c>
      <c r="BG78" s="6">
        <v>1</v>
      </c>
      <c r="BH78" s="6">
        <v>0</v>
      </c>
      <c r="BI78" s="6">
        <v>4</v>
      </c>
      <c r="BJ78" s="6">
        <v>1</v>
      </c>
      <c r="BK78" s="6">
        <v>2</v>
      </c>
      <c r="BL78" s="6">
        <v>6</v>
      </c>
      <c r="BM78" s="12">
        <v>3</v>
      </c>
    </row>
    <row r="79" spans="1:100" ht="15" thickBot="1" x14ac:dyDescent="0.4">
      <c r="A79" s="19" t="str">
        <f t="shared" si="176"/>
        <v>HERMAN Alain</v>
      </c>
      <c r="B79" s="15">
        <v>0</v>
      </c>
      <c r="C79" s="7">
        <v>0</v>
      </c>
      <c r="D79" s="7">
        <v>2</v>
      </c>
      <c r="E79" s="7">
        <v>0</v>
      </c>
      <c r="F79" s="7">
        <v>1</v>
      </c>
      <c r="G79" s="7">
        <v>1</v>
      </c>
      <c r="H79" s="7">
        <v>1</v>
      </c>
      <c r="I79" s="7">
        <v>2</v>
      </c>
      <c r="J79" s="7">
        <v>0</v>
      </c>
      <c r="K79" s="13">
        <v>0</v>
      </c>
      <c r="N79" s="15">
        <v>0</v>
      </c>
      <c r="O79" s="7">
        <v>0</v>
      </c>
      <c r="P79" s="7">
        <v>1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13">
        <v>0</v>
      </c>
      <c r="X79" s="13">
        <v>0</v>
      </c>
      <c r="Y79" s="13">
        <v>0</v>
      </c>
      <c r="Z79" s="13">
        <v>0</v>
      </c>
      <c r="BD79" s="15">
        <v>0</v>
      </c>
      <c r="BE79" s="7">
        <v>1</v>
      </c>
      <c r="BF79" s="7">
        <v>0</v>
      </c>
      <c r="BG79" s="7">
        <v>1</v>
      </c>
      <c r="BH79" s="7">
        <v>0</v>
      </c>
      <c r="BI79" s="7">
        <v>0</v>
      </c>
      <c r="BJ79" s="7">
        <v>0</v>
      </c>
      <c r="BK79" s="7">
        <v>0</v>
      </c>
      <c r="BL79" s="7">
        <v>2</v>
      </c>
      <c r="BM79" s="13">
        <v>0</v>
      </c>
    </row>
    <row r="80" spans="1:100" ht="15" thickBot="1" x14ac:dyDescent="0.4">
      <c r="A80" s="19" t="str">
        <f t="shared" si="176"/>
        <v>ADROVIC Dzenana</v>
      </c>
      <c r="B80" s="15">
        <v>0</v>
      </c>
      <c r="C80" s="7">
        <v>2</v>
      </c>
      <c r="D80" s="7">
        <v>0</v>
      </c>
      <c r="E80" s="7">
        <v>0</v>
      </c>
      <c r="F80" s="7">
        <v>0</v>
      </c>
      <c r="G80" s="7">
        <v>1</v>
      </c>
      <c r="H80" s="7">
        <v>3</v>
      </c>
      <c r="I80" s="7">
        <v>2</v>
      </c>
      <c r="J80" s="7">
        <v>0</v>
      </c>
      <c r="K80" s="13">
        <v>0</v>
      </c>
      <c r="N80" s="15">
        <v>0</v>
      </c>
      <c r="O80" s="7">
        <v>0</v>
      </c>
      <c r="P80" s="7">
        <v>3</v>
      </c>
      <c r="Q80" s="7">
        <v>0</v>
      </c>
      <c r="R80" s="7">
        <v>0</v>
      </c>
      <c r="S80" s="7">
        <v>2</v>
      </c>
      <c r="T80" s="7">
        <v>0</v>
      </c>
      <c r="U80" s="7">
        <v>1</v>
      </c>
      <c r="V80" s="7">
        <v>2</v>
      </c>
      <c r="W80" s="13">
        <v>1</v>
      </c>
      <c r="X80" s="13">
        <v>0</v>
      </c>
      <c r="Y80" s="13">
        <v>0</v>
      </c>
      <c r="Z80" s="13">
        <v>0</v>
      </c>
      <c r="BD80" s="15">
        <v>0</v>
      </c>
      <c r="BE80" s="7">
        <v>1</v>
      </c>
      <c r="BF80" s="7">
        <v>2</v>
      </c>
      <c r="BG80" s="7">
        <v>1</v>
      </c>
      <c r="BH80" s="7">
        <v>5</v>
      </c>
      <c r="BI80" s="7">
        <v>2</v>
      </c>
      <c r="BJ80" s="7">
        <v>0</v>
      </c>
      <c r="BK80" s="7">
        <v>11</v>
      </c>
      <c r="BL80" s="7">
        <v>3</v>
      </c>
      <c r="BM80" s="13">
        <v>2</v>
      </c>
    </row>
    <row r="81" spans="1:65" ht="15" thickBot="1" x14ac:dyDescent="0.4">
      <c r="A81" s="19" t="str">
        <f t="shared" si="176"/>
        <v>MUNO Claudine</v>
      </c>
      <c r="B81" s="15">
        <v>0</v>
      </c>
      <c r="C81" s="7">
        <v>0</v>
      </c>
      <c r="D81" s="7">
        <v>2</v>
      </c>
      <c r="E81" s="7">
        <v>0</v>
      </c>
      <c r="F81" s="7">
        <v>2</v>
      </c>
      <c r="G81" s="7">
        <v>1</v>
      </c>
      <c r="H81" s="7">
        <v>0</v>
      </c>
      <c r="I81" s="7">
        <v>2</v>
      </c>
      <c r="J81" s="7">
        <v>0</v>
      </c>
      <c r="K81" s="13">
        <v>0</v>
      </c>
      <c r="N81" s="15">
        <v>0</v>
      </c>
      <c r="O81" s="7">
        <v>0</v>
      </c>
      <c r="P81" s="7">
        <v>1</v>
      </c>
      <c r="Q81" s="7">
        <v>0</v>
      </c>
      <c r="R81" s="7">
        <v>0</v>
      </c>
      <c r="S81" s="7">
        <v>0</v>
      </c>
      <c r="T81" s="7">
        <v>1</v>
      </c>
      <c r="U81" s="7">
        <v>0</v>
      </c>
      <c r="V81" s="7">
        <v>3</v>
      </c>
      <c r="W81" s="13">
        <v>0</v>
      </c>
      <c r="X81" s="13">
        <v>0</v>
      </c>
      <c r="Y81" s="13">
        <v>1</v>
      </c>
      <c r="Z81" s="13">
        <v>0</v>
      </c>
      <c r="BD81" s="15">
        <v>3</v>
      </c>
      <c r="BE81" s="7">
        <v>1</v>
      </c>
      <c r="BF81" s="7">
        <v>0</v>
      </c>
      <c r="BG81" s="7">
        <v>1</v>
      </c>
      <c r="BH81" s="7">
        <v>0</v>
      </c>
      <c r="BI81" s="7">
        <v>0</v>
      </c>
      <c r="BJ81" s="7">
        <v>2</v>
      </c>
      <c r="BK81" s="7">
        <v>3</v>
      </c>
      <c r="BL81" s="7">
        <v>1</v>
      </c>
      <c r="BM81" s="13">
        <v>0</v>
      </c>
    </row>
    <row r="82" spans="1:65" ht="15" thickBot="1" x14ac:dyDescent="0.4">
      <c r="A82" s="19" t="str">
        <f t="shared" si="176"/>
        <v>TIBERI Edoardo</v>
      </c>
      <c r="B82" s="15">
        <v>0</v>
      </c>
      <c r="C82" s="7">
        <v>0</v>
      </c>
      <c r="D82" s="7">
        <v>0</v>
      </c>
      <c r="E82" s="7">
        <v>0</v>
      </c>
      <c r="F82" s="7">
        <v>1</v>
      </c>
      <c r="G82" s="7">
        <v>2</v>
      </c>
      <c r="H82" s="7">
        <v>0</v>
      </c>
      <c r="I82" s="7">
        <v>0</v>
      </c>
      <c r="J82" s="7">
        <v>0</v>
      </c>
      <c r="K82" s="13">
        <v>0</v>
      </c>
      <c r="N82" s="15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1</v>
      </c>
      <c r="V82" s="7">
        <v>0</v>
      </c>
      <c r="W82" s="13">
        <v>0</v>
      </c>
      <c r="X82" s="13">
        <v>0</v>
      </c>
      <c r="Y82" s="13">
        <v>0</v>
      </c>
      <c r="Z82" s="13">
        <v>0</v>
      </c>
      <c r="BD82" s="15">
        <v>0</v>
      </c>
      <c r="BE82" s="7">
        <v>1</v>
      </c>
      <c r="BF82" s="7">
        <v>0</v>
      </c>
      <c r="BG82" s="7">
        <v>1</v>
      </c>
      <c r="BH82" s="7">
        <v>1</v>
      </c>
      <c r="BI82" s="7">
        <v>0</v>
      </c>
      <c r="BJ82" s="7">
        <v>1</v>
      </c>
      <c r="BK82" s="7">
        <v>1</v>
      </c>
      <c r="BL82" s="7">
        <v>0</v>
      </c>
      <c r="BM82" s="13">
        <v>1</v>
      </c>
    </row>
    <row r="83" spans="1:65" ht="15" thickBot="1" x14ac:dyDescent="0.4">
      <c r="A83" s="19" t="str">
        <f t="shared" si="176"/>
        <v>GUERRERO Enrique</v>
      </c>
      <c r="B83" s="15">
        <v>0</v>
      </c>
      <c r="C83" s="7">
        <v>0</v>
      </c>
      <c r="D83" s="7">
        <v>0</v>
      </c>
      <c r="E83" s="7">
        <v>0</v>
      </c>
      <c r="F83" s="7">
        <v>0</v>
      </c>
      <c r="G83" s="7">
        <v>2</v>
      </c>
      <c r="H83" s="7">
        <v>0</v>
      </c>
      <c r="I83" s="7">
        <v>0</v>
      </c>
      <c r="J83" s="7">
        <v>0</v>
      </c>
      <c r="K83" s="13">
        <v>0</v>
      </c>
      <c r="N83" s="15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13">
        <v>0</v>
      </c>
      <c r="X83" s="13">
        <v>0</v>
      </c>
      <c r="Y83" s="13">
        <v>0</v>
      </c>
      <c r="Z83" s="13">
        <v>0</v>
      </c>
      <c r="BD83" s="15">
        <v>0</v>
      </c>
      <c r="BE83" s="7">
        <v>1</v>
      </c>
      <c r="BF83" s="7">
        <v>0</v>
      </c>
      <c r="BG83" s="7">
        <v>1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13">
        <v>2</v>
      </c>
    </row>
    <row r="84" spans="1:65" x14ac:dyDescent="0.35">
      <c r="A84" s="62" t="str">
        <f t="shared" si="176"/>
        <v>Suffrages par Liste</v>
      </c>
      <c r="B84" s="23">
        <v>1</v>
      </c>
      <c r="C84" s="9">
        <v>1</v>
      </c>
      <c r="D84" s="9">
        <v>0</v>
      </c>
      <c r="E84" s="9">
        <v>2</v>
      </c>
      <c r="F84" s="9">
        <v>2</v>
      </c>
      <c r="G84" s="9">
        <v>1</v>
      </c>
      <c r="H84" s="9">
        <v>1</v>
      </c>
      <c r="I84" s="9">
        <v>3</v>
      </c>
      <c r="J84" s="9">
        <v>3</v>
      </c>
      <c r="K84" s="9">
        <v>2</v>
      </c>
      <c r="N84" s="23">
        <v>0</v>
      </c>
      <c r="O84" s="9">
        <v>6</v>
      </c>
      <c r="P84" s="9">
        <v>0</v>
      </c>
      <c r="Q84" s="9">
        <v>1</v>
      </c>
      <c r="R84" s="9">
        <v>2</v>
      </c>
      <c r="S84" s="9">
        <v>1</v>
      </c>
      <c r="T84" s="9">
        <v>0</v>
      </c>
      <c r="U84" s="9">
        <v>1</v>
      </c>
      <c r="V84" s="9">
        <v>0</v>
      </c>
      <c r="W84" s="9">
        <v>0</v>
      </c>
      <c r="X84" s="9">
        <v>0</v>
      </c>
      <c r="Y84" s="9">
        <v>0</v>
      </c>
      <c r="Z84" s="9">
        <v>1</v>
      </c>
      <c r="BD84" s="23">
        <v>0</v>
      </c>
      <c r="BE84" s="9">
        <v>2</v>
      </c>
      <c r="BF84" s="9">
        <v>4</v>
      </c>
      <c r="BG84" s="9">
        <v>0</v>
      </c>
      <c r="BH84" s="9">
        <v>2</v>
      </c>
      <c r="BI84" s="9">
        <v>0</v>
      </c>
      <c r="BJ84" s="9">
        <v>1</v>
      </c>
      <c r="BK84" s="9">
        <v>1</v>
      </c>
      <c r="BL84" s="9">
        <v>0</v>
      </c>
      <c r="BM84" s="9">
        <v>0</v>
      </c>
    </row>
    <row r="85" spans="1:65" x14ac:dyDescent="0.35">
      <c r="A85" s="60" t="str">
        <f t="shared" si="176"/>
        <v>Total suffrages de liste :</v>
      </c>
      <c r="B85" s="24">
        <f>B84*6</f>
        <v>6</v>
      </c>
      <c r="C85" s="24">
        <f t="shared" ref="C85:K85" si="180">C84*6</f>
        <v>6</v>
      </c>
      <c r="D85" s="24">
        <f t="shared" si="180"/>
        <v>0</v>
      </c>
      <c r="E85" s="24">
        <f t="shared" si="180"/>
        <v>12</v>
      </c>
      <c r="F85" s="24">
        <f t="shared" si="180"/>
        <v>12</v>
      </c>
      <c r="G85" s="24">
        <f t="shared" si="180"/>
        <v>6</v>
      </c>
      <c r="H85" s="24">
        <f t="shared" si="180"/>
        <v>6</v>
      </c>
      <c r="I85" s="24">
        <f t="shared" si="180"/>
        <v>18</v>
      </c>
      <c r="J85" s="24">
        <f t="shared" si="180"/>
        <v>18</v>
      </c>
      <c r="K85" s="24">
        <f t="shared" si="180"/>
        <v>12</v>
      </c>
      <c r="N85" s="24">
        <f t="shared" ref="N85:Z85" si="181">N84*6</f>
        <v>0</v>
      </c>
      <c r="O85" s="24">
        <f t="shared" si="181"/>
        <v>36</v>
      </c>
      <c r="P85" s="24">
        <f t="shared" si="181"/>
        <v>0</v>
      </c>
      <c r="Q85" s="24">
        <f t="shared" si="181"/>
        <v>6</v>
      </c>
      <c r="R85" s="24">
        <f t="shared" si="181"/>
        <v>12</v>
      </c>
      <c r="S85" s="24">
        <f t="shared" si="181"/>
        <v>6</v>
      </c>
      <c r="T85" s="24">
        <f t="shared" si="181"/>
        <v>0</v>
      </c>
      <c r="U85" s="24">
        <f t="shared" si="181"/>
        <v>6</v>
      </c>
      <c r="V85" s="24">
        <f t="shared" si="181"/>
        <v>0</v>
      </c>
      <c r="W85" s="24">
        <f t="shared" si="181"/>
        <v>0</v>
      </c>
      <c r="X85" s="24">
        <f t="shared" si="181"/>
        <v>0</v>
      </c>
      <c r="Y85" s="24">
        <f t="shared" si="181"/>
        <v>0</v>
      </c>
      <c r="Z85" s="24">
        <f t="shared" si="181"/>
        <v>6</v>
      </c>
      <c r="BD85" s="24">
        <f>BD84*6</f>
        <v>0</v>
      </c>
      <c r="BE85" s="24">
        <f t="shared" ref="BE85:BM85" si="182">BE84*6</f>
        <v>12</v>
      </c>
      <c r="BF85" s="24">
        <f t="shared" si="182"/>
        <v>24</v>
      </c>
      <c r="BG85" s="24">
        <f t="shared" si="182"/>
        <v>0</v>
      </c>
      <c r="BH85" s="24">
        <f t="shared" si="182"/>
        <v>12</v>
      </c>
      <c r="BI85" s="24">
        <f t="shared" si="182"/>
        <v>0</v>
      </c>
      <c r="BJ85" s="24">
        <f t="shared" si="182"/>
        <v>6</v>
      </c>
      <c r="BK85" s="24">
        <f t="shared" si="182"/>
        <v>6</v>
      </c>
      <c r="BL85" s="24">
        <f t="shared" si="182"/>
        <v>0</v>
      </c>
      <c r="BM85" s="24">
        <f t="shared" si="182"/>
        <v>0</v>
      </c>
    </row>
    <row r="86" spans="1:65" x14ac:dyDescent="0.35">
      <c r="A86" s="61" t="str">
        <f t="shared" si="176"/>
        <v>Total suffrages nominatifs :</v>
      </c>
      <c r="B86" s="24">
        <f t="shared" ref="B86:K86" si="183">SUM(B78:B83)</f>
        <v>1</v>
      </c>
      <c r="C86" s="10">
        <f t="shared" si="183"/>
        <v>7</v>
      </c>
      <c r="D86" s="10">
        <f t="shared" si="183"/>
        <v>6</v>
      </c>
      <c r="E86" s="10">
        <f t="shared" si="183"/>
        <v>2</v>
      </c>
      <c r="F86" s="10">
        <f t="shared" si="183"/>
        <v>7</v>
      </c>
      <c r="G86" s="10">
        <f t="shared" si="183"/>
        <v>13</v>
      </c>
      <c r="H86" s="10">
        <f t="shared" si="183"/>
        <v>6</v>
      </c>
      <c r="I86" s="10">
        <f t="shared" si="183"/>
        <v>8</v>
      </c>
      <c r="J86" s="10">
        <f t="shared" si="183"/>
        <v>0</v>
      </c>
      <c r="K86" s="10">
        <f t="shared" si="183"/>
        <v>4</v>
      </c>
      <c r="N86" s="24">
        <f t="shared" ref="N86:Z86" si="184">SUM(N78:N83)</f>
        <v>6</v>
      </c>
      <c r="O86" s="10">
        <f t="shared" si="184"/>
        <v>1</v>
      </c>
      <c r="P86" s="10">
        <f t="shared" si="184"/>
        <v>5</v>
      </c>
      <c r="Q86" s="10">
        <f t="shared" si="184"/>
        <v>8</v>
      </c>
      <c r="R86" s="10">
        <f t="shared" si="184"/>
        <v>2</v>
      </c>
      <c r="S86" s="10">
        <f t="shared" si="184"/>
        <v>2</v>
      </c>
      <c r="T86" s="10">
        <f t="shared" si="184"/>
        <v>1</v>
      </c>
      <c r="U86" s="10">
        <f t="shared" si="184"/>
        <v>4</v>
      </c>
      <c r="V86" s="10">
        <f t="shared" si="184"/>
        <v>9</v>
      </c>
      <c r="W86" s="10">
        <f t="shared" si="184"/>
        <v>7</v>
      </c>
      <c r="X86" s="10">
        <f t="shared" si="184"/>
        <v>0</v>
      </c>
      <c r="Y86" s="10">
        <f t="shared" si="184"/>
        <v>5</v>
      </c>
      <c r="Z86" s="10">
        <f t="shared" si="184"/>
        <v>3</v>
      </c>
      <c r="BD86" s="24">
        <f t="shared" ref="BD86:BM86" si="185">SUM(BD78:BD83)</f>
        <v>7</v>
      </c>
      <c r="BE86" s="10">
        <f t="shared" si="185"/>
        <v>8</v>
      </c>
      <c r="BF86" s="10">
        <f t="shared" si="185"/>
        <v>7</v>
      </c>
      <c r="BG86" s="10">
        <f t="shared" si="185"/>
        <v>6</v>
      </c>
      <c r="BH86" s="10">
        <f t="shared" si="185"/>
        <v>6</v>
      </c>
      <c r="BI86" s="10">
        <f t="shared" si="185"/>
        <v>6</v>
      </c>
      <c r="BJ86" s="10">
        <f t="shared" si="185"/>
        <v>4</v>
      </c>
      <c r="BK86" s="10">
        <f t="shared" si="185"/>
        <v>17</v>
      </c>
      <c r="BL86" s="10">
        <f t="shared" si="185"/>
        <v>12</v>
      </c>
      <c r="BM86" s="10">
        <f t="shared" si="185"/>
        <v>8</v>
      </c>
    </row>
    <row r="87" spans="1:65" ht="15" thickBot="1" x14ac:dyDescent="0.4">
      <c r="A87" s="63" t="str">
        <f t="shared" si="176"/>
        <v>Total général :</v>
      </c>
      <c r="B87" s="25">
        <f t="shared" ref="B87:K87" si="186">B85+B86</f>
        <v>7</v>
      </c>
      <c r="C87" s="11">
        <f t="shared" si="186"/>
        <v>13</v>
      </c>
      <c r="D87" s="11">
        <f t="shared" si="186"/>
        <v>6</v>
      </c>
      <c r="E87" s="11">
        <f t="shared" si="186"/>
        <v>14</v>
      </c>
      <c r="F87" s="11">
        <f t="shared" si="186"/>
        <v>19</v>
      </c>
      <c r="G87" s="11">
        <f t="shared" si="186"/>
        <v>19</v>
      </c>
      <c r="H87" s="11">
        <f t="shared" si="186"/>
        <v>12</v>
      </c>
      <c r="I87" s="11">
        <f t="shared" si="186"/>
        <v>26</v>
      </c>
      <c r="J87" s="11">
        <f t="shared" si="186"/>
        <v>18</v>
      </c>
      <c r="K87" s="11">
        <f t="shared" si="186"/>
        <v>16</v>
      </c>
      <c r="N87" s="25">
        <f t="shared" ref="N87:Z87" si="187">N85+N86</f>
        <v>6</v>
      </c>
      <c r="O87" s="11">
        <f t="shared" si="187"/>
        <v>37</v>
      </c>
      <c r="P87" s="11">
        <f t="shared" si="187"/>
        <v>5</v>
      </c>
      <c r="Q87" s="11">
        <f t="shared" si="187"/>
        <v>14</v>
      </c>
      <c r="R87" s="11">
        <f t="shared" si="187"/>
        <v>14</v>
      </c>
      <c r="S87" s="11">
        <f t="shared" si="187"/>
        <v>8</v>
      </c>
      <c r="T87" s="11">
        <f t="shared" si="187"/>
        <v>1</v>
      </c>
      <c r="U87" s="11">
        <f t="shared" si="187"/>
        <v>10</v>
      </c>
      <c r="V87" s="11">
        <f t="shared" si="187"/>
        <v>9</v>
      </c>
      <c r="W87" s="11">
        <f t="shared" si="187"/>
        <v>7</v>
      </c>
      <c r="X87" s="11">
        <f t="shared" si="187"/>
        <v>0</v>
      </c>
      <c r="Y87" s="11">
        <f t="shared" si="187"/>
        <v>5</v>
      </c>
      <c r="Z87" s="11">
        <f t="shared" si="187"/>
        <v>9</v>
      </c>
      <c r="BD87" s="25">
        <f t="shared" ref="BD87:BM87" si="188">BD85+BD86</f>
        <v>7</v>
      </c>
      <c r="BE87" s="11">
        <f t="shared" si="188"/>
        <v>20</v>
      </c>
      <c r="BF87" s="11">
        <f t="shared" si="188"/>
        <v>31</v>
      </c>
      <c r="BG87" s="11">
        <f t="shared" si="188"/>
        <v>6</v>
      </c>
      <c r="BH87" s="11">
        <f t="shared" si="188"/>
        <v>18</v>
      </c>
      <c r="BI87" s="11">
        <f t="shared" si="188"/>
        <v>6</v>
      </c>
      <c r="BJ87" s="11">
        <f t="shared" si="188"/>
        <v>10</v>
      </c>
      <c r="BK87" s="11">
        <f t="shared" si="188"/>
        <v>23</v>
      </c>
      <c r="BL87" s="11">
        <f t="shared" si="188"/>
        <v>12</v>
      </c>
      <c r="BM87" s="11">
        <f t="shared" si="188"/>
        <v>8</v>
      </c>
    </row>
    <row r="88" spans="1:65" x14ac:dyDescent="0.35">
      <c r="A88" s="180"/>
      <c r="B88" s="5"/>
      <c r="C88" s="5"/>
      <c r="D88" s="5"/>
      <c r="E88" s="5"/>
      <c r="F88" s="5"/>
      <c r="G88" s="5"/>
      <c r="H88" s="5"/>
      <c r="I88" s="5"/>
      <c r="J88" s="5"/>
      <c r="K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s="20" customFormat="1" x14ac:dyDescent="0.35">
      <c r="A89" s="180"/>
      <c r="B89" s="5"/>
      <c r="C89" s="5"/>
      <c r="D89" s="5"/>
      <c r="E89" s="5"/>
      <c r="F89" s="5"/>
      <c r="G89" s="5"/>
      <c r="H89" s="5"/>
      <c r="I89" s="5"/>
      <c r="J89" s="5"/>
      <c r="K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24" thickBot="1" x14ac:dyDescent="0.6">
      <c r="A90" s="225" t="s">
        <v>144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N90" s="218" t="s">
        <v>155</v>
      </c>
      <c r="O90" s="218"/>
      <c r="P90" s="218"/>
      <c r="Q90" s="218"/>
      <c r="R90" s="218"/>
      <c r="S90" s="218"/>
      <c r="T90" s="218"/>
      <c r="U90" s="218"/>
      <c r="V90" s="218"/>
      <c r="BD90" s="218" t="s">
        <v>159</v>
      </c>
      <c r="BE90" s="218"/>
      <c r="BF90" s="218"/>
      <c r="BG90" s="218"/>
      <c r="BH90" s="218"/>
      <c r="BI90" s="218"/>
      <c r="BJ90" s="218"/>
      <c r="BK90" s="218"/>
      <c r="BL90" s="218"/>
      <c r="BM90" s="218"/>
    </row>
    <row r="91" spans="1:65" ht="15" customHeight="1" x14ac:dyDescent="0.35">
      <c r="A91" s="221" t="str">
        <f>A75</f>
        <v>KPL – d’Kommunisten</v>
      </c>
      <c r="B91" s="210">
        <v>62</v>
      </c>
      <c r="C91" s="210">
        <f>B91+1</f>
        <v>63</v>
      </c>
      <c r="D91" s="210">
        <f t="shared" ref="D91:K91" si="189">C91+1</f>
        <v>64</v>
      </c>
      <c r="E91" s="210">
        <f t="shared" si="189"/>
        <v>65</v>
      </c>
      <c r="F91" s="210">
        <f t="shared" si="189"/>
        <v>66</v>
      </c>
      <c r="G91" s="210">
        <f t="shared" si="189"/>
        <v>67</v>
      </c>
      <c r="H91" s="210">
        <f t="shared" si="189"/>
        <v>68</v>
      </c>
      <c r="I91" s="210">
        <f t="shared" si="189"/>
        <v>69</v>
      </c>
      <c r="J91" s="210">
        <f t="shared" si="189"/>
        <v>70</v>
      </c>
      <c r="K91" s="213">
        <f t="shared" si="189"/>
        <v>71</v>
      </c>
      <c r="N91" s="210">
        <v>1</v>
      </c>
      <c r="O91" s="210">
        <f>N91+1</f>
        <v>2</v>
      </c>
      <c r="P91" s="210">
        <f>O91+1</f>
        <v>3</v>
      </c>
      <c r="Q91" s="210">
        <f>P91+1</f>
        <v>4</v>
      </c>
      <c r="R91" s="210">
        <f>Q91+1</f>
        <v>5</v>
      </c>
      <c r="S91" s="213">
        <f>R91+1</f>
        <v>6</v>
      </c>
      <c r="T91" s="213">
        <f t="shared" ref="T91:V91" si="190">S91+1</f>
        <v>7</v>
      </c>
      <c r="U91" s="213">
        <f t="shared" si="190"/>
        <v>8</v>
      </c>
      <c r="V91" s="213">
        <f t="shared" si="190"/>
        <v>9</v>
      </c>
      <c r="BD91" s="210">
        <v>11</v>
      </c>
      <c r="BE91" s="210">
        <f>BD91+1</f>
        <v>12</v>
      </c>
      <c r="BF91" s="210">
        <f t="shared" ref="BF91:BM91" si="191">BE91+1</f>
        <v>13</v>
      </c>
      <c r="BG91" s="210">
        <f t="shared" si="191"/>
        <v>14</v>
      </c>
      <c r="BH91" s="210">
        <f t="shared" si="191"/>
        <v>15</v>
      </c>
      <c r="BI91" s="210">
        <f t="shared" si="191"/>
        <v>16</v>
      </c>
      <c r="BJ91" s="210">
        <f t="shared" si="191"/>
        <v>17</v>
      </c>
      <c r="BK91" s="210">
        <f t="shared" si="191"/>
        <v>18</v>
      </c>
      <c r="BL91" s="210">
        <f t="shared" si="191"/>
        <v>19</v>
      </c>
      <c r="BM91" s="213">
        <f t="shared" si="191"/>
        <v>20</v>
      </c>
    </row>
    <row r="92" spans="1:65" x14ac:dyDescent="0.35">
      <c r="A92" s="222"/>
      <c r="B92" s="211"/>
      <c r="C92" s="211"/>
      <c r="D92" s="211"/>
      <c r="E92" s="211"/>
      <c r="F92" s="211"/>
      <c r="G92" s="211"/>
      <c r="H92" s="211"/>
      <c r="I92" s="211"/>
      <c r="J92" s="211"/>
      <c r="K92" s="214"/>
      <c r="N92" s="211"/>
      <c r="O92" s="211"/>
      <c r="P92" s="211"/>
      <c r="Q92" s="211"/>
      <c r="R92" s="211"/>
      <c r="S92" s="214"/>
      <c r="T92" s="214"/>
      <c r="U92" s="214"/>
      <c r="V92" s="214"/>
      <c r="BD92" s="211"/>
      <c r="BE92" s="211"/>
      <c r="BF92" s="211"/>
      <c r="BG92" s="211"/>
      <c r="BH92" s="211"/>
      <c r="BI92" s="211"/>
      <c r="BJ92" s="211"/>
      <c r="BK92" s="211"/>
      <c r="BL92" s="211"/>
      <c r="BM92" s="214"/>
    </row>
    <row r="93" spans="1:65" ht="15" thickBot="1" x14ac:dyDescent="0.4">
      <c r="A93" s="223"/>
      <c r="B93" s="212"/>
      <c r="C93" s="212"/>
      <c r="D93" s="212"/>
      <c r="E93" s="212"/>
      <c r="F93" s="212"/>
      <c r="G93" s="212"/>
      <c r="H93" s="212"/>
      <c r="I93" s="212"/>
      <c r="J93" s="212"/>
      <c r="K93" s="215"/>
      <c r="N93" s="212"/>
      <c r="O93" s="212"/>
      <c r="P93" s="212"/>
      <c r="Q93" s="212"/>
      <c r="R93" s="212"/>
      <c r="S93" s="215"/>
      <c r="T93" s="215"/>
      <c r="U93" s="215"/>
      <c r="V93" s="215"/>
      <c r="BD93" s="212"/>
      <c r="BE93" s="212"/>
      <c r="BF93" s="212"/>
      <c r="BG93" s="212"/>
      <c r="BH93" s="212"/>
      <c r="BI93" s="212"/>
      <c r="BJ93" s="212"/>
      <c r="BK93" s="212"/>
      <c r="BL93" s="212"/>
      <c r="BM93" s="215"/>
    </row>
    <row r="94" spans="1:65" ht="15" thickBot="1" x14ac:dyDescent="0.4">
      <c r="A94" s="19" t="str">
        <f t="shared" ref="A94:A99" si="192">A78</f>
        <v>RUCKERT Ali</v>
      </c>
      <c r="B94" s="14">
        <v>3</v>
      </c>
      <c r="C94" s="6">
        <v>0</v>
      </c>
      <c r="D94" s="6">
        <v>2</v>
      </c>
      <c r="E94" s="6">
        <v>2</v>
      </c>
      <c r="F94" s="6">
        <v>2</v>
      </c>
      <c r="G94" s="6">
        <v>6</v>
      </c>
      <c r="H94" s="6">
        <v>3</v>
      </c>
      <c r="I94" s="6">
        <v>2</v>
      </c>
      <c r="J94" s="6">
        <v>0</v>
      </c>
      <c r="K94" s="12">
        <v>1</v>
      </c>
      <c r="N94" s="14">
        <v>1</v>
      </c>
      <c r="O94" s="6">
        <v>8</v>
      </c>
      <c r="P94" s="6">
        <v>7</v>
      </c>
      <c r="Q94" s="6">
        <v>2</v>
      </c>
      <c r="R94" s="6">
        <v>7</v>
      </c>
      <c r="S94" s="12">
        <v>2</v>
      </c>
      <c r="T94" s="12">
        <v>0</v>
      </c>
      <c r="U94" s="12">
        <v>2</v>
      </c>
      <c r="V94" s="12">
        <v>0</v>
      </c>
      <c r="BD94" s="14">
        <v>2</v>
      </c>
      <c r="BE94" s="6">
        <v>0</v>
      </c>
      <c r="BF94" s="6">
        <v>4</v>
      </c>
      <c r="BG94" s="6">
        <v>3</v>
      </c>
      <c r="BH94" s="6">
        <v>0</v>
      </c>
      <c r="BI94" s="6">
        <v>0</v>
      </c>
      <c r="BJ94" s="6">
        <v>6</v>
      </c>
      <c r="BK94" s="6">
        <v>6</v>
      </c>
      <c r="BL94" s="6">
        <v>3</v>
      </c>
      <c r="BM94" s="12">
        <v>0</v>
      </c>
    </row>
    <row r="95" spans="1:65" ht="15" thickBot="1" x14ac:dyDescent="0.4">
      <c r="A95" s="19" t="str">
        <f t="shared" si="192"/>
        <v>HERMAN Alain</v>
      </c>
      <c r="B95" s="15">
        <v>0</v>
      </c>
      <c r="C95" s="7">
        <v>0</v>
      </c>
      <c r="D95" s="7">
        <v>0</v>
      </c>
      <c r="E95" s="7">
        <v>1</v>
      </c>
      <c r="F95" s="7">
        <v>0</v>
      </c>
      <c r="G95" s="7">
        <v>0</v>
      </c>
      <c r="H95" s="7">
        <v>1</v>
      </c>
      <c r="I95" s="7">
        <v>0</v>
      </c>
      <c r="J95" s="7">
        <v>0</v>
      </c>
      <c r="K95" s="13">
        <v>0</v>
      </c>
      <c r="N95" s="15">
        <v>0</v>
      </c>
      <c r="O95" s="7">
        <v>0</v>
      </c>
      <c r="P95" s="7">
        <v>0</v>
      </c>
      <c r="Q95" s="7">
        <v>0</v>
      </c>
      <c r="R95" s="7">
        <v>1</v>
      </c>
      <c r="S95" s="13">
        <v>2</v>
      </c>
      <c r="T95" s="13">
        <v>0</v>
      </c>
      <c r="U95" s="13">
        <v>0</v>
      </c>
      <c r="V95" s="13">
        <v>0</v>
      </c>
      <c r="BD95" s="15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1</v>
      </c>
      <c r="BL95" s="7">
        <v>2</v>
      </c>
      <c r="BM95" s="13">
        <v>0</v>
      </c>
    </row>
    <row r="96" spans="1:65" ht="15" thickBot="1" x14ac:dyDescent="0.4">
      <c r="A96" s="19" t="str">
        <f t="shared" si="192"/>
        <v>ADROVIC Dzenana</v>
      </c>
      <c r="B96" s="15">
        <v>0</v>
      </c>
      <c r="C96" s="7">
        <v>11</v>
      </c>
      <c r="D96" s="7">
        <v>0</v>
      </c>
      <c r="E96" s="7">
        <v>2</v>
      </c>
      <c r="F96" s="7">
        <v>0</v>
      </c>
      <c r="G96" s="7">
        <v>0</v>
      </c>
      <c r="H96" s="7">
        <v>1</v>
      </c>
      <c r="I96" s="7">
        <v>0</v>
      </c>
      <c r="J96" s="7">
        <v>2</v>
      </c>
      <c r="K96" s="13">
        <v>0</v>
      </c>
      <c r="N96" s="15">
        <v>0</v>
      </c>
      <c r="O96" s="7">
        <v>0</v>
      </c>
      <c r="P96" s="7">
        <v>0</v>
      </c>
      <c r="Q96" s="7">
        <v>0</v>
      </c>
      <c r="R96" s="7">
        <v>1</v>
      </c>
      <c r="S96" s="13">
        <v>0</v>
      </c>
      <c r="T96" s="13">
        <v>0</v>
      </c>
      <c r="U96" s="13">
        <v>2</v>
      </c>
      <c r="V96" s="13">
        <v>0</v>
      </c>
      <c r="BD96" s="15">
        <v>10</v>
      </c>
      <c r="BE96" s="7">
        <v>1</v>
      </c>
      <c r="BF96" s="7">
        <v>2</v>
      </c>
      <c r="BG96" s="7">
        <v>7</v>
      </c>
      <c r="BH96" s="7">
        <v>0</v>
      </c>
      <c r="BI96" s="7">
        <v>2</v>
      </c>
      <c r="BJ96" s="7">
        <v>0</v>
      </c>
      <c r="BK96" s="7">
        <v>4</v>
      </c>
      <c r="BL96" s="7">
        <v>1</v>
      </c>
      <c r="BM96" s="13">
        <v>0</v>
      </c>
    </row>
    <row r="97" spans="1:65" ht="15" thickBot="1" x14ac:dyDescent="0.4">
      <c r="A97" s="19" t="str">
        <f t="shared" si="192"/>
        <v>MUNO Claudine</v>
      </c>
      <c r="B97" s="15">
        <v>0</v>
      </c>
      <c r="C97" s="7">
        <v>0</v>
      </c>
      <c r="D97" s="7">
        <v>0</v>
      </c>
      <c r="E97" s="7">
        <v>2</v>
      </c>
      <c r="F97" s="7">
        <v>0</v>
      </c>
      <c r="G97" s="7">
        <v>0</v>
      </c>
      <c r="H97" s="7">
        <v>1</v>
      </c>
      <c r="I97" s="7">
        <v>3</v>
      </c>
      <c r="J97" s="7">
        <v>0</v>
      </c>
      <c r="K97" s="13">
        <v>0</v>
      </c>
      <c r="N97" s="15">
        <v>0</v>
      </c>
      <c r="O97" s="7">
        <v>0</v>
      </c>
      <c r="P97" s="7">
        <v>0</v>
      </c>
      <c r="Q97" s="7">
        <v>0</v>
      </c>
      <c r="R97" s="7">
        <v>0</v>
      </c>
      <c r="S97" s="13">
        <v>0</v>
      </c>
      <c r="T97" s="13">
        <v>0</v>
      </c>
      <c r="U97" s="13">
        <v>0</v>
      </c>
      <c r="V97" s="13">
        <v>0</v>
      </c>
      <c r="BD97" s="15">
        <v>1</v>
      </c>
      <c r="BE97" s="7">
        <v>0</v>
      </c>
      <c r="BF97" s="7">
        <v>0</v>
      </c>
      <c r="BG97" s="7">
        <v>1</v>
      </c>
      <c r="BH97" s="7">
        <v>0</v>
      </c>
      <c r="BI97" s="7">
        <v>0</v>
      </c>
      <c r="BJ97" s="7">
        <v>0</v>
      </c>
      <c r="BK97" s="7">
        <v>0</v>
      </c>
      <c r="BL97" s="7">
        <v>2</v>
      </c>
      <c r="BM97" s="13">
        <v>0</v>
      </c>
    </row>
    <row r="98" spans="1:65" ht="15" thickBot="1" x14ac:dyDescent="0.4">
      <c r="A98" s="19" t="str">
        <f t="shared" si="192"/>
        <v>TIBERI Edoardo</v>
      </c>
      <c r="B98" s="15">
        <v>0</v>
      </c>
      <c r="C98" s="7">
        <v>0</v>
      </c>
      <c r="D98" s="7">
        <v>0</v>
      </c>
      <c r="E98" s="7">
        <v>2</v>
      </c>
      <c r="F98" s="7">
        <v>0</v>
      </c>
      <c r="G98" s="7">
        <v>0</v>
      </c>
      <c r="H98" s="7">
        <v>1</v>
      </c>
      <c r="I98" s="7">
        <v>0</v>
      </c>
      <c r="J98" s="7">
        <v>0</v>
      </c>
      <c r="K98" s="13">
        <v>0</v>
      </c>
      <c r="N98" s="15">
        <v>0</v>
      </c>
      <c r="O98" s="7">
        <v>0</v>
      </c>
      <c r="P98" s="7">
        <v>0</v>
      </c>
      <c r="Q98" s="7">
        <v>1</v>
      </c>
      <c r="R98" s="7">
        <v>0</v>
      </c>
      <c r="S98" s="13">
        <v>0</v>
      </c>
      <c r="T98" s="13">
        <v>0</v>
      </c>
      <c r="U98" s="13">
        <v>0</v>
      </c>
      <c r="V98" s="13">
        <v>0</v>
      </c>
      <c r="BD98" s="15">
        <v>0</v>
      </c>
      <c r="BE98" s="7">
        <v>0</v>
      </c>
      <c r="BF98" s="7">
        <v>0</v>
      </c>
      <c r="BG98" s="7">
        <v>1</v>
      </c>
      <c r="BH98" s="7">
        <v>0</v>
      </c>
      <c r="BI98" s="7">
        <v>0</v>
      </c>
      <c r="BJ98" s="7">
        <v>0</v>
      </c>
      <c r="BK98" s="7">
        <v>2</v>
      </c>
      <c r="BL98" s="7">
        <v>2</v>
      </c>
      <c r="BM98" s="13">
        <v>0</v>
      </c>
    </row>
    <row r="99" spans="1:65" ht="15" thickBot="1" x14ac:dyDescent="0.4">
      <c r="A99" s="19" t="str">
        <f t="shared" si="192"/>
        <v>GUERRERO Enrique</v>
      </c>
      <c r="B99" s="15">
        <v>0</v>
      </c>
      <c r="C99" s="7">
        <v>1</v>
      </c>
      <c r="D99" s="7">
        <v>0</v>
      </c>
      <c r="E99" s="7">
        <v>3</v>
      </c>
      <c r="F99" s="7">
        <v>0</v>
      </c>
      <c r="G99" s="7">
        <v>0</v>
      </c>
      <c r="H99" s="7">
        <v>1</v>
      </c>
      <c r="I99" s="7">
        <v>1</v>
      </c>
      <c r="J99" s="7">
        <v>1</v>
      </c>
      <c r="K99" s="13">
        <v>0</v>
      </c>
      <c r="N99" s="15">
        <v>0</v>
      </c>
      <c r="O99" s="7">
        <v>1</v>
      </c>
      <c r="P99" s="7">
        <v>0</v>
      </c>
      <c r="Q99" s="7">
        <v>0</v>
      </c>
      <c r="R99" s="7">
        <v>0</v>
      </c>
      <c r="S99" s="13">
        <v>0</v>
      </c>
      <c r="T99" s="13">
        <v>0</v>
      </c>
      <c r="U99" s="13">
        <v>0</v>
      </c>
      <c r="V99" s="13">
        <v>0</v>
      </c>
      <c r="BD99" s="15">
        <v>0</v>
      </c>
      <c r="BE99" s="7">
        <v>0</v>
      </c>
      <c r="BF99" s="7">
        <v>0</v>
      </c>
      <c r="BG99" s="7">
        <v>1</v>
      </c>
      <c r="BH99" s="7">
        <v>0</v>
      </c>
      <c r="BI99" s="7">
        <v>0</v>
      </c>
      <c r="BJ99" s="7">
        <v>0</v>
      </c>
      <c r="BK99" s="7">
        <v>2</v>
      </c>
      <c r="BL99" s="7">
        <v>1</v>
      </c>
      <c r="BM99" s="13">
        <v>0</v>
      </c>
    </row>
    <row r="100" spans="1:65" x14ac:dyDescent="0.35">
      <c r="A100" s="62" t="s">
        <v>17</v>
      </c>
      <c r="B100" s="23">
        <v>2</v>
      </c>
      <c r="C100" s="9">
        <v>2</v>
      </c>
      <c r="D100" s="9">
        <v>4</v>
      </c>
      <c r="E100" s="9">
        <v>1</v>
      </c>
      <c r="F100" s="9">
        <v>1</v>
      </c>
      <c r="G100" s="9">
        <v>3</v>
      </c>
      <c r="H100" s="9">
        <v>0</v>
      </c>
      <c r="I100" s="9">
        <v>2</v>
      </c>
      <c r="J100" s="9">
        <v>4</v>
      </c>
      <c r="K100" s="9">
        <v>1</v>
      </c>
      <c r="N100" s="23">
        <v>0</v>
      </c>
      <c r="O100" s="9">
        <v>0</v>
      </c>
      <c r="P100" s="9">
        <v>3</v>
      </c>
      <c r="Q100" s="9">
        <v>0</v>
      </c>
      <c r="R100" s="9">
        <v>2</v>
      </c>
      <c r="S100" s="9">
        <v>1</v>
      </c>
      <c r="T100" s="9">
        <v>0</v>
      </c>
      <c r="U100" s="9">
        <v>1</v>
      </c>
      <c r="V100" s="9">
        <v>0</v>
      </c>
      <c r="BD100" s="23">
        <v>4</v>
      </c>
      <c r="BE100" s="9">
        <v>1</v>
      </c>
      <c r="BF100" s="9">
        <v>1</v>
      </c>
      <c r="BG100" s="9">
        <v>2</v>
      </c>
      <c r="BH100" s="9">
        <v>2</v>
      </c>
      <c r="BI100" s="9">
        <v>1</v>
      </c>
      <c r="BJ100" s="9">
        <v>1</v>
      </c>
      <c r="BK100" s="9">
        <v>3</v>
      </c>
      <c r="BL100" s="9">
        <v>1</v>
      </c>
      <c r="BM100" s="9">
        <v>3</v>
      </c>
    </row>
    <row r="101" spans="1:65" x14ac:dyDescent="0.35">
      <c r="A101" s="60" t="s">
        <v>9</v>
      </c>
      <c r="B101" s="24">
        <f>B100*6</f>
        <v>12</v>
      </c>
      <c r="C101" s="24">
        <f t="shared" ref="C101:K101" si="193">C100*6</f>
        <v>12</v>
      </c>
      <c r="D101" s="24">
        <f t="shared" si="193"/>
        <v>24</v>
      </c>
      <c r="E101" s="24">
        <f t="shared" si="193"/>
        <v>6</v>
      </c>
      <c r="F101" s="24">
        <f t="shared" si="193"/>
        <v>6</v>
      </c>
      <c r="G101" s="24">
        <f t="shared" si="193"/>
        <v>18</v>
      </c>
      <c r="H101" s="24">
        <f t="shared" si="193"/>
        <v>0</v>
      </c>
      <c r="I101" s="24">
        <f t="shared" si="193"/>
        <v>12</v>
      </c>
      <c r="J101" s="24">
        <f t="shared" si="193"/>
        <v>24</v>
      </c>
      <c r="K101" s="24">
        <f t="shared" si="193"/>
        <v>6</v>
      </c>
      <c r="N101" s="24">
        <f t="shared" ref="N101:V101" si="194">N100*6</f>
        <v>0</v>
      </c>
      <c r="O101" s="24">
        <f t="shared" si="194"/>
        <v>0</v>
      </c>
      <c r="P101" s="24">
        <f t="shared" si="194"/>
        <v>18</v>
      </c>
      <c r="Q101" s="24">
        <f t="shared" si="194"/>
        <v>0</v>
      </c>
      <c r="R101" s="24">
        <f t="shared" si="194"/>
        <v>12</v>
      </c>
      <c r="S101" s="24">
        <f t="shared" si="194"/>
        <v>6</v>
      </c>
      <c r="T101" s="24">
        <f t="shared" si="194"/>
        <v>0</v>
      </c>
      <c r="U101" s="24">
        <f t="shared" si="194"/>
        <v>6</v>
      </c>
      <c r="V101" s="24">
        <f t="shared" si="194"/>
        <v>0</v>
      </c>
      <c r="BD101" s="24">
        <f>BD100*6</f>
        <v>24</v>
      </c>
      <c r="BE101" s="24">
        <f t="shared" ref="BE101:BM101" si="195">BE100*6</f>
        <v>6</v>
      </c>
      <c r="BF101" s="24">
        <f t="shared" si="195"/>
        <v>6</v>
      </c>
      <c r="BG101" s="24">
        <f t="shared" si="195"/>
        <v>12</v>
      </c>
      <c r="BH101" s="24">
        <f t="shared" si="195"/>
        <v>12</v>
      </c>
      <c r="BI101" s="24">
        <f t="shared" si="195"/>
        <v>6</v>
      </c>
      <c r="BJ101" s="24">
        <f t="shared" si="195"/>
        <v>6</v>
      </c>
      <c r="BK101" s="24">
        <f t="shared" si="195"/>
        <v>18</v>
      </c>
      <c r="BL101" s="24">
        <f t="shared" si="195"/>
        <v>6</v>
      </c>
      <c r="BM101" s="24">
        <f t="shared" si="195"/>
        <v>18</v>
      </c>
    </row>
    <row r="102" spans="1:65" x14ac:dyDescent="0.35">
      <c r="A102" s="61" t="s">
        <v>10</v>
      </c>
      <c r="B102" s="24">
        <f t="shared" ref="B102:K102" si="196">SUM(B94:B99)</f>
        <v>3</v>
      </c>
      <c r="C102" s="10">
        <f t="shared" si="196"/>
        <v>12</v>
      </c>
      <c r="D102" s="10">
        <f t="shared" si="196"/>
        <v>2</v>
      </c>
      <c r="E102" s="10">
        <f t="shared" si="196"/>
        <v>12</v>
      </c>
      <c r="F102" s="10">
        <f t="shared" si="196"/>
        <v>2</v>
      </c>
      <c r="G102" s="10">
        <f t="shared" si="196"/>
        <v>6</v>
      </c>
      <c r="H102" s="10">
        <f t="shared" si="196"/>
        <v>8</v>
      </c>
      <c r="I102" s="10">
        <f t="shared" si="196"/>
        <v>6</v>
      </c>
      <c r="J102" s="10">
        <f t="shared" si="196"/>
        <v>3</v>
      </c>
      <c r="K102" s="10">
        <f t="shared" si="196"/>
        <v>1</v>
      </c>
      <c r="N102" s="24">
        <f t="shared" ref="N102:V102" si="197">SUM(N94:N99)</f>
        <v>1</v>
      </c>
      <c r="O102" s="10">
        <f t="shared" si="197"/>
        <v>9</v>
      </c>
      <c r="P102" s="10">
        <f t="shared" si="197"/>
        <v>7</v>
      </c>
      <c r="Q102" s="10">
        <f t="shared" si="197"/>
        <v>3</v>
      </c>
      <c r="R102" s="10">
        <f t="shared" si="197"/>
        <v>9</v>
      </c>
      <c r="S102" s="10">
        <f t="shared" si="197"/>
        <v>4</v>
      </c>
      <c r="T102" s="10">
        <f t="shared" si="197"/>
        <v>0</v>
      </c>
      <c r="U102" s="10">
        <f t="shared" si="197"/>
        <v>4</v>
      </c>
      <c r="V102" s="10">
        <f t="shared" si="197"/>
        <v>0</v>
      </c>
      <c r="BD102" s="24">
        <f t="shared" ref="BD102:BM102" si="198">SUM(BD94:BD99)</f>
        <v>13</v>
      </c>
      <c r="BE102" s="10">
        <f t="shared" si="198"/>
        <v>1</v>
      </c>
      <c r="BF102" s="10">
        <f t="shared" si="198"/>
        <v>6</v>
      </c>
      <c r="BG102" s="10">
        <f t="shared" si="198"/>
        <v>13</v>
      </c>
      <c r="BH102" s="10">
        <f t="shared" si="198"/>
        <v>0</v>
      </c>
      <c r="BI102" s="10">
        <f t="shared" si="198"/>
        <v>2</v>
      </c>
      <c r="BJ102" s="10">
        <f t="shared" si="198"/>
        <v>6</v>
      </c>
      <c r="BK102" s="10">
        <f t="shared" si="198"/>
        <v>15</v>
      </c>
      <c r="BL102" s="10">
        <f t="shared" si="198"/>
        <v>11</v>
      </c>
      <c r="BM102" s="10">
        <f t="shared" si="198"/>
        <v>0</v>
      </c>
    </row>
    <row r="103" spans="1:65" ht="15" thickBot="1" x14ac:dyDescent="0.4">
      <c r="A103" s="63" t="s">
        <v>11</v>
      </c>
      <c r="B103" s="25">
        <f t="shared" ref="B103:K103" si="199">B101+B102</f>
        <v>15</v>
      </c>
      <c r="C103" s="11">
        <f t="shared" si="199"/>
        <v>24</v>
      </c>
      <c r="D103" s="11">
        <f t="shared" si="199"/>
        <v>26</v>
      </c>
      <c r="E103" s="11">
        <f t="shared" si="199"/>
        <v>18</v>
      </c>
      <c r="F103" s="11">
        <f t="shared" si="199"/>
        <v>8</v>
      </c>
      <c r="G103" s="11">
        <f t="shared" si="199"/>
        <v>24</v>
      </c>
      <c r="H103" s="11">
        <f t="shared" si="199"/>
        <v>8</v>
      </c>
      <c r="I103" s="11">
        <f t="shared" si="199"/>
        <v>18</v>
      </c>
      <c r="J103" s="11">
        <f t="shared" si="199"/>
        <v>27</v>
      </c>
      <c r="K103" s="11">
        <f t="shared" si="199"/>
        <v>7</v>
      </c>
      <c r="N103" s="25">
        <f t="shared" ref="N103:V103" si="200">N101+N102</f>
        <v>1</v>
      </c>
      <c r="O103" s="11">
        <f t="shared" si="200"/>
        <v>9</v>
      </c>
      <c r="P103" s="11">
        <f t="shared" si="200"/>
        <v>25</v>
      </c>
      <c r="Q103" s="11">
        <f t="shared" si="200"/>
        <v>3</v>
      </c>
      <c r="R103" s="11">
        <f t="shared" si="200"/>
        <v>21</v>
      </c>
      <c r="S103" s="11">
        <f t="shared" si="200"/>
        <v>10</v>
      </c>
      <c r="T103" s="11">
        <f t="shared" si="200"/>
        <v>0</v>
      </c>
      <c r="U103" s="11">
        <f t="shared" si="200"/>
        <v>10</v>
      </c>
      <c r="V103" s="11">
        <f t="shared" si="200"/>
        <v>0</v>
      </c>
      <c r="BD103" s="25">
        <f t="shared" ref="BD103:BM103" si="201">BD101+BD102</f>
        <v>37</v>
      </c>
      <c r="BE103" s="11">
        <f t="shared" si="201"/>
        <v>7</v>
      </c>
      <c r="BF103" s="11">
        <f t="shared" si="201"/>
        <v>12</v>
      </c>
      <c r="BG103" s="11">
        <f t="shared" si="201"/>
        <v>25</v>
      </c>
      <c r="BH103" s="11">
        <f t="shared" si="201"/>
        <v>12</v>
      </c>
      <c r="BI103" s="11">
        <f t="shared" si="201"/>
        <v>8</v>
      </c>
      <c r="BJ103" s="11">
        <f t="shared" si="201"/>
        <v>12</v>
      </c>
      <c r="BK103" s="11">
        <f t="shared" si="201"/>
        <v>33</v>
      </c>
      <c r="BL103" s="11">
        <f t="shared" si="201"/>
        <v>17</v>
      </c>
      <c r="BM103" s="11">
        <f t="shared" si="201"/>
        <v>18</v>
      </c>
    </row>
    <row r="104" spans="1:65" ht="24" thickBot="1" x14ac:dyDescent="0.6">
      <c r="A104" s="225" t="s">
        <v>144</v>
      </c>
      <c r="B104" s="225"/>
      <c r="C104" s="225"/>
      <c r="D104" s="225"/>
      <c r="E104" s="225"/>
      <c r="F104" s="225"/>
      <c r="G104" s="225"/>
      <c r="H104" s="225"/>
      <c r="I104" s="225"/>
      <c r="J104" s="225"/>
      <c r="K104" s="225"/>
      <c r="BD104" s="218" t="s">
        <v>159</v>
      </c>
      <c r="BE104" s="218"/>
      <c r="BF104" s="218"/>
      <c r="BG104" s="218"/>
      <c r="BH104" s="218"/>
      <c r="BI104" s="218"/>
      <c r="BJ104" s="218"/>
      <c r="BK104" s="218"/>
      <c r="BL104" s="218"/>
      <c r="BM104" s="218"/>
    </row>
    <row r="105" spans="1:65" ht="15" customHeight="1" x14ac:dyDescent="0.35">
      <c r="A105" s="221" t="str">
        <f t="shared" ref="A105:A117" si="202">A91</f>
        <v>KPL – d’Kommunisten</v>
      </c>
      <c r="B105" s="210">
        <v>72</v>
      </c>
      <c r="C105" s="210">
        <f>B105+1</f>
        <v>73</v>
      </c>
      <c r="D105" s="210">
        <f t="shared" ref="D105:K105" si="203">C105+1</f>
        <v>74</v>
      </c>
      <c r="E105" s="210">
        <f t="shared" si="203"/>
        <v>75</v>
      </c>
      <c r="F105" s="210">
        <f t="shared" si="203"/>
        <v>76</v>
      </c>
      <c r="G105" s="210">
        <f t="shared" si="203"/>
        <v>77</v>
      </c>
      <c r="H105" s="210">
        <f t="shared" si="203"/>
        <v>78</v>
      </c>
      <c r="I105" s="210">
        <f t="shared" si="203"/>
        <v>79</v>
      </c>
      <c r="J105" s="210">
        <f t="shared" si="203"/>
        <v>80</v>
      </c>
      <c r="K105" s="213">
        <f t="shared" si="203"/>
        <v>81</v>
      </c>
      <c r="BD105" s="210">
        <v>21</v>
      </c>
      <c r="BE105" s="210">
        <f>BD105+1</f>
        <v>22</v>
      </c>
      <c r="BF105" s="210">
        <f t="shared" ref="BF105:BM105" si="204">BE105+1</f>
        <v>23</v>
      </c>
      <c r="BG105" s="210">
        <f t="shared" si="204"/>
        <v>24</v>
      </c>
      <c r="BH105" s="210">
        <f t="shared" si="204"/>
        <v>25</v>
      </c>
      <c r="BI105" s="210">
        <f t="shared" si="204"/>
        <v>26</v>
      </c>
      <c r="BJ105" s="210">
        <f t="shared" si="204"/>
        <v>27</v>
      </c>
      <c r="BK105" s="210">
        <f t="shared" si="204"/>
        <v>28</v>
      </c>
      <c r="BL105" s="210">
        <f t="shared" si="204"/>
        <v>29</v>
      </c>
      <c r="BM105" s="213">
        <f t="shared" si="204"/>
        <v>30</v>
      </c>
    </row>
    <row r="106" spans="1:65" x14ac:dyDescent="0.35">
      <c r="A106" s="222"/>
      <c r="B106" s="211"/>
      <c r="C106" s="211"/>
      <c r="D106" s="211"/>
      <c r="E106" s="211"/>
      <c r="F106" s="211"/>
      <c r="G106" s="211"/>
      <c r="H106" s="211"/>
      <c r="I106" s="211"/>
      <c r="J106" s="211"/>
      <c r="K106" s="214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4"/>
    </row>
    <row r="107" spans="1:65" ht="15" thickBot="1" x14ac:dyDescent="0.4">
      <c r="A107" s="223"/>
      <c r="B107" s="212"/>
      <c r="C107" s="212"/>
      <c r="D107" s="212"/>
      <c r="E107" s="212"/>
      <c r="F107" s="212"/>
      <c r="G107" s="212"/>
      <c r="H107" s="212"/>
      <c r="I107" s="212"/>
      <c r="J107" s="212"/>
      <c r="K107" s="215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5"/>
    </row>
    <row r="108" spans="1:65" ht="15" thickBot="1" x14ac:dyDescent="0.4">
      <c r="A108" s="19" t="str">
        <f t="shared" si="202"/>
        <v>RUCKERT Ali</v>
      </c>
      <c r="B108" s="14">
        <v>1</v>
      </c>
      <c r="C108" s="6">
        <v>2</v>
      </c>
      <c r="D108" s="6">
        <v>8</v>
      </c>
      <c r="E108" s="6">
        <v>7</v>
      </c>
      <c r="F108" s="6">
        <v>2</v>
      </c>
      <c r="G108" s="6">
        <v>7</v>
      </c>
      <c r="H108" s="6">
        <v>2</v>
      </c>
      <c r="I108" s="6">
        <v>1</v>
      </c>
      <c r="J108" s="6">
        <v>0</v>
      </c>
      <c r="K108" s="12">
        <v>1</v>
      </c>
      <c r="BD108" s="14">
        <v>3</v>
      </c>
      <c r="BE108" s="6">
        <v>0</v>
      </c>
      <c r="BF108" s="6">
        <v>4</v>
      </c>
      <c r="BG108" s="6">
        <v>3</v>
      </c>
      <c r="BH108" s="6">
        <v>2</v>
      </c>
      <c r="BI108" s="6">
        <v>3</v>
      </c>
      <c r="BJ108" s="6">
        <v>10</v>
      </c>
      <c r="BK108" s="6">
        <v>11</v>
      </c>
      <c r="BL108" s="6">
        <v>11</v>
      </c>
      <c r="BM108" s="12">
        <v>10</v>
      </c>
    </row>
    <row r="109" spans="1:65" ht="15" thickBot="1" x14ac:dyDescent="0.4">
      <c r="A109" s="19" t="str">
        <f t="shared" si="202"/>
        <v>HERMAN Alain</v>
      </c>
      <c r="B109" s="15">
        <v>0</v>
      </c>
      <c r="C109" s="7">
        <v>0</v>
      </c>
      <c r="D109" s="7">
        <v>0</v>
      </c>
      <c r="E109" s="7">
        <v>1</v>
      </c>
      <c r="F109" s="7">
        <v>0</v>
      </c>
      <c r="G109" s="7">
        <v>2</v>
      </c>
      <c r="H109" s="7">
        <v>2</v>
      </c>
      <c r="I109" s="7">
        <v>2</v>
      </c>
      <c r="J109" s="7">
        <v>0</v>
      </c>
      <c r="K109" s="13">
        <v>0</v>
      </c>
      <c r="BD109" s="15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1</v>
      </c>
      <c r="BM109" s="13">
        <v>1</v>
      </c>
    </row>
    <row r="110" spans="1:65" ht="15" thickBot="1" x14ac:dyDescent="0.4">
      <c r="A110" s="19" t="str">
        <f t="shared" si="202"/>
        <v>ADROVIC Dzenana</v>
      </c>
      <c r="B110" s="15">
        <v>0</v>
      </c>
      <c r="C110" s="7">
        <v>2</v>
      </c>
      <c r="D110" s="7">
        <v>0</v>
      </c>
      <c r="E110" s="7">
        <v>1</v>
      </c>
      <c r="F110" s="7">
        <v>3</v>
      </c>
      <c r="G110" s="7">
        <v>0</v>
      </c>
      <c r="H110" s="7">
        <v>0</v>
      </c>
      <c r="I110" s="7">
        <v>1</v>
      </c>
      <c r="J110" s="7">
        <v>0</v>
      </c>
      <c r="K110" s="13">
        <v>1</v>
      </c>
      <c r="BD110" s="15">
        <v>2</v>
      </c>
      <c r="BE110" s="7">
        <v>3</v>
      </c>
      <c r="BF110" s="7">
        <v>0</v>
      </c>
      <c r="BG110" s="7">
        <v>0</v>
      </c>
      <c r="BH110" s="7">
        <v>3</v>
      </c>
      <c r="BI110" s="7">
        <v>2</v>
      </c>
      <c r="BJ110" s="7">
        <v>2</v>
      </c>
      <c r="BK110" s="7">
        <v>1</v>
      </c>
      <c r="BL110" s="7">
        <v>0</v>
      </c>
      <c r="BM110" s="13">
        <v>0</v>
      </c>
    </row>
    <row r="111" spans="1:65" ht="15" thickBot="1" x14ac:dyDescent="0.4">
      <c r="A111" s="19" t="str">
        <f t="shared" si="202"/>
        <v>MUNO Claudine</v>
      </c>
      <c r="B111" s="15">
        <v>2</v>
      </c>
      <c r="C111" s="7">
        <v>0</v>
      </c>
      <c r="D111" s="7">
        <v>0</v>
      </c>
      <c r="E111" s="7">
        <v>4</v>
      </c>
      <c r="F111" s="7">
        <v>0</v>
      </c>
      <c r="G111" s="7">
        <v>1</v>
      </c>
      <c r="H111" s="7">
        <v>0</v>
      </c>
      <c r="I111" s="7">
        <v>0</v>
      </c>
      <c r="J111" s="7">
        <v>0</v>
      </c>
      <c r="K111" s="13">
        <v>0</v>
      </c>
      <c r="BD111" s="15">
        <v>0</v>
      </c>
      <c r="BE111" s="7">
        <v>0</v>
      </c>
      <c r="BF111" s="7">
        <v>2</v>
      </c>
      <c r="BG111" s="7">
        <v>0</v>
      </c>
      <c r="BH111" s="7">
        <v>0</v>
      </c>
      <c r="BI111" s="7">
        <v>0</v>
      </c>
      <c r="BJ111" s="7">
        <v>2</v>
      </c>
      <c r="BK111" s="7">
        <v>2</v>
      </c>
      <c r="BL111" s="7">
        <v>2</v>
      </c>
      <c r="BM111" s="13">
        <v>0</v>
      </c>
    </row>
    <row r="112" spans="1:65" ht="15" thickBot="1" x14ac:dyDescent="0.4">
      <c r="A112" s="19" t="str">
        <f t="shared" si="202"/>
        <v>TIBERI Edoardo</v>
      </c>
      <c r="B112" s="15">
        <v>1</v>
      </c>
      <c r="C112" s="7">
        <v>0</v>
      </c>
      <c r="D112" s="7">
        <v>0</v>
      </c>
      <c r="E112" s="7">
        <v>0</v>
      </c>
      <c r="F112" s="7">
        <v>0</v>
      </c>
      <c r="G112" s="7">
        <v>2</v>
      </c>
      <c r="H112" s="7">
        <v>1</v>
      </c>
      <c r="I112" s="7">
        <v>2</v>
      </c>
      <c r="J112" s="7">
        <v>1</v>
      </c>
      <c r="K112" s="13">
        <v>0</v>
      </c>
      <c r="BD112" s="15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2</v>
      </c>
      <c r="BL112" s="7">
        <v>0</v>
      </c>
      <c r="BM112" s="13">
        <v>0</v>
      </c>
    </row>
    <row r="113" spans="1:65" ht="15" thickBot="1" x14ac:dyDescent="0.4">
      <c r="A113" s="19" t="str">
        <f t="shared" si="202"/>
        <v>GUERRERO Enrique</v>
      </c>
      <c r="B113" s="15">
        <v>0</v>
      </c>
      <c r="C113" s="7">
        <v>0</v>
      </c>
      <c r="D113" s="7">
        <v>0</v>
      </c>
      <c r="E113" s="7">
        <v>0</v>
      </c>
      <c r="F113" s="7">
        <v>0</v>
      </c>
      <c r="G113" s="7">
        <v>1</v>
      </c>
      <c r="H113" s="7">
        <v>0</v>
      </c>
      <c r="I113" s="7">
        <v>1</v>
      </c>
      <c r="J113" s="7">
        <v>1</v>
      </c>
      <c r="K113" s="13">
        <v>0</v>
      </c>
      <c r="BD113" s="15">
        <v>0</v>
      </c>
      <c r="BE113" s="7">
        <v>0</v>
      </c>
      <c r="BF113" s="7">
        <v>0</v>
      </c>
      <c r="BG113" s="7">
        <v>0</v>
      </c>
      <c r="BH113" s="7">
        <v>1</v>
      </c>
      <c r="BI113" s="7">
        <v>0</v>
      </c>
      <c r="BJ113" s="7">
        <v>1</v>
      </c>
      <c r="BK113" s="7">
        <v>0</v>
      </c>
      <c r="BL113" s="7">
        <v>0</v>
      </c>
      <c r="BM113" s="13">
        <v>0</v>
      </c>
    </row>
    <row r="114" spans="1:65" x14ac:dyDescent="0.35">
      <c r="A114" s="62" t="str">
        <f t="shared" si="202"/>
        <v>Suffrages par Liste</v>
      </c>
      <c r="B114" s="23">
        <v>2</v>
      </c>
      <c r="C114" s="9">
        <v>1</v>
      </c>
      <c r="D114" s="9">
        <v>0</v>
      </c>
      <c r="E114" s="9">
        <v>1</v>
      </c>
      <c r="F114" s="9">
        <v>3</v>
      </c>
      <c r="G114" s="9">
        <v>4</v>
      </c>
      <c r="H114" s="9">
        <v>1</v>
      </c>
      <c r="I114" s="9">
        <v>1</v>
      </c>
      <c r="J114" s="9">
        <v>2</v>
      </c>
      <c r="K114" s="9">
        <v>0</v>
      </c>
      <c r="BD114" s="23">
        <v>1</v>
      </c>
      <c r="BE114" s="9">
        <v>2</v>
      </c>
      <c r="BF114" s="9">
        <v>0</v>
      </c>
      <c r="BG114" s="9">
        <v>0</v>
      </c>
      <c r="BH114" s="9">
        <v>0</v>
      </c>
      <c r="BI114" s="9">
        <v>1</v>
      </c>
      <c r="BJ114" s="9">
        <v>3</v>
      </c>
      <c r="BK114" s="9">
        <v>9</v>
      </c>
      <c r="BL114" s="9">
        <v>3</v>
      </c>
      <c r="BM114" s="9">
        <v>0</v>
      </c>
    </row>
    <row r="115" spans="1:65" x14ac:dyDescent="0.35">
      <c r="A115" s="60" t="str">
        <f t="shared" si="202"/>
        <v>Total suffrages de liste :</v>
      </c>
      <c r="B115" s="24">
        <f>B114*6</f>
        <v>12</v>
      </c>
      <c r="C115" s="24">
        <f t="shared" ref="C115:K115" si="205">C114*6</f>
        <v>6</v>
      </c>
      <c r="D115" s="24">
        <f t="shared" si="205"/>
        <v>0</v>
      </c>
      <c r="E115" s="24">
        <f t="shared" si="205"/>
        <v>6</v>
      </c>
      <c r="F115" s="24">
        <f t="shared" si="205"/>
        <v>18</v>
      </c>
      <c r="G115" s="24">
        <f t="shared" si="205"/>
        <v>24</v>
      </c>
      <c r="H115" s="24">
        <f t="shared" si="205"/>
        <v>6</v>
      </c>
      <c r="I115" s="24">
        <f t="shared" si="205"/>
        <v>6</v>
      </c>
      <c r="J115" s="24">
        <f t="shared" si="205"/>
        <v>12</v>
      </c>
      <c r="K115" s="24">
        <f t="shared" si="205"/>
        <v>0</v>
      </c>
      <c r="BD115" s="24">
        <f>BD114*6</f>
        <v>6</v>
      </c>
      <c r="BE115" s="24">
        <f t="shared" ref="BE115:BM115" si="206">BE114*6</f>
        <v>12</v>
      </c>
      <c r="BF115" s="24">
        <f t="shared" si="206"/>
        <v>0</v>
      </c>
      <c r="BG115" s="24">
        <f t="shared" si="206"/>
        <v>0</v>
      </c>
      <c r="BH115" s="24">
        <f t="shared" si="206"/>
        <v>0</v>
      </c>
      <c r="BI115" s="24">
        <f t="shared" si="206"/>
        <v>6</v>
      </c>
      <c r="BJ115" s="24">
        <f t="shared" si="206"/>
        <v>18</v>
      </c>
      <c r="BK115" s="24">
        <f t="shared" si="206"/>
        <v>54</v>
      </c>
      <c r="BL115" s="24">
        <f t="shared" si="206"/>
        <v>18</v>
      </c>
      <c r="BM115" s="24">
        <f t="shared" si="206"/>
        <v>0</v>
      </c>
    </row>
    <row r="116" spans="1:65" x14ac:dyDescent="0.35">
      <c r="A116" s="61" t="str">
        <f t="shared" si="202"/>
        <v>Total suffrages nominatifs :</v>
      </c>
      <c r="B116" s="24">
        <f t="shared" ref="B116:K116" si="207">SUM(B108:B113)</f>
        <v>4</v>
      </c>
      <c r="C116" s="10">
        <f t="shared" si="207"/>
        <v>4</v>
      </c>
      <c r="D116" s="10">
        <f t="shared" si="207"/>
        <v>8</v>
      </c>
      <c r="E116" s="10">
        <f t="shared" si="207"/>
        <v>13</v>
      </c>
      <c r="F116" s="10">
        <f t="shared" si="207"/>
        <v>5</v>
      </c>
      <c r="G116" s="10">
        <f t="shared" si="207"/>
        <v>13</v>
      </c>
      <c r="H116" s="10">
        <f t="shared" si="207"/>
        <v>5</v>
      </c>
      <c r="I116" s="10">
        <f t="shared" si="207"/>
        <v>7</v>
      </c>
      <c r="J116" s="10">
        <f t="shared" si="207"/>
        <v>2</v>
      </c>
      <c r="K116" s="10">
        <f t="shared" si="207"/>
        <v>2</v>
      </c>
      <c r="BD116" s="24">
        <f t="shared" ref="BD116:BM116" si="208">SUM(BD108:BD113)</f>
        <v>5</v>
      </c>
      <c r="BE116" s="10">
        <f t="shared" si="208"/>
        <v>3</v>
      </c>
      <c r="BF116" s="10">
        <f t="shared" si="208"/>
        <v>6</v>
      </c>
      <c r="BG116" s="10">
        <f t="shared" si="208"/>
        <v>3</v>
      </c>
      <c r="BH116" s="10">
        <f t="shared" si="208"/>
        <v>6</v>
      </c>
      <c r="BI116" s="10">
        <f t="shared" si="208"/>
        <v>5</v>
      </c>
      <c r="BJ116" s="10">
        <f t="shared" si="208"/>
        <v>15</v>
      </c>
      <c r="BK116" s="10">
        <f t="shared" si="208"/>
        <v>16</v>
      </c>
      <c r="BL116" s="10">
        <f t="shared" si="208"/>
        <v>14</v>
      </c>
      <c r="BM116" s="10">
        <f t="shared" si="208"/>
        <v>11</v>
      </c>
    </row>
    <row r="117" spans="1:65" ht="15" thickBot="1" x14ac:dyDescent="0.4">
      <c r="A117" s="63" t="str">
        <f t="shared" si="202"/>
        <v>Total général :</v>
      </c>
      <c r="B117" s="25">
        <f t="shared" ref="B117:K117" si="209">B115+B116</f>
        <v>16</v>
      </c>
      <c r="C117" s="11">
        <f t="shared" si="209"/>
        <v>10</v>
      </c>
      <c r="D117" s="11">
        <f t="shared" si="209"/>
        <v>8</v>
      </c>
      <c r="E117" s="11">
        <f t="shared" si="209"/>
        <v>19</v>
      </c>
      <c r="F117" s="11">
        <f t="shared" si="209"/>
        <v>23</v>
      </c>
      <c r="G117" s="11">
        <f t="shared" si="209"/>
        <v>37</v>
      </c>
      <c r="H117" s="11">
        <f t="shared" si="209"/>
        <v>11</v>
      </c>
      <c r="I117" s="11">
        <f t="shared" si="209"/>
        <v>13</v>
      </c>
      <c r="J117" s="11">
        <f t="shared" si="209"/>
        <v>14</v>
      </c>
      <c r="K117" s="11">
        <f t="shared" si="209"/>
        <v>2</v>
      </c>
      <c r="BD117" s="25">
        <f t="shared" ref="BD117:BM117" si="210">BD115+BD116</f>
        <v>11</v>
      </c>
      <c r="BE117" s="11">
        <f t="shared" si="210"/>
        <v>15</v>
      </c>
      <c r="BF117" s="11">
        <f t="shared" si="210"/>
        <v>6</v>
      </c>
      <c r="BG117" s="11">
        <f t="shared" si="210"/>
        <v>3</v>
      </c>
      <c r="BH117" s="11">
        <f t="shared" si="210"/>
        <v>6</v>
      </c>
      <c r="BI117" s="11">
        <f t="shared" si="210"/>
        <v>11</v>
      </c>
      <c r="BJ117" s="11">
        <f t="shared" si="210"/>
        <v>33</v>
      </c>
      <c r="BK117" s="11">
        <f t="shared" si="210"/>
        <v>70</v>
      </c>
      <c r="BL117" s="11">
        <f t="shared" si="210"/>
        <v>32</v>
      </c>
      <c r="BM117" s="11">
        <f t="shared" si="210"/>
        <v>11</v>
      </c>
    </row>
    <row r="118" spans="1:65" x14ac:dyDescent="0.35">
      <c r="A118" s="180"/>
      <c r="B118" s="5"/>
      <c r="C118" s="5"/>
      <c r="D118" s="5"/>
      <c r="E118" s="5"/>
      <c r="F118" s="5"/>
      <c r="G118" s="5"/>
      <c r="H118" s="5"/>
      <c r="I118" s="5"/>
      <c r="J118" s="5"/>
      <c r="K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s="20" customFormat="1" x14ac:dyDescent="0.35">
      <c r="A119" s="180"/>
      <c r="B119" s="5"/>
      <c r="C119" s="5"/>
      <c r="D119" s="5"/>
      <c r="E119" s="5"/>
      <c r="F119" s="5"/>
      <c r="G119" s="5"/>
      <c r="H119" s="5"/>
      <c r="I119" s="5"/>
      <c r="J119" s="5"/>
      <c r="K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24" thickBot="1" x14ac:dyDescent="0.6">
      <c r="A120" s="225" t="s">
        <v>144</v>
      </c>
      <c r="B120" s="225"/>
      <c r="C120" s="225"/>
      <c r="D120" s="225"/>
      <c r="E120" s="225"/>
      <c r="F120" s="225"/>
      <c r="G120" s="225"/>
      <c r="H120" s="225"/>
      <c r="I120" s="110"/>
      <c r="J120" s="110"/>
      <c r="K120" s="110"/>
      <c r="BD120" s="218" t="s">
        <v>160</v>
      </c>
      <c r="BE120" s="218"/>
      <c r="BF120" s="218"/>
      <c r="BG120" s="218"/>
      <c r="BH120" s="218"/>
      <c r="BI120" s="218"/>
      <c r="BJ120" s="218"/>
      <c r="BK120" s="218"/>
      <c r="BL120" s="218"/>
      <c r="BM120" s="218"/>
    </row>
    <row r="121" spans="1:65" ht="15" customHeight="1" x14ac:dyDescent="0.35">
      <c r="A121" s="221" t="str">
        <f>A105</f>
        <v>KPL – d’Kommunisten</v>
      </c>
      <c r="B121" s="210">
        <v>82</v>
      </c>
      <c r="C121" s="210">
        <f>B121+1</f>
        <v>83</v>
      </c>
      <c r="D121" s="210">
        <f t="shared" ref="D121:H121" si="211">C121+1</f>
        <v>84</v>
      </c>
      <c r="E121" s="210">
        <f t="shared" si="211"/>
        <v>85</v>
      </c>
      <c r="F121" s="210">
        <f t="shared" si="211"/>
        <v>86</v>
      </c>
      <c r="G121" s="210">
        <f t="shared" si="211"/>
        <v>87</v>
      </c>
      <c r="H121" s="213">
        <f t="shared" si="211"/>
        <v>88</v>
      </c>
      <c r="BD121" s="210">
        <v>1</v>
      </c>
      <c r="BE121" s="210">
        <f>BD121+1</f>
        <v>2</v>
      </c>
      <c r="BF121" s="210">
        <f t="shared" ref="BF121:BM121" si="212">BE121+1</f>
        <v>3</v>
      </c>
      <c r="BG121" s="210">
        <f t="shared" si="212"/>
        <v>4</v>
      </c>
      <c r="BH121" s="210">
        <f t="shared" si="212"/>
        <v>5</v>
      </c>
      <c r="BI121" s="210">
        <f t="shared" si="212"/>
        <v>6</v>
      </c>
      <c r="BJ121" s="210">
        <f t="shared" si="212"/>
        <v>7</v>
      </c>
      <c r="BK121" s="210">
        <f t="shared" si="212"/>
        <v>8</v>
      </c>
      <c r="BL121" s="210">
        <f t="shared" si="212"/>
        <v>9</v>
      </c>
      <c r="BM121" s="213">
        <f t="shared" si="212"/>
        <v>10</v>
      </c>
    </row>
    <row r="122" spans="1:65" x14ac:dyDescent="0.35">
      <c r="A122" s="222"/>
      <c r="B122" s="211"/>
      <c r="C122" s="211"/>
      <c r="D122" s="211"/>
      <c r="E122" s="211"/>
      <c r="F122" s="211"/>
      <c r="G122" s="211"/>
      <c r="H122" s="214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4"/>
    </row>
    <row r="123" spans="1:65" ht="15" thickBot="1" x14ac:dyDescent="0.4">
      <c r="A123" s="223"/>
      <c r="B123" s="212"/>
      <c r="C123" s="212"/>
      <c r="D123" s="212"/>
      <c r="E123" s="212"/>
      <c r="F123" s="212"/>
      <c r="G123" s="212"/>
      <c r="H123" s="215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5"/>
    </row>
    <row r="124" spans="1:65" ht="15" thickBot="1" x14ac:dyDescent="0.4">
      <c r="A124" s="19" t="str">
        <f t="shared" ref="A124:A129" si="213">A108</f>
        <v>RUCKERT Ali</v>
      </c>
      <c r="B124" s="14">
        <v>4</v>
      </c>
      <c r="C124" s="6">
        <v>3</v>
      </c>
      <c r="D124" s="6">
        <v>0</v>
      </c>
      <c r="E124" s="6">
        <v>2</v>
      </c>
      <c r="F124" s="6">
        <v>11</v>
      </c>
      <c r="G124" s="6">
        <v>0</v>
      </c>
      <c r="H124" s="12">
        <v>7</v>
      </c>
      <c r="BD124" s="14">
        <v>13</v>
      </c>
      <c r="BE124" s="6">
        <v>2</v>
      </c>
      <c r="BF124" s="6">
        <v>1</v>
      </c>
      <c r="BG124" s="6">
        <v>2</v>
      </c>
      <c r="BH124" s="6">
        <v>2</v>
      </c>
      <c r="BI124" s="6">
        <v>6</v>
      </c>
      <c r="BJ124" s="6">
        <v>3</v>
      </c>
      <c r="BK124" s="6">
        <v>3</v>
      </c>
      <c r="BL124" s="6">
        <v>1</v>
      </c>
      <c r="BM124" s="12">
        <v>2</v>
      </c>
    </row>
    <row r="125" spans="1:65" ht="15" thickBot="1" x14ac:dyDescent="0.4">
      <c r="A125" s="19" t="str">
        <f t="shared" si="213"/>
        <v>HERMAN Alain</v>
      </c>
      <c r="B125" s="15">
        <v>0</v>
      </c>
      <c r="C125" s="7">
        <v>0</v>
      </c>
      <c r="D125" s="7">
        <v>1</v>
      </c>
      <c r="E125" s="7">
        <v>3</v>
      </c>
      <c r="F125" s="7">
        <v>4</v>
      </c>
      <c r="G125" s="7">
        <v>0</v>
      </c>
      <c r="H125" s="13">
        <v>0</v>
      </c>
      <c r="BD125" s="15">
        <v>0</v>
      </c>
      <c r="BE125" s="7">
        <v>0</v>
      </c>
      <c r="BF125" s="7">
        <v>0</v>
      </c>
      <c r="BG125" s="7">
        <v>0</v>
      </c>
      <c r="BH125" s="7">
        <v>4</v>
      </c>
      <c r="BI125" s="7">
        <v>3</v>
      </c>
      <c r="BJ125" s="7">
        <v>2</v>
      </c>
      <c r="BK125" s="7">
        <v>2</v>
      </c>
      <c r="BL125" s="7">
        <v>0</v>
      </c>
      <c r="BM125" s="13">
        <v>0</v>
      </c>
    </row>
    <row r="126" spans="1:65" ht="15" thickBot="1" x14ac:dyDescent="0.4">
      <c r="A126" s="19" t="str">
        <f t="shared" si="213"/>
        <v>ADROVIC Dzenana</v>
      </c>
      <c r="B126" s="15">
        <v>1</v>
      </c>
      <c r="C126" s="7">
        <v>0</v>
      </c>
      <c r="D126" s="7">
        <v>0</v>
      </c>
      <c r="E126" s="7">
        <v>1</v>
      </c>
      <c r="F126" s="7">
        <v>1</v>
      </c>
      <c r="G126" s="7">
        <v>0</v>
      </c>
      <c r="H126" s="13">
        <v>0</v>
      </c>
      <c r="BD126" s="15">
        <v>1</v>
      </c>
      <c r="BE126" s="7">
        <v>7</v>
      </c>
      <c r="BF126" s="7">
        <v>6</v>
      </c>
      <c r="BG126" s="7">
        <v>1</v>
      </c>
      <c r="BH126" s="7">
        <v>2</v>
      </c>
      <c r="BI126" s="7">
        <v>9</v>
      </c>
      <c r="BJ126" s="7">
        <v>2</v>
      </c>
      <c r="BK126" s="7">
        <v>0</v>
      </c>
      <c r="BL126" s="7">
        <v>8</v>
      </c>
      <c r="BM126" s="13">
        <v>2</v>
      </c>
    </row>
    <row r="127" spans="1:65" ht="15" thickBot="1" x14ac:dyDescent="0.4">
      <c r="A127" s="19" t="str">
        <f t="shared" si="213"/>
        <v>MUNO Claudine</v>
      </c>
      <c r="B127" s="15">
        <v>1</v>
      </c>
      <c r="C127" s="7">
        <v>2</v>
      </c>
      <c r="D127" s="7">
        <v>1</v>
      </c>
      <c r="E127" s="7">
        <v>0</v>
      </c>
      <c r="F127" s="7">
        <v>1</v>
      </c>
      <c r="G127" s="7">
        <v>0</v>
      </c>
      <c r="H127" s="13">
        <v>0</v>
      </c>
      <c r="BD127" s="15">
        <v>1</v>
      </c>
      <c r="BE127" s="7">
        <v>0</v>
      </c>
      <c r="BF127" s="7">
        <v>0</v>
      </c>
      <c r="BG127" s="7">
        <v>0</v>
      </c>
      <c r="BH127" s="7">
        <v>1</v>
      </c>
      <c r="BI127" s="7">
        <v>4</v>
      </c>
      <c r="BJ127" s="7">
        <v>2</v>
      </c>
      <c r="BK127" s="7">
        <v>2</v>
      </c>
      <c r="BL127" s="7">
        <v>0</v>
      </c>
      <c r="BM127" s="13">
        <v>0</v>
      </c>
    </row>
    <row r="128" spans="1:65" ht="15" thickBot="1" x14ac:dyDescent="0.4">
      <c r="A128" s="19" t="str">
        <f t="shared" si="213"/>
        <v>TIBERI Edoardo</v>
      </c>
      <c r="B128" s="15">
        <v>0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13">
        <v>0</v>
      </c>
      <c r="BD128" s="15">
        <v>3</v>
      </c>
      <c r="BE128" s="7">
        <v>0</v>
      </c>
      <c r="BF128" s="7">
        <v>0</v>
      </c>
      <c r="BG128" s="7">
        <v>0</v>
      </c>
      <c r="BH128" s="7">
        <v>0</v>
      </c>
      <c r="BI128" s="7">
        <v>3</v>
      </c>
      <c r="BJ128" s="7">
        <v>2</v>
      </c>
      <c r="BK128" s="7">
        <v>0</v>
      </c>
      <c r="BL128" s="7">
        <v>0</v>
      </c>
      <c r="BM128" s="13">
        <v>0</v>
      </c>
    </row>
    <row r="129" spans="1:65" ht="15" thickBot="1" x14ac:dyDescent="0.4">
      <c r="A129" s="19" t="str">
        <f t="shared" si="213"/>
        <v>GUERRERO Enrique</v>
      </c>
      <c r="B129" s="15">
        <v>0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13">
        <v>1</v>
      </c>
      <c r="BD129" s="15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1</v>
      </c>
      <c r="BJ129" s="7">
        <v>2</v>
      </c>
      <c r="BK129" s="7">
        <v>0</v>
      </c>
      <c r="BL129" s="7">
        <v>0</v>
      </c>
      <c r="BM129" s="13">
        <v>0</v>
      </c>
    </row>
    <row r="130" spans="1:65" x14ac:dyDescent="0.35">
      <c r="A130" s="62" t="s">
        <v>17</v>
      </c>
      <c r="B130" s="23">
        <v>0</v>
      </c>
      <c r="C130" s="9">
        <v>1</v>
      </c>
      <c r="D130" s="9">
        <v>0</v>
      </c>
      <c r="E130" s="9">
        <v>2</v>
      </c>
      <c r="F130" s="9">
        <v>2</v>
      </c>
      <c r="G130" s="9">
        <v>1</v>
      </c>
      <c r="H130" s="9">
        <v>1</v>
      </c>
      <c r="BD130" s="23">
        <v>4</v>
      </c>
      <c r="BE130" s="9">
        <v>2</v>
      </c>
      <c r="BF130" s="9">
        <v>1</v>
      </c>
      <c r="BG130" s="9">
        <v>0</v>
      </c>
      <c r="BH130" s="9">
        <v>5</v>
      </c>
      <c r="BI130" s="9">
        <v>3</v>
      </c>
      <c r="BJ130" s="9">
        <v>6</v>
      </c>
      <c r="BK130" s="9">
        <v>6</v>
      </c>
      <c r="BL130" s="9">
        <v>6</v>
      </c>
      <c r="BM130" s="9">
        <v>0</v>
      </c>
    </row>
    <row r="131" spans="1:65" x14ac:dyDescent="0.35">
      <c r="A131" s="60" t="s">
        <v>9</v>
      </c>
      <c r="B131" s="24">
        <f>B130*6</f>
        <v>0</v>
      </c>
      <c r="C131" s="24">
        <f t="shared" ref="C131:H131" si="214">C130*6</f>
        <v>6</v>
      </c>
      <c r="D131" s="24">
        <f t="shared" si="214"/>
        <v>0</v>
      </c>
      <c r="E131" s="24">
        <f t="shared" si="214"/>
        <v>12</v>
      </c>
      <c r="F131" s="24">
        <f t="shared" si="214"/>
        <v>12</v>
      </c>
      <c r="G131" s="24">
        <f t="shared" si="214"/>
        <v>6</v>
      </c>
      <c r="H131" s="24">
        <f t="shared" si="214"/>
        <v>6</v>
      </c>
      <c r="BD131" s="24">
        <f>BD130*6</f>
        <v>24</v>
      </c>
      <c r="BE131" s="24">
        <f t="shared" ref="BE131:BM131" si="215">BE130*6</f>
        <v>12</v>
      </c>
      <c r="BF131" s="24">
        <f t="shared" si="215"/>
        <v>6</v>
      </c>
      <c r="BG131" s="24">
        <f t="shared" si="215"/>
        <v>0</v>
      </c>
      <c r="BH131" s="24">
        <f t="shared" si="215"/>
        <v>30</v>
      </c>
      <c r="BI131" s="24">
        <f t="shared" si="215"/>
        <v>18</v>
      </c>
      <c r="BJ131" s="24">
        <f t="shared" si="215"/>
        <v>36</v>
      </c>
      <c r="BK131" s="24">
        <f t="shared" si="215"/>
        <v>36</v>
      </c>
      <c r="BL131" s="24">
        <f t="shared" si="215"/>
        <v>36</v>
      </c>
      <c r="BM131" s="24">
        <f t="shared" si="215"/>
        <v>0</v>
      </c>
    </row>
    <row r="132" spans="1:65" x14ac:dyDescent="0.35">
      <c r="A132" s="61" t="s">
        <v>10</v>
      </c>
      <c r="B132" s="24">
        <f t="shared" ref="B132:H132" si="216">SUM(B124:B129)</f>
        <v>6</v>
      </c>
      <c r="C132" s="10">
        <f t="shared" si="216"/>
        <v>5</v>
      </c>
      <c r="D132" s="10">
        <f t="shared" si="216"/>
        <v>2</v>
      </c>
      <c r="E132" s="10">
        <f t="shared" si="216"/>
        <v>6</v>
      </c>
      <c r="F132" s="10">
        <f t="shared" si="216"/>
        <v>17</v>
      </c>
      <c r="G132" s="10">
        <f t="shared" si="216"/>
        <v>0</v>
      </c>
      <c r="H132" s="10">
        <f t="shared" si="216"/>
        <v>8</v>
      </c>
      <c r="BD132" s="24">
        <f t="shared" ref="BD132:BM132" si="217">SUM(BD124:BD129)</f>
        <v>18</v>
      </c>
      <c r="BE132" s="10">
        <f t="shared" si="217"/>
        <v>9</v>
      </c>
      <c r="BF132" s="10">
        <f t="shared" si="217"/>
        <v>7</v>
      </c>
      <c r="BG132" s="10">
        <f t="shared" si="217"/>
        <v>3</v>
      </c>
      <c r="BH132" s="10">
        <f t="shared" si="217"/>
        <v>9</v>
      </c>
      <c r="BI132" s="10">
        <f t="shared" si="217"/>
        <v>26</v>
      </c>
      <c r="BJ132" s="10">
        <f t="shared" si="217"/>
        <v>13</v>
      </c>
      <c r="BK132" s="10">
        <f t="shared" si="217"/>
        <v>7</v>
      </c>
      <c r="BL132" s="10">
        <f t="shared" si="217"/>
        <v>9</v>
      </c>
      <c r="BM132" s="10">
        <f t="shared" si="217"/>
        <v>4</v>
      </c>
    </row>
    <row r="133" spans="1:65" ht="15" thickBot="1" x14ac:dyDescent="0.4">
      <c r="A133" s="63" t="s">
        <v>11</v>
      </c>
      <c r="B133" s="25">
        <f t="shared" ref="B133:H133" si="218">B131+B132</f>
        <v>6</v>
      </c>
      <c r="C133" s="11">
        <f t="shared" si="218"/>
        <v>11</v>
      </c>
      <c r="D133" s="11">
        <f t="shared" si="218"/>
        <v>2</v>
      </c>
      <c r="E133" s="11">
        <f t="shared" si="218"/>
        <v>18</v>
      </c>
      <c r="F133" s="11">
        <f t="shared" si="218"/>
        <v>29</v>
      </c>
      <c r="G133" s="11">
        <f t="shared" si="218"/>
        <v>6</v>
      </c>
      <c r="H133" s="11">
        <f t="shared" si="218"/>
        <v>14</v>
      </c>
      <c r="BD133" s="25">
        <f t="shared" ref="BD133:BM133" si="219">BD131+BD132</f>
        <v>42</v>
      </c>
      <c r="BE133" s="11">
        <f t="shared" si="219"/>
        <v>21</v>
      </c>
      <c r="BF133" s="11">
        <f t="shared" si="219"/>
        <v>13</v>
      </c>
      <c r="BG133" s="11">
        <f t="shared" si="219"/>
        <v>3</v>
      </c>
      <c r="BH133" s="11">
        <f t="shared" si="219"/>
        <v>39</v>
      </c>
      <c r="BI133" s="11">
        <f t="shared" si="219"/>
        <v>44</v>
      </c>
      <c r="BJ133" s="11">
        <f t="shared" si="219"/>
        <v>49</v>
      </c>
      <c r="BK133" s="11">
        <f t="shared" si="219"/>
        <v>43</v>
      </c>
      <c r="BL133" s="11">
        <f t="shared" si="219"/>
        <v>45</v>
      </c>
      <c r="BM133" s="11">
        <f t="shared" si="219"/>
        <v>4</v>
      </c>
    </row>
    <row r="134" spans="1:65" ht="24" thickBot="1" x14ac:dyDescent="0.6">
      <c r="A134" s="224" t="s">
        <v>19</v>
      </c>
      <c r="B134" s="224"/>
      <c r="C134" s="224"/>
      <c r="D134" s="224"/>
      <c r="E134" s="224"/>
      <c r="F134" s="224"/>
      <c r="G134" s="224"/>
      <c r="H134" s="224"/>
      <c r="I134" s="109"/>
      <c r="J134" s="109"/>
      <c r="K134" s="109"/>
      <c r="BD134" s="218" t="s">
        <v>160</v>
      </c>
      <c r="BE134" s="218"/>
      <c r="BF134" s="218"/>
      <c r="BG134" s="218"/>
      <c r="BH134" s="218"/>
      <c r="BI134" s="218"/>
      <c r="BJ134" s="218"/>
      <c r="BK134" s="218"/>
      <c r="BL134" s="218"/>
      <c r="BM134" s="218"/>
    </row>
    <row r="135" spans="1:65" ht="15" customHeight="1" x14ac:dyDescent="0.35">
      <c r="A135" s="221" t="str">
        <f>A121</f>
        <v>KPL – d’Kommunisten</v>
      </c>
      <c r="B135" s="210">
        <v>1</v>
      </c>
      <c r="C135" s="210">
        <f>B135+1</f>
        <v>2</v>
      </c>
      <c r="D135" s="210">
        <f t="shared" ref="D135:H135" si="220">C135+1</f>
        <v>3</v>
      </c>
      <c r="E135" s="210">
        <f t="shared" si="220"/>
        <v>4</v>
      </c>
      <c r="F135" s="210">
        <f t="shared" si="220"/>
        <v>5</v>
      </c>
      <c r="G135" s="210">
        <f t="shared" si="220"/>
        <v>6</v>
      </c>
      <c r="H135" s="213">
        <f t="shared" si="220"/>
        <v>7</v>
      </c>
      <c r="BD135" s="210">
        <v>11</v>
      </c>
      <c r="BE135" s="210">
        <f>BD135+1</f>
        <v>12</v>
      </c>
      <c r="BF135" s="210">
        <f t="shared" ref="BF135:BM135" si="221">BE135+1</f>
        <v>13</v>
      </c>
      <c r="BG135" s="210">
        <f t="shared" si="221"/>
        <v>14</v>
      </c>
      <c r="BH135" s="210">
        <f t="shared" si="221"/>
        <v>15</v>
      </c>
      <c r="BI135" s="210">
        <f t="shared" si="221"/>
        <v>16</v>
      </c>
      <c r="BJ135" s="210">
        <f t="shared" si="221"/>
        <v>17</v>
      </c>
      <c r="BK135" s="210">
        <f t="shared" si="221"/>
        <v>18</v>
      </c>
      <c r="BL135" s="210">
        <f t="shared" si="221"/>
        <v>19</v>
      </c>
      <c r="BM135" s="213">
        <f t="shared" si="221"/>
        <v>20</v>
      </c>
    </row>
    <row r="136" spans="1:65" x14ac:dyDescent="0.35">
      <c r="A136" s="222"/>
      <c r="B136" s="211"/>
      <c r="C136" s="211"/>
      <c r="D136" s="211"/>
      <c r="E136" s="211"/>
      <c r="F136" s="211"/>
      <c r="G136" s="211"/>
      <c r="H136" s="214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4"/>
    </row>
    <row r="137" spans="1:65" ht="15" thickBot="1" x14ac:dyDescent="0.4">
      <c r="A137" s="223"/>
      <c r="B137" s="212"/>
      <c r="C137" s="212"/>
      <c r="D137" s="212"/>
      <c r="E137" s="212"/>
      <c r="F137" s="212"/>
      <c r="G137" s="212"/>
      <c r="H137" s="215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5"/>
    </row>
    <row r="138" spans="1:65" ht="15" thickBot="1" x14ac:dyDescent="0.4">
      <c r="A138" s="19" t="str">
        <f t="shared" ref="A138:A143" si="222">A124</f>
        <v>RUCKERT Ali</v>
      </c>
      <c r="B138" s="14">
        <v>3</v>
      </c>
      <c r="C138" s="6">
        <v>1</v>
      </c>
      <c r="D138" s="6">
        <v>3</v>
      </c>
      <c r="E138" s="6">
        <v>4</v>
      </c>
      <c r="F138" s="6">
        <v>7</v>
      </c>
      <c r="G138" s="6">
        <v>5</v>
      </c>
      <c r="H138" s="12">
        <v>0</v>
      </c>
      <c r="BD138" s="14">
        <v>2</v>
      </c>
      <c r="BE138" s="6">
        <v>2</v>
      </c>
      <c r="BF138" s="6">
        <v>11</v>
      </c>
      <c r="BG138" s="6">
        <v>2</v>
      </c>
      <c r="BH138" s="6">
        <v>7</v>
      </c>
      <c r="BI138" s="6">
        <v>4</v>
      </c>
      <c r="BJ138" s="6">
        <v>0</v>
      </c>
      <c r="BK138" s="6">
        <v>2</v>
      </c>
      <c r="BL138" s="6">
        <v>5</v>
      </c>
      <c r="BM138" s="12">
        <v>3</v>
      </c>
    </row>
    <row r="139" spans="1:65" ht="15" thickBot="1" x14ac:dyDescent="0.4">
      <c r="A139" s="19" t="str">
        <f t="shared" si="222"/>
        <v>HERMAN Alain</v>
      </c>
      <c r="B139" s="15">
        <v>0</v>
      </c>
      <c r="C139" s="7">
        <v>0</v>
      </c>
      <c r="D139" s="7">
        <v>1</v>
      </c>
      <c r="E139" s="7">
        <v>0</v>
      </c>
      <c r="F139" s="7">
        <v>2</v>
      </c>
      <c r="G139" s="7">
        <v>0</v>
      </c>
      <c r="H139" s="13">
        <v>0</v>
      </c>
      <c r="BD139" s="15">
        <v>1</v>
      </c>
      <c r="BE139" s="7">
        <v>0</v>
      </c>
      <c r="BF139" s="7">
        <v>4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13">
        <v>0</v>
      </c>
    </row>
    <row r="140" spans="1:65" ht="15" thickBot="1" x14ac:dyDescent="0.4">
      <c r="A140" s="19" t="str">
        <f t="shared" si="222"/>
        <v>ADROVIC Dzenana</v>
      </c>
      <c r="B140" s="15">
        <v>1</v>
      </c>
      <c r="C140" s="7">
        <v>0</v>
      </c>
      <c r="D140" s="7">
        <v>0</v>
      </c>
      <c r="E140" s="7">
        <v>2</v>
      </c>
      <c r="F140" s="7">
        <v>9</v>
      </c>
      <c r="G140" s="7">
        <v>5</v>
      </c>
      <c r="H140" s="13">
        <v>3</v>
      </c>
      <c r="BD140" s="15">
        <v>1</v>
      </c>
      <c r="BE140" s="7">
        <v>0</v>
      </c>
      <c r="BF140" s="7">
        <v>6</v>
      </c>
      <c r="BG140" s="7">
        <v>3</v>
      </c>
      <c r="BH140" s="7">
        <v>5</v>
      </c>
      <c r="BI140" s="7">
        <v>2</v>
      </c>
      <c r="BJ140" s="7">
        <v>4</v>
      </c>
      <c r="BK140" s="7">
        <v>2</v>
      </c>
      <c r="BL140" s="7">
        <v>5</v>
      </c>
      <c r="BM140" s="13">
        <v>5</v>
      </c>
    </row>
    <row r="141" spans="1:65" ht="15" thickBot="1" x14ac:dyDescent="0.4">
      <c r="A141" s="19" t="str">
        <f t="shared" si="222"/>
        <v>MUNO Claudine</v>
      </c>
      <c r="B141" s="15">
        <v>0</v>
      </c>
      <c r="C141" s="7">
        <v>0</v>
      </c>
      <c r="D141" s="7">
        <v>0</v>
      </c>
      <c r="E141" s="7">
        <v>0</v>
      </c>
      <c r="F141" s="7">
        <v>2</v>
      </c>
      <c r="G141" s="7">
        <v>1</v>
      </c>
      <c r="H141" s="13">
        <v>1</v>
      </c>
      <c r="BD141" s="15">
        <v>1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13">
        <v>0</v>
      </c>
    </row>
    <row r="142" spans="1:65" ht="15" thickBot="1" x14ac:dyDescent="0.4">
      <c r="A142" s="19" t="str">
        <f t="shared" si="222"/>
        <v>TIBERI Edoardo</v>
      </c>
      <c r="B142" s="15">
        <v>0</v>
      </c>
      <c r="C142" s="7">
        <v>0</v>
      </c>
      <c r="D142" s="7">
        <v>0</v>
      </c>
      <c r="E142" s="7">
        <v>0</v>
      </c>
      <c r="F142" s="7">
        <v>2</v>
      </c>
      <c r="G142" s="7">
        <v>0</v>
      </c>
      <c r="H142" s="13">
        <v>0</v>
      </c>
      <c r="BD142" s="15">
        <v>1</v>
      </c>
      <c r="BE142" s="7">
        <v>0</v>
      </c>
      <c r="BF142" s="7">
        <v>3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13">
        <v>0</v>
      </c>
    </row>
    <row r="143" spans="1:65" ht="15" thickBot="1" x14ac:dyDescent="0.4">
      <c r="A143" s="19" t="str">
        <f t="shared" si="222"/>
        <v>GUERRERO Enrique</v>
      </c>
      <c r="B143" s="15">
        <v>0</v>
      </c>
      <c r="C143" s="7">
        <v>0</v>
      </c>
      <c r="D143" s="7">
        <v>2</v>
      </c>
      <c r="E143" s="7">
        <v>0</v>
      </c>
      <c r="F143" s="7">
        <v>0</v>
      </c>
      <c r="G143" s="7">
        <v>0</v>
      </c>
      <c r="H143" s="13">
        <v>0</v>
      </c>
      <c r="BD143" s="15">
        <v>1</v>
      </c>
      <c r="BE143" s="7">
        <v>0</v>
      </c>
      <c r="BF143" s="7">
        <v>1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13">
        <v>0</v>
      </c>
    </row>
    <row r="144" spans="1:65" x14ac:dyDescent="0.35">
      <c r="A144" s="62" t="s">
        <v>17</v>
      </c>
      <c r="B144" s="23">
        <v>3</v>
      </c>
      <c r="C144" s="9">
        <v>1</v>
      </c>
      <c r="D144" s="9">
        <v>0</v>
      </c>
      <c r="E144" s="9">
        <v>1</v>
      </c>
      <c r="F144" s="9">
        <v>2</v>
      </c>
      <c r="G144" s="9">
        <v>3</v>
      </c>
      <c r="H144" s="9">
        <v>2</v>
      </c>
      <c r="BD144" s="23">
        <v>3</v>
      </c>
      <c r="BE144" s="9">
        <v>2</v>
      </c>
      <c r="BF144" s="9">
        <v>2</v>
      </c>
      <c r="BG144" s="9">
        <v>4</v>
      </c>
      <c r="BH144" s="9">
        <v>5</v>
      </c>
      <c r="BI144" s="9">
        <v>6</v>
      </c>
      <c r="BJ144" s="9">
        <v>9</v>
      </c>
      <c r="BK144" s="9">
        <v>3</v>
      </c>
      <c r="BL144" s="9">
        <v>4</v>
      </c>
      <c r="BM144" s="9">
        <v>3</v>
      </c>
    </row>
    <row r="145" spans="1:65" x14ac:dyDescent="0.35">
      <c r="A145" s="60" t="s">
        <v>9</v>
      </c>
      <c r="B145" s="24">
        <f>B144*6</f>
        <v>18</v>
      </c>
      <c r="C145" s="24">
        <f t="shared" ref="C145:H145" si="223">C144*6</f>
        <v>6</v>
      </c>
      <c r="D145" s="24">
        <f t="shared" si="223"/>
        <v>0</v>
      </c>
      <c r="E145" s="24">
        <f t="shared" si="223"/>
        <v>6</v>
      </c>
      <c r="F145" s="24">
        <f t="shared" si="223"/>
        <v>12</v>
      </c>
      <c r="G145" s="24">
        <f t="shared" si="223"/>
        <v>18</v>
      </c>
      <c r="H145" s="24">
        <f t="shared" si="223"/>
        <v>12</v>
      </c>
      <c r="BD145" s="24">
        <f>BD144*6</f>
        <v>18</v>
      </c>
      <c r="BE145" s="24">
        <f t="shared" ref="BE145:BM145" si="224">BE144*6</f>
        <v>12</v>
      </c>
      <c r="BF145" s="24">
        <f t="shared" si="224"/>
        <v>12</v>
      </c>
      <c r="BG145" s="24">
        <f t="shared" si="224"/>
        <v>24</v>
      </c>
      <c r="BH145" s="24">
        <f t="shared" si="224"/>
        <v>30</v>
      </c>
      <c r="BI145" s="24">
        <f t="shared" si="224"/>
        <v>36</v>
      </c>
      <c r="BJ145" s="24">
        <f t="shared" si="224"/>
        <v>54</v>
      </c>
      <c r="BK145" s="24">
        <f t="shared" si="224"/>
        <v>18</v>
      </c>
      <c r="BL145" s="24">
        <f t="shared" si="224"/>
        <v>24</v>
      </c>
      <c r="BM145" s="24">
        <f t="shared" si="224"/>
        <v>18</v>
      </c>
    </row>
    <row r="146" spans="1:65" x14ac:dyDescent="0.35">
      <c r="A146" s="61" t="s">
        <v>10</v>
      </c>
      <c r="B146" s="24">
        <f t="shared" ref="B146:H146" si="225">SUM(B138:B143)</f>
        <v>4</v>
      </c>
      <c r="C146" s="10">
        <f t="shared" si="225"/>
        <v>1</v>
      </c>
      <c r="D146" s="10">
        <f t="shared" si="225"/>
        <v>6</v>
      </c>
      <c r="E146" s="10">
        <f t="shared" si="225"/>
        <v>6</v>
      </c>
      <c r="F146" s="10">
        <f t="shared" si="225"/>
        <v>22</v>
      </c>
      <c r="G146" s="10">
        <f t="shared" si="225"/>
        <v>11</v>
      </c>
      <c r="H146" s="10">
        <f t="shared" si="225"/>
        <v>4</v>
      </c>
      <c r="BD146" s="24">
        <f t="shared" ref="BD146:BM146" si="226">SUM(BD138:BD143)</f>
        <v>7</v>
      </c>
      <c r="BE146" s="10">
        <f t="shared" si="226"/>
        <v>2</v>
      </c>
      <c r="BF146" s="10">
        <f t="shared" si="226"/>
        <v>25</v>
      </c>
      <c r="BG146" s="10">
        <f t="shared" si="226"/>
        <v>5</v>
      </c>
      <c r="BH146" s="10">
        <f t="shared" si="226"/>
        <v>12</v>
      </c>
      <c r="BI146" s="10">
        <f t="shared" si="226"/>
        <v>6</v>
      </c>
      <c r="BJ146" s="10">
        <f t="shared" si="226"/>
        <v>4</v>
      </c>
      <c r="BK146" s="10">
        <f t="shared" si="226"/>
        <v>4</v>
      </c>
      <c r="BL146" s="10">
        <f t="shared" si="226"/>
        <v>10</v>
      </c>
      <c r="BM146" s="10">
        <f t="shared" si="226"/>
        <v>8</v>
      </c>
    </row>
    <row r="147" spans="1:65" ht="15" thickBot="1" x14ac:dyDescent="0.4">
      <c r="A147" s="63" t="s">
        <v>11</v>
      </c>
      <c r="B147" s="25">
        <f t="shared" ref="B147:H147" si="227">B145+B146</f>
        <v>22</v>
      </c>
      <c r="C147" s="11">
        <f t="shared" si="227"/>
        <v>7</v>
      </c>
      <c r="D147" s="11">
        <f t="shared" si="227"/>
        <v>6</v>
      </c>
      <c r="E147" s="11">
        <f t="shared" si="227"/>
        <v>12</v>
      </c>
      <c r="F147" s="11">
        <f t="shared" si="227"/>
        <v>34</v>
      </c>
      <c r="G147" s="11">
        <f t="shared" si="227"/>
        <v>29</v>
      </c>
      <c r="H147" s="11">
        <f t="shared" si="227"/>
        <v>16</v>
      </c>
      <c r="BD147" s="25">
        <f t="shared" ref="BD147:BM147" si="228">BD145+BD146</f>
        <v>25</v>
      </c>
      <c r="BE147" s="11">
        <f t="shared" si="228"/>
        <v>14</v>
      </c>
      <c r="BF147" s="11">
        <f t="shared" si="228"/>
        <v>37</v>
      </c>
      <c r="BG147" s="11">
        <f t="shared" si="228"/>
        <v>29</v>
      </c>
      <c r="BH147" s="11">
        <f t="shared" si="228"/>
        <v>42</v>
      </c>
      <c r="BI147" s="11">
        <f t="shared" si="228"/>
        <v>42</v>
      </c>
      <c r="BJ147" s="11">
        <f t="shared" si="228"/>
        <v>58</v>
      </c>
      <c r="BK147" s="11">
        <f t="shared" si="228"/>
        <v>22</v>
      </c>
      <c r="BL147" s="11">
        <f t="shared" si="228"/>
        <v>34</v>
      </c>
      <c r="BM147" s="11">
        <f t="shared" si="228"/>
        <v>26</v>
      </c>
    </row>
    <row r="148" spans="1:65" x14ac:dyDescent="0.35">
      <c r="A148" s="180"/>
      <c r="B148" s="5"/>
      <c r="C148" s="5"/>
      <c r="D148" s="5"/>
      <c r="E148" s="5"/>
      <c r="F148" s="5"/>
      <c r="G148" s="5"/>
      <c r="H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s="20" customFormat="1" x14ac:dyDescent="0.35">
      <c r="A149" s="180"/>
      <c r="B149" s="5"/>
      <c r="C149" s="5"/>
      <c r="D149" s="5"/>
      <c r="E149" s="5"/>
      <c r="F149" s="5"/>
      <c r="G149" s="5"/>
      <c r="H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24" thickBot="1" x14ac:dyDescent="0.6">
      <c r="A150" s="224" t="s">
        <v>20</v>
      </c>
      <c r="B150" s="224"/>
      <c r="C150" s="224"/>
      <c r="D150" s="224"/>
      <c r="E150" s="224"/>
      <c r="F150" s="224"/>
      <c r="G150" s="224"/>
      <c r="H150" s="224"/>
      <c r="BD150" s="218" t="s">
        <v>160</v>
      </c>
      <c r="BE150" s="218"/>
      <c r="BF150" s="218"/>
      <c r="BG150" s="218"/>
      <c r="BH150" s="218"/>
      <c r="BI150" s="218"/>
      <c r="BJ150" s="218"/>
      <c r="BK150" s="218"/>
      <c r="BL150" s="218"/>
      <c r="BM150" s="218"/>
    </row>
    <row r="151" spans="1:65" ht="15" customHeight="1" x14ac:dyDescent="0.35">
      <c r="A151" s="221" t="str">
        <f>A135</f>
        <v>KPL – d’Kommunisten</v>
      </c>
      <c r="B151" s="210">
        <v>1</v>
      </c>
      <c r="C151" s="210">
        <f>B151+1</f>
        <v>2</v>
      </c>
      <c r="D151" s="210">
        <f t="shared" ref="D151:G151" si="229">C151+1</f>
        <v>3</v>
      </c>
      <c r="E151" s="210">
        <f t="shared" si="229"/>
        <v>4</v>
      </c>
      <c r="F151" s="210">
        <f t="shared" si="229"/>
        <v>5</v>
      </c>
      <c r="G151" s="210">
        <f t="shared" si="229"/>
        <v>6</v>
      </c>
      <c r="BD151" s="210">
        <v>21</v>
      </c>
      <c r="BE151" s="210">
        <f>BD151+1</f>
        <v>22</v>
      </c>
      <c r="BF151" s="210">
        <f t="shared" ref="BF151:BM151" si="230">BE151+1</f>
        <v>23</v>
      </c>
      <c r="BG151" s="210">
        <f t="shared" si="230"/>
        <v>24</v>
      </c>
      <c r="BH151" s="210">
        <f t="shared" si="230"/>
        <v>25</v>
      </c>
      <c r="BI151" s="210">
        <f t="shared" si="230"/>
        <v>26</v>
      </c>
      <c r="BJ151" s="210">
        <f t="shared" si="230"/>
        <v>27</v>
      </c>
      <c r="BK151" s="210">
        <f t="shared" si="230"/>
        <v>28</v>
      </c>
      <c r="BL151" s="210">
        <f t="shared" si="230"/>
        <v>29</v>
      </c>
      <c r="BM151" s="213">
        <f t="shared" si="230"/>
        <v>30</v>
      </c>
    </row>
    <row r="152" spans="1:65" x14ac:dyDescent="0.35">
      <c r="A152" s="222"/>
      <c r="B152" s="211"/>
      <c r="C152" s="211"/>
      <c r="D152" s="211"/>
      <c r="E152" s="211"/>
      <c r="F152" s="211"/>
      <c r="G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4"/>
    </row>
    <row r="153" spans="1:65" ht="15" thickBot="1" x14ac:dyDescent="0.4">
      <c r="A153" s="223"/>
      <c r="B153" s="212"/>
      <c r="C153" s="212"/>
      <c r="D153" s="212"/>
      <c r="E153" s="212"/>
      <c r="F153" s="212"/>
      <c r="G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5"/>
    </row>
    <row r="154" spans="1:65" ht="15" thickBot="1" x14ac:dyDescent="0.4">
      <c r="A154" s="19" t="str">
        <f t="shared" ref="A154:A159" si="231">A138</f>
        <v>RUCKERT Ali</v>
      </c>
      <c r="B154" s="14">
        <v>3</v>
      </c>
      <c r="C154" s="6">
        <v>3</v>
      </c>
      <c r="D154" s="6">
        <v>0</v>
      </c>
      <c r="E154" s="6">
        <v>4</v>
      </c>
      <c r="F154" s="6">
        <v>0</v>
      </c>
      <c r="G154" s="6">
        <v>1</v>
      </c>
      <c r="BD154" s="14">
        <v>2</v>
      </c>
      <c r="BE154" s="6">
        <v>3</v>
      </c>
      <c r="BF154" s="6">
        <v>2</v>
      </c>
      <c r="BG154" s="6">
        <v>5</v>
      </c>
      <c r="BH154" s="6">
        <v>6</v>
      </c>
      <c r="BI154" s="6">
        <v>5</v>
      </c>
      <c r="BJ154" s="6">
        <v>2</v>
      </c>
      <c r="BK154" s="6">
        <v>0</v>
      </c>
      <c r="BL154" s="6">
        <v>2</v>
      </c>
      <c r="BM154" s="12">
        <v>0</v>
      </c>
    </row>
    <row r="155" spans="1:65" ht="15" thickBot="1" x14ac:dyDescent="0.4">
      <c r="A155" s="19" t="str">
        <f t="shared" si="231"/>
        <v>HERMAN Alain</v>
      </c>
      <c r="B155" s="15">
        <v>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BD155" s="15">
        <v>2</v>
      </c>
      <c r="BE155" s="7">
        <v>0</v>
      </c>
      <c r="BF155" s="7">
        <v>0</v>
      </c>
      <c r="BG155" s="7">
        <v>1</v>
      </c>
      <c r="BH155" s="7">
        <v>0</v>
      </c>
      <c r="BI155" s="7">
        <v>0</v>
      </c>
      <c r="BJ155" s="7">
        <v>0</v>
      </c>
      <c r="BK155" s="7">
        <v>0</v>
      </c>
      <c r="BL155" s="7">
        <v>2</v>
      </c>
      <c r="BM155" s="13">
        <v>0</v>
      </c>
    </row>
    <row r="156" spans="1:65" ht="15" thickBot="1" x14ac:dyDescent="0.4">
      <c r="A156" s="19" t="str">
        <f t="shared" si="231"/>
        <v>ADROVIC Dzenana</v>
      </c>
      <c r="B156" s="15">
        <v>0</v>
      </c>
      <c r="C156" s="7">
        <v>0</v>
      </c>
      <c r="D156" s="7">
        <v>1</v>
      </c>
      <c r="E156" s="7">
        <v>1</v>
      </c>
      <c r="F156" s="7">
        <v>0</v>
      </c>
      <c r="G156" s="7">
        <v>0</v>
      </c>
      <c r="BD156" s="15">
        <v>1</v>
      </c>
      <c r="BE156" s="7">
        <v>2</v>
      </c>
      <c r="BF156" s="7">
        <v>7</v>
      </c>
      <c r="BG156" s="7">
        <v>6</v>
      </c>
      <c r="BH156" s="7">
        <v>4</v>
      </c>
      <c r="BI156" s="7">
        <v>3</v>
      </c>
      <c r="BJ156" s="7">
        <v>4</v>
      </c>
      <c r="BK156" s="7">
        <v>7</v>
      </c>
      <c r="BL156" s="7">
        <v>2</v>
      </c>
      <c r="BM156" s="13">
        <v>3</v>
      </c>
    </row>
    <row r="157" spans="1:65" ht="15" thickBot="1" x14ac:dyDescent="0.4">
      <c r="A157" s="19" t="str">
        <f t="shared" si="231"/>
        <v>MUNO Claudine</v>
      </c>
      <c r="B157" s="15">
        <v>4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BD157" s="15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1</v>
      </c>
      <c r="BJ157" s="7">
        <v>0</v>
      </c>
      <c r="BK157" s="7">
        <v>0</v>
      </c>
      <c r="BL157" s="7">
        <v>0</v>
      </c>
      <c r="BM157" s="13">
        <v>0</v>
      </c>
    </row>
    <row r="158" spans="1:65" ht="15" thickBot="1" x14ac:dyDescent="0.4">
      <c r="A158" s="19" t="str">
        <f t="shared" si="231"/>
        <v>TIBERI Edoardo</v>
      </c>
      <c r="B158" s="15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BD158" s="15">
        <v>2</v>
      </c>
      <c r="BE158" s="7">
        <v>0</v>
      </c>
      <c r="BF158" s="7">
        <v>2</v>
      </c>
      <c r="BG158" s="7">
        <v>0</v>
      </c>
      <c r="BH158" s="7">
        <v>0</v>
      </c>
      <c r="BI158" s="7">
        <v>1</v>
      </c>
      <c r="BJ158" s="7">
        <v>0</v>
      </c>
      <c r="BK158" s="7">
        <v>0</v>
      </c>
      <c r="BL158" s="7">
        <v>0</v>
      </c>
      <c r="BM158" s="13">
        <v>0</v>
      </c>
    </row>
    <row r="159" spans="1:65" ht="15" thickBot="1" x14ac:dyDescent="0.4">
      <c r="A159" s="19" t="str">
        <f t="shared" si="231"/>
        <v>GUERRERO Enrique</v>
      </c>
      <c r="B159" s="15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BD159" s="15">
        <v>0</v>
      </c>
      <c r="BE159" s="7">
        <v>1</v>
      </c>
      <c r="BF159" s="7">
        <v>1</v>
      </c>
      <c r="BG159" s="7">
        <v>0</v>
      </c>
      <c r="BH159" s="7">
        <v>0</v>
      </c>
      <c r="BI159" s="7">
        <v>0</v>
      </c>
      <c r="BJ159" s="7">
        <v>0</v>
      </c>
      <c r="BK159" s="7">
        <v>1</v>
      </c>
      <c r="BL159" s="7">
        <v>0</v>
      </c>
      <c r="BM159" s="13">
        <v>0</v>
      </c>
    </row>
    <row r="160" spans="1:65" x14ac:dyDescent="0.35">
      <c r="A160" s="62" t="s">
        <v>17</v>
      </c>
      <c r="B160" s="23">
        <v>2</v>
      </c>
      <c r="C160" s="9">
        <v>1</v>
      </c>
      <c r="D160" s="9">
        <v>0</v>
      </c>
      <c r="E160" s="9">
        <v>0</v>
      </c>
      <c r="F160" s="9">
        <v>0</v>
      </c>
      <c r="G160" s="9">
        <v>0</v>
      </c>
      <c r="BD160" s="23">
        <v>6</v>
      </c>
      <c r="BE160" s="9">
        <v>1</v>
      </c>
      <c r="BF160" s="9">
        <v>8</v>
      </c>
      <c r="BG160" s="9">
        <v>5</v>
      </c>
      <c r="BH160" s="9">
        <v>1</v>
      </c>
      <c r="BI160" s="9">
        <v>4</v>
      </c>
      <c r="BJ160" s="9">
        <v>1</v>
      </c>
      <c r="BK160" s="9">
        <v>2</v>
      </c>
      <c r="BL160" s="9">
        <v>1</v>
      </c>
      <c r="BM160" s="9">
        <v>0</v>
      </c>
    </row>
    <row r="161" spans="1:68" x14ac:dyDescent="0.35">
      <c r="A161" s="60" t="s">
        <v>9</v>
      </c>
      <c r="B161" s="24">
        <f>B160*6</f>
        <v>12</v>
      </c>
      <c r="C161" s="24">
        <f t="shared" ref="C161:G161" si="232">C160*6</f>
        <v>6</v>
      </c>
      <c r="D161" s="24">
        <f t="shared" si="232"/>
        <v>0</v>
      </c>
      <c r="E161" s="24">
        <f t="shared" si="232"/>
        <v>0</v>
      </c>
      <c r="F161" s="24">
        <f t="shared" si="232"/>
        <v>0</v>
      </c>
      <c r="G161" s="24">
        <f t="shared" si="232"/>
        <v>0</v>
      </c>
      <c r="BD161" s="24">
        <f>BD160*6</f>
        <v>36</v>
      </c>
      <c r="BE161" s="24">
        <f t="shared" ref="BE161:BM161" si="233">BE160*6</f>
        <v>6</v>
      </c>
      <c r="BF161" s="24">
        <f t="shared" si="233"/>
        <v>48</v>
      </c>
      <c r="BG161" s="24">
        <f t="shared" si="233"/>
        <v>30</v>
      </c>
      <c r="BH161" s="24">
        <f t="shared" si="233"/>
        <v>6</v>
      </c>
      <c r="BI161" s="24">
        <f t="shared" si="233"/>
        <v>24</v>
      </c>
      <c r="BJ161" s="24">
        <f t="shared" si="233"/>
        <v>6</v>
      </c>
      <c r="BK161" s="24">
        <f t="shared" si="233"/>
        <v>12</v>
      </c>
      <c r="BL161" s="24">
        <f t="shared" si="233"/>
        <v>6</v>
      </c>
      <c r="BM161" s="24">
        <f t="shared" si="233"/>
        <v>0</v>
      </c>
    </row>
    <row r="162" spans="1:68" x14ac:dyDescent="0.35">
      <c r="A162" s="61" t="s">
        <v>10</v>
      </c>
      <c r="B162" s="24">
        <f>SUM(B154:B159)</f>
        <v>7</v>
      </c>
      <c r="C162" s="24">
        <f t="shared" ref="C162:E162" si="234">SUM(C154:C159)</f>
        <v>3</v>
      </c>
      <c r="D162" s="24">
        <f t="shared" si="234"/>
        <v>1</v>
      </c>
      <c r="E162" s="24">
        <f t="shared" si="234"/>
        <v>5</v>
      </c>
      <c r="F162" s="10">
        <f>SUM(F154:F159)</f>
        <v>0</v>
      </c>
      <c r="G162" s="10">
        <f>SUM(G154:G159)</f>
        <v>1</v>
      </c>
      <c r="BD162" s="24">
        <f t="shared" ref="BD162:BM162" si="235">SUM(BD154:BD159)</f>
        <v>7</v>
      </c>
      <c r="BE162" s="10">
        <f t="shared" si="235"/>
        <v>6</v>
      </c>
      <c r="BF162" s="10">
        <f t="shared" si="235"/>
        <v>12</v>
      </c>
      <c r="BG162" s="10">
        <f t="shared" si="235"/>
        <v>12</v>
      </c>
      <c r="BH162" s="10">
        <f t="shared" si="235"/>
        <v>10</v>
      </c>
      <c r="BI162" s="10">
        <f t="shared" si="235"/>
        <v>10</v>
      </c>
      <c r="BJ162" s="10">
        <f t="shared" si="235"/>
        <v>6</v>
      </c>
      <c r="BK162" s="10">
        <f t="shared" si="235"/>
        <v>8</v>
      </c>
      <c r="BL162" s="10">
        <f t="shared" si="235"/>
        <v>6</v>
      </c>
      <c r="BM162" s="10">
        <f t="shared" si="235"/>
        <v>3</v>
      </c>
    </row>
    <row r="163" spans="1:68" ht="15" thickBot="1" x14ac:dyDescent="0.4">
      <c r="A163" s="63" t="s">
        <v>11</v>
      </c>
      <c r="B163" s="25">
        <f t="shared" ref="B163:G163" si="236">B161+B162</f>
        <v>19</v>
      </c>
      <c r="C163" s="11">
        <f t="shared" si="236"/>
        <v>9</v>
      </c>
      <c r="D163" s="11">
        <f t="shared" si="236"/>
        <v>1</v>
      </c>
      <c r="E163" s="11">
        <f t="shared" si="236"/>
        <v>5</v>
      </c>
      <c r="F163" s="11">
        <f t="shared" si="236"/>
        <v>0</v>
      </c>
      <c r="G163" s="11">
        <f t="shared" si="236"/>
        <v>1</v>
      </c>
      <c r="BD163" s="25">
        <f t="shared" ref="BD163:BM163" si="237">BD161+BD162</f>
        <v>43</v>
      </c>
      <c r="BE163" s="11">
        <f t="shared" si="237"/>
        <v>12</v>
      </c>
      <c r="BF163" s="11">
        <f t="shared" si="237"/>
        <v>60</v>
      </c>
      <c r="BG163" s="11">
        <f t="shared" si="237"/>
        <v>42</v>
      </c>
      <c r="BH163" s="11">
        <f t="shared" si="237"/>
        <v>16</v>
      </c>
      <c r="BI163" s="11">
        <f t="shared" si="237"/>
        <v>34</v>
      </c>
      <c r="BJ163" s="11">
        <f t="shared" si="237"/>
        <v>12</v>
      </c>
      <c r="BK163" s="11">
        <f t="shared" si="237"/>
        <v>20</v>
      </c>
      <c r="BL163" s="11">
        <f t="shared" si="237"/>
        <v>12</v>
      </c>
      <c r="BM163" s="11">
        <f t="shared" si="237"/>
        <v>3</v>
      </c>
    </row>
    <row r="164" spans="1:68" ht="24" thickBot="1" x14ac:dyDescent="0.6">
      <c r="A164" s="225" t="s">
        <v>21</v>
      </c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BD164" s="226" t="s">
        <v>160</v>
      </c>
      <c r="BE164" s="226"/>
      <c r="BF164" s="226"/>
      <c r="BG164" s="226"/>
      <c r="BH164" s="226"/>
      <c r="BI164" s="226"/>
      <c r="BJ164" s="226"/>
      <c r="BK164" s="226"/>
      <c r="BL164" s="111"/>
      <c r="BM164" s="217" t="s">
        <v>166</v>
      </c>
      <c r="BN164" s="217"/>
      <c r="BO164" s="217"/>
      <c r="BP164" s="217"/>
    </row>
    <row r="165" spans="1:68" ht="15" customHeight="1" x14ac:dyDescent="0.35">
      <c r="A165" s="221" t="str">
        <f>A151</f>
        <v>KPL – d’Kommunisten</v>
      </c>
      <c r="B165" s="210">
        <v>1</v>
      </c>
      <c r="C165" s="210">
        <f>B165+1</f>
        <v>2</v>
      </c>
      <c r="D165" s="210">
        <f t="shared" ref="D165:K165" si="238">C165+1</f>
        <v>3</v>
      </c>
      <c r="E165" s="210">
        <f t="shared" si="238"/>
        <v>4</v>
      </c>
      <c r="F165" s="210">
        <f t="shared" si="238"/>
        <v>5</v>
      </c>
      <c r="G165" s="210">
        <f t="shared" si="238"/>
        <v>6</v>
      </c>
      <c r="H165" s="210">
        <f t="shared" si="238"/>
        <v>7</v>
      </c>
      <c r="I165" s="210">
        <f t="shared" si="238"/>
        <v>8</v>
      </c>
      <c r="J165" s="210">
        <f t="shared" si="238"/>
        <v>9</v>
      </c>
      <c r="K165" s="213">
        <f t="shared" si="238"/>
        <v>10</v>
      </c>
      <c r="BD165" s="210">
        <v>31</v>
      </c>
      <c r="BE165" s="210">
        <f>BD165+1</f>
        <v>32</v>
      </c>
      <c r="BF165" s="210">
        <f t="shared" ref="BF165:BK165" si="239">BE165+1</f>
        <v>33</v>
      </c>
      <c r="BG165" s="210">
        <f t="shared" si="239"/>
        <v>34</v>
      </c>
      <c r="BH165" s="210">
        <f t="shared" si="239"/>
        <v>35</v>
      </c>
      <c r="BI165" s="210">
        <f t="shared" si="239"/>
        <v>36</v>
      </c>
      <c r="BJ165" s="210">
        <f t="shared" si="239"/>
        <v>37</v>
      </c>
      <c r="BK165" s="210">
        <f t="shared" si="239"/>
        <v>38</v>
      </c>
      <c r="BM165" s="210">
        <v>1</v>
      </c>
      <c r="BN165" s="210">
        <f>BM165+1</f>
        <v>2</v>
      </c>
      <c r="BO165" s="210">
        <f t="shared" ref="BO165:BP165" si="240">BN165+1</f>
        <v>3</v>
      </c>
      <c r="BP165" s="213">
        <f t="shared" si="240"/>
        <v>4</v>
      </c>
    </row>
    <row r="166" spans="1:68" x14ac:dyDescent="0.35">
      <c r="A166" s="222"/>
      <c r="B166" s="211"/>
      <c r="C166" s="211"/>
      <c r="D166" s="211"/>
      <c r="E166" s="211"/>
      <c r="F166" s="211"/>
      <c r="G166" s="211"/>
      <c r="H166" s="211"/>
      <c r="I166" s="211"/>
      <c r="J166" s="211"/>
      <c r="K166" s="214"/>
      <c r="BD166" s="211"/>
      <c r="BE166" s="211"/>
      <c r="BF166" s="211"/>
      <c r="BG166" s="211"/>
      <c r="BH166" s="211"/>
      <c r="BI166" s="211"/>
      <c r="BJ166" s="211"/>
      <c r="BK166" s="211"/>
      <c r="BM166" s="211"/>
      <c r="BN166" s="211"/>
      <c r="BO166" s="211"/>
      <c r="BP166" s="214"/>
    </row>
    <row r="167" spans="1:68" ht="15" thickBot="1" x14ac:dyDescent="0.4">
      <c r="A167" s="223"/>
      <c r="B167" s="212"/>
      <c r="C167" s="212"/>
      <c r="D167" s="212"/>
      <c r="E167" s="212"/>
      <c r="F167" s="212"/>
      <c r="G167" s="212"/>
      <c r="H167" s="212"/>
      <c r="I167" s="212"/>
      <c r="J167" s="212"/>
      <c r="K167" s="215"/>
      <c r="BD167" s="212"/>
      <c r="BE167" s="212"/>
      <c r="BF167" s="212"/>
      <c r="BG167" s="212"/>
      <c r="BH167" s="212"/>
      <c r="BI167" s="212"/>
      <c r="BJ167" s="212"/>
      <c r="BK167" s="212"/>
      <c r="BM167" s="212"/>
      <c r="BN167" s="212"/>
      <c r="BO167" s="212"/>
      <c r="BP167" s="215"/>
    </row>
    <row r="168" spans="1:68" ht="15" thickBot="1" x14ac:dyDescent="0.4">
      <c r="A168" s="19" t="str">
        <f t="shared" ref="A168:A173" si="241">A154</f>
        <v>RUCKERT Ali</v>
      </c>
      <c r="B168" s="14">
        <v>0</v>
      </c>
      <c r="C168" s="6">
        <v>8</v>
      </c>
      <c r="D168" s="6">
        <v>4</v>
      </c>
      <c r="E168" s="6">
        <v>1</v>
      </c>
      <c r="F168" s="6">
        <v>2</v>
      </c>
      <c r="G168" s="6">
        <v>2</v>
      </c>
      <c r="H168" s="6">
        <v>1</v>
      </c>
      <c r="I168" s="6">
        <v>2</v>
      </c>
      <c r="J168" s="6">
        <v>2</v>
      </c>
      <c r="K168" s="12">
        <v>1</v>
      </c>
      <c r="BD168" s="14">
        <v>10</v>
      </c>
      <c r="BE168" s="6">
        <v>1</v>
      </c>
      <c r="BF168" s="6">
        <v>1</v>
      </c>
      <c r="BG168" s="6">
        <v>3</v>
      </c>
      <c r="BH168" s="6">
        <v>7</v>
      </c>
      <c r="BI168" s="6">
        <v>6</v>
      </c>
      <c r="BJ168" s="6">
        <v>9</v>
      </c>
      <c r="BK168" s="6">
        <v>11</v>
      </c>
      <c r="BM168" s="14">
        <v>5</v>
      </c>
      <c r="BN168" s="6">
        <v>2</v>
      </c>
      <c r="BO168" s="6">
        <v>3</v>
      </c>
      <c r="BP168" s="12">
        <v>6</v>
      </c>
    </row>
    <row r="169" spans="1:68" ht="15" thickBot="1" x14ac:dyDescent="0.4">
      <c r="A169" s="19" t="str">
        <f t="shared" si="241"/>
        <v>HERMAN Alain</v>
      </c>
      <c r="B169" s="15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13">
        <v>0</v>
      </c>
      <c r="BD169" s="15">
        <v>1</v>
      </c>
      <c r="BE169" s="7">
        <v>0</v>
      </c>
      <c r="BF169" s="7">
        <v>0</v>
      </c>
      <c r="BG169" s="7">
        <v>0</v>
      </c>
      <c r="BH169" s="7">
        <v>0</v>
      </c>
      <c r="BI169" s="7">
        <v>2</v>
      </c>
      <c r="BJ169" s="7">
        <v>1</v>
      </c>
      <c r="BK169" s="7">
        <v>1</v>
      </c>
      <c r="BM169" s="15">
        <v>1</v>
      </c>
      <c r="BN169" s="7">
        <v>1</v>
      </c>
      <c r="BO169" s="7">
        <v>1</v>
      </c>
      <c r="BP169" s="13">
        <v>0</v>
      </c>
    </row>
    <row r="170" spans="1:68" ht="15" thickBot="1" x14ac:dyDescent="0.4">
      <c r="A170" s="19" t="str">
        <f t="shared" si="241"/>
        <v>ADROVIC Dzenana</v>
      </c>
      <c r="B170" s="15">
        <v>0</v>
      </c>
      <c r="C170" s="7">
        <v>0</v>
      </c>
      <c r="D170" s="7">
        <v>0</v>
      </c>
      <c r="E170" s="7">
        <v>0</v>
      </c>
      <c r="F170" s="7">
        <v>4</v>
      </c>
      <c r="G170" s="7">
        <v>0</v>
      </c>
      <c r="H170" s="7">
        <v>1</v>
      </c>
      <c r="I170" s="7">
        <v>2</v>
      </c>
      <c r="J170" s="7">
        <v>2</v>
      </c>
      <c r="K170" s="13">
        <v>1</v>
      </c>
      <c r="BD170" s="15">
        <v>7</v>
      </c>
      <c r="BE170" s="7">
        <v>5</v>
      </c>
      <c r="BF170" s="7">
        <v>1</v>
      </c>
      <c r="BG170" s="7">
        <v>3</v>
      </c>
      <c r="BH170" s="7">
        <v>3</v>
      </c>
      <c r="BI170" s="7">
        <v>5</v>
      </c>
      <c r="BJ170" s="7">
        <v>1</v>
      </c>
      <c r="BK170" s="7">
        <v>1</v>
      </c>
      <c r="BM170" s="15">
        <v>1</v>
      </c>
      <c r="BN170" s="7">
        <v>0</v>
      </c>
      <c r="BO170" s="7">
        <v>1</v>
      </c>
      <c r="BP170" s="13">
        <v>4</v>
      </c>
    </row>
    <row r="171" spans="1:68" ht="15" thickBot="1" x14ac:dyDescent="0.4">
      <c r="A171" s="19" t="str">
        <f t="shared" si="241"/>
        <v>MUNO Claudine</v>
      </c>
      <c r="B171" s="15">
        <v>0</v>
      </c>
      <c r="C171" s="7">
        <v>0</v>
      </c>
      <c r="D171" s="7">
        <v>0</v>
      </c>
      <c r="E171" s="7">
        <v>0</v>
      </c>
      <c r="F171" s="7">
        <v>0</v>
      </c>
      <c r="G171" s="7">
        <v>1</v>
      </c>
      <c r="H171" s="7">
        <v>1</v>
      </c>
      <c r="I171" s="7">
        <v>0</v>
      </c>
      <c r="J171" s="7">
        <v>0</v>
      </c>
      <c r="K171" s="13">
        <v>1</v>
      </c>
      <c r="BD171" s="15">
        <v>0</v>
      </c>
      <c r="BE171" s="7">
        <v>1</v>
      </c>
      <c r="BF171" s="7">
        <v>1</v>
      </c>
      <c r="BG171" s="7">
        <v>2</v>
      </c>
      <c r="BH171" s="7">
        <v>0</v>
      </c>
      <c r="BI171" s="7">
        <v>0</v>
      </c>
      <c r="BJ171" s="7">
        <v>2</v>
      </c>
      <c r="BK171" s="7">
        <v>2</v>
      </c>
      <c r="BM171" s="15">
        <v>1</v>
      </c>
      <c r="BN171" s="7">
        <v>0</v>
      </c>
      <c r="BO171" s="7">
        <v>1</v>
      </c>
      <c r="BP171" s="13">
        <v>0</v>
      </c>
    </row>
    <row r="172" spans="1:68" ht="15" thickBot="1" x14ac:dyDescent="0.4">
      <c r="A172" s="19" t="str">
        <f t="shared" si="241"/>
        <v>TIBERI Edoardo</v>
      </c>
      <c r="B172" s="15">
        <v>0</v>
      </c>
      <c r="C172" s="7">
        <v>4</v>
      </c>
      <c r="D172" s="7">
        <v>0</v>
      </c>
      <c r="E172" s="7">
        <v>2</v>
      </c>
      <c r="F172" s="7">
        <v>0</v>
      </c>
      <c r="G172" s="7">
        <v>0</v>
      </c>
      <c r="H172" s="7">
        <v>1</v>
      </c>
      <c r="I172" s="7">
        <v>1</v>
      </c>
      <c r="J172" s="7">
        <v>0</v>
      </c>
      <c r="K172" s="13">
        <v>0</v>
      </c>
      <c r="BD172" s="15">
        <v>0</v>
      </c>
      <c r="BE172" s="7">
        <v>0</v>
      </c>
      <c r="BF172" s="7">
        <v>0</v>
      </c>
      <c r="BG172" s="7">
        <v>2</v>
      </c>
      <c r="BH172" s="7">
        <v>4</v>
      </c>
      <c r="BI172" s="7">
        <v>0</v>
      </c>
      <c r="BJ172" s="7">
        <v>2</v>
      </c>
      <c r="BK172" s="7">
        <v>3</v>
      </c>
      <c r="BM172" s="15">
        <v>1</v>
      </c>
      <c r="BN172" s="7">
        <v>0</v>
      </c>
      <c r="BO172" s="7">
        <v>2</v>
      </c>
      <c r="BP172" s="13">
        <v>0</v>
      </c>
    </row>
    <row r="173" spans="1:68" ht="15" thickBot="1" x14ac:dyDescent="0.4">
      <c r="A173" s="19" t="str">
        <f t="shared" si="241"/>
        <v>GUERRERO Enrique</v>
      </c>
      <c r="B173" s="15">
        <v>0</v>
      </c>
      <c r="C173" s="7">
        <v>2</v>
      </c>
      <c r="D173" s="7">
        <v>0</v>
      </c>
      <c r="E173" s="7">
        <v>0</v>
      </c>
      <c r="F173" s="7">
        <v>0</v>
      </c>
      <c r="G173" s="7">
        <v>0</v>
      </c>
      <c r="H173" s="7">
        <v>1</v>
      </c>
      <c r="I173" s="7">
        <v>3</v>
      </c>
      <c r="J173" s="7">
        <v>0</v>
      </c>
      <c r="K173" s="13">
        <v>0</v>
      </c>
      <c r="BD173" s="15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1</v>
      </c>
      <c r="BJ173" s="7">
        <v>0</v>
      </c>
      <c r="BK173" s="7">
        <v>0</v>
      </c>
      <c r="BM173" s="16">
        <v>1</v>
      </c>
      <c r="BN173" s="17">
        <v>0</v>
      </c>
      <c r="BO173" s="17">
        <v>9</v>
      </c>
      <c r="BP173" s="18">
        <v>0</v>
      </c>
    </row>
    <row r="174" spans="1:68" x14ac:dyDescent="0.35">
      <c r="A174" s="62" t="s">
        <v>17</v>
      </c>
      <c r="B174" s="23">
        <v>2</v>
      </c>
      <c r="C174" s="9">
        <v>4</v>
      </c>
      <c r="D174" s="9">
        <v>0</v>
      </c>
      <c r="E174" s="9">
        <v>1</v>
      </c>
      <c r="F174" s="9">
        <v>3</v>
      </c>
      <c r="G174" s="9">
        <v>6</v>
      </c>
      <c r="H174" s="9">
        <v>2</v>
      </c>
      <c r="I174" s="9">
        <v>2</v>
      </c>
      <c r="J174" s="9">
        <v>3</v>
      </c>
      <c r="K174" s="9">
        <v>2</v>
      </c>
      <c r="BD174" s="23">
        <v>1</v>
      </c>
      <c r="BE174" s="9">
        <v>0</v>
      </c>
      <c r="BF174" s="9">
        <v>2</v>
      </c>
      <c r="BG174" s="9">
        <v>3</v>
      </c>
      <c r="BH174" s="9">
        <v>4</v>
      </c>
      <c r="BI174" s="9">
        <v>4</v>
      </c>
      <c r="BJ174" s="9">
        <v>2</v>
      </c>
      <c r="BK174" s="9">
        <v>2</v>
      </c>
      <c r="BM174" s="23">
        <v>2</v>
      </c>
      <c r="BN174" s="9">
        <v>2</v>
      </c>
      <c r="BO174" s="9">
        <v>0</v>
      </c>
      <c r="BP174" s="9">
        <v>1</v>
      </c>
    </row>
    <row r="175" spans="1:68" x14ac:dyDescent="0.35">
      <c r="A175" s="60" t="s">
        <v>9</v>
      </c>
      <c r="B175" s="24">
        <f>B174*6</f>
        <v>12</v>
      </c>
      <c r="C175" s="24">
        <f t="shared" ref="C175:K175" si="242">C174*6</f>
        <v>24</v>
      </c>
      <c r="D175" s="24">
        <f t="shared" si="242"/>
        <v>0</v>
      </c>
      <c r="E175" s="24">
        <f t="shared" si="242"/>
        <v>6</v>
      </c>
      <c r="F175" s="24">
        <f t="shared" si="242"/>
        <v>18</v>
      </c>
      <c r="G175" s="24">
        <f t="shared" si="242"/>
        <v>36</v>
      </c>
      <c r="H175" s="24">
        <f t="shared" si="242"/>
        <v>12</v>
      </c>
      <c r="I175" s="24">
        <f t="shared" si="242"/>
        <v>12</v>
      </c>
      <c r="J175" s="24">
        <f t="shared" si="242"/>
        <v>18</v>
      </c>
      <c r="K175" s="24">
        <f t="shared" si="242"/>
        <v>12</v>
      </c>
      <c r="BD175" s="24">
        <f>BD174*6</f>
        <v>6</v>
      </c>
      <c r="BE175" s="24">
        <f t="shared" ref="BE175:BK175" si="243">BE174*6</f>
        <v>0</v>
      </c>
      <c r="BF175" s="24">
        <f t="shared" si="243"/>
        <v>12</v>
      </c>
      <c r="BG175" s="24">
        <f t="shared" si="243"/>
        <v>18</v>
      </c>
      <c r="BH175" s="24">
        <f t="shared" si="243"/>
        <v>24</v>
      </c>
      <c r="BI175" s="24">
        <f t="shared" si="243"/>
        <v>24</v>
      </c>
      <c r="BJ175" s="24">
        <f t="shared" si="243"/>
        <v>12</v>
      </c>
      <c r="BK175" s="24">
        <f t="shared" si="243"/>
        <v>12</v>
      </c>
      <c r="BM175" s="24">
        <f>BM174*6</f>
        <v>12</v>
      </c>
      <c r="BN175" s="24">
        <f t="shared" ref="BN175:BP175" si="244">BN174*6</f>
        <v>12</v>
      </c>
      <c r="BO175" s="24">
        <f t="shared" si="244"/>
        <v>0</v>
      </c>
      <c r="BP175" s="24">
        <f t="shared" si="244"/>
        <v>6</v>
      </c>
    </row>
    <row r="176" spans="1:68" x14ac:dyDescent="0.35">
      <c r="A176" s="61" t="s">
        <v>10</v>
      </c>
      <c r="B176" s="24">
        <f t="shared" ref="B176:K176" si="245">SUM(B168:B173)</f>
        <v>0</v>
      </c>
      <c r="C176" s="10">
        <f t="shared" si="245"/>
        <v>14</v>
      </c>
      <c r="D176" s="10">
        <f t="shared" si="245"/>
        <v>4</v>
      </c>
      <c r="E176" s="10">
        <f t="shared" si="245"/>
        <v>3</v>
      </c>
      <c r="F176" s="10">
        <f t="shared" si="245"/>
        <v>6</v>
      </c>
      <c r="G176" s="10">
        <f t="shared" si="245"/>
        <v>3</v>
      </c>
      <c r="H176" s="10">
        <f t="shared" si="245"/>
        <v>5</v>
      </c>
      <c r="I176" s="10">
        <f t="shared" si="245"/>
        <v>8</v>
      </c>
      <c r="J176" s="10">
        <f t="shared" si="245"/>
        <v>4</v>
      </c>
      <c r="K176" s="10">
        <f t="shared" si="245"/>
        <v>3</v>
      </c>
      <c r="BD176" s="24">
        <f t="shared" ref="BD176:BK176" si="246">SUM(BD168:BD173)</f>
        <v>18</v>
      </c>
      <c r="BE176" s="10">
        <f t="shared" si="246"/>
        <v>7</v>
      </c>
      <c r="BF176" s="10">
        <f t="shared" si="246"/>
        <v>3</v>
      </c>
      <c r="BG176" s="10">
        <f t="shared" si="246"/>
        <v>10</v>
      </c>
      <c r="BH176" s="10">
        <f t="shared" si="246"/>
        <v>14</v>
      </c>
      <c r="BI176" s="10">
        <f t="shared" si="246"/>
        <v>14</v>
      </c>
      <c r="BJ176" s="10">
        <f t="shared" si="246"/>
        <v>15</v>
      </c>
      <c r="BK176" s="10">
        <f t="shared" si="246"/>
        <v>18</v>
      </c>
      <c r="BM176" s="24">
        <f>SUM(BM168:BM173)</f>
        <v>10</v>
      </c>
      <c r="BN176" s="10">
        <f>SUM(BN168:BN173)</f>
        <v>3</v>
      </c>
      <c r="BO176" s="10">
        <f>SUM(BO168:BO173)</f>
        <v>17</v>
      </c>
      <c r="BP176" s="10">
        <f>SUM(BP168:BP173)</f>
        <v>10</v>
      </c>
    </row>
    <row r="177" spans="1:68" ht="15" thickBot="1" x14ac:dyDescent="0.4">
      <c r="A177" s="63" t="s">
        <v>11</v>
      </c>
      <c r="B177" s="25">
        <f t="shared" ref="B177:K177" si="247">B175+B176</f>
        <v>12</v>
      </c>
      <c r="C177" s="11">
        <f t="shared" si="247"/>
        <v>38</v>
      </c>
      <c r="D177" s="11">
        <f t="shared" si="247"/>
        <v>4</v>
      </c>
      <c r="E177" s="11">
        <f t="shared" si="247"/>
        <v>9</v>
      </c>
      <c r="F177" s="11">
        <f t="shared" si="247"/>
        <v>24</v>
      </c>
      <c r="G177" s="11">
        <f t="shared" si="247"/>
        <v>39</v>
      </c>
      <c r="H177" s="11">
        <f t="shared" si="247"/>
        <v>17</v>
      </c>
      <c r="I177" s="11">
        <f t="shared" si="247"/>
        <v>20</v>
      </c>
      <c r="J177" s="11">
        <f t="shared" si="247"/>
        <v>22</v>
      </c>
      <c r="K177" s="11">
        <f t="shared" si="247"/>
        <v>15</v>
      </c>
      <c r="BD177" s="25">
        <f t="shared" ref="BD177:BK177" si="248">BD175+BD176</f>
        <v>24</v>
      </c>
      <c r="BE177" s="11">
        <f t="shared" si="248"/>
        <v>7</v>
      </c>
      <c r="BF177" s="11">
        <f t="shared" si="248"/>
        <v>15</v>
      </c>
      <c r="BG177" s="11">
        <f t="shared" si="248"/>
        <v>28</v>
      </c>
      <c r="BH177" s="11">
        <f t="shared" si="248"/>
        <v>38</v>
      </c>
      <c r="BI177" s="11">
        <f t="shared" si="248"/>
        <v>38</v>
      </c>
      <c r="BJ177" s="11">
        <f t="shared" si="248"/>
        <v>27</v>
      </c>
      <c r="BK177" s="11">
        <f t="shared" si="248"/>
        <v>30</v>
      </c>
      <c r="BM177" s="25">
        <f t="shared" ref="BM177:BP177" si="249">BM175+BM176</f>
        <v>22</v>
      </c>
      <c r="BN177" s="11">
        <f t="shared" si="249"/>
        <v>15</v>
      </c>
      <c r="BO177" s="11">
        <f t="shared" si="249"/>
        <v>17</v>
      </c>
      <c r="BP177" s="11">
        <f t="shared" si="249"/>
        <v>16</v>
      </c>
    </row>
    <row r="178" spans="1:68" x14ac:dyDescent="0.35">
      <c r="A178" s="180"/>
      <c r="B178" s="5"/>
      <c r="C178" s="5"/>
      <c r="D178" s="5"/>
      <c r="E178" s="5"/>
      <c r="F178" s="5"/>
      <c r="G178" s="5"/>
      <c r="H178" s="5"/>
      <c r="I178" s="5"/>
      <c r="J178" s="5"/>
      <c r="K178" s="5"/>
      <c r="BD178" s="5"/>
      <c r="BE178" s="5"/>
      <c r="BF178" s="5"/>
      <c r="BG178" s="5"/>
      <c r="BH178" s="5"/>
      <c r="BI178" s="5"/>
      <c r="BJ178" s="5"/>
      <c r="BK178" s="5"/>
      <c r="BM178" s="5"/>
      <c r="BN178" s="5"/>
      <c r="BO178" s="5"/>
      <c r="BP178" s="5"/>
    </row>
    <row r="179" spans="1:68" s="20" customFormat="1" x14ac:dyDescent="0.35">
      <c r="A179" s="180"/>
      <c r="B179" s="5"/>
      <c r="C179" s="5"/>
      <c r="D179" s="5"/>
      <c r="E179" s="5"/>
      <c r="F179" s="5"/>
      <c r="G179" s="5"/>
      <c r="H179" s="5"/>
      <c r="I179" s="5"/>
      <c r="J179" s="5"/>
      <c r="K179" s="5"/>
      <c r="BD179" s="5"/>
      <c r="BE179" s="5"/>
      <c r="BF179" s="5"/>
      <c r="BG179" s="5"/>
      <c r="BH179" s="5"/>
      <c r="BI179" s="5"/>
      <c r="BJ179" s="5"/>
      <c r="BK179" s="5"/>
      <c r="BM179" s="5"/>
      <c r="BN179" s="5"/>
      <c r="BO179" s="5"/>
      <c r="BP179" s="5"/>
    </row>
    <row r="180" spans="1:68" ht="24" thickBot="1" x14ac:dyDescent="0.6">
      <c r="A180" s="218" t="s">
        <v>21</v>
      </c>
      <c r="B180" s="218"/>
      <c r="C180" s="218"/>
      <c r="D180" s="218"/>
      <c r="E180" s="218"/>
      <c r="F180" s="218"/>
      <c r="G180" s="218"/>
      <c r="H180" s="218"/>
      <c r="BD180" s="218" t="s">
        <v>161</v>
      </c>
      <c r="BE180" s="218"/>
      <c r="BF180" s="218"/>
      <c r="BG180" s="218"/>
      <c r="BH180" s="218"/>
      <c r="BI180" s="218"/>
      <c r="BK180" s="217" t="s">
        <v>163</v>
      </c>
      <c r="BL180" s="217"/>
      <c r="BM180" s="217"/>
      <c r="BN180" s="111"/>
    </row>
    <row r="181" spans="1:68" ht="15" customHeight="1" x14ac:dyDescent="0.35">
      <c r="A181" s="221" t="str">
        <f>A165</f>
        <v>KPL – d’Kommunisten</v>
      </c>
      <c r="B181" s="210">
        <v>11</v>
      </c>
      <c r="C181" s="210">
        <f>B181+1</f>
        <v>12</v>
      </c>
      <c r="D181" s="210">
        <f t="shared" ref="D181:H181" si="250">C181+1</f>
        <v>13</v>
      </c>
      <c r="E181" s="210">
        <f t="shared" si="250"/>
        <v>14</v>
      </c>
      <c r="F181" s="210">
        <f t="shared" si="250"/>
        <v>15</v>
      </c>
      <c r="G181" s="210">
        <f t="shared" si="250"/>
        <v>16</v>
      </c>
      <c r="H181" s="213">
        <f t="shared" si="250"/>
        <v>17</v>
      </c>
      <c r="BD181" s="210">
        <v>1</v>
      </c>
      <c r="BE181" s="210">
        <f>BD181+1</f>
        <v>2</v>
      </c>
      <c r="BF181" s="210">
        <f>BE181+1</f>
        <v>3</v>
      </c>
      <c r="BG181" s="210">
        <f>BF181+1</f>
        <v>4</v>
      </c>
      <c r="BH181" s="210">
        <f>BG181+1</f>
        <v>5</v>
      </c>
      <c r="BI181" s="213">
        <f>BH181+1</f>
        <v>6</v>
      </c>
      <c r="BK181" s="210">
        <v>1</v>
      </c>
      <c r="BL181" s="210">
        <f>BK181+1</f>
        <v>2</v>
      </c>
      <c r="BM181" s="213">
        <f t="shared" ref="BM181" si="251">BL181+1</f>
        <v>3</v>
      </c>
    </row>
    <row r="182" spans="1:68" x14ac:dyDescent="0.35">
      <c r="A182" s="222"/>
      <c r="B182" s="211"/>
      <c r="C182" s="211"/>
      <c r="D182" s="211"/>
      <c r="E182" s="211"/>
      <c r="F182" s="211"/>
      <c r="G182" s="211"/>
      <c r="H182" s="214"/>
      <c r="BD182" s="211"/>
      <c r="BE182" s="211"/>
      <c r="BF182" s="211"/>
      <c r="BG182" s="211"/>
      <c r="BH182" s="211"/>
      <c r="BI182" s="214"/>
      <c r="BK182" s="211"/>
      <c r="BL182" s="211"/>
      <c r="BM182" s="214"/>
    </row>
    <row r="183" spans="1:68" ht="15" thickBot="1" x14ac:dyDescent="0.4">
      <c r="A183" s="223"/>
      <c r="B183" s="212"/>
      <c r="C183" s="212"/>
      <c r="D183" s="212"/>
      <c r="E183" s="212"/>
      <c r="F183" s="212"/>
      <c r="G183" s="212"/>
      <c r="H183" s="215"/>
      <c r="BD183" s="212"/>
      <c r="BE183" s="212"/>
      <c r="BF183" s="212"/>
      <c r="BG183" s="212"/>
      <c r="BH183" s="212"/>
      <c r="BI183" s="215"/>
      <c r="BK183" s="212"/>
      <c r="BL183" s="212"/>
      <c r="BM183" s="215"/>
    </row>
    <row r="184" spans="1:68" ht="15" thickBot="1" x14ac:dyDescent="0.4">
      <c r="A184" s="19" t="str">
        <f t="shared" ref="A184:A193" si="252">A168</f>
        <v>RUCKERT Ali</v>
      </c>
      <c r="B184" s="14">
        <v>0</v>
      </c>
      <c r="C184" s="6">
        <v>4</v>
      </c>
      <c r="D184" s="6">
        <v>1</v>
      </c>
      <c r="E184" s="6">
        <v>4</v>
      </c>
      <c r="F184" s="6">
        <v>5</v>
      </c>
      <c r="G184" s="6">
        <v>3</v>
      </c>
      <c r="H184" s="12">
        <v>7</v>
      </c>
      <c r="BD184" s="14">
        <v>4</v>
      </c>
      <c r="BE184" s="6">
        <v>6</v>
      </c>
      <c r="BF184" s="6">
        <v>5</v>
      </c>
      <c r="BG184" s="6">
        <v>0</v>
      </c>
      <c r="BH184" s="6">
        <v>9</v>
      </c>
      <c r="BI184" s="12">
        <v>2</v>
      </c>
      <c r="BK184" s="14">
        <v>5</v>
      </c>
      <c r="BL184" s="6">
        <v>1</v>
      </c>
      <c r="BM184" s="12">
        <v>2</v>
      </c>
    </row>
    <row r="185" spans="1:68" ht="15" thickBot="1" x14ac:dyDescent="0.4">
      <c r="A185" s="19" t="str">
        <f t="shared" si="252"/>
        <v>HERMAN Alain</v>
      </c>
      <c r="B185" s="15">
        <v>0</v>
      </c>
      <c r="C185" s="7">
        <v>0</v>
      </c>
      <c r="D185" s="7">
        <v>2</v>
      </c>
      <c r="E185" s="7">
        <v>0</v>
      </c>
      <c r="F185" s="7">
        <v>1</v>
      </c>
      <c r="G185" s="7">
        <v>0</v>
      </c>
      <c r="H185" s="13">
        <v>0</v>
      </c>
      <c r="BD185" s="15">
        <v>0</v>
      </c>
      <c r="BE185" s="7">
        <v>0</v>
      </c>
      <c r="BF185" s="7">
        <v>0</v>
      </c>
      <c r="BG185" s="7">
        <v>0</v>
      </c>
      <c r="BH185" s="7">
        <v>1</v>
      </c>
      <c r="BI185" s="13">
        <v>0</v>
      </c>
      <c r="BK185" s="15">
        <v>0</v>
      </c>
      <c r="BL185" s="7">
        <v>0</v>
      </c>
      <c r="BM185" s="13">
        <v>0</v>
      </c>
    </row>
    <row r="186" spans="1:68" ht="15" thickBot="1" x14ac:dyDescent="0.4">
      <c r="A186" s="19" t="str">
        <f t="shared" si="252"/>
        <v>ADROVIC Dzenana</v>
      </c>
      <c r="B186" s="15">
        <v>2</v>
      </c>
      <c r="C186" s="7">
        <v>4</v>
      </c>
      <c r="D186" s="7">
        <v>4</v>
      </c>
      <c r="E186" s="7">
        <v>0</v>
      </c>
      <c r="F186" s="7">
        <v>2</v>
      </c>
      <c r="G186" s="7">
        <v>3</v>
      </c>
      <c r="H186" s="13">
        <v>1</v>
      </c>
      <c r="BD186" s="15">
        <v>2</v>
      </c>
      <c r="BE186" s="7">
        <v>0</v>
      </c>
      <c r="BF186" s="7">
        <v>0</v>
      </c>
      <c r="BG186" s="7">
        <v>1</v>
      </c>
      <c r="BH186" s="7">
        <v>2</v>
      </c>
      <c r="BI186" s="13">
        <v>2</v>
      </c>
      <c r="BK186" s="15">
        <v>0</v>
      </c>
      <c r="BL186" s="7">
        <v>0</v>
      </c>
      <c r="BM186" s="13">
        <v>0</v>
      </c>
    </row>
    <row r="187" spans="1:68" ht="15" thickBot="1" x14ac:dyDescent="0.4">
      <c r="A187" s="19" t="str">
        <f t="shared" si="252"/>
        <v>MUNO Claudine</v>
      </c>
      <c r="B187" s="15">
        <v>0</v>
      </c>
      <c r="C187" s="7">
        <v>0</v>
      </c>
      <c r="D187" s="7">
        <v>0</v>
      </c>
      <c r="E187" s="7">
        <v>1</v>
      </c>
      <c r="F187" s="7">
        <v>0</v>
      </c>
      <c r="G187" s="7">
        <v>0</v>
      </c>
      <c r="H187" s="13">
        <v>0</v>
      </c>
      <c r="BD187" s="15">
        <v>0</v>
      </c>
      <c r="BE187" s="7">
        <v>0</v>
      </c>
      <c r="BF187" s="7">
        <v>2</v>
      </c>
      <c r="BG187" s="7">
        <v>2</v>
      </c>
      <c r="BH187" s="7">
        <v>0</v>
      </c>
      <c r="BI187" s="13">
        <v>2</v>
      </c>
      <c r="BK187" s="15">
        <v>2</v>
      </c>
      <c r="BL187" s="7">
        <v>2</v>
      </c>
      <c r="BM187" s="13">
        <v>0</v>
      </c>
    </row>
    <row r="188" spans="1:68" ht="15" thickBot="1" x14ac:dyDescent="0.4">
      <c r="A188" s="19" t="str">
        <f t="shared" si="252"/>
        <v>TIBERI Edoardo</v>
      </c>
      <c r="B188" s="15">
        <v>0</v>
      </c>
      <c r="C188" s="7">
        <v>0</v>
      </c>
      <c r="D188" s="7">
        <v>0</v>
      </c>
      <c r="E188" s="7">
        <v>0</v>
      </c>
      <c r="F188" s="7">
        <v>1</v>
      </c>
      <c r="G188" s="7">
        <v>0</v>
      </c>
      <c r="H188" s="13">
        <v>0</v>
      </c>
      <c r="BD188" s="15">
        <v>0</v>
      </c>
      <c r="BE188" s="7">
        <v>0</v>
      </c>
      <c r="BF188" s="7">
        <v>0</v>
      </c>
      <c r="BG188" s="7">
        <v>0</v>
      </c>
      <c r="BH188" s="7">
        <v>0</v>
      </c>
      <c r="BI188" s="13">
        <v>0</v>
      </c>
      <c r="BK188" s="15">
        <v>0</v>
      </c>
      <c r="BL188" s="7">
        <v>0</v>
      </c>
      <c r="BM188" s="13">
        <v>0</v>
      </c>
    </row>
    <row r="189" spans="1:68" ht="15" thickBot="1" x14ac:dyDescent="0.4">
      <c r="A189" s="19" t="str">
        <f t="shared" si="252"/>
        <v>GUERRERO Enrique</v>
      </c>
      <c r="B189" s="16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2</v>
      </c>
      <c r="H189" s="18">
        <v>0</v>
      </c>
      <c r="BD189" s="15">
        <v>0</v>
      </c>
      <c r="BE189" s="7">
        <v>0</v>
      </c>
      <c r="BF189" s="7">
        <v>2</v>
      </c>
      <c r="BG189" s="7">
        <v>0</v>
      </c>
      <c r="BH189" s="7">
        <v>0</v>
      </c>
      <c r="BI189" s="13">
        <v>2</v>
      </c>
      <c r="BK189" s="16">
        <v>0</v>
      </c>
      <c r="BL189" s="17">
        <v>0</v>
      </c>
      <c r="BM189" s="18">
        <v>0</v>
      </c>
    </row>
    <row r="190" spans="1:68" x14ac:dyDescent="0.35">
      <c r="A190" s="62" t="str">
        <f t="shared" si="252"/>
        <v>Suffrages par Liste</v>
      </c>
      <c r="B190" s="23">
        <v>1</v>
      </c>
      <c r="C190" s="9">
        <v>0</v>
      </c>
      <c r="D190" s="9">
        <v>1</v>
      </c>
      <c r="E190" s="9">
        <v>0</v>
      </c>
      <c r="F190" s="9">
        <v>0</v>
      </c>
      <c r="G190" s="9">
        <v>3</v>
      </c>
      <c r="H190" s="9">
        <v>0</v>
      </c>
      <c r="BD190" s="23">
        <v>2</v>
      </c>
      <c r="BE190" s="9">
        <v>0</v>
      </c>
      <c r="BF190" s="9">
        <v>1</v>
      </c>
      <c r="BG190" s="9">
        <v>1</v>
      </c>
      <c r="BH190" s="9">
        <v>0</v>
      </c>
      <c r="BI190" s="9">
        <v>2</v>
      </c>
      <c r="BK190" s="23">
        <v>0</v>
      </c>
      <c r="BL190" s="9">
        <v>0</v>
      </c>
      <c r="BM190" s="9">
        <v>0</v>
      </c>
    </row>
    <row r="191" spans="1:68" x14ac:dyDescent="0.35">
      <c r="A191" s="60" t="str">
        <f t="shared" si="252"/>
        <v>Total suffrages de liste :</v>
      </c>
      <c r="B191" s="24">
        <f>B190*6</f>
        <v>6</v>
      </c>
      <c r="C191" s="24">
        <f t="shared" ref="C191:H191" si="253">C190*6</f>
        <v>0</v>
      </c>
      <c r="D191" s="24">
        <f t="shared" si="253"/>
        <v>6</v>
      </c>
      <c r="E191" s="24">
        <f t="shared" si="253"/>
        <v>0</v>
      </c>
      <c r="F191" s="24">
        <f t="shared" si="253"/>
        <v>0</v>
      </c>
      <c r="G191" s="24">
        <f t="shared" si="253"/>
        <v>18</v>
      </c>
      <c r="H191" s="24">
        <f t="shared" si="253"/>
        <v>0</v>
      </c>
      <c r="BD191" s="24">
        <f t="shared" ref="BD191:BI191" si="254">BD190*6</f>
        <v>12</v>
      </c>
      <c r="BE191" s="24">
        <f t="shared" si="254"/>
        <v>0</v>
      </c>
      <c r="BF191" s="24">
        <f t="shared" si="254"/>
        <v>6</v>
      </c>
      <c r="BG191" s="24">
        <f t="shared" si="254"/>
        <v>6</v>
      </c>
      <c r="BH191" s="24">
        <f t="shared" si="254"/>
        <v>0</v>
      </c>
      <c r="BI191" s="24">
        <f t="shared" si="254"/>
        <v>12</v>
      </c>
      <c r="BK191" s="24">
        <f>BK190*6</f>
        <v>0</v>
      </c>
      <c r="BL191" s="24">
        <f t="shared" ref="BL191:BM191" si="255">BL190*6</f>
        <v>0</v>
      </c>
      <c r="BM191" s="24">
        <f t="shared" si="255"/>
        <v>0</v>
      </c>
    </row>
    <row r="192" spans="1:68" x14ac:dyDescent="0.35">
      <c r="A192" s="61" t="str">
        <f t="shared" si="252"/>
        <v>Total suffrages nominatifs :</v>
      </c>
      <c r="B192" s="24">
        <f t="shared" ref="B192:H192" si="256">SUM(B184:B189)</f>
        <v>2</v>
      </c>
      <c r="C192" s="10">
        <f t="shared" si="256"/>
        <v>8</v>
      </c>
      <c r="D192" s="10">
        <f t="shared" si="256"/>
        <v>7</v>
      </c>
      <c r="E192" s="10">
        <f t="shared" si="256"/>
        <v>5</v>
      </c>
      <c r="F192" s="10">
        <f t="shared" si="256"/>
        <v>9</v>
      </c>
      <c r="G192" s="10">
        <f t="shared" si="256"/>
        <v>8</v>
      </c>
      <c r="H192" s="10">
        <f t="shared" si="256"/>
        <v>8</v>
      </c>
      <c r="BD192" s="24">
        <f t="shared" ref="BD192:BI192" si="257">SUM(BD184:BD189)</f>
        <v>6</v>
      </c>
      <c r="BE192" s="10">
        <f t="shared" si="257"/>
        <v>6</v>
      </c>
      <c r="BF192" s="10">
        <f t="shared" si="257"/>
        <v>9</v>
      </c>
      <c r="BG192" s="10">
        <f t="shared" si="257"/>
        <v>3</v>
      </c>
      <c r="BH192" s="10">
        <f t="shared" si="257"/>
        <v>12</v>
      </c>
      <c r="BI192" s="10">
        <f t="shared" si="257"/>
        <v>8</v>
      </c>
      <c r="BK192" s="24">
        <f>SUM(BK184:BK189)</f>
        <v>7</v>
      </c>
      <c r="BL192" s="10">
        <f>SUM(BL184:BL189)</f>
        <v>3</v>
      </c>
      <c r="BM192" s="10">
        <f>SUM(BM184:BM189)</f>
        <v>2</v>
      </c>
    </row>
    <row r="193" spans="1:67" ht="15" thickBot="1" x14ac:dyDescent="0.4">
      <c r="A193" s="63" t="str">
        <f t="shared" si="252"/>
        <v>Total général :</v>
      </c>
      <c r="B193" s="25">
        <f t="shared" ref="B193:H193" si="258">B191+B192</f>
        <v>8</v>
      </c>
      <c r="C193" s="11">
        <f t="shared" si="258"/>
        <v>8</v>
      </c>
      <c r="D193" s="11">
        <f t="shared" si="258"/>
        <v>13</v>
      </c>
      <c r="E193" s="11">
        <f t="shared" si="258"/>
        <v>5</v>
      </c>
      <c r="F193" s="11">
        <f t="shared" si="258"/>
        <v>9</v>
      </c>
      <c r="G193" s="11">
        <f t="shared" si="258"/>
        <v>26</v>
      </c>
      <c r="H193" s="11">
        <f t="shared" si="258"/>
        <v>8</v>
      </c>
      <c r="BD193" s="25">
        <f t="shared" ref="BD193:BI193" si="259">BD191+BD192</f>
        <v>18</v>
      </c>
      <c r="BE193" s="11">
        <f t="shared" si="259"/>
        <v>6</v>
      </c>
      <c r="BF193" s="11">
        <f t="shared" si="259"/>
        <v>15</v>
      </c>
      <c r="BG193" s="11">
        <f t="shared" si="259"/>
        <v>9</v>
      </c>
      <c r="BH193" s="11">
        <f t="shared" si="259"/>
        <v>12</v>
      </c>
      <c r="BI193" s="11">
        <f t="shared" si="259"/>
        <v>20</v>
      </c>
      <c r="BK193" s="25">
        <f t="shared" ref="BK193:BM193" si="260">BK191+BK192</f>
        <v>7</v>
      </c>
      <c r="BL193" s="11">
        <f t="shared" si="260"/>
        <v>3</v>
      </c>
      <c r="BM193" s="11">
        <f t="shared" si="260"/>
        <v>2</v>
      </c>
    </row>
    <row r="194" spans="1:67" ht="24" thickBot="1" x14ac:dyDescent="0.6">
      <c r="A194" s="218" t="s">
        <v>22</v>
      </c>
      <c r="B194" s="218"/>
      <c r="C194" s="218"/>
      <c r="D194" s="218"/>
      <c r="E194" s="218"/>
      <c r="F194" s="218"/>
      <c r="G194" s="218"/>
      <c r="H194" s="218"/>
      <c r="I194" s="218"/>
      <c r="BD194" s="217" t="s">
        <v>162</v>
      </c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115"/>
    </row>
    <row r="195" spans="1:67" ht="15" customHeight="1" x14ac:dyDescent="0.35">
      <c r="A195" s="221" t="str">
        <f>A181</f>
        <v>KPL – d’Kommunisten</v>
      </c>
      <c r="B195" s="210">
        <v>1</v>
      </c>
      <c r="C195" s="210">
        <f>B195+1</f>
        <v>2</v>
      </c>
      <c r="D195" s="210">
        <f t="shared" ref="D195:I195" si="261">C195+1</f>
        <v>3</v>
      </c>
      <c r="E195" s="210">
        <f t="shared" si="261"/>
        <v>4</v>
      </c>
      <c r="F195" s="210">
        <f t="shared" si="261"/>
        <v>5</v>
      </c>
      <c r="G195" s="210">
        <f t="shared" si="261"/>
        <v>6</v>
      </c>
      <c r="H195" s="210">
        <f t="shared" si="261"/>
        <v>7</v>
      </c>
      <c r="I195" s="213">
        <f t="shared" si="261"/>
        <v>8</v>
      </c>
      <c r="BD195" s="210">
        <v>1</v>
      </c>
      <c r="BE195" s="210">
        <f t="shared" ref="BE195:BN195" si="262">BD195+1</f>
        <v>2</v>
      </c>
      <c r="BF195" s="210">
        <f t="shared" si="262"/>
        <v>3</v>
      </c>
      <c r="BG195" s="210">
        <f t="shared" si="262"/>
        <v>4</v>
      </c>
      <c r="BH195" s="210">
        <f t="shared" si="262"/>
        <v>5</v>
      </c>
      <c r="BI195" s="210">
        <f t="shared" si="262"/>
        <v>6</v>
      </c>
      <c r="BJ195" s="210">
        <f t="shared" si="262"/>
        <v>7</v>
      </c>
      <c r="BK195" s="210">
        <f t="shared" si="262"/>
        <v>8</v>
      </c>
      <c r="BL195" s="210">
        <f t="shared" si="262"/>
        <v>9</v>
      </c>
      <c r="BM195" s="210">
        <f t="shared" si="262"/>
        <v>10</v>
      </c>
      <c r="BN195" s="213">
        <f t="shared" si="262"/>
        <v>11</v>
      </c>
      <c r="BO195" s="20"/>
    </row>
    <row r="196" spans="1:67" x14ac:dyDescent="0.35">
      <c r="A196" s="222"/>
      <c r="B196" s="211"/>
      <c r="C196" s="211"/>
      <c r="D196" s="211"/>
      <c r="E196" s="211"/>
      <c r="F196" s="211"/>
      <c r="G196" s="211"/>
      <c r="H196" s="211"/>
      <c r="I196" s="214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4"/>
    </row>
    <row r="197" spans="1:67" ht="15" thickBot="1" x14ac:dyDescent="0.4">
      <c r="A197" s="223"/>
      <c r="B197" s="212"/>
      <c r="C197" s="212"/>
      <c r="D197" s="212"/>
      <c r="E197" s="212"/>
      <c r="F197" s="212"/>
      <c r="G197" s="212"/>
      <c r="H197" s="212"/>
      <c r="I197" s="215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5"/>
    </row>
    <row r="198" spans="1:67" ht="15" thickBot="1" x14ac:dyDescent="0.4">
      <c r="A198" s="19" t="str">
        <f t="shared" ref="A198:A203" si="263">A184</f>
        <v>RUCKERT Ali</v>
      </c>
      <c r="B198" s="14">
        <v>7</v>
      </c>
      <c r="C198" s="6">
        <v>2</v>
      </c>
      <c r="D198" s="6">
        <v>3</v>
      </c>
      <c r="E198" s="6">
        <v>0</v>
      </c>
      <c r="F198" s="6">
        <v>1</v>
      </c>
      <c r="G198" s="6">
        <v>0</v>
      </c>
      <c r="H198" s="6">
        <v>3</v>
      </c>
      <c r="I198" s="12">
        <v>0</v>
      </c>
      <c r="BD198" s="14">
        <v>12</v>
      </c>
      <c r="BE198" s="6">
        <v>12</v>
      </c>
      <c r="BF198" s="6">
        <v>4</v>
      </c>
      <c r="BG198" s="6">
        <v>3</v>
      </c>
      <c r="BH198" s="6">
        <v>3</v>
      </c>
      <c r="BI198" s="6">
        <v>2</v>
      </c>
      <c r="BJ198" s="6">
        <v>2</v>
      </c>
      <c r="BK198" s="6">
        <v>0</v>
      </c>
      <c r="BL198" s="6">
        <v>3</v>
      </c>
      <c r="BM198" s="12">
        <v>6</v>
      </c>
      <c r="BN198" s="12">
        <v>7</v>
      </c>
    </row>
    <row r="199" spans="1:67" ht="15" thickBot="1" x14ac:dyDescent="0.4">
      <c r="A199" s="19" t="str">
        <f t="shared" si="263"/>
        <v>HERMAN Alain</v>
      </c>
      <c r="B199" s="15">
        <v>0</v>
      </c>
      <c r="C199" s="7">
        <v>0</v>
      </c>
      <c r="D199" s="7">
        <v>0</v>
      </c>
      <c r="E199" s="7">
        <v>0</v>
      </c>
      <c r="F199" s="7">
        <v>1</v>
      </c>
      <c r="G199" s="7">
        <v>0</v>
      </c>
      <c r="H199" s="7">
        <v>0</v>
      </c>
      <c r="I199" s="13">
        <v>0</v>
      </c>
      <c r="BD199" s="15">
        <v>0</v>
      </c>
      <c r="BE199" s="7">
        <v>0</v>
      </c>
      <c r="BF199" s="7">
        <v>0</v>
      </c>
      <c r="BG199" s="7">
        <v>0</v>
      </c>
      <c r="BH199" s="7">
        <v>1</v>
      </c>
      <c r="BI199" s="7">
        <v>0</v>
      </c>
      <c r="BJ199" s="7">
        <v>0</v>
      </c>
      <c r="BK199" s="7">
        <v>0</v>
      </c>
      <c r="BL199" s="7">
        <v>0</v>
      </c>
      <c r="BM199" s="13">
        <v>4</v>
      </c>
      <c r="BN199" s="13">
        <v>1</v>
      </c>
    </row>
    <row r="200" spans="1:67" ht="15" thickBot="1" x14ac:dyDescent="0.4">
      <c r="A200" s="19" t="str">
        <f t="shared" si="263"/>
        <v>ADROVIC Dzenana</v>
      </c>
      <c r="B200" s="15">
        <v>6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13">
        <v>0</v>
      </c>
      <c r="BD200" s="15">
        <v>3</v>
      </c>
      <c r="BE200" s="7">
        <v>0</v>
      </c>
      <c r="BF200" s="7">
        <v>11</v>
      </c>
      <c r="BG200" s="7">
        <v>5</v>
      </c>
      <c r="BH200" s="7">
        <v>7</v>
      </c>
      <c r="BI200" s="7">
        <v>6</v>
      </c>
      <c r="BJ200" s="7">
        <v>4</v>
      </c>
      <c r="BK200" s="7">
        <v>7</v>
      </c>
      <c r="BL200" s="7">
        <v>10</v>
      </c>
      <c r="BM200" s="13">
        <v>4</v>
      </c>
      <c r="BN200" s="13">
        <v>1</v>
      </c>
    </row>
    <row r="201" spans="1:67" ht="15" thickBot="1" x14ac:dyDescent="0.4">
      <c r="A201" s="19" t="str">
        <f t="shared" si="263"/>
        <v>MUNO Claudine</v>
      </c>
      <c r="B201" s="15">
        <v>2</v>
      </c>
      <c r="C201" s="7">
        <v>1</v>
      </c>
      <c r="D201" s="7">
        <v>0</v>
      </c>
      <c r="E201" s="7">
        <v>2</v>
      </c>
      <c r="F201" s="7">
        <v>0</v>
      </c>
      <c r="G201" s="7">
        <v>0</v>
      </c>
      <c r="H201" s="7">
        <v>0</v>
      </c>
      <c r="I201" s="13">
        <v>0</v>
      </c>
      <c r="BD201" s="15">
        <v>1</v>
      </c>
      <c r="BE201" s="7">
        <v>2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5</v>
      </c>
      <c r="BM201" s="13">
        <v>1</v>
      </c>
      <c r="BN201" s="13">
        <v>0</v>
      </c>
    </row>
    <row r="202" spans="1:67" ht="15" thickBot="1" x14ac:dyDescent="0.4">
      <c r="A202" s="19" t="str">
        <f t="shared" si="263"/>
        <v>TIBERI Edoardo</v>
      </c>
      <c r="B202" s="15">
        <v>1</v>
      </c>
      <c r="C202" s="7">
        <v>2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13">
        <v>0</v>
      </c>
      <c r="BD202" s="15">
        <v>2</v>
      </c>
      <c r="BE202" s="7">
        <v>0</v>
      </c>
      <c r="BF202" s="7">
        <v>0</v>
      </c>
      <c r="BG202" s="7">
        <v>0</v>
      </c>
      <c r="BH202" s="7">
        <v>2</v>
      </c>
      <c r="BI202" s="7">
        <v>0</v>
      </c>
      <c r="BJ202" s="7">
        <v>0</v>
      </c>
      <c r="BK202" s="7">
        <v>0</v>
      </c>
      <c r="BL202" s="7">
        <v>0</v>
      </c>
      <c r="BM202" s="13">
        <v>2</v>
      </c>
      <c r="BN202" s="13">
        <v>0</v>
      </c>
    </row>
    <row r="203" spans="1:67" ht="15" thickBot="1" x14ac:dyDescent="0.4">
      <c r="A203" s="19" t="str">
        <f t="shared" si="263"/>
        <v>GUERRERO Enrique</v>
      </c>
      <c r="B203" s="15">
        <v>0</v>
      </c>
      <c r="C203" s="7">
        <v>0</v>
      </c>
      <c r="D203" s="7">
        <v>0</v>
      </c>
      <c r="E203" s="7">
        <v>0</v>
      </c>
      <c r="F203" s="7">
        <v>2</v>
      </c>
      <c r="G203" s="7">
        <v>0</v>
      </c>
      <c r="H203" s="7">
        <v>0</v>
      </c>
      <c r="I203" s="13">
        <v>0</v>
      </c>
      <c r="BD203" s="15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13">
        <v>1</v>
      </c>
      <c r="BN203" s="13">
        <v>0</v>
      </c>
    </row>
    <row r="204" spans="1:67" x14ac:dyDescent="0.35">
      <c r="A204" s="62" t="s">
        <v>17</v>
      </c>
      <c r="B204" s="23">
        <v>1</v>
      </c>
      <c r="C204" s="9">
        <v>2</v>
      </c>
      <c r="D204" s="9">
        <v>1</v>
      </c>
      <c r="E204" s="9">
        <v>1</v>
      </c>
      <c r="F204" s="9">
        <v>3</v>
      </c>
      <c r="G204" s="9">
        <v>0</v>
      </c>
      <c r="H204" s="9">
        <v>0</v>
      </c>
      <c r="I204" s="9">
        <v>0</v>
      </c>
      <c r="BD204" s="23">
        <v>4</v>
      </c>
      <c r="BE204" s="9">
        <v>5</v>
      </c>
      <c r="BF204" s="9">
        <v>0</v>
      </c>
      <c r="BG204" s="9">
        <v>0</v>
      </c>
      <c r="BH204" s="9">
        <v>2</v>
      </c>
      <c r="BI204" s="9">
        <v>2</v>
      </c>
      <c r="BJ204" s="9">
        <v>3</v>
      </c>
      <c r="BK204" s="9">
        <v>3</v>
      </c>
      <c r="BL204" s="9">
        <v>1</v>
      </c>
      <c r="BM204" s="9">
        <v>1</v>
      </c>
      <c r="BN204" s="9">
        <v>0</v>
      </c>
    </row>
    <row r="205" spans="1:67" x14ac:dyDescent="0.35">
      <c r="A205" s="60" t="s">
        <v>9</v>
      </c>
      <c r="B205" s="24">
        <f>B204*6</f>
        <v>6</v>
      </c>
      <c r="C205" s="24">
        <f t="shared" ref="C205:I205" si="264">C204*6</f>
        <v>12</v>
      </c>
      <c r="D205" s="24">
        <f t="shared" si="264"/>
        <v>6</v>
      </c>
      <c r="E205" s="24">
        <f t="shared" si="264"/>
        <v>6</v>
      </c>
      <c r="F205" s="24">
        <f t="shared" si="264"/>
        <v>18</v>
      </c>
      <c r="G205" s="24">
        <f t="shared" si="264"/>
        <v>0</v>
      </c>
      <c r="H205" s="24">
        <f t="shared" si="264"/>
        <v>0</v>
      </c>
      <c r="I205" s="24">
        <f t="shared" si="264"/>
        <v>0</v>
      </c>
      <c r="BD205" s="24">
        <f t="shared" ref="BD205:BN205" si="265">BD204*6</f>
        <v>24</v>
      </c>
      <c r="BE205" s="24">
        <f t="shared" si="265"/>
        <v>30</v>
      </c>
      <c r="BF205" s="24">
        <f t="shared" si="265"/>
        <v>0</v>
      </c>
      <c r="BG205" s="24">
        <f t="shared" si="265"/>
        <v>0</v>
      </c>
      <c r="BH205" s="24">
        <f t="shared" si="265"/>
        <v>12</v>
      </c>
      <c r="BI205" s="24">
        <f t="shared" si="265"/>
        <v>12</v>
      </c>
      <c r="BJ205" s="24">
        <f t="shared" si="265"/>
        <v>18</v>
      </c>
      <c r="BK205" s="24">
        <f t="shared" si="265"/>
        <v>18</v>
      </c>
      <c r="BL205" s="24">
        <f t="shared" si="265"/>
        <v>6</v>
      </c>
      <c r="BM205" s="24">
        <f t="shared" si="265"/>
        <v>6</v>
      </c>
      <c r="BN205" s="24">
        <f t="shared" si="265"/>
        <v>0</v>
      </c>
    </row>
    <row r="206" spans="1:67" x14ac:dyDescent="0.35">
      <c r="A206" s="61" t="s">
        <v>10</v>
      </c>
      <c r="B206" s="24">
        <f t="shared" ref="B206:I206" si="266">SUM(B198:B203)</f>
        <v>16</v>
      </c>
      <c r="C206" s="10">
        <f t="shared" si="266"/>
        <v>5</v>
      </c>
      <c r="D206" s="10">
        <f t="shared" si="266"/>
        <v>3</v>
      </c>
      <c r="E206" s="10">
        <f t="shared" si="266"/>
        <v>2</v>
      </c>
      <c r="F206" s="10">
        <f t="shared" si="266"/>
        <v>4</v>
      </c>
      <c r="G206" s="10">
        <f t="shared" si="266"/>
        <v>0</v>
      </c>
      <c r="H206" s="10">
        <f t="shared" si="266"/>
        <v>3</v>
      </c>
      <c r="I206" s="10">
        <f t="shared" si="266"/>
        <v>0</v>
      </c>
      <c r="BD206" s="24">
        <f t="shared" ref="BD206:BN206" si="267">SUM(BD198:BD203)</f>
        <v>18</v>
      </c>
      <c r="BE206" s="10">
        <f t="shared" si="267"/>
        <v>14</v>
      </c>
      <c r="BF206" s="10">
        <f t="shared" si="267"/>
        <v>15</v>
      </c>
      <c r="BG206" s="10">
        <f t="shared" si="267"/>
        <v>8</v>
      </c>
      <c r="BH206" s="10">
        <f t="shared" si="267"/>
        <v>13</v>
      </c>
      <c r="BI206" s="10">
        <f t="shared" si="267"/>
        <v>8</v>
      </c>
      <c r="BJ206" s="10">
        <f t="shared" si="267"/>
        <v>6</v>
      </c>
      <c r="BK206" s="10">
        <f t="shared" si="267"/>
        <v>7</v>
      </c>
      <c r="BL206" s="10">
        <f t="shared" si="267"/>
        <v>18</v>
      </c>
      <c r="BM206" s="10">
        <f t="shared" si="267"/>
        <v>18</v>
      </c>
      <c r="BN206" s="10">
        <f t="shared" si="267"/>
        <v>9</v>
      </c>
    </row>
    <row r="207" spans="1:67" ht="15" thickBot="1" x14ac:dyDescent="0.4">
      <c r="A207" s="63" t="s">
        <v>11</v>
      </c>
      <c r="B207" s="25">
        <f t="shared" ref="B207:I207" si="268">B205+B206</f>
        <v>22</v>
      </c>
      <c r="C207" s="11">
        <f t="shared" si="268"/>
        <v>17</v>
      </c>
      <c r="D207" s="11">
        <f t="shared" si="268"/>
        <v>9</v>
      </c>
      <c r="E207" s="11">
        <f t="shared" si="268"/>
        <v>8</v>
      </c>
      <c r="F207" s="11">
        <f t="shared" si="268"/>
        <v>22</v>
      </c>
      <c r="G207" s="11">
        <f t="shared" si="268"/>
        <v>0</v>
      </c>
      <c r="H207" s="11">
        <f t="shared" si="268"/>
        <v>3</v>
      </c>
      <c r="I207" s="11">
        <f t="shared" si="268"/>
        <v>0</v>
      </c>
      <c r="BD207" s="25">
        <f t="shared" ref="BD207:BN207" si="269">BD205+BD206</f>
        <v>42</v>
      </c>
      <c r="BE207" s="11">
        <f t="shared" si="269"/>
        <v>44</v>
      </c>
      <c r="BF207" s="11">
        <f t="shared" si="269"/>
        <v>15</v>
      </c>
      <c r="BG207" s="11">
        <f t="shared" si="269"/>
        <v>8</v>
      </c>
      <c r="BH207" s="11">
        <f t="shared" si="269"/>
        <v>25</v>
      </c>
      <c r="BI207" s="11">
        <f t="shared" si="269"/>
        <v>20</v>
      </c>
      <c r="BJ207" s="11">
        <f t="shared" si="269"/>
        <v>24</v>
      </c>
      <c r="BK207" s="11">
        <f t="shared" si="269"/>
        <v>25</v>
      </c>
      <c r="BL207" s="11">
        <f t="shared" si="269"/>
        <v>24</v>
      </c>
      <c r="BM207" s="11">
        <f t="shared" si="269"/>
        <v>24</v>
      </c>
      <c r="BN207" s="11">
        <f t="shared" si="269"/>
        <v>9</v>
      </c>
    </row>
    <row r="208" spans="1:67" ht="15" thickBot="1" x14ac:dyDescent="0.4">
      <c r="A208" s="180"/>
      <c r="B208" s="5"/>
      <c r="C208" s="5"/>
      <c r="D208" s="5"/>
      <c r="E208" s="5"/>
      <c r="F208" s="5"/>
      <c r="G208" s="5"/>
      <c r="H208" s="5"/>
      <c r="I208" s="5"/>
      <c r="BD208" s="181"/>
      <c r="BE208" s="181"/>
      <c r="BF208" s="181"/>
      <c r="BG208" s="181"/>
      <c r="BH208" s="181"/>
      <c r="BI208" s="181"/>
      <c r="BJ208" s="181"/>
      <c r="BK208" s="181"/>
      <c r="BL208" s="181"/>
      <c r="BM208" s="181"/>
      <c r="BN208" s="181"/>
    </row>
    <row r="209" spans="1:66" ht="15" thickBot="1" x14ac:dyDescent="0.4">
      <c r="A209" s="180"/>
      <c r="B209" s="5"/>
      <c r="C209" s="5"/>
      <c r="D209" s="5"/>
      <c r="E209" s="5"/>
      <c r="F209" s="5"/>
      <c r="G209" s="5"/>
      <c r="H209" s="5"/>
      <c r="I209" s="5"/>
      <c r="BD209" s="181"/>
      <c r="BE209" s="181"/>
      <c r="BF209" s="181"/>
      <c r="BG209" s="181"/>
      <c r="BH209" s="181"/>
      <c r="BI209" s="181"/>
      <c r="BJ209" s="181"/>
      <c r="BK209" s="181"/>
      <c r="BL209" s="181"/>
      <c r="BM209" s="181"/>
      <c r="BN209" s="181"/>
    </row>
    <row r="210" spans="1:66" ht="24" thickBot="1" x14ac:dyDescent="0.6">
      <c r="A210" s="218" t="s">
        <v>23</v>
      </c>
      <c r="B210" s="218"/>
      <c r="C210" s="218"/>
      <c r="D210" s="218"/>
      <c r="E210" s="218"/>
      <c r="G210" s="218" t="s">
        <v>25</v>
      </c>
      <c r="H210" s="218"/>
      <c r="I210" s="218"/>
      <c r="J210" s="218"/>
      <c r="K210" s="218"/>
      <c r="BD210" s="217" t="s">
        <v>164</v>
      </c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</row>
    <row r="211" spans="1:66" ht="15" customHeight="1" x14ac:dyDescent="0.35">
      <c r="A211" s="221" t="str">
        <f>A195</f>
        <v>KPL – d’Kommunisten</v>
      </c>
      <c r="B211" s="210">
        <v>1</v>
      </c>
      <c r="C211" s="210">
        <f>B211+1</f>
        <v>2</v>
      </c>
      <c r="D211" s="210">
        <f t="shared" ref="D211:E211" si="270">C211+1</f>
        <v>3</v>
      </c>
      <c r="E211" s="213">
        <f t="shared" si="270"/>
        <v>4</v>
      </c>
      <c r="G211" s="210">
        <v>1</v>
      </c>
      <c r="H211" s="210">
        <f>G211+1</f>
        <v>2</v>
      </c>
      <c r="I211" s="210">
        <f t="shared" ref="I211:K211" si="271">H211+1</f>
        <v>3</v>
      </c>
      <c r="J211" s="210">
        <f t="shared" si="271"/>
        <v>4</v>
      </c>
      <c r="K211" s="213">
        <f t="shared" si="271"/>
        <v>5</v>
      </c>
      <c r="BD211" s="210">
        <v>1</v>
      </c>
      <c r="BE211" s="210">
        <f t="shared" ref="BE211:BN211" si="272">BD211+1</f>
        <v>2</v>
      </c>
      <c r="BF211" s="210">
        <f t="shared" si="272"/>
        <v>3</v>
      </c>
      <c r="BG211" s="210">
        <f t="shared" si="272"/>
        <v>4</v>
      </c>
      <c r="BH211" s="210">
        <f t="shared" si="272"/>
        <v>5</v>
      </c>
      <c r="BI211" s="210">
        <f t="shared" si="272"/>
        <v>6</v>
      </c>
      <c r="BJ211" s="210">
        <f t="shared" si="272"/>
        <v>7</v>
      </c>
      <c r="BK211" s="210">
        <f t="shared" si="272"/>
        <v>8</v>
      </c>
      <c r="BL211" s="210">
        <f t="shared" si="272"/>
        <v>9</v>
      </c>
      <c r="BM211" s="210">
        <f t="shared" si="272"/>
        <v>10</v>
      </c>
      <c r="BN211" s="213">
        <f t="shared" si="272"/>
        <v>11</v>
      </c>
    </row>
    <row r="212" spans="1:66" x14ac:dyDescent="0.35">
      <c r="A212" s="222"/>
      <c r="B212" s="211"/>
      <c r="C212" s="211"/>
      <c r="D212" s="211"/>
      <c r="E212" s="214"/>
      <c r="G212" s="211"/>
      <c r="H212" s="211"/>
      <c r="I212" s="211"/>
      <c r="J212" s="211"/>
      <c r="K212" s="214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4"/>
    </row>
    <row r="213" spans="1:66" ht="15" thickBot="1" x14ac:dyDescent="0.4">
      <c r="A213" s="223"/>
      <c r="B213" s="212"/>
      <c r="C213" s="212"/>
      <c r="D213" s="212"/>
      <c r="E213" s="215"/>
      <c r="G213" s="212"/>
      <c r="H213" s="212"/>
      <c r="I213" s="212"/>
      <c r="J213" s="212"/>
      <c r="K213" s="215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5"/>
    </row>
    <row r="214" spans="1:66" ht="15" thickBot="1" x14ac:dyDescent="0.4">
      <c r="A214" s="19" t="str">
        <f t="shared" ref="A214:A219" si="273">A198</f>
        <v>RUCKERT Ali</v>
      </c>
      <c r="B214" s="14">
        <v>12</v>
      </c>
      <c r="C214" s="6">
        <v>7</v>
      </c>
      <c r="D214" s="6">
        <v>1</v>
      </c>
      <c r="E214" s="12">
        <v>4</v>
      </c>
      <c r="G214" s="14">
        <v>2</v>
      </c>
      <c r="H214" s="6">
        <v>0</v>
      </c>
      <c r="I214" s="6">
        <v>2</v>
      </c>
      <c r="J214" s="6">
        <v>0</v>
      </c>
      <c r="K214" s="12">
        <v>2</v>
      </c>
      <c r="BD214" s="14">
        <v>3</v>
      </c>
      <c r="BE214" s="6">
        <v>0</v>
      </c>
      <c r="BF214" s="6">
        <v>6</v>
      </c>
      <c r="BG214" s="6">
        <v>3</v>
      </c>
      <c r="BH214" s="6">
        <v>6</v>
      </c>
      <c r="BI214" s="6">
        <v>7</v>
      </c>
      <c r="BJ214" s="6">
        <v>4</v>
      </c>
      <c r="BK214" s="6">
        <v>2</v>
      </c>
      <c r="BL214" s="6">
        <v>2</v>
      </c>
      <c r="BM214" s="12">
        <v>15</v>
      </c>
      <c r="BN214" s="12">
        <v>15</v>
      </c>
    </row>
    <row r="215" spans="1:66" ht="15" thickBot="1" x14ac:dyDescent="0.4">
      <c r="A215" s="19" t="str">
        <f t="shared" si="273"/>
        <v>HERMAN Alain</v>
      </c>
      <c r="B215" s="15">
        <v>3</v>
      </c>
      <c r="C215" s="7">
        <v>2</v>
      </c>
      <c r="D215" s="7">
        <v>0</v>
      </c>
      <c r="E215" s="13">
        <v>0</v>
      </c>
      <c r="G215" s="15">
        <v>0</v>
      </c>
      <c r="H215" s="7">
        <v>0</v>
      </c>
      <c r="I215" s="7">
        <v>0</v>
      </c>
      <c r="J215" s="7">
        <v>0</v>
      </c>
      <c r="K215" s="13">
        <v>0</v>
      </c>
      <c r="BD215" s="15">
        <v>1</v>
      </c>
      <c r="BE215" s="7">
        <v>0</v>
      </c>
      <c r="BF215" s="7">
        <v>1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1</v>
      </c>
      <c r="BM215" s="13">
        <v>2</v>
      </c>
      <c r="BN215" s="13">
        <v>1</v>
      </c>
    </row>
    <row r="216" spans="1:66" ht="15" thickBot="1" x14ac:dyDescent="0.4">
      <c r="A216" s="19" t="str">
        <f t="shared" si="273"/>
        <v>ADROVIC Dzenana</v>
      </c>
      <c r="B216" s="15">
        <v>2</v>
      </c>
      <c r="C216" s="7">
        <v>2</v>
      </c>
      <c r="D216" s="7">
        <v>0</v>
      </c>
      <c r="E216" s="13">
        <v>5</v>
      </c>
      <c r="G216" s="15">
        <v>0</v>
      </c>
      <c r="H216" s="7">
        <v>2</v>
      </c>
      <c r="I216" s="7">
        <v>0</v>
      </c>
      <c r="J216" s="7">
        <v>0</v>
      </c>
      <c r="K216" s="13">
        <v>2</v>
      </c>
      <c r="BD216" s="15">
        <v>0</v>
      </c>
      <c r="BE216" s="7">
        <v>0</v>
      </c>
      <c r="BF216" s="7">
        <v>2</v>
      </c>
      <c r="BG216" s="7">
        <v>2</v>
      </c>
      <c r="BH216" s="7">
        <v>0</v>
      </c>
      <c r="BI216" s="7">
        <v>2</v>
      </c>
      <c r="BJ216" s="7">
        <v>0</v>
      </c>
      <c r="BK216" s="7">
        <v>0</v>
      </c>
      <c r="BL216" s="7">
        <v>0</v>
      </c>
      <c r="BM216" s="13">
        <v>2</v>
      </c>
      <c r="BN216" s="13">
        <v>1</v>
      </c>
    </row>
    <row r="217" spans="1:66" ht="15" thickBot="1" x14ac:dyDescent="0.4">
      <c r="A217" s="19" t="str">
        <f t="shared" si="273"/>
        <v>MUNO Claudine</v>
      </c>
      <c r="B217" s="15">
        <v>4</v>
      </c>
      <c r="C217" s="7">
        <v>0</v>
      </c>
      <c r="D217" s="7">
        <v>0</v>
      </c>
      <c r="E217" s="13">
        <v>0</v>
      </c>
      <c r="G217" s="15">
        <v>2</v>
      </c>
      <c r="H217" s="7">
        <v>0</v>
      </c>
      <c r="I217" s="7">
        <v>0</v>
      </c>
      <c r="J217" s="7">
        <v>0</v>
      </c>
      <c r="K217" s="13">
        <v>0</v>
      </c>
      <c r="BD217" s="15">
        <v>3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13">
        <v>0</v>
      </c>
      <c r="BN217" s="13">
        <v>2</v>
      </c>
    </row>
    <row r="218" spans="1:66" ht="15" thickBot="1" x14ac:dyDescent="0.4">
      <c r="A218" s="19" t="str">
        <f t="shared" si="273"/>
        <v>TIBERI Edoardo</v>
      </c>
      <c r="B218" s="15">
        <v>0</v>
      </c>
      <c r="C218" s="7">
        <v>0</v>
      </c>
      <c r="D218" s="7">
        <v>0</v>
      </c>
      <c r="E218" s="13">
        <v>0</v>
      </c>
      <c r="G218" s="15">
        <v>0</v>
      </c>
      <c r="H218" s="7">
        <v>0</v>
      </c>
      <c r="I218" s="7">
        <v>0</v>
      </c>
      <c r="J218" s="7">
        <v>0</v>
      </c>
      <c r="K218" s="13">
        <v>0</v>
      </c>
      <c r="BD218" s="15">
        <v>0</v>
      </c>
      <c r="BE218" s="7">
        <v>0</v>
      </c>
      <c r="BF218" s="7">
        <v>4</v>
      </c>
      <c r="BG218" s="7">
        <v>2</v>
      </c>
      <c r="BH218" s="7">
        <v>0</v>
      </c>
      <c r="BI218" s="7">
        <v>1</v>
      </c>
      <c r="BJ218" s="7">
        <v>0</v>
      </c>
      <c r="BK218" s="7">
        <v>0</v>
      </c>
      <c r="BL218" s="7">
        <v>0</v>
      </c>
      <c r="BM218" s="13">
        <v>0</v>
      </c>
      <c r="BN218" s="13">
        <v>2</v>
      </c>
    </row>
    <row r="219" spans="1:66" ht="15" thickBot="1" x14ac:dyDescent="0.4">
      <c r="A219" s="19" t="str">
        <f t="shared" si="273"/>
        <v>GUERRERO Enrique</v>
      </c>
      <c r="B219" s="15">
        <v>0</v>
      </c>
      <c r="C219" s="7">
        <v>1</v>
      </c>
      <c r="D219" s="7">
        <v>0</v>
      </c>
      <c r="E219" s="13">
        <v>1</v>
      </c>
      <c r="G219" s="16">
        <v>0</v>
      </c>
      <c r="H219" s="17">
        <v>0</v>
      </c>
      <c r="I219" s="17">
        <v>0</v>
      </c>
      <c r="J219" s="17">
        <v>0</v>
      </c>
      <c r="K219" s="18">
        <v>0</v>
      </c>
      <c r="BD219" s="15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13">
        <v>0</v>
      </c>
      <c r="BN219" s="13">
        <v>0</v>
      </c>
    </row>
    <row r="220" spans="1:66" x14ac:dyDescent="0.35">
      <c r="A220" s="62" t="s">
        <v>17</v>
      </c>
      <c r="B220" s="23">
        <v>0</v>
      </c>
      <c r="C220" s="9">
        <v>0</v>
      </c>
      <c r="D220" s="9">
        <v>3</v>
      </c>
      <c r="E220" s="9">
        <v>0</v>
      </c>
      <c r="G220" s="23">
        <v>0</v>
      </c>
      <c r="H220" s="9">
        <v>0</v>
      </c>
      <c r="I220" s="9">
        <v>0</v>
      </c>
      <c r="J220" s="9">
        <v>0</v>
      </c>
      <c r="K220" s="9">
        <v>0</v>
      </c>
      <c r="BD220" s="23">
        <v>0</v>
      </c>
      <c r="BE220" s="9">
        <v>2</v>
      </c>
      <c r="BF220" s="9">
        <v>0</v>
      </c>
      <c r="BG220" s="9">
        <v>4</v>
      </c>
      <c r="BH220" s="9">
        <v>1</v>
      </c>
      <c r="BI220" s="9">
        <v>0</v>
      </c>
      <c r="BJ220" s="9">
        <v>1</v>
      </c>
      <c r="BK220" s="9">
        <v>2</v>
      </c>
      <c r="BL220" s="9">
        <v>4</v>
      </c>
      <c r="BM220" s="9">
        <v>0</v>
      </c>
      <c r="BN220" s="9">
        <v>0</v>
      </c>
    </row>
    <row r="221" spans="1:66" x14ac:dyDescent="0.35">
      <c r="A221" s="60" t="s">
        <v>9</v>
      </c>
      <c r="B221" s="24">
        <f>B220*6</f>
        <v>0</v>
      </c>
      <c r="C221" s="24">
        <f t="shared" ref="C221:E221" si="274">C220*6</f>
        <v>0</v>
      </c>
      <c r="D221" s="24">
        <f t="shared" si="274"/>
        <v>18</v>
      </c>
      <c r="E221" s="24">
        <f t="shared" si="274"/>
        <v>0</v>
      </c>
      <c r="G221" s="24">
        <f>G220*6</f>
        <v>0</v>
      </c>
      <c r="H221" s="24">
        <f t="shared" ref="H221:K221" si="275">H220*6</f>
        <v>0</v>
      </c>
      <c r="I221" s="24">
        <f t="shared" si="275"/>
        <v>0</v>
      </c>
      <c r="J221" s="24">
        <f t="shared" si="275"/>
        <v>0</v>
      </c>
      <c r="K221" s="24">
        <f t="shared" si="275"/>
        <v>0</v>
      </c>
      <c r="BD221" s="24">
        <f t="shared" ref="BD221:BN221" si="276">BD220*6</f>
        <v>0</v>
      </c>
      <c r="BE221" s="24">
        <f t="shared" si="276"/>
        <v>12</v>
      </c>
      <c r="BF221" s="24">
        <f t="shared" si="276"/>
        <v>0</v>
      </c>
      <c r="BG221" s="24">
        <f t="shared" si="276"/>
        <v>24</v>
      </c>
      <c r="BH221" s="24">
        <f t="shared" si="276"/>
        <v>6</v>
      </c>
      <c r="BI221" s="24">
        <f t="shared" si="276"/>
        <v>0</v>
      </c>
      <c r="BJ221" s="24">
        <f t="shared" si="276"/>
        <v>6</v>
      </c>
      <c r="BK221" s="24">
        <f t="shared" si="276"/>
        <v>12</v>
      </c>
      <c r="BL221" s="24">
        <f t="shared" si="276"/>
        <v>24</v>
      </c>
      <c r="BM221" s="24">
        <f t="shared" si="276"/>
        <v>0</v>
      </c>
      <c r="BN221" s="24">
        <f t="shared" si="276"/>
        <v>0</v>
      </c>
    </row>
    <row r="222" spans="1:66" x14ac:dyDescent="0.35">
      <c r="A222" s="61" t="s">
        <v>10</v>
      </c>
      <c r="B222" s="24">
        <f>SUM(B214:B219)</f>
        <v>21</v>
      </c>
      <c r="C222" s="10">
        <f>SUM(C214:C219)</f>
        <v>12</v>
      </c>
      <c r="D222" s="10">
        <f>SUM(D214:D219)</f>
        <v>1</v>
      </c>
      <c r="E222" s="10">
        <f>SUM(E214:E219)</f>
        <v>10</v>
      </c>
      <c r="G222" s="24">
        <f>SUM(G214:G219)</f>
        <v>4</v>
      </c>
      <c r="H222" s="10">
        <f>SUM(H214:H219)</f>
        <v>2</v>
      </c>
      <c r="I222" s="10">
        <f>SUM(I214:I219)</f>
        <v>2</v>
      </c>
      <c r="J222" s="10">
        <f>SUM(J214:J219)</f>
        <v>0</v>
      </c>
      <c r="K222" s="10">
        <f>SUM(K214:K219)</f>
        <v>4</v>
      </c>
      <c r="BD222" s="24">
        <f t="shared" ref="BD222:BN222" si="277">SUM(BD214:BD219)</f>
        <v>7</v>
      </c>
      <c r="BE222" s="10">
        <f t="shared" si="277"/>
        <v>0</v>
      </c>
      <c r="BF222" s="10">
        <f t="shared" si="277"/>
        <v>13</v>
      </c>
      <c r="BG222" s="10">
        <f t="shared" si="277"/>
        <v>7</v>
      </c>
      <c r="BH222" s="10">
        <f t="shared" si="277"/>
        <v>6</v>
      </c>
      <c r="BI222" s="10">
        <f t="shared" si="277"/>
        <v>10</v>
      </c>
      <c r="BJ222" s="10">
        <f t="shared" si="277"/>
        <v>4</v>
      </c>
      <c r="BK222" s="10">
        <f t="shared" si="277"/>
        <v>2</v>
      </c>
      <c r="BL222" s="10">
        <f t="shared" si="277"/>
        <v>3</v>
      </c>
      <c r="BM222" s="10">
        <f t="shared" si="277"/>
        <v>19</v>
      </c>
      <c r="BN222" s="10">
        <f t="shared" si="277"/>
        <v>21</v>
      </c>
    </row>
    <row r="223" spans="1:66" ht="15" thickBot="1" x14ac:dyDescent="0.4">
      <c r="A223" s="63" t="s">
        <v>11</v>
      </c>
      <c r="B223" s="25">
        <f t="shared" ref="B223:E223" si="278">B221+B222</f>
        <v>21</v>
      </c>
      <c r="C223" s="11">
        <f t="shared" si="278"/>
        <v>12</v>
      </c>
      <c r="D223" s="11">
        <f t="shared" si="278"/>
        <v>19</v>
      </c>
      <c r="E223" s="11">
        <f t="shared" si="278"/>
        <v>10</v>
      </c>
      <c r="G223" s="25">
        <f t="shared" ref="G223:K223" si="279">G221+G222</f>
        <v>4</v>
      </c>
      <c r="H223" s="11">
        <f t="shared" si="279"/>
        <v>2</v>
      </c>
      <c r="I223" s="11">
        <f t="shared" si="279"/>
        <v>2</v>
      </c>
      <c r="J223" s="11">
        <f t="shared" si="279"/>
        <v>0</v>
      </c>
      <c r="K223" s="11">
        <f t="shared" si="279"/>
        <v>4</v>
      </c>
      <c r="BD223" s="25">
        <f t="shared" ref="BD223:BN223" si="280">BD221+BD222</f>
        <v>7</v>
      </c>
      <c r="BE223" s="11">
        <f t="shared" si="280"/>
        <v>12</v>
      </c>
      <c r="BF223" s="11">
        <f t="shared" si="280"/>
        <v>13</v>
      </c>
      <c r="BG223" s="11">
        <f t="shared" si="280"/>
        <v>31</v>
      </c>
      <c r="BH223" s="11">
        <f t="shared" si="280"/>
        <v>12</v>
      </c>
      <c r="BI223" s="11">
        <f t="shared" si="280"/>
        <v>10</v>
      </c>
      <c r="BJ223" s="11">
        <f t="shared" si="280"/>
        <v>10</v>
      </c>
      <c r="BK223" s="11">
        <f t="shared" si="280"/>
        <v>14</v>
      </c>
      <c r="BL223" s="11">
        <f t="shared" si="280"/>
        <v>27</v>
      </c>
      <c r="BM223" s="11">
        <f t="shared" si="280"/>
        <v>19</v>
      </c>
      <c r="BN223" s="11">
        <f t="shared" si="280"/>
        <v>21</v>
      </c>
    </row>
    <row r="224" spans="1:66" ht="24" thickBot="1" x14ac:dyDescent="0.6">
      <c r="A224" s="220" t="s">
        <v>26</v>
      </c>
      <c r="B224" s="220"/>
      <c r="C224" s="220"/>
      <c r="D224" s="220"/>
      <c r="E224" s="220"/>
      <c r="F224" s="220"/>
      <c r="G224" s="220"/>
      <c r="H224" s="220"/>
      <c r="J224" s="218" t="s">
        <v>24</v>
      </c>
      <c r="K224" s="218"/>
      <c r="L224" s="218"/>
      <c r="M224" s="218"/>
      <c r="BD224" s="226" t="s">
        <v>165</v>
      </c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</row>
    <row r="225" spans="1:66" ht="15" customHeight="1" x14ac:dyDescent="0.35">
      <c r="A225" s="221" t="str">
        <f>A211</f>
        <v>KPL – d’Kommunisten</v>
      </c>
      <c r="B225" s="210">
        <v>1</v>
      </c>
      <c r="C225" s="210">
        <f>B225+1</f>
        <v>2</v>
      </c>
      <c r="D225" s="210">
        <f t="shared" ref="D225:H225" si="281">C225+1</f>
        <v>3</v>
      </c>
      <c r="E225" s="210">
        <f t="shared" si="281"/>
        <v>4</v>
      </c>
      <c r="F225" s="210">
        <f t="shared" si="281"/>
        <v>5</v>
      </c>
      <c r="G225" s="210">
        <f t="shared" si="281"/>
        <v>6</v>
      </c>
      <c r="H225" s="213">
        <f t="shared" si="281"/>
        <v>7</v>
      </c>
      <c r="J225" s="210">
        <v>1</v>
      </c>
      <c r="K225" s="210">
        <f>J225+1</f>
        <v>2</v>
      </c>
      <c r="L225" s="210">
        <f t="shared" ref="L225:M225" si="282">K225+1</f>
        <v>3</v>
      </c>
      <c r="M225" s="210">
        <f t="shared" si="282"/>
        <v>4</v>
      </c>
      <c r="BD225" s="210">
        <v>1</v>
      </c>
      <c r="BE225" s="210">
        <f>BD225+1</f>
        <v>2</v>
      </c>
      <c r="BF225" s="210">
        <f t="shared" ref="BF225:BN225" si="283">BE225+1</f>
        <v>3</v>
      </c>
      <c r="BG225" s="210">
        <f t="shared" si="283"/>
        <v>4</v>
      </c>
      <c r="BH225" s="210">
        <f t="shared" si="283"/>
        <v>5</v>
      </c>
      <c r="BI225" s="210">
        <f t="shared" si="283"/>
        <v>6</v>
      </c>
      <c r="BJ225" s="210">
        <f t="shared" si="283"/>
        <v>7</v>
      </c>
      <c r="BK225" s="210">
        <f t="shared" si="283"/>
        <v>8</v>
      </c>
      <c r="BL225" s="210">
        <f t="shared" si="283"/>
        <v>9</v>
      </c>
      <c r="BM225" s="213">
        <f t="shared" si="283"/>
        <v>10</v>
      </c>
      <c r="BN225" s="213">
        <f t="shared" si="283"/>
        <v>11</v>
      </c>
    </row>
    <row r="226" spans="1:66" x14ac:dyDescent="0.35">
      <c r="A226" s="222"/>
      <c r="B226" s="211"/>
      <c r="C226" s="211"/>
      <c r="D226" s="211"/>
      <c r="E226" s="211"/>
      <c r="F226" s="211"/>
      <c r="G226" s="211"/>
      <c r="H226" s="214"/>
      <c r="J226" s="211"/>
      <c r="K226" s="211"/>
      <c r="L226" s="211"/>
      <c r="M226" s="211"/>
      <c r="BD226" s="211"/>
      <c r="BE226" s="211"/>
      <c r="BF226" s="211"/>
      <c r="BG226" s="211"/>
      <c r="BH226" s="211"/>
      <c r="BI226" s="211"/>
      <c r="BJ226" s="211"/>
      <c r="BK226" s="211"/>
      <c r="BL226" s="211"/>
      <c r="BM226" s="214"/>
      <c r="BN226" s="214"/>
    </row>
    <row r="227" spans="1:66" ht="15" thickBot="1" x14ac:dyDescent="0.4">
      <c r="A227" s="223"/>
      <c r="B227" s="212"/>
      <c r="C227" s="212"/>
      <c r="D227" s="212"/>
      <c r="E227" s="212"/>
      <c r="F227" s="212"/>
      <c r="G227" s="212"/>
      <c r="H227" s="215"/>
      <c r="J227" s="212"/>
      <c r="K227" s="212"/>
      <c r="L227" s="212"/>
      <c r="M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5"/>
      <c r="BN227" s="215"/>
    </row>
    <row r="228" spans="1:66" ht="15" thickBot="1" x14ac:dyDescent="0.4">
      <c r="A228" s="19" t="str">
        <f t="shared" ref="A228:A237" si="284">A214</f>
        <v>RUCKERT Ali</v>
      </c>
      <c r="B228" s="14">
        <v>2</v>
      </c>
      <c r="C228" s="6">
        <v>1</v>
      </c>
      <c r="D228" s="6">
        <v>0</v>
      </c>
      <c r="E228" s="6">
        <v>1</v>
      </c>
      <c r="F228" s="6">
        <v>2</v>
      </c>
      <c r="G228" s="6">
        <v>3</v>
      </c>
      <c r="H228" s="12">
        <v>3</v>
      </c>
      <c r="J228" s="14">
        <v>7</v>
      </c>
      <c r="K228" s="6">
        <v>0</v>
      </c>
      <c r="L228" s="6">
        <v>0</v>
      </c>
      <c r="M228" s="6">
        <v>8</v>
      </c>
      <c r="BD228" s="14">
        <v>7</v>
      </c>
      <c r="BE228" s="6">
        <v>5</v>
      </c>
      <c r="BF228" s="6">
        <v>5</v>
      </c>
      <c r="BG228" s="6">
        <v>4</v>
      </c>
      <c r="BH228" s="6">
        <v>5</v>
      </c>
      <c r="BI228" s="6">
        <v>6</v>
      </c>
      <c r="BJ228" s="6">
        <v>2</v>
      </c>
      <c r="BK228" s="6">
        <v>8</v>
      </c>
      <c r="BL228" s="6">
        <v>2</v>
      </c>
      <c r="BM228" s="12">
        <v>9</v>
      </c>
      <c r="BN228" s="12">
        <v>1</v>
      </c>
    </row>
    <row r="229" spans="1:66" ht="15" thickBot="1" x14ac:dyDescent="0.4">
      <c r="A229" s="19" t="str">
        <f t="shared" si="284"/>
        <v>HERMAN Alain</v>
      </c>
      <c r="B229" s="15">
        <v>0</v>
      </c>
      <c r="C229" s="7">
        <v>0</v>
      </c>
      <c r="D229" s="7">
        <v>2</v>
      </c>
      <c r="E229" s="7">
        <v>1</v>
      </c>
      <c r="F229" s="7">
        <v>0</v>
      </c>
      <c r="G229" s="7">
        <v>0</v>
      </c>
      <c r="H229" s="13">
        <v>0</v>
      </c>
      <c r="J229" s="15">
        <v>0</v>
      </c>
      <c r="K229" s="7">
        <v>2</v>
      </c>
      <c r="L229" s="7">
        <v>0</v>
      </c>
      <c r="M229" s="7">
        <v>1</v>
      </c>
      <c r="BD229" s="15">
        <v>2</v>
      </c>
      <c r="BE229" s="7">
        <v>0</v>
      </c>
      <c r="BF229" s="7">
        <v>0</v>
      </c>
      <c r="BG229" s="7">
        <v>0</v>
      </c>
      <c r="BH229" s="7">
        <v>2</v>
      </c>
      <c r="BI229" s="7">
        <v>0</v>
      </c>
      <c r="BJ229" s="7">
        <v>1</v>
      </c>
      <c r="BK229" s="7">
        <v>0</v>
      </c>
      <c r="BL229" s="7">
        <v>0</v>
      </c>
      <c r="BM229" s="13">
        <v>2</v>
      </c>
      <c r="BN229" s="13">
        <v>0</v>
      </c>
    </row>
    <row r="230" spans="1:66" ht="15" thickBot="1" x14ac:dyDescent="0.4">
      <c r="A230" s="19" t="str">
        <f t="shared" si="284"/>
        <v>ADROVIC Dzenana</v>
      </c>
      <c r="B230" s="15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13">
        <v>0</v>
      </c>
      <c r="J230" s="15">
        <v>0</v>
      </c>
      <c r="K230" s="7">
        <v>1</v>
      </c>
      <c r="L230" s="7">
        <v>0</v>
      </c>
      <c r="M230" s="7">
        <v>0</v>
      </c>
      <c r="BD230" s="15">
        <v>2</v>
      </c>
      <c r="BE230" s="7">
        <v>0</v>
      </c>
      <c r="BF230" s="7">
        <v>0</v>
      </c>
      <c r="BG230" s="7">
        <v>18</v>
      </c>
      <c r="BH230" s="7">
        <v>4</v>
      </c>
      <c r="BI230" s="7">
        <v>0</v>
      </c>
      <c r="BJ230" s="7">
        <v>3</v>
      </c>
      <c r="BK230" s="7">
        <v>2</v>
      </c>
      <c r="BL230" s="7">
        <v>2</v>
      </c>
      <c r="BM230" s="13">
        <v>11</v>
      </c>
      <c r="BN230" s="13">
        <v>0</v>
      </c>
    </row>
    <row r="231" spans="1:66" ht="15" thickBot="1" x14ac:dyDescent="0.4">
      <c r="A231" s="19" t="str">
        <f t="shared" si="284"/>
        <v>MUNO Claudine</v>
      </c>
      <c r="B231" s="15">
        <v>0</v>
      </c>
      <c r="C231" s="7">
        <v>1</v>
      </c>
      <c r="D231" s="7">
        <v>0</v>
      </c>
      <c r="E231" s="7">
        <v>0</v>
      </c>
      <c r="F231" s="7">
        <v>0</v>
      </c>
      <c r="G231" s="7">
        <v>0</v>
      </c>
      <c r="H231" s="13">
        <v>0</v>
      </c>
      <c r="J231" s="15">
        <v>0</v>
      </c>
      <c r="K231" s="7">
        <v>0</v>
      </c>
      <c r="L231" s="7">
        <v>0</v>
      </c>
      <c r="M231" s="7">
        <v>2</v>
      </c>
      <c r="BD231" s="15">
        <v>4</v>
      </c>
      <c r="BE231" s="7">
        <v>0</v>
      </c>
      <c r="BF231" s="7">
        <v>1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13">
        <v>0</v>
      </c>
      <c r="BN231" s="13">
        <v>0</v>
      </c>
    </row>
    <row r="232" spans="1:66" ht="15" thickBot="1" x14ac:dyDescent="0.4">
      <c r="A232" s="19" t="str">
        <f t="shared" si="284"/>
        <v>TIBERI Edoardo</v>
      </c>
      <c r="B232" s="15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13">
        <v>1</v>
      </c>
      <c r="J232" s="15">
        <v>0</v>
      </c>
      <c r="K232" s="7">
        <v>0</v>
      </c>
      <c r="L232" s="7">
        <v>0</v>
      </c>
      <c r="M232" s="7">
        <v>2</v>
      </c>
      <c r="BD232" s="15">
        <v>2</v>
      </c>
      <c r="BE232" s="7">
        <v>3</v>
      </c>
      <c r="BF232" s="7">
        <v>0</v>
      </c>
      <c r="BG232" s="7">
        <v>0</v>
      </c>
      <c r="BH232" s="7">
        <v>1</v>
      </c>
      <c r="BI232" s="7">
        <v>2</v>
      </c>
      <c r="BJ232" s="7">
        <v>0</v>
      </c>
      <c r="BK232" s="7">
        <v>0</v>
      </c>
      <c r="BL232" s="7">
        <v>2</v>
      </c>
      <c r="BM232" s="13">
        <v>1</v>
      </c>
      <c r="BN232" s="13">
        <v>1</v>
      </c>
    </row>
    <row r="233" spans="1:66" ht="15" thickBot="1" x14ac:dyDescent="0.4">
      <c r="A233" s="19" t="str">
        <f t="shared" si="284"/>
        <v>GUERRERO Enrique</v>
      </c>
      <c r="B233" s="16">
        <v>0</v>
      </c>
      <c r="C233" s="17">
        <v>2</v>
      </c>
      <c r="D233" s="17">
        <v>0</v>
      </c>
      <c r="E233" s="17">
        <v>0</v>
      </c>
      <c r="F233" s="17">
        <v>0</v>
      </c>
      <c r="G233" s="17">
        <v>0</v>
      </c>
      <c r="H233" s="18">
        <v>0</v>
      </c>
      <c r="J233" s="16">
        <v>0</v>
      </c>
      <c r="K233" s="17">
        <v>0</v>
      </c>
      <c r="L233" s="17">
        <v>0</v>
      </c>
      <c r="M233" s="17">
        <v>0</v>
      </c>
      <c r="BD233" s="15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1</v>
      </c>
      <c r="BM233" s="13">
        <v>0</v>
      </c>
      <c r="BN233" s="13">
        <v>0</v>
      </c>
    </row>
    <row r="234" spans="1:66" x14ac:dyDescent="0.35">
      <c r="A234" s="62" t="str">
        <f t="shared" si="284"/>
        <v>Suffrages par Liste</v>
      </c>
      <c r="B234" s="23">
        <v>2</v>
      </c>
      <c r="C234" s="9">
        <v>1</v>
      </c>
      <c r="D234" s="9">
        <v>2</v>
      </c>
      <c r="E234" s="9">
        <v>1</v>
      </c>
      <c r="F234" s="9">
        <v>4</v>
      </c>
      <c r="G234" s="9">
        <v>2</v>
      </c>
      <c r="H234" s="9">
        <v>1</v>
      </c>
      <c r="J234" s="23">
        <v>0</v>
      </c>
      <c r="K234" s="9">
        <v>0</v>
      </c>
      <c r="L234" s="9">
        <v>2</v>
      </c>
      <c r="M234" s="9">
        <v>0</v>
      </c>
      <c r="BD234" s="23">
        <v>3</v>
      </c>
      <c r="BE234" s="9">
        <v>1</v>
      </c>
      <c r="BF234" s="9">
        <v>5</v>
      </c>
      <c r="BG234" s="9">
        <v>5</v>
      </c>
      <c r="BH234" s="9">
        <v>1</v>
      </c>
      <c r="BI234" s="9">
        <v>2</v>
      </c>
      <c r="BJ234" s="9">
        <v>2</v>
      </c>
      <c r="BK234" s="9">
        <v>4</v>
      </c>
      <c r="BL234" s="9">
        <v>1</v>
      </c>
      <c r="BM234" s="9">
        <v>3</v>
      </c>
      <c r="BN234" s="9">
        <v>1</v>
      </c>
    </row>
    <row r="235" spans="1:66" x14ac:dyDescent="0.35">
      <c r="A235" s="60" t="str">
        <f t="shared" si="284"/>
        <v>Total suffrages de liste :</v>
      </c>
      <c r="B235" s="24">
        <f>B234*6</f>
        <v>12</v>
      </c>
      <c r="C235" s="24">
        <f t="shared" ref="C235:H235" si="285">C234*6</f>
        <v>6</v>
      </c>
      <c r="D235" s="24">
        <f t="shared" si="285"/>
        <v>12</v>
      </c>
      <c r="E235" s="24">
        <f t="shared" si="285"/>
        <v>6</v>
      </c>
      <c r="F235" s="24">
        <f t="shared" si="285"/>
        <v>24</v>
      </c>
      <c r="G235" s="24">
        <f t="shared" si="285"/>
        <v>12</v>
      </c>
      <c r="H235" s="24">
        <f t="shared" si="285"/>
        <v>6</v>
      </c>
      <c r="J235" s="24">
        <f>J234*6</f>
        <v>0</v>
      </c>
      <c r="K235" s="24">
        <f t="shared" ref="K235:M235" si="286">K234*6</f>
        <v>0</v>
      </c>
      <c r="L235" s="24">
        <f t="shared" si="286"/>
        <v>12</v>
      </c>
      <c r="M235" s="24">
        <f t="shared" si="286"/>
        <v>0</v>
      </c>
      <c r="BD235" s="24">
        <f>BD234*6</f>
        <v>18</v>
      </c>
      <c r="BE235" s="24">
        <f t="shared" ref="BE235:BN235" si="287">BE234*6</f>
        <v>6</v>
      </c>
      <c r="BF235" s="24">
        <f t="shared" si="287"/>
        <v>30</v>
      </c>
      <c r="BG235" s="24">
        <f t="shared" si="287"/>
        <v>30</v>
      </c>
      <c r="BH235" s="24">
        <f t="shared" si="287"/>
        <v>6</v>
      </c>
      <c r="BI235" s="24">
        <f t="shared" si="287"/>
        <v>12</v>
      </c>
      <c r="BJ235" s="24">
        <f t="shared" si="287"/>
        <v>12</v>
      </c>
      <c r="BK235" s="24">
        <f t="shared" si="287"/>
        <v>24</v>
      </c>
      <c r="BL235" s="24">
        <f t="shared" si="287"/>
        <v>6</v>
      </c>
      <c r="BM235" s="24">
        <f t="shared" si="287"/>
        <v>18</v>
      </c>
      <c r="BN235" s="24">
        <f t="shared" si="287"/>
        <v>6</v>
      </c>
    </row>
    <row r="236" spans="1:66" x14ac:dyDescent="0.35">
      <c r="A236" s="61" t="str">
        <f t="shared" si="284"/>
        <v>Total suffrages nominatifs :</v>
      </c>
      <c r="B236" s="24">
        <f t="shared" ref="B236:H236" si="288">SUM(B228:B233)</f>
        <v>2</v>
      </c>
      <c r="C236" s="10">
        <f t="shared" si="288"/>
        <v>4</v>
      </c>
      <c r="D236" s="10">
        <f t="shared" si="288"/>
        <v>2</v>
      </c>
      <c r="E236" s="10">
        <f t="shared" si="288"/>
        <v>2</v>
      </c>
      <c r="F236" s="10">
        <f t="shared" si="288"/>
        <v>2</v>
      </c>
      <c r="G236" s="10">
        <f t="shared" si="288"/>
        <v>3</v>
      </c>
      <c r="H236" s="10">
        <f t="shared" si="288"/>
        <v>4</v>
      </c>
      <c r="J236" s="24">
        <f>SUM(J228:J233)</f>
        <v>7</v>
      </c>
      <c r="K236" s="10">
        <f>SUM(K228:K233)</f>
        <v>3</v>
      </c>
      <c r="L236" s="10">
        <f>SUM(L228:L233)</f>
        <v>0</v>
      </c>
      <c r="M236" s="10">
        <f>SUM(M228:M233)</f>
        <v>13</v>
      </c>
      <c r="BD236" s="24">
        <f t="shared" ref="BD236:BN236" si="289">SUM(BD228:BD233)</f>
        <v>17</v>
      </c>
      <c r="BE236" s="10">
        <f t="shared" si="289"/>
        <v>8</v>
      </c>
      <c r="BF236" s="10">
        <f t="shared" si="289"/>
        <v>6</v>
      </c>
      <c r="BG236" s="10">
        <f t="shared" si="289"/>
        <v>22</v>
      </c>
      <c r="BH236" s="10">
        <f t="shared" si="289"/>
        <v>12</v>
      </c>
      <c r="BI236" s="10">
        <f t="shared" si="289"/>
        <v>8</v>
      </c>
      <c r="BJ236" s="10">
        <f t="shared" si="289"/>
        <v>6</v>
      </c>
      <c r="BK236" s="10">
        <f t="shared" si="289"/>
        <v>10</v>
      </c>
      <c r="BL236" s="10">
        <f t="shared" si="289"/>
        <v>7</v>
      </c>
      <c r="BM236" s="10">
        <f t="shared" si="289"/>
        <v>23</v>
      </c>
      <c r="BN236" s="10">
        <f t="shared" si="289"/>
        <v>2</v>
      </c>
    </row>
    <row r="237" spans="1:66" ht="15" thickBot="1" x14ac:dyDescent="0.4">
      <c r="A237" s="63" t="str">
        <f t="shared" si="284"/>
        <v>Total général :</v>
      </c>
      <c r="B237" s="25">
        <f t="shared" ref="B237:H237" si="290">B235+B236</f>
        <v>14</v>
      </c>
      <c r="C237" s="11">
        <f t="shared" si="290"/>
        <v>10</v>
      </c>
      <c r="D237" s="11">
        <f t="shared" si="290"/>
        <v>14</v>
      </c>
      <c r="E237" s="11">
        <f t="shared" si="290"/>
        <v>8</v>
      </c>
      <c r="F237" s="11">
        <f t="shared" si="290"/>
        <v>26</v>
      </c>
      <c r="G237" s="11">
        <f t="shared" si="290"/>
        <v>15</v>
      </c>
      <c r="H237" s="11">
        <f t="shared" si="290"/>
        <v>10</v>
      </c>
      <c r="J237" s="25">
        <f t="shared" ref="J237:M237" si="291">J235+J236</f>
        <v>7</v>
      </c>
      <c r="K237" s="11">
        <f t="shared" si="291"/>
        <v>3</v>
      </c>
      <c r="L237" s="11">
        <f t="shared" si="291"/>
        <v>12</v>
      </c>
      <c r="M237" s="11">
        <f t="shared" si="291"/>
        <v>13</v>
      </c>
      <c r="BD237" s="25">
        <f t="shared" ref="BD237:BN237" si="292">BD235+BD236</f>
        <v>35</v>
      </c>
      <c r="BE237" s="11">
        <f t="shared" si="292"/>
        <v>14</v>
      </c>
      <c r="BF237" s="11">
        <f t="shared" si="292"/>
        <v>36</v>
      </c>
      <c r="BG237" s="11">
        <f t="shared" si="292"/>
        <v>52</v>
      </c>
      <c r="BH237" s="11">
        <f t="shared" si="292"/>
        <v>18</v>
      </c>
      <c r="BI237" s="11">
        <f t="shared" si="292"/>
        <v>20</v>
      </c>
      <c r="BJ237" s="11">
        <f t="shared" si="292"/>
        <v>18</v>
      </c>
      <c r="BK237" s="11">
        <f t="shared" si="292"/>
        <v>34</v>
      </c>
      <c r="BL237" s="11">
        <f t="shared" si="292"/>
        <v>13</v>
      </c>
      <c r="BM237" s="11">
        <f t="shared" si="292"/>
        <v>41</v>
      </c>
      <c r="BN237" s="11">
        <f t="shared" si="292"/>
        <v>8</v>
      </c>
    </row>
    <row r="238" spans="1:66" x14ac:dyDescent="0.35">
      <c r="A238" s="180"/>
      <c r="B238" s="5"/>
      <c r="C238" s="5"/>
      <c r="D238" s="5"/>
      <c r="E238" s="5"/>
      <c r="F238" s="5"/>
      <c r="G238" s="5"/>
      <c r="H238" s="5"/>
      <c r="J238" s="5"/>
      <c r="K238" s="5"/>
      <c r="L238" s="5"/>
      <c r="M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</row>
    <row r="239" spans="1:66" x14ac:dyDescent="0.35">
      <c r="A239" s="180"/>
      <c r="B239" s="5"/>
      <c r="C239" s="5"/>
      <c r="D239" s="5"/>
      <c r="E239" s="5"/>
      <c r="F239" s="5"/>
      <c r="G239" s="5"/>
      <c r="H239" s="5"/>
      <c r="J239" s="5"/>
      <c r="K239" s="5"/>
      <c r="L239" s="5"/>
      <c r="M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</row>
    <row r="240" spans="1:66" ht="24" thickBot="1" x14ac:dyDescent="0.6">
      <c r="A240" s="110" t="s">
        <v>27</v>
      </c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BD240" s="218" t="s">
        <v>165</v>
      </c>
      <c r="BE240" s="218"/>
      <c r="BF240" s="218"/>
      <c r="BG240" s="218"/>
      <c r="BH240" s="218"/>
      <c r="BI240" s="218"/>
      <c r="BJ240" s="218"/>
      <c r="BK240" s="218"/>
      <c r="BL240" s="218"/>
      <c r="BM240" s="218"/>
    </row>
    <row r="241" spans="1:66" ht="15.75" customHeight="1" x14ac:dyDescent="0.35">
      <c r="A241" s="221" t="str">
        <f>A225</f>
        <v>KPL – d’Kommunisten</v>
      </c>
      <c r="B241" s="210">
        <v>1</v>
      </c>
      <c r="C241" s="210">
        <f>B241+1</f>
        <v>2</v>
      </c>
      <c r="D241" s="210">
        <f t="shared" ref="D241:K241" si="293">C241+1</f>
        <v>3</v>
      </c>
      <c r="E241" s="210">
        <f t="shared" si="293"/>
        <v>4</v>
      </c>
      <c r="F241" s="210">
        <f t="shared" si="293"/>
        <v>5</v>
      </c>
      <c r="G241" s="210">
        <f t="shared" si="293"/>
        <v>6</v>
      </c>
      <c r="H241" s="210">
        <f t="shared" si="293"/>
        <v>7</v>
      </c>
      <c r="I241" s="210">
        <f t="shared" si="293"/>
        <v>8</v>
      </c>
      <c r="J241" s="210">
        <f t="shared" si="293"/>
        <v>9</v>
      </c>
      <c r="K241" s="213">
        <f t="shared" si="293"/>
        <v>10</v>
      </c>
      <c r="BD241" s="210">
        <v>12</v>
      </c>
      <c r="BE241" s="210">
        <f>BD241+1</f>
        <v>13</v>
      </c>
      <c r="BF241" s="210">
        <f t="shared" ref="BF241:BM241" si="294">BE241+1</f>
        <v>14</v>
      </c>
      <c r="BG241" s="210">
        <f t="shared" si="294"/>
        <v>15</v>
      </c>
      <c r="BH241" s="210">
        <f t="shared" si="294"/>
        <v>16</v>
      </c>
      <c r="BI241" s="210">
        <f t="shared" si="294"/>
        <v>17</v>
      </c>
      <c r="BJ241" s="210">
        <f t="shared" si="294"/>
        <v>18</v>
      </c>
      <c r="BK241" s="210">
        <f t="shared" si="294"/>
        <v>19</v>
      </c>
      <c r="BL241" s="210">
        <f t="shared" si="294"/>
        <v>20</v>
      </c>
      <c r="BM241" s="213">
        <f t="shared" si="294"/>
        <v>21</v>
      </c>
    </row>
    <row r="242" spans="1:66" x14ac:dyDescent="0.35">
      <c r="A242" s="222"/>
      <c r="B242" s="211"/>
      <c r="C242" s="211"/>
      <c r="D242" s="211"/>
      <c r="E242" s="211"/>
      <c r="F242" s="211"/>
      <c r="G242" s="211"/>
      <c r="H242" s="211"/>
      <c r="I242" s="211"/>
      <c r="J242" s="211"/>
      <c r="K242" s="214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4"/>
    </row>
    <row r="243" spans="1:66" ht="15" thickBot="1" x14ac:dyDescent="0.4">
      <c r="A243" s="223"/>
      <c r="B243" s="212"/>
      <c r="C243" s="212"/>
      <c r="D243" s="212"/>
      <c r="E243" s="212"/>
      <c r="F243" s="212"/>
      <c r="G243" s="212"/>
      <c r="H243" s="212"/>
      <c r="I243" s="212"/>
      <c r="J243" s="212"/>
      <c r="K243" s="215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5"/>
    </row>
    <row r="244" spans="1:66" ht="15" thickBot="1" x14ac:dyDescent="0.4">
      <c r="A244" s="19" t="str">
        <f t="shared" ref="A244:A249" si="295">A228</f>
        <v>RUCKERT Ali</v>
      </c>
      <c r="B244" s="14">
        <v>2</v>
      </c>
      <c r="C244" s="6">
        <v>2</v>
      </c>
      <c r="D244" s="6">
        <v>1</v>
      </c>
      <c r="E244" s="6">
        <v>1</v>
      </c>
      <c r="F244" s="6">
        <v>2</v>
      </c>
      <c r="G244" s="6">
        <v>2</v>
      </c>
      <c r="H244" s="6">
        <v>7</v>
      </c>
      <c r="I244" s="6">
        <v>1</v>
      </c>
      <c r="J244" s="6">
        <v>3</v>
      </c>
      <c r="K244" s="12">
        <v>0</v>
      </c>
      <c r="BD244" s="14">
        <v>6</v>
      </c>
      <c r="BE244" s="6">
        <v>1</v>
      </c>
      <c r="BF244" s="6">
        <v>2</v>
      </c>
      <c r="BG244" s="6">
        <v>4</v>
      </c>
      <c r="BH244" s="6">
        <v>3</v>
      </c>
      <c r="BI244" s="6">
        <v>2</v>
      </c>
      <c r="BJ244" s="6">
        <v>5</v>
      </c>
      <c r="BK244" s="6">
        <v>7</v>
      </c>
      <c r="BL244" s="6">
        <v>2</v>
      </c>
      <c r="BM244" s="12">
        <v>0</v>
      </c>
    </row>
    <row r="245" spans="1:66" ht="15" thickBot="1" x14ac:dyDescent="0.4">
      <c r="A245" s="19" t="str">
        <f t="shared" si="295"/>
        <v>HERMAN Alain</v>
      </c>
      <c r="B245" s="15">
        <v>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13">
        <v>0</v>
      </c>
      <c r="BD245" s="15">
        <v>2</v>
      </c>
      <c r="BE245" s="7">
        <v>0</v>
      </c>
      <c r="BF245" s="7">
        <v>0</v>
      </c>
      <c r="BG245" s="7">
        <v>2</v>
      </c>
      <c r="BH245" s="7">
        <v>1</v>
      </c>
      <c r="BI245" s="7">
        <v>0</v>
      </c>
      <c r="BJ245" s="7">
        <v>0</v>
      </c>
      <c r="BK245" s="7">
        <v>1</v>
      </c>
      <c r="BL245" s="7">
        <v>2</v>
      </c>
      <c r="BM245" s="13">
        <v>0</v>
      </c>
    </row>
    <row r="246" spans="1:66" ht="15" thickBot="1" x14ac:dyDescent="0.4">
      <c r="A246" s="19" t="str">
        <f t="shared" si="295"/>
        <v>ADROVIC Dzenana</v>
      </c>
      <c r="B246" s="15">
        <v>0</v>
      </c>
      <c r="C246" s="7">
        <v>0</v>
      </c>
      <c r="D246" s="7">
        <v>4</v>
      </c>
      <c r="E246" s="7">
        <v>0</v>
      </c>
      <c r="F246" s="7">
        <v>0</v>
      </c>
      <c r="G246" s="7">
        <v>1</v>
      </c>
      <c r="H246" s="7">
        <v>0</v>
      </c>
      <c r="I246" s="7">
        <v>0</v>
      </c>
      <c r="J246" s="7">
        <v>0</v>
      </c>
      <c r="K246" s="13">
        <v>0</v>
      </c>
      <c r="BD246" s="15">
        <v>8</v>
      </c>
      <c r="BE246" s="7">
        <v>1</v>
      </c>
      <c r="BF246" s="7">
        <v>4</v>
      </c>
      <c r="BG246" s="7">
        <v>1</v>
      </c>
      <c r="BH246" s="7">
        <v>2</v>
      </c>
      <c r="BI246" s="7">
        <v>7</v>
      </c>
      <c r="BJ246" s="7">
        <v>1</v>
      </c>
      <c r="BK246" s="7">
        <v>11</v>
      </c>
      <c r="BL246" s="7">
        <v>2</v>
      </c>
      <c r="BM246" s="13">
        <v>12</v>
      </c>
    </row>
    <row r="247" spans="1:66" ht="15" thickBot="1" x14ac:dyDescent="0.4">
      <c r="A247" s="19" t="str">
        <f t="shared" si="295"/>
        <v>MUNO Claudine</v>
      </c>
      <c r="B247" s="15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2</v>
      </c>
      <c r="K247" s="13">
        <v>0</v>
      </c>
      <c r="BD247" s="15">
        <v>1</v>
      </c>
      <c r="BE247" s="7">
        <v>1</v>
      </c>
      <c r="BF247" s="7">
        <v>0</v>
      </c>
      <c r="BG247" s="7">
        <v>0</v>
      </c>
      <c r="BH247" s="7">
        <v>0</v>
      </c>
      <c r="BI247" s="7">
        <v>0</v>
      </c>
      <c r="BJ247" s="7">
        <v>1</v>
      </c>
      <c r="BK247" s="7">
        <v>0</v>
      </c>
      <c r="BL247" s="7">
        <v>4</v>
      </c>
      <c r="BM247" s="13">
        <v>0</v>
      </c>
    </row>
    <row r="248" spans="1:66" ht="15" thickBot="1" x14ac:dyDescent="0.4">
      <c r="A248" s="19" t="str">
        <f t="shared" si="295"/>
        <v>TIBERI Edoardo</v>
      </c>
      <c r="B248" s="15">
        <v>0</v>
      </c>
      <c r="C248" s="7">
        <v>0</v>
      </c>
      <c r="D248" s="7">
        <v>0</v>
      </c>
      <c r="E248" s="7">
        <v>2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13">
        <v>0</v>
      </c>
      <c r="BD248" s="15">
        <v>2</v>
      </c>
      <c r="BE248" s="7">
        <v>3</v>
      </c>
      <c r="BF248" s="7">
        <v>0</v>
      </c>
      <c r="BG248" s="7">
        <v>0</v>
      </c>
      <c r="BH248" s="7">
        <v>1</v>
      </c>
      <c r="BI248" s="7">
        <v>4</v>
      </c>
      <c r="BJ248" s="7">
        <v>1</v>
      </c>
      <c r="BK248" s="7">
        <v>0</v>
      </c>
      <c r="BL248" s="7">
        <v>0</v>
      </c>
      <c r="BM248" s="13">
        <v>0</v>
      </c>
    </row>
    <row r="249" spans="1:66" ht="15" thickBot="1" x14ac:dyDescent="0.4">
      <c r="A249" s="19" t="str">
        <f t="shared" si="295"/>
        <v>GUERRERO Enrique</v>
      </c>
      <c r="B249" s="15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13">
        <v>1</v>
      </c>
      <c r="BD249" s="15">
        <v>0</v>
      </c>
      <c r="BE249" s="7">
        <v>1</v>
      </c>
      <c r="BF249" s="7">
        <v>0</v>
      </c>
      <c r="BG249" s="7">
        <v>0</v>
      </c>
      <c r="BH249" s="7">
        <v>2</v>
      </c>
      <c r="BI249" s="7">
        <v>1</v>
      </c>
      <c r="BJ249" s="7">
        <v>0</v>
      </c>
      <c r="BK249" s="7">
        <v>0</v>
      </c>
      <c r="BL249" s="7">
        <v>0</v>
      </c>
      <c r="BM249" s="13">
        <v>0</v>
      </c>
    </row>
    <row r="250" spans="1:66" x14ac:dyDescent="0.35">
      <c r="A250" s="62" t="s">
        <v>17</v>
      </c>
      <c r="B250" s="23">
        <v>1</v>
      </c>
      <c r="C250" s="9">
        <v>0</v>
      </c>
      <c r="D250" s="9">
        <v>2</v>
      </c>
      <c r="E250" s="9">
        <v>1</v>
      </c>
      <c r="F250" s="9">
        <v>2</v>
      </c>
      <c r="G250" s="9">
        <v>2</v>
      </c>
      <c r="H250" s="9">
        <v>0</v>
      </c>
      <c r="I250" s="9">
        <v>3</v>
      </c>
      <c r="J250" s="9">
        <v>1</v>
      </c>
      <c r="K250" s="9">
        <v>0</v>
      </c>
      <c r="BD250" s="23">
        <v>2</v>
      </c>
      <c r="BE250" s="9">
        <v>3</v>
      </c>
      <c r="BF250" s="9">
        <v>1</v>
      </c>
      <c r="BG250" s="9">
        <v>4</v>
      </c>
      <c r="BH250" s="9">
        <v>4</v>
      </c>
      <c r="BI250" s="9">
        <v>0</v>
      </c>
      <c r="BJ250" s="9">
        <v>1</v>
      </c>
      <c r="BK250" s="9">
        <v>5</v>
      </c>
      <c r="BL250" s="9">
        <v>2</v>
      </c>
      <c r="BM250" s="9">
        <v>5</v>
      </c>
    </row>
    <row r="251" spans="1:66" x14ac:dyDescent="0.35">
      <c r="A251" s="60" t="s">
        <v>9</v>
      </c>
      <c r="B251" s="24">
        <f>B250*6</f>
        <v>6</v>
      </c>
      <c r="C251" s="24">
        <f t="shared" ref="C251:K251" si="296">C250*6</f>
        <v>0</v>
      </c>
      <c r="D251" s="24">
        <f t="shared" si="296"/>
        <v>12</v>
      </c>
      <c r="E251" s="24">
        <f t="shared" si="296"/>
        <v>6</v>
      </c>
      <c r="F251" s="24">
        <f t="shared" si="296"/>
        <v>12</v>
      </c>
      <c r="G251" s="24">
        <f t="shared" si="296"/>
        <v>12</v>
      </c>
      <c r="H251" s="24">
        <f t="shared" si="296"/>
        <v>0</v>
      </c>
      <c r="I251" s="24">
        <f t="shared" si="296"/>
        <v>18</v>
      </c>
      <c r="J251" s="24">
        <f t="shared" si="296"/>
        <v>6</v>
      </c>
      <c r="K251" s="24">
        <f t="shared" si="296"/>
        <v>0</v>
      </c>
      <c r="BD251" s="24">
        <f>BD250*6</f>
        <v>12</v>
      </c>
      <c r="BE251" s="24">
        <f t="shared" ref="BE251:BM251" si="297">BE250*6</f>
        <v>18</v>
      </c>
      <c r="BF251" s="24">
        <f t="shared" si="297"/>
        <v>6</v>
      </c>
      <c r="BG251" s="24">
        <f t="shared" si="297"/>
        <v>24</v>
      </c>
      <c r="BH251" s="24">
        <f t="shared" si="297"/>
        <v>24</v>
      </c>
      <c r="BI251" s="24">
        <f t="shared" si="297"/>
        <v>0</v>
      </c>
      <c r="BJ251" s="24">
        <f t="shared" si="297"/>
        <v>6</v>
      </c>
      <c r="BK251" s="24">
        <f t="shared" si="297"/>
        <v>30</v>
      </c>
      <c r="BL251" s="24">
        <f t="shared" si="297"/>
        <v>12</v>
      </c>
      <c r="BM251" s="24">
        <f t="shared" si="297"/>
        <v>30</v>
      </c>
    </row>
    <row r="252" spans="1:66" x14ac:dyDescent="0.35">
      <c r="A252" s="61" t="s">
        <v>10</v>
      </c>
      <c r="B252" s="24">
        <f t="shared" ref="B252:K252" si="298">SUM(B244:B249)</f>
        <v>2</v>
      </c>
      <c r="C252" s="10">
        <f t="shared" si="298"/>
        <v>2</v>
      </c>
      <c r="D252" s="10">
        <f t="shared" si="298"/>
        <v>5</v>
      </c>
      <c r="E252" s="10">
        <f t="shared" si="298"/>
        <v>3</v>
      </c>
      <c r="F252" s="10">
        <f t="shared" si="298"/>
        <v>2</v>
      </c>
      <c r="G252" s="10">
        <f t="shared" si="298"/>
        <v>3</v>
      </c>
      <c r="H252" s="10">
        <f t="shared" si="298"/>
        <v>7</v>
      </c>
      <c r="I252" s="10">
        <f t="shared" si="298"/>
        <v>1</v>
      </c>
      <c r="J252" s="10">
        <f t="shared" si="298"/>
        <v>5</v>
      </c>
      <c r="K252" s="10">
        <f t="shared" si="298"/>
        <v>1</v>
      </c>
      <c r="BD252" s="24">
        <f t="shared" ref="BD252:BM252" si="299">SUM(BD244:BD249)</f>
        <v>19</v>
      </c>
      <c r="BE252" s="10">
        <f t="shared" si="299"/>
        <v>7</v>
      </c>
      <c r="BF252" s="10">
        <f t="shared" si="299"/>
        <v>6</v>
      </c>
      <c r="BG252" s="10">
        <f t="shared" si="299"/>
        <v>7</v>
      </c>
      <c r="BH252" s="10">
        <f t="shared" si="299"/>
        <v>9</v>
      </c>
      <c r="BI252" s="10">
        <f t="shared" si="299"/>
        <v>14</v>
      </c>
      <c r="BJ252" s="10">
        <f t="shared" si="299"/>
        <v>8</v>
      </c>
      <c r="BK252" s="10">
        <f t="shared" si="299"/>
        <v>19</v>
      </c>
      <c r="BL252" s="10">
        <f t="shared" si="299"/>
        <v>10</v>
      </c>
      <c r="BM252" s="10">
        <f t="shared" si="299"/>
        <v>12</v>
      </c>
    </row>
    <row r="253" spans="1:66" ht="15" thickBot="1" x14ac:dyDescent="0.4">
      <c r="A253" s="63" t="s">
        <v>11</v>
      </c>
      <c r="B253" s="25">
        <f t="shared" ref="B253:K253" si="300">B251+B252</f>
        <v>8</v>
      </c>
      <c r="C253" s="11">
        <f t="shared" si="300"/>
        <v>2</v>
      </c>
      <c r="D253" s="11">
        <f t="shared" si="300"/>
        <v>17</v>
      </c>
      <c r="E253" s="11">
        <f t="shared" si="300"/>
        <v>9</v>
      </c>
      <c r="F253" s="11">
        <f t="shared" si="300"/>
        <v>14</v>
      </c>
      <c r="G253" s="11">
        <f t="shared" si="300"/>
        <v>15</v>
      </c>
      <c r="H253" s="11">
        <f t="shared" si="300"/>
        <v>7</v>
      </c>
      <c r="I253" s="11">
        <f t="shared" si="300"/>
        <v>19</v>
      </c>
      <c r="J253" s="11">
        <f t="shared" si="300"/>
        <v>11</v>
      </c>
      <c r="K253" s="11">
        <f t="shared" si="300"/>
        <v>1</v>
      </c>
      <c r="BD253" s="25">
        <f t="shared" ref="BD253:BM253" si="301">BD251+BD252</f>
        <v>31</v>
      </c>
      <c r="BE253" s="11">
        <f t="shared" si="301"/>
        <v>25</v>
      </c>
      <c r="BF253" s="11">
        <f t="shared" si="301"/>
        <v>12</v>
      </c>
      <c r="BG253" s="11">
        <f t="shared" si="301"/>
        <v>31</v>
      </c>
      <c r="BH253" s="11">
        <f t="shared" si="301"/>
        <v>33</v>
      </c>
      <c r="BI253" s="11">
        <f t="shared" si="301"/>
        <v>14</v>
      </c>
      <c r="BJ253" s="11">
        <f t="shared" si="301"/>
        <v>14</v>
      </c>
      <c r="BK253" s="11">
        <f t="shared" si="301"/>
        <v>49</v>
      </c>
      <c r="BL253" s="11">
        <f t="shared" si="301"/>
        <v>22</v>
      </c>
      <c r="BM253" s="11">
        <f t="shared" si="301"/>
        <v>42</v>
      </c>
      <c r="BN253" s="20"/>
    </row>
    <row r="254" spans="1:66" ht="24" thickBot="1" x14ac:dyDescent="0.6">
      <c r="A254" s="217" t="s">
        <v>28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BD254" s="226" t="s">
        <v>165</v>
      </c>
      <c r="BE254" s="226"/>
      <c r="BF254" s="226"/>
      <c r="BG254" s="226"/>
      <c r="BH254" s="226"/>
      <c r="BI254" s="226"/>
      <c r="BJ254" s="226"/>
      <c r="BK254" s="226"/>
      <c r="BL254" s="226"/>
      <c r="BM254" s="226"/>
      <c r="BN254" s="217"/>
    </row>
    <row r="255" spans="1:66" ht="15" customHeight="1" x14ac:dyDescent="0.35">
      <c r="A255" s="221" t="str">
        <f t="shared" ref="A255:A267" si="302">A241</f>
        <v>KPL – d’Kommunisten</v>
      </c>
      <c r="B255" s="210">
        <v>1</v>
      </c>
      <c r="C255" s="210">
        <f>B255+1</f>
        <v>2</v>
      </c>
      <c r="D255" s="210">
        <f t="shared" ref="D255:L255" si="303">C255+1</f>
        <v>3</v>
      </c>
      <c r="E255" s="210">
        <f t="shared" si="303"/>
        <v>4</v>
      </c>
      <c r="F255" s="210">
        <f t="shared" si="303"/>
        <v>5</v>
      </c>
      <c r="G255" s="210">
        <f t="shared" si="303"/>
        <v>6</v>
      </c>
      <c r="H255" s="210">
        <f t="shared" si="303"/>
        <v>7</v>
      </c>
      <c r="I255" s="210">
        <f t="shared" si="303"/>
        <v>8</v>
      </c>
      <c r="J255" s="210">
        <f t="shared" si="303"/>
        <v>9</v>
      </c>
      <c r="K255" s="213">
        <f t="shared" si="303"/>
        <v>10</v>
      </c>
      <c r="L255" s="213">
        <f t="shared" si="303"/>
        <v>11</v>
      </c>
      <c r="BD255" s="210">
        <v>1</v>
      </c>
      <c r="BE255" s="210">
        <f>BD255+1</f>
        <v>2</v>
      </c>
      <c r="BF255" s="210">
        <f t="shared" ref="BF255:BN255" si="304">BE255+1</f>
        <v>3</v>
      </c>
      <c r="BG255" s="210">
        <f t="shared" si="304"/>
        <v>4</v>
      </c>
      <c r="BH255" s="210">
        <f t="shared" si="304"/>
        <v>5</v>
      </c>
      <c r="BI255" s="210">
        <f t="shared" si="304"/>
        <v>6</v>
      </c>
      <c r="BJ255" s="210">
        <f t="shared" si="304"/>
        <v>7</v>
      </c>
      <c r="BK255" s="210">
        <f t="shared" si="304"/>
        <v>8</v>
      </c>
      <c r="BL255" s="210">
        <f t="shared" si="304"/>
        <v>9</v>
      </c>
      <c r="BM255" s="213">
        <f t="shared" si="304"/>
        <v>10</v>
      </c>
      <c r="BN255" s="213">
        <f t="shared" si="304"/>
        <v>11</v>
      </c>
    </row>
    <row r="256" spans="1:66" x14ac:dyDescent="0.35">
      <c r="A256" s="222"/>
      <c r="B256" s="211"/>
      <c r="C256" s="211"/>
      <c r="D256" s="211"/>
      <c r="E256" s="211"/>
      <c r="F256" s="211"/>
      <c r="G256" s="211"/>
      <c r="H256" s="211"/>
      <c r="I256" s="211"/>
      <c r="J256" s="211"/>
      <c r="K256" s="214"/>
      <c r="L256" s="214"/>
      <c r="BD256" s="211"/>
      <c r="BE256" s="211"/>
      <c r="BF256" s="211"/>
      <c r="BG256" s="211"/>
      <c r="BH256" s="211"/>
      <c r="BI256" s="211"/>
      <c r="BJ256" s="211"/>
      <c r="BK256" s="211"/>
      <c r="BL256" s="211"/>
      <c r="BM256" s="214"/>
      <c r="BN256" s="214"/>
    </row>
    <row r="257" spans="1:66" ht="15" thickBot="1" x14ac:dyDescent="0.4">
      <c r="A257" s="223"/>
      <c r="B257" s="211"/>
      <c r="C257" s="211"/>
      <c r="D257" s="211"/>
      <c r="E257" s="211"/>
      <c r="F257" s="211"/>
      <c r="G257" s="211"/>
      <c r="H257" s="211"/>
      <c r="I257" s="211"/>
      <c r="J257" s="211"/>
      <c r="K257" s="214"/>
      <c r="L257" s="214"/>
      <c r="BD257" s="212"/>
      <c r="BE257" s="212"/>
      <c r="BF257" s="212"/>
      <c r="BG257" s="212"/>
      <c r="BH257" s="212"/>
      <c r="BI257" s="212"/>
      <c r="BJ257" s="212"/>
      <c r="BK257" s="212"/>
      <c r="BL257" s="212"/>
      <c r="BM257" s="215"/>
      <c r="BN257" s="215"/>
    </row>
    <row r="258" spans="1:66" ht="15" thickBot="1" x14ac:dyDescent="0.4">
      <c r="A258" s="21" t="str">
        <f t="shared" si="302"/>
        <v>RUCKERT Ali</v>
      </c>
      <c r="B258" s="14">
        <v>0</v>
      </c>
      <c r="C258" s="6">
        <v>4</v>
      </c>
      <c r="D258" s="6">
        <v>2</v>
      </c>
      <c r="E258" s="6">
        <v>1</v>
      </c>
      <c r="F258" s="6">
        <v>3</v>
      </c>
      <c r="G258" s="6">
        <v>2</v>
      </c>
      <c r="H258" s="6">
        <v>5</v>
      </c>
      <c r="I258" s="6">
        <v>3</v>
      </c>
      <c r="J258" s="6">
        <v>1</v>
      </c>
      <c r="K258" s="6">
        <v>0</v>
      </c>
      <c r="L258" s="12">
        <v>3</v>
      </c>
      <c r="BD258" s="14"/>
      <c r="BE258" s="6"/>
      <c r="BF258" s="6"/>
      <c r="BG258" s="6"/>
      <c r="BH258" s="6"/>
      <c r="BI258" s="6"/>
      <c r="BJ258" s="6"/>
      <c r="BK258" s="6"/>
      <c r="BL258" s="6"/>
      <c r="BM258" s="12"/>
      <c r="BN258" s="12"/>
    </row>
    <row r="259" spans="1:66" ht="15" thickBot="1" x14ac:dyDescent="0.4">
      <c r="A259" s="21" t="str">
        <f t="shared" si="302"/>
        <v>HERMAN Alain</v>
      </c>
      <c r="B259" s="15">
        <v>0</v>
      </c>
      <c r="C259" s="7">
        <v>1</v>
      </c>
      <c r="D259" s="7">
        <v>1</v>
      </c>
      <c r="E259" s="7">
        <v>1</v>
      </c>
      <c r="F259" s="7">
        <v>0</v>
      </c>
      <c r="G259" s="7">
        <v>0</v>
      </c>
      <c r="H259" s="7">
        <v>2</v>
      </c>
      <c r="I259" s="7">
        <v>0</v>
      </c>
      <c r="J259" s="7">
        <v>1</v>
      </c>
      <c r="K259" s="7">
        <v>0</v>
      </c>
      <c r="L259" s="13">
        <v>0</v>
      </c>
      <c r="BD259" s="15"/>
      <c r="BE259" s="7"/>
      <c r="BF259" s="7"/>
      <c r="BG259" s="7"/>
      <c r="BH259" s="7"/>
      <c r="BI259" s="7"/>
      <c r="BJ259" s="7"/>
      <c r="BK259" s="7"/>
      <c r="BL259" s="7"/>
      <c r="BM259" s="13"/>
      <c r="BN259" s="13"/>
    </row>
    <row r="260" spans="1:66" ht="15" thickBot="1" x14ac:dyDescent="0.4">
      <c r="A260" s="21" t="str">
        <f t="shared" si="302"/>
        <v>ADROVIC Dzenana</v>
      </c>
      <c r="B260" s="15">
        <v>0</v>
      </c>
      <c r="C260" s="7">
        <v>1</v>
      </c>
      <c r="D260" s="7">
        <v>0</v>
      </c>
      <c r="E260" s="7">
        <v>0</v>
      </c>
      <c r="F260" s="7">
        <v>0</v>
      </c>
      <c r="G260" s="7">
        <v>0</v>
      </c>
      <c r="H260" s="7">
        <v>1</v>
      </c>
      <c r="I260" s="7">
        <v>0</v>
      </c>
      <c r="J260" s="7">
        <v>0</v>
      </c>
      <c r="K260" s="7">
        <v>2</v>
      </c>
      <c r="L260" s="13">
        <v>0</v>
      </c>
      <c r="BD260" s="15"/>
      <c r="BE260" s="7"/>
      <c r="BF260" s="7"/>
      <c r="BG260" s="7"/>
      <c r="BH260" s="7"/>
      <c r="BI260" s="7"/>
      <c r="BJ260" s="7"/>
      <c r="BK260" s="7"/>
      <c r="BL260" s="7"/>
      <c r="BM260" s="13"/>
      <c r="BN260" s="13"/>
    </row>
    <row r="261" spans="1:66" ht="15" thickBot="1" x14ac:dyDescent="0.4">
      <c r="A261" s="21" t="str">
        <f t="shared" si="302"/>
        <v>MUNO Claudine</v>
      </c>
      <c r="B261" s="15">
        <v>0</v>
      </c>
      <c r="C261" s="7">
        <v>1</v>
      </c>
      <c r="D261" s="7">
        <v>0</v>
      </c>
      <c r="E261" s="7">
        <v>4</v>
      </c>
      <c r="F261" s="7">
        <v>1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13">
        <v>0</v>
      </c>
      <c r="BD261" s="15"/>
      <c r="BE261" s="7"/>
      <c r="BF261" s="7"/>
      <c r="BG261" s="7"/>
      <c r="BH261" s="7"/>
      <c r="BI261" s="7"/>
      <c r="BJ261" s="7"/>
      <c r="BK261" s="7"/>
      <c r="BL261" s="7"/>
      <c r="BM261" s="13"/>
      <c r="BN261" s="13"/>
    </row>
    <row r="262" spans="1:66" ht="15" thickBot="1" x14ac:dyDescent="0.4">
      <c r="A262" s="21" t="str">
        <f t="shared" si="302"/>
        <v>TIBERI Edoardo</v>
      </c>
      <c r="B262" s="15">
        <v>0</v>
      </c>
      <c r="C262" s="7">
        <v>1</v>
      </c>
      <c r="D262" s="7">
        <v>0</v>
      </c>
      <c r="E262" s="7">
        <v>1</v>
      </c>
      <c r="F262" s="7">
        <v>0</v>
      </c>
      <c r="G262" s="7">
        <v>0</v>
      </c>
      <c r="H262" s="7">
        <v>0</v>
      </c>
      <c r="I262" s="7">
        <v>2</v>
      </c>
      <c r="J262" s="7">
        <v>0</v>
      </c>
      <c r="K262" s="7">
        <v>0</v>
      </c>
      <c r="L262" s="13">
        <v>0</v>
      </c>
      <c r="BD262" s="15"/>
      <c r="BE262" s="7"/>
      <c r="BF262" s="7"/>
      <c r="BG262" s="7"/>
      <c r="BH262" s="7"/>
      <c r="BI262" s="7"/>
      <c r="BJ262" s="7"/>
      <c r="BK262" s="7"/>
      <c r="BL262" s="7"/>
      <c r="BM262" s="13"/>
      <c r="BN262" s="13"/>
    </row>
    <row r="263" spans="1:66" ht="15" thickBot="1" x14ac:dyDescent="0.4">
      <c r="A263" s="21" t="str">
        <f t="shared" si="302"/>
        <v>GUERRERO Enrique</v>
      </c>
      <c r="B263" s="16">
        <v>0</v>
      </c>
      <c r="C263" s="17">
        <v>1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8">
        <v>0</v>
      </c>
      <c r="BD263" s="15"/>
      <c r="BE263" s="7"/>
      <c r="BF263" s="7"/>
      <c r="BG263" s="7"/>
      <c r="BH263" s="7"/>
      <c r="BI263" s="7"/>
      <c r="BJ263" s="7"/>
      <c r="BK263" s="7"/>
      <c r="BL263" s="7"/>
      <c r="BM263" s="13"/>
      <c r="BN263" s="13"/>
    </row>
    <row r="264" spans="1:66" x14ac:dyDescent="0.35">
      <c r="A264" s="62" t="str">
        <f t="shared" si="302"/>
        <v>Suffrages par Liste</v>
      </c>
      <c r="B264" s="27">
        <v>0</v>
      </c>
      <c r="C264" s="22">
        <v>1</v>
      </c>
      <c r="D264" s="22">
        <v>1</v>
      </c>
      <c r="E264" s="22">
        <v>3</v>
      </c>
      <c r="F264" s="22">
        <v>1</v>
      </c>
      <c r="G264" s="22">
        <v>1</v>
      </c>
      <c r="H264" s="22">
        <v>1</v>
      </c>
      <c r="I264" s="22">
        <v>0</v>
      </c>
      <c r="J264" s="22">
        <v>1</v>
      </c>
      <c r="K264" s="22">
        <v>1</v>
      </c>
      <c r="L264" s="22">
        <v>5</v>
      </c>
      <c r="BD264" s="23"/>
      <c r="BE264" s="9"/>
      <c r="BF264" s="9"/>
      <c r="BG264" s="9"/>
      <c r="BH264" s="9"/>
      <c r="BI264" s="9"/>
      <c r="BJ264" s="9"/>
      <c r="BK264" s="9"/>
      <c r="BL264" s="9"/>
      <c r="BM264" s="9"/>
      <c r="BN264" s="9"/>
    </row>
    <row r="265" spans="1:66" x14ac:dyDescent="0.35">
      <c r="A265" s="60" t="str">
        <f t="shared" si="302"/>
        <v>Total suffrages de liste :</v>
      </c>
      <c r="B265" s="24">
        <f>B264*6</f>
        <v>0</v>
      </c>
      <c r="C265" s="24">
        <f t="shared" ref="C265:L265" si="305">C264*6</f>
        <v>6</v>
      </c>
      <c r="D265" s="24">
        <f t="shared" si="305"/>
        <v>6</v>
      </c>
      <c r="E265" s="24">
        <f t="shared" si="305"/>
        <v>18</v>
      </c>
      <c r="F265" s="24">
        <f t="shared" si="305"/>
        <v>6</v>
      </c>
      <c r="G265" s="24">
        <f t="shared" si="305"/>
        <v>6</v>
      </c>
      <c r="H265" s="24">
        <f t="shared" si="305"/>
        <v>6</v>
      </c>
      <c r="I265" s="24">
        <f t="shared" si="305"/>
        <v>0</v>
      </c>
      <c r="J265" s="24">
        <f t="shared" si="305"/>
        <v>6</v>
      </c>
      <c r="K265" s="24">
        <f t="shared" si="305"/>
        <v>6</v>
      </c>
      <c r="L265" s="24">
        <f t="shared" si="305"/>
        <v>30</v>
      </c>
      <c r="BD265" s="24">
        <f>BD264*6</f>
        <v>0</v>
      </c>
      <c r="BE265" s="24">
        <f t="shared" ref="BE265:BN265" si="306">BE264*6</f>
        <v>0</v>
      </c>
      <c r="BF265" s="24">
        <f t="shared" si="306"/>
        <v>0</v>
      </c>
      <c r="BG265" s="24">
        <f t="shared" si="306"/>
        <v>0</v>
      </c>
      <c r="BH265" s="24">
        <f t="shared" si="306"/>
        <v>0</v>
      </c>
      <c r="BI265" s="24">
        <f t="shared" si="306"/>
        <v>0</v>
      </c>
      <c r="BJ265" s="24">
        <f t="shared" si="306"/>
        <v>0</v>
      </c>
      <c r="BK265" s="24">
        <f t="shared" si="306"/>
        <v>0</v>
      </c>
      <c r="BL265" s="24">
        <f t="shared" si="306"/>
        <v>0</v>
      </c>
      <c r="BM265" s="24">
        <f t="shared" si="306"/>
        <v>0</v>
      </c>
      <c r="BN265" s="24">
        <f t="shared" si="306"/>
        <v>0</v>
      </c>
    </row>
    <row r="266" spans="1:66" x14ac:dyDescent="0.35">
      <c r="A266" s="61" t="str">
        <f t="shared" si="302"/>
        <v>Total suffrages nominatifs :</v>
      </c>
      <c r="B266" s="24">
        <f t="shared" ref="B266:L266" si="307">SUM(B258:B263)</f>
        <v>0</v>
      </c>
      <c r="C266" s="10">
        <f t="shared" si="307"/>
        <v>9</v>
      </c>
      <c r="D266" s="10">
        <f t="shared" si="307"/>
        <v>3</v>
      </c>
      <c r="E266" s="10">
        <f t="shared" si="307"/>
        <v>7</v>
      </c>
      <c r="F266" s="10">
        <f t="shared" si="307"/>
        <v>4</v>
      </c>
      <c r="G266" s="10">
        <f t="shared" si="307"/>
        <v>2</v>
      </c>
      <c r="H266" s="10">
        <f t="shared" si="307"/>
        <v>8</v>
      </c>
      <c r="I266" s="10">
        <f t="shared" si="307"/>
        <v>5</v>
      </c>
      <c r="J266" s="10">
        <f t="shared" si="307"/>
        <v>2</v>
      </c>
      <c r="K266" s="10">
        <f t="shared" si="307"/>
        <v>2</v>
      </c>
      <c r="L266" s="10">
        <f t="shared" si="307"/>
        <v>3</v>
      </c>
      <c r="BD266" s="24">
        <f t="shared" ref="BD266:BN266" si="308">SUM(BD258:BD263)</f>
        <v>0</v>
      </c>
      <c r="BE266" s="10">
        <f t="shared" si="308"/>
        <v>0</v>
      </c>
      <c r="BF266" s="10">
        <f t="shared" si="308"/>
        <v>0</v>
      </c>
      <c r="BG266" s="10">
        <f t="shared" si="308"/>
        <v>0</v>
      </c>
      <c r="BH266" s="10">
        <f t="shared" si="308"/>
        <v>0</v>
      </c>
      <c r="BI266" s="10">
        <f t="shared" si="308"/>
        <v>0</v>
      </c>
      <c r="BJ266" s="10">
        <f t="shared" si="308"/>
        <v>0</v>
      </c>
      <c r="BK266" s="10">
        <f t="shared" si="308"/>
        <v>0</v>
      </c>
      <c r="BL266" s="10">
        <f t="shared" si="308"/>
        <v>0</v>
      </c>
      <c r="BM266" s="10">
        <f t="shared" si="308"/>
        <v>0</v>
      </c>
      <c r="BN266" s="10">
        <f t="shared" si="308"/>
        <v>0</v>
      </c>
    </row>
    <row r="267" spans="1:66" ht="15" thickBot="1" x14ac:dyDescent="0.4">
      <c r="A267" s="63" t="str">
        <f t="shared" si="302"/>
        <v>Total général :</v>
      </c>
      <c r="B267" s="25">
        <f t="shared" ref="B267:L267" si="309">B265+B266</f>
        <v>0</v>
      </c>
      <c r="C267" s="11">
        <f t="shared" si="309"/>
        <v>15</v>
      </c>
      <c r="D267" s="11">
        <f t="shared" si="309"/>
        <v>9</v>
      </c>
      <c r="E267" s="11">
        <f t="shared" si="309"/>
        <v>25</v>
      </c>
      <c r="F267" s="11">
        <f t="shared" si="309"/>
        <v>10</v>
      </c>
      <c r="G267" s="11">
        <f t="shared" si="309"/>
        <v>8</v>
      </c>
      <c r="H267" s="11">
        <f t="shared" si="309"/>
        <v>14</v>
      </c>
      <c r="I267" s="11">
        <f t="shared" si="309"/>
        <v>5</v>
      </c>
      <c r="J267" s="11">
        <f t="shared" si="309"/>
        <v>8</v>
      </c>
      <c r="K267" s="11">
        <f t="shared" si="309"/>
        <v>8</v>
      </c>
      <c r="L267" s="11">
        <f t="shared" si="309"/>
        <v>33</v>
      </c>
      <c r="BD267" s="25">
        <f t="shared" ref="BD267:BN267" si="310">BD265+BD266</f>
        <v>0</v>
      </c>
      <c r="BE267" s="11">
        <f t="shared" si="310"/>
        <v>0</v>
      </c>
      <c r="BF267" s="11">
        <f t="shared" si="310"/>
        <v>0</v>
      </c>
      <c r="BG267" s="11">
        <f t="shared" si="310"/>
        <v>0</v>
      </c>
      <c r="BH267" s="11">
        <f t="shared" si="310"/>
        <v>0</v>
      </c>
      <c r="BI267" s="11">
        <f t="shared" si="310"/>
        <v>0</v>
      </c>
      <c r="BJ267" s="11">
        <f t="shared" si="310"/>
        <v>0</v>
      </c>
      <c r="BK267" s="11">
        <f t="shared" si="310"/>
        <v>0</v>
      </c>
      <c r="BL267" s="11">
        <f t="shared" si="310"/>
        <v>0</v>
      </c>
      <c r="BM267" s="11">
        <f t="shared" si="310"/>
        <v>0</v>
      </c>
      <c r="BN267" s="11">
        <f t="shared" si="310"/>
        <v>0</v>
      </c>
    </row>
    <row r="268" spans="1:66" x14ac:dyDescent="0.35">
      <c r="A268" s="180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</row>
    <row r="269" spans="1:66" s="20" customFormat="1" x14ac:dyDescent="0.35">
      <c r="A269" s="180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</row>
    <row r="270" spans="1:66" ht="24" thickBot="1" x14ac:dyDescent="0.6">
      <c r="BD270" s="217" t="s">
        <v>167</v>
      </c>
      <c r="BE270" s="217"/>
      <c r="BF270" s="217"/>
      <c r="BG270" s="217"/>
      <c r="BH270" s="217"/>
      <c r="BI270" s="217"/>
      <c r="BJ270" s="217"/>
      <c r="BK270" s="217"/>
      <c r="BL270" s="115"/>
      <c r="BM270" s="115"/>
      <c r="BN270" s="115"/>
    </row>
    <row r="271" spans="1:66" x14ac:dyDescent="0.35">
      <c r="A271" s="192"/>
      <c r="BD271" s="210">
        <v>1</v>
      </c>
      <c r="BE271" s="210">
        <f>BD271+1</f>
        <v>2</v>
      </c>
      <c r="BF271" s="210">
        <f t="shared" ref="BF271:BK271" si="311">BE271+1</f>
        <v>3</v>
      </c>
      <c r="BG271" s="210">
        <f t="shared" si="311"/>
        <v>4</v>
      </c>
      <c r="BH271" s="210">
        <f t="shared" si="311"/>
        <v>5</v>
      </c>
      <c r="BI271" s="210">
        <f t="shared" si="311"/>
        <v>6</v>
      </c>
      <c r="BJ271" s="210">
        <f t="shared" si="311"/>
        <v>7</v>
      </c>
      <c r="BK271" s="213">
        <f t="shared" si="311"/>
        <v>8</v>
      </c>
      <c r="BL271" s="20"/>
      <c r="BM271" s="20"/>
      <c r="BN271" s="20"/>
    </row>
    <row r="272" spans="1:66" x14ac:dyDescent="0.35">
      <c r="A272" s="192"/>
      <c r="BD272" s="211"/>
      <c r="BE272" s="211"/>
      <c r="BF272" s="211"/>
      <c r="BG272" s="211"/>
      <c r="BH272" s="211"/>
      <c r="BI272" s="211"/>
      <c r="BJ272" s="211"/>
      <c r="BK272" s="214"/>
      <c r="BL272" s="20"/>
      <c r="BM272" s="20"/>
      <c r="BN272" s="20"/>
    </row>
    <row r="273" spans="1:66" ht="15" thickBot="1" x14ac:dyDescent="0.4">
      <c r="A273" s="192"/>
      <c r="BD273" s="212"/>
      <c r="BE273" s="212"/>
      <c r="BF273" s="212"/>
      <c r="BG273" s="212"/>
      <c r="BH273" s="212"/>
      <c r="BI273" s="212"/>
      <c r="BJ273" s="212"/>
      <c r="BK273" s="215"/>
      <c r="BL273" s="20"/>
      <c r="BM273" s="20"/>
      <c r="BN273" s="20"/>
    </row>
    <row r="274" spans="1:66" x14ac:dyDescent="0.35">
      <c r="A274" s="176"/>
      <c r="BD274" s="14">
        <v>8</v>
      </c>
      <c r="BE274" s="6">
        <v>3</v>
      </c>
      <c r="BF274" s="6">
        <v>5</v>
      </c>
      <c r="BG274" s="6">
        <v>3</v>
      </c>
      <c r="BH274" s="6">
        <v>10</v>
      </c>
      <c r="BI274" s="6">
        <v>4</v>
      </c>
      <c r="BJ274" s="6">
        <v>2</v>
      </c>
      <c r="BK274" s="12">
        <v>5</v>
      </c>
      <c r="BL274" s="20"/>
      <c r="BM274" s="20"/>
      <c r="BN274" s="20"/>
    </row>
    <row r="275" spans="1:66" x14ac:dyDescent="0.35">
      <c r="A275" s="176"/>
      <c r="BD275" s="15">
        <v>0</v>
      </c>
      <c r="BE275" s="7">
        <v>0</v>
      </c>
      <c r="BF275" s="7">
        <v>1</v>
      </c>
      <c r="BG275" s="7">
        <v>0</v>
      </c>
      <c r="BH275" s="7">
        <v>0</v>
      </c>
      <c r="BI275" s="7">
        <v>1</v>
      </c>
      <c r="BJ275" s="7">
        <v>0</v>
      </c>
      <c r="BK275" s="13">
        <v>0</v>
      </c>
      <c r="BL275" s="20"/>
      <c r="BM275" s="20"/>
      <c r="BN275" s="20"/>
    </row>
    <row r="276" spans="1:66" x14ac:dyDescent="0.35">
      <c r="A276" s="176"/>
      <c r="BD276" s="15">
        <v>0</v>
      </c>
      <c r="BE276" s="7">
        <v>1</v>
      </c>
      <c r="BF276" s="7">
        <v>6</v>
      </c>
      <c r="BG276" s="7">
        <v>8</v>
      </c>
      <c r="BH276" s="7">
        <v>0</v>
      </c>
      <c r="BI276" s="7">
        <v>4</v>
      </c>
      <c r="BJ276" s="7">
        <v>2</v>
      </c>
      <c r="BK276" s="13">
        <v>3</v>
      </c>
      <c r="BL276" s="20"/>
      <c r="BM276" s="20"/>
      <c r="BN276" s="20"/>
    </row>
    <row r="277" spans="1:66" x14ac:dyDescent="0.35">
      <c r="A277" s="176"/>
      <c r="BD277" s="15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5</v>
      </c>
      <c r="BJ277" s="7">
        <v>0</v>
      </c>
      <c r="BK277" s="13">
        <v>0</v>
      </c>
      <c r="BL277" s="20"/>
      <c r="BM277" s="20"/>
      <c r="BN277" s="20"/>
    </row>
    <row r="278" spans="1:66" x14ac:dyDescent="0.35">
      <c r="A278" s="176"/>
      <c r="BD278" s="15">
        <v>0</v>
      </c>
      <c r="BE278" s="7">
        <v>1</v>
      </c>
      <c r="BF278" s="7">
        <v>0</v>
      </c>
      <c r="BG278" s="7">
        <v>0</v>
      </c>
      <c r="BH278" s="7">
        <v>0</v>
      </c>
      <c r="BI278" s="7">
        <v>1</v>
      </c>
      <c r="BJ278" s="7">
        <v>0</v>
      </c>
      <c r="BK278" s="13">
        <v>1</v>
      </c>
      <c r="BL278" s="20"/>
      <c r="BM278" s="20"/>
      <c r="BN278" s="20"/>
    </row>
    <row r="279" spans="1:66" ht="15" thickBot="1" x14ac:dyDescent="0.4">
      <c r="A279" s="176"/>
      <c r="BD279" s="15">
        <v>0</v>
      </c>
      <c r="BE279" s="7">
        <v>0</v>
      </c>
      <c r="BF279" s="139">
        <v>0</v>
      </c>
      <c r="BG279" s="7">
        <v>0</v>
      </c>
      <c r="BH279" s="7">
        <v>0</v>
      </c>
      <c r="BI279" s="7">
        <v>1</v>
      </c>
      <c r="BJ279" s="7">
        <v>0</v>
      </c>
      <c r="BK279" s="13">
        <v>0</v>
      </c>
      <c r="BL279" s="20"/>
      <c r="BM279" s="20"/>
      <c r="BN279" s="20"/>
    </row>
    <row r="280" spans="1:66" x14ac:dyDescent="0.35">
      <c r="A280" s="193"/>
      <c r="BD280" s="23">
        <v>1</v>
      </c>
      <c r="BE280" s="9">
        <v>2</v>
      </c>
      <c r="BF280" s="9">
        <v>1</v>
      </c>
      <c r="BG280" s="9">
        <v>4</v>
      </c>
      <c r="BH280" s="9">
        <v>1</v>
      </c>
      <c r="BI280" s="9">
        <v>3</v>
      </c>
      <c r="BJ280" s="9">
        <v>2</v>
      </c>
      <c r="BK280" s="9">
        <v>2</v>
      </c>
      <c r="BL280" s="20"/>
      <c r="BM280" s="20"/>
      <c r="BN280" s="20"/>
    </row>
    <row r="281" spans="1:66" x14ac:dyDescent="0.35">
      <c r="A281" s="180"/>
      <c r="BD281" s="24">
        <f>BD280*6</f>
        <v>6</v>
      </c>
      <c r="BE281" s="24">
        <f t="shared" ref="BE281:BK281" si="312">BE280*6</f>
        <v>12</v>
      </c>
      <c r="BF281" s="24">
        <f t="shared" si="312"/>
        <v>6</v>
      </c>
      <c r="BG281" s="24">
        <f t="shared" si="312"/>
        <v>24</v>
      </c>
      <c r="BH281" s="24">
        <f t="shared" si="312"/>
        <v>6</v>
      </c>
      <c r="BI281" s="24">
        <f t="shared" si="312"/>
        <v>18</v>
      </c>
      <c r="BJ281" s="24">
        <f t="shared" si="312"/>
        <v>12</v>
      </c>
      <c r="BK281" s="24">
        <f t="shared" si="312"/>
        <v>12</v>
      </c>
      <c r="BL281" s="20"/>
      <c r="BM281" s="20"/>
      <c r="BN281" s="20"/>
    </row>
    <row r="282" spans="1:66" x14ac:dyDescent="0.35">
      <c r="A282" s="180"/>
      <c r="BD282" s="24">
        <f t="shared" ref="BD282:BK282" si="313">SUM(BD274:BD279)</f>
        <v>8</v>
      </c>
      <c r="BE282" s="10">
        <f t="shared" si="313"/>
        <v>5</v>
      </c>
      <c r="BF282" s="10">
        <f t="shared" si="313"/>
        <v>12</v>
      </c>
      <c r="BG282" s="10">
        <f t="shared" si="313"/>
        <v>11</v>
      </c>
      <c r="BH282" s="10">
        <f t="shared" si="313"/>
        <v>10</v>
      </c>
      <c r="BI282" s="10">
        <f t="shared" si="313"/>
        <v>16</v>
      </c>
      <c r="BJ282" s="10">
        <f t="shared" si="313"/>
        <v>4</v>
      </c>
      <c r="BK282" s="10">
        <f t="shared" si="313"/>
        <v>9</v>
      </c>
      <c r="BL282" s="20"/>
      <c r="BM282" s="20"/>
      <c r="BN282" s="20"/>
    </row>
    <row r="283" spans="1:66" ht="15" thickBot="1" x14ac:dyDescent="0.4">
      <c r="A283" s="180"/>
      <c r="BD283" s="25">
        <f t="shared" ref="BD283:BK283" si="314">BD281+BD282</f>
        <v>14</v>
      </c>
      <c r="BE283" s="11">
        <f t="shared" si="314"/>
        <v>17</v>
      </c>
      <c r="BF283" s="11">
        <f t="shared" si="314"/>
        <v>18</v>
      </c>
      <c r="BG283" s="11">
        <f t="shared" si="314"/>
        <v>35</v>
      </c>
      <c r="BH283" s="11">
        <f t="shared" si="314"/>
        <v>16</v>
      </c>
      <c r="BI283" s="11">
        <f t="shared" si="314"/>
        <v>34</v>
      </c>
      <c r="BJ283" s="11">
        <f t="shared" si="314"/>
        <v>16</v>
      </c>
      <c r="BK283" s="11">
        <f t="shared" si="314"/>
        <v>21</v>
      </c>
      <c r="BL283" s="20"/>
      <c r="BM283" s="20"/>
      <c r="BN283" s="20"/>
    </row>
    <row r="284" spans="1:66" ht="24" thickBot="1" x14ac:dyDescent="0.6">
      <c r="A284" s="20"/>
      <c r="BD284" s="226" t="s">
        <v>168</v>
      </c>
      <c r="BE284" s="226"/>
      <c r="BF284" s="226"/>
      <c r="BG284" s="226"/>
      <c r="BH284" s="226"/>
      <c r="BI284" s="226"/>
      <c r="BJ284" s="226"/>
    </row>
    <row r="285" spans="1:66" x14ac:dyDescent="0.35">
      <c r="A285" s="192"/>
      <c r="BD285" s="210">
        <v>1</v>
      </c>
      <c r="BE285" s="210">
        <f>BD285+1</f>
        <v>2</v>
      </c>
      <c r="BF285" s="210">
        <f t="shared" ref="BF285:BJ285" si="315">BE285+1</f>
        <v>3</v>
      </c>
      <c r="BG285" s="210">
        <f t="shared" si="315"/>
        <v>4</v>
      </c>
      <c r="BH285" s="210">
        <f t="shared" si="315"/>
        <v>5</v>
      </c>
      <c r="BI285" s="210">
        <f t="shared" si="315"/>
        <v>6</v>
      </c>
      <c r="BJ285" s="213">
        <f t="shared" si="315"/>
        <v>7</v>
      </c>
    </row>
    <row r="286" spans="1:66" x14ac:dyDescent="0.35">
      <c r="A286" s="192"/>
      <c r="BD286" s="211"/>
      <c r="BE286" s="211"/>
      <c r="BF286" s="211"/>
      <c r="BG286" s="211"/>
      <c r="BH286" s="211"/>
      <c r="BI286" s="211"/>
      <c r="BJ286" s="214"/>
    </row>
    <row r="287" spans="1:66" ht="15" thickBot="1" x14ac:dyDescent="0.4">
      <c r="A287" s="192"/>
      <c r="BD287" s="212"/>
      <c r="BE287" s="212"/>
      <c r="BF287" s="212"/>
      <c r="BG287" s="212"/>
      <c r="BH287" s="212"/>
      <c r="BI287" s="212"/>
      <c r="BJ287" s="215"/>
    </row>
    <row r="288" spans="1:66" x14ac:dyDescent="0.35">
      <c r="A288" s="176"/>
      <c r="BD288" s="14">
        <v>3</v>
      </c>
      <c r="BE288" s="6">
        <v>4</v>
      </c>
      <c r="BF288" s="6">
        <v>2</v>
      </c>
      <c r="BG288" s="6">
        <v>6</v>
      </c>
      <c r="BH288" s="6">
        <v>4</v>
      </c>
      <c r="BI288" s="6">
        <v>8</v>
      </c>
      <c r="BJ288" s="12">
        <v>8</v>
      </c>
    </row>
    <row r="289" spans="1:65" x14ac:dyDescent="0.35">
      <c r="A289" s="176"/>
      <c r="BD289" s="15">
        <v>0</v>
      </c>
      <c r="BE289" s="7">
        <v>0</v>
      </c>
      <c r="BF289" s="7">
        <v>0</v>
      </c>
      <c r="BG289" s="7">
        <v>1</v>
      </c>
      <c r="BH289" s="7">
        <v>0</v>
      </c>
      <c r="BI289" s="7">
        <v>2</v>
      </c>
      <c r="BJ289" s="13">
        <v>0</v>
      </c>
    </row>
    <row r="290" spans="1:65" x14ac:dyDescent="0.35">
      <c r="A290" s="176"/>
      <c r="BD290" s="15">
        <v>0</v>
      </c>
      <c r="BE290" s="7">
        <v>6</v>
      </c>
      <c r="BF290" s="7">
        <v>3</v>
      </c>
      <c r="BG290" s="7">
        <v>6</v>
      </c>
      <c r="BH290" s="7">
        <v>0</v>
      </c>
      <c r="BI290" s="7">
        <v>11</v>
      </c>
      <c r="BJ290" s="13">
        <v>4</v>
      </c>
    </row>
    <row r="291" spans="1:65" x14ac:dyDescent="0.35">
      <c r="A291" s="176"/>
      <c r="BD291" s="15">
        <v>1</v>
      </c>
      <c r="BE291" s="7">
        <v>0</v>
      </c>
      <c r="BF291" s="7">
        <v>0</v>
      </c>
      <c r="BG291" s="7">
        <v>2</v>
      </c>
      <c r="BH291" s="7">
        <v>2</v>
      </c>
      <c r="BI291" s="7">
        <v>3</v>
      </c>
      <c r="BJ291" s="13">
        <v>1</v>
      </c>
    </row>
    <row r="292" spans="1:65" x14ac:dyDescent="0.35">
      <c r="A292" s="176"/>
      <c r="BD292" s="15">
        <v>0</v>
      </c>
      <c r="BE292" s="7">
        <v>0</v>
      </c>
      <c r="BF292" s="7">
        <v>0</v>
      </c>
      <c r="BG292" s="7">
        <v>1</v>
      </c>
      <c r="BH292" s="7">
        <v>0</v>
      </c>
      <c r="BI292" s="7">
        <v>2</v>
      </c>
      <c r="BJ292" s="13">
        <v>2</v>
      </c>
    </row>
    <row r="293" spans="1:65" ht="15" thickBot="1" x14ac:dyDescent="0.4">
      <c r="A293" s="176"/>
      <c r="BD293" s="16">
        <v>0</v>
      </c>
      <c r="BE293" s="17">
        <v>1</v>
      </c>
      <c r="BF293" s="17">
        <v>0</v>
      </c>
      <c r="BG293" s="17">
        <v>3</v>
      </c>
      <c r="BH293" s="17">
        <v>1</v>
      </c>
      <c r="BI293" s="17">
        <v>5</v>
      </c>
      <c r="BJ293" s="18">
        <v>0</v>
      </c>
    </row>
    <row r="294" spans="1:65" x14ac:dyDescent="0.35">
      <c r="A294" s="193"/>
      <c r="BD294" s="23">
        <v>5</v>
      </c>
      <c r="BE294" s="9">
        <v>2</v>
      </c>
      <c r="BF294" s="9">
        <v>4</v>
      </c>
      <c r="BG294" s="9">
        <v>1</v>
      </c>
      <c r="BH294" s="9">
        <v>9</v>
      </c>
      <c r="BI294" s="9">
        <v>2</v>
      </c>
      <c r="BJ294" s="9">
        <v>4</v>
      </c>
    </row>
    <row r="295" spans="1:65" x14ac:dyDescent="0.35">
      <c r="A295" s="180"/>
      <c r="BD295" s="24">
        <f>BD294*6</f>
        <v>30</v>
      </c>
      <c r="BE295" s="24">
        <f t="shared" ref="BE295:BJ295" si="316">BE294*6</f>
        <v>12</v>
      </c>
      <c r="BF295" s="24">
        <f t="shared" si="316"/>
        <v>24</v>
      </c>
      <c r="BG295" s="24">
        <f t="shared" si="316"/>
        <v>6</v>
      </c>
      <c r="BH295" s="24">
        <f t="shared" si="316"/>
        <v>54</v>
      </c>
      <c r="BI295" s="24">
        <f t="shared" si="316"/>
        <v>12</v>
      </c>
      <c r="BJ295" s="24">
        <f t="shared" si="316"/>
        <v>24</v>
      </c>
    </row>
    <row r="296" spans="1:65" x14ac:dyDescent="0.35">
      <c r="A296" s="180"/>
      <c r="BD296" s="24">
        <f t="shared" ref="BD296:BJ296" si="317">SUM(BD288:BD293)</f>
        <v>4</v>
      </c>
      <c r="BE296" s="10">
        <f t="shared" si="317"/>
        <v>11</v>
      </c>
      <c r="BF296" s="10">
        <f t="shared" si="317"/>
        <v>5</v>
      </c>
      <c r="BG296" s="10">
        <f t="shared" si="317"/>
        <v>19</v>
      </c>
      <c r="BH296" s="10">
        <f t="shared" si="317"/>
        <v>7</v>
      </c>
      <c r="BI296" s="10">
        <f t="shared" si="317"/>
        <v>31</v>
      </c>
      <c r="BJ296" s="10">
        <f t="shared" si="317"/>
        <v>15</v>
      </c>
    </row>
    <row r="297" spans="1:65" ht="15" thickBot="1" x14ac:dyDescent="0.4">
      <c r="A297" s="180"/>
      <c r="BD297" s="25">
        <f t="shared" ref="BD297:BJ297" si="318">BD295+BD296</f>
        <v>34</v>
      </c>
      <c r="BE297" s="11">
        <f t="shared" si="318"/>
        <v>23</v>
      </c>
      <c r="BF297" s="11">
        <f t="shared" si="318"/>
        <v>29</v>
      </c>
      <c r="BG297" s="11">
        <f t="shared" si="318"/>
        <v>25</v>
      </c>
      <c r="BH297" s="11">
        <f t="shared" si="318"/>
        <v>61</v>
      </c>
      <c r="BI297" s="11">
        <f t="shared" si="318"/>
        <v>43</v>
      </c>
      <c r="BJ297" s="11">
        <f t="shared" si="318"/>
        <v>39</v>
      </c>
    </row>
    <row r="298" spans="1:65" x14ac:dyDescent="0.35">
      <c r="A298" s="180"/>
      <c r="BD298" s="5"/>
      <c r="BE298" s="5"/>
      <c r="BF298" s="5"/>
      <c r="BG298" s="5"/>
      <c r="BH298" s="5"/>
      <c r="BI298" s="5"/>
      <c r="BJ298" s="5"/>
    </row>
    <row r="299" spans="1:65" x14ac:dyDescent="0.35">
      <c r="A299" s="180"/>
      <c r="BD299" s="5"/>
      <c r="BE299" s="5"/>
      <c r="BF299" s="5"/>
      <c r="BG299" s="5"/>
      <c r="BH299" s="5"/>
      <c r="BI299" s="5"/>
      <c r="BJ299" s="5"/>
    </row>
    <row r="300" spans="1:65" x14ac:dyDescent="0.35">
      <c r="A300" s="180"/>
      <c r="BD300" s="5"/>
      <c r="BE300" s="5"/>
      <c r="BF300" s="5"/>
      <c r="BG300" s="5"/>
      <c r="BH300" s="5"/>
      <c r="BI300" s="5"/>
      <c r="BJ300" s="5"/>
    </row>
    <row r="301" spans="1:65" ht="24" thickBot="1" x14ac:dyDescent="0.6">
      <c r="A301" s="20"/>
      <c r="BD301" s="218" t="s">
        <v>169</v>
      </c>
      <c r="BE301" s="218"/>
      <c r="BF301" s="218"/>
      <c r="BG301" s="218"/>
      <c r="BH301" s="218"/>
      <c r="BI301" s="218"/>
      <c r="BJ301" s="218"/>
      <c r="BK301" s="218"/>
      <c r="BL301" s="218"/>
      <c r="BM301" s="218"/>
    </row>
    <row r="302" spans="1:65" ht="15" customHeight="1" x14ac:dyDescent="0.35">
      <c r="A302" s="192"/>
      <c r="BD302" s="210">
        <v>1</v>
      </c>
      <c r="BE302" s="210">
        <f>BD302+1</f>
        <v>2</v>
      </c>
      <c r="BF302" s="210">
        <f t="shared" ref="BF302:BM302" si="319">BE302+1</f>
        <v>3</v>
      </c>
      <c r="BG302" s="210">
        <f t="shared" si="319"/>
        <v>4</v>
      </c>
      <c r="BH302" s="210">
        <f t="shared" si="319"/>
        <v>5</v>
      </c>
      <c r="BI302" s="210">
        <f t="shared" si="319"/>
        <v>6</v>
      </c>
      <c r="BJ302" s="210">
        <f t="shared" si="319"/>
        <v>7</v>
      </c>
      <c r="BK302" s="210">
        <f t="shared" si="319"/>
        <v>8</v>
      </c>
      <c r="BL302" s="210">
        <f t="shared" si="319"/>
        <v>9</v>
      </c>
      <c r="BM302" s="213">
        <f t="shared" si="319"/>
        <v>10</v>
      </c>
    </row>
    <row r="303" spans="1:65" x14ac:dyDescent="0.35">
      <c r="A303" s="192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4"/>
    </row>
    <row r="304" spans="1:65" ht="15" thickBot="1" x14ac:dyDescent="0.4">
      <c r="A304" s="19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5"/>
    </row>
    <row r="305" spans="1:65" x14ac:dyDescent="0.35">
      <c r="A305" s="176"/>
      <c r="BD305" s="14">
        <v>20</v>
      </c>
      <c r="BE305" s="6">
        <v>8</v>
      </c>
      <c r="BF305" s="6">
        <v>8</v>
      </c>
      <c r="BG305" s="6">
        <v>16</v>
      </c>
      <c r="BH305" s="6">
        <v>4</v>
      </c>
      <c r="BI305" s="6">
        <v>9</v>
      </c>
      <c r="BJ305" s="6">
        <v>13</v>
      </c>
      <c r="BK305" s="6">
        <v>9</v>
      </c>
      <c r="BL305" s="6">
        <v>5</v>
      </c>
      <c r="BM305" s="12">
        <v>4</v>
      </c>
    </row>
    <row r="306" spans="1:65" x14ac:dyDescent="0.35">
      <c r="A306" s="176"/>
      <c r="BD306" s="15">
        <v>3</v>
      </c>
      <c r="BE306" s="7">
        <v>0</v>
      </c>
      <c r="BF306" s="7">
        <v>5</v>
      </c>
      <c r="BG306" s="7">
        <v>2</v>
      </c>
      <c r="BH306" s="7">
        <v>2</v>
      </c>
      <c r="BI306" s="7">
        <v>0</v>
      </c>
      <c r="BJ306" s="7">
        <v>0</v>
      </c>
      <c r="BK306" s="7">
        <v>0</v>
      </c>
      <c r="BL306" s="7">
        <v>1</v>
      </c>
      <c r="BM306" s="13">
        <v>0</v>
      </c>
    </row>
    <row r="307" spans="1:65" x14ac:dyDescent="0.35">
      <c r="A307" s="176"/>
      <c r="BD307" s="15">
        <v>0</v>
      </c>
      <c r="BE307" s="7">
        <v>0</v>
      </c>
      <c r="BF307" s="7">
        <v>2</v>
      </c>
      <c r="BG307" s="7">
        <v>0</v>
      </c>
      <c r="BH307" s="7">
        <v>0</v>
      </c>
      <c r="BI307" s="7">
        <v>0</v>
      </c>
      <c r="BJ307" s="7">
        <v>1</v>
      </c>
      <c r="BK307" s="7">
        <v>6</v>
      </c>
      <c r="BL307" s="7">
        <v>0</v>
      </c>
      <c r="BM307" s="13">
        <v>3</v>
      </c>
    </row>
    <row r="308" spans="1:65" x14ac:dyDescent="0.35">
      <c r="A308" s="176"/>
      <c r="BD308" s="15">
        <v>5</v>
      </c>
      <c r="BE308" s="7">
        <v>0</v>
      </c>
      <c r="BF308" s="7">
        <v>1</v>
      </c>
      <c r="BG308" s="7">
        <v>0</v>
      </c>
      <c r="BH308" s="7">
        <v>2</v>
      </c>
      <c r="BI308" s="7">
        <v>4</v>
      </c>
      <c r="BJ308" s="7">
        <v>0</v>
      </c>
      <c r="BK308" s="7">
        <v>0</v>
      </c>
      <c r="BL308" s="7">
        <v>1</v>
      </c>
      <c r="BM308" s="13">
        <v>0</v>
      </c>
    </row>
    <row r="309" spans="1:65" x14ac:dyDescent="0.35">
      <c r="A309" s="176"/>
      <c r="BD309" s="15">
        <v>6</v>
      </c>
      <c r="BE309" s="7">
        <v>3</v>
      </c>
      <c r="BF309" s="7">
        <v>3</v>
      </c>
      <c r="BG309" s="7">
        <v>3</v>
      </c>
      <c r="BH309" s="7">
        <v>0</v>
      </c>
      <c r="BI309" s="7">
        <v>0</v>
      </c>
      <c r="BJ309" s="7">
        <v>1</v>
      </c>
      <c r="BK309" s="7">
        <v>0</v>
      </c>
      <c r="BL309" s="7">
        <v>1</v>
      </c>
      <c r="BM309" s="13">
        <v>2</v>
      </c>
    </row>
    <row r="310" spans="1:65" ht="15" thickBot="1" x14ac:dyDescent="0.4">
      <c r="A310" s="176"/>
      <c r="BD310" s="15">
        <v>1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13">
        <v>0</v>
      </c>
    </row>
    <row r="311" spans="1:65" x14ac:dyDescent="0.35">
      <c r="A311" s="193"/>
      <c r="BD311" s="23">
        <v>0</v>
      </c>
      <c r="BE311" s="9">
        <v>2</v>
      </c>
      <c r="BF311" s="9">
        <v>2</v>
      </c>
      <c r="BG311" s="9">
        <v>2</v>
      </c>
      <c r="BH311" s="9">
        <v>6</v>
      </c>
      <c r="BI311" s="9">
        <v>4</v>
      </c>
      <c r="BJ311" s="9">
        <v>0</v>
      </c>
      <c r="BK311" s="9">
        <v>3</v>
      </c>
      <c r="BL311" s="9">
        <v>1</v>
      </c>
      <c r="BM311" s="9">
        <v>1</v>
      </c>
    </row>
    <row r="312" spans="1:65" x14ac:dyDescent="0.35">
      <c r="A312" s="180"/>
      <c r="BD312" s="24">
        <f>BD311*6</f>
        <v>0</v>
      </c>
      <c r="BE312" s="24">
        <f t="shared" ref="BE312:BM312" si="320">BE311*6</f>
        <v>12</v>
      </c>
      <c r="BF312" s="24">
        <f t="shared" si="320"/>
        <v>12</v>
      </c>
      <c r="BG312" s="24">
        <f t="shared" si="320"/>
        <v>12</v>
      </c>
      <c r="BH312" s="24">
        <f t="shared" si="320"/>
        <v>36</v>
      </c>
      <c r="BI312" s="24">
        <f t="shared" si="320"/>
        <v>24</v>
      </c>
      <c r="BJ312" s="24">
        <f t="shared" si="320"/>
        <v>0</v>
      </c>
      <c r="BK312" s="24">
        <f t="shared" si="320"/>
        <v>18</v>
      </c>
      <c r="BL312" s="24">
        <f t="shared" si="320"/>
        <v>6</v>
      </c>
      <c r="BM312" s="24">
        <f t="shared" si="320"/>
        <v>6</v>
      </c>
    </row>
    <row r="313" spans="1:65" x14ac:dyDescent="0.35">
      <c r="A313" s="180"/>
      <c r="BD313" s="24">
        <f t="shared" ref="BD313:BM313" si="321">SUM(BD305:BD310)</f>
        <v>35</v>
      </c>
      <c r="BE313" s="10">
        <f t="shared" si="321"/>
        <v>11</v>
      </c>
      <c r="BF313" s="10">
        <f t="shared" si="321"/>
        <v>19</v>
      </c>
      <c r="BG313" s="10">
        <f t="shared" si="321"/>
        <v>21</v>
      </c>
      <c r="BH313" s="10">
        <f t="shared" si="321"/>
        <v>8</v>
      </c>
      <c r="BI313" s="10">
        <f t="shared" si="321"/>
        <v>13</v>
      </c>
      <c r="BJ313" s="10">
        <f t="shared" si="321"/>
        <v>15</v>
      </c>
      <c r="BK313" s="10">
        <f t="shared" si="321"/>
        <v>15</v>
      </c>
      <c r="BL313" s="10">
        <f t="shared" si="321"/>
        <v>8</v>
      </c>
      <c r="BM313" s="10">
        <f t="shared" si="321"/>
        <v>9</v>
      </c>
    </row>
    <row r="314" spans="1:65" ht="15" thickBot="1" x14ac:dyDescent="0.4">
      <c r="A314" s="180"/>
      <c r="BD314" s="25">
        <f t="shared" ref="BD314:BM314" si="322">BD312+BD313</f>
        <v>35</v>
      </c>
      <c r="BE314" s="11">
        <f t="shared" si="322"/>
        <v>23</v>
      </c>
      <c r="BF314" s="11">
        <f t="shared" si="322"/>
        <v>31</v>
      </c>
      <c r="BG314" s="11">
        <f t="shared" si="322"/>
        <v>33</v>
      </c>
      <c r="BH314" s="11">
        <f t="shared" si="322"/>
        <v>44</v>
      </c>
      <c r="BI314" s="11">
        <f t="shared" si="322"/>
        <v>37</v>
      </c>
      <c r="BJ314" s="11">
        <f t="shared" si="322"/>
        <v>15</v>
      </c>
      <c r="BK314" s="11">
        <f t="shared" si="322"/>
        <v>33</v>
      </c>
      <c r="BL314" s="11">
        <f t="shared" si="322"/>
        <v>14</v>
      </c>
      <c r="BM314" s="11">
        <f t="shared" si="322"/>
        <v>15</v>
      </c>
    </row>
    <row r="315" spans="1:65" ht="24" thickBot="1" x14ac:dyDescent="0.6">
      <c r="A315" s="20"/>
      <c r="BD315" s="218" t="s">
        <v>169</v>
      </c>
      <c r="BE315" s="218"/>
      <c r="BF315" s="218"/>
      <c r="BG315" s="218"/>
      <c r="BH315" s="218"/>
      <c r="BI315" s="218"/>
      <c r="BJ315" s="218"/>
      <c r="BK315" s="218"/>
      <c r="BL315" s="218"/>
      <c r="BM315" s="218"/>
    </row>
    <row r="316" spans="1:65" ht="15" customHeight="1" x14ac:dyDescent="0.35">
      <c r="A316" s="192"/>
      <c r="BD316" s="210">
        <v>11</v>
      </c>
      <c r="BE316" s="210">
        <f>BD316+1</f>
        <v>12</v>
      </c>
      <c r="BF316" s="210">
        <f t="shared" ref="BF316:BM316" si="323">BE316+1</f>
        <v>13</v>
      </c>
      <c r="BG316" s="210">
        <f t="shared" si="323"/>
        <v>14</v>
      </c>
      <c r="BH316" s="210">
        <f t="shared" si="323"/>
        <v>15</v>
      </c>
      <c r="BI316" s="210">
        <f t="shared" si="323"/>
        <v>16</v>
      </c>
      <c r="BJ316" s="210">
        <f t="shared" si="323"/>
        <v>17</v>
      </c>
      <c r="BK316" s="210">
        <f t="shared" si="323"/>
        <v>18</v>
      </c>
      <c r="BL316" s="210">
        <f t="shared" si="323"/>
        <v>19</v>
      </c>
      <c r="BM316" s="213">
        <f t="shared" si="323"/>
        <v>20</v>
      </c>
    </row>
    <row r="317" spans="1:65" x14ac:dyDescent="0.35">
      <c r="A317" s="192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4"/>
    </row>
    <row r="318" spans="1:65" ht="15" thickBot="1" x14ac:dyDescent="0.4">
      <c r="A318" s="19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5"/>
    </row>
    <row r="319" spans="1:65" x14ac:dyDescent="0.35">
      <c r="A319" s="176"/>
      <c r="BD319" s="14">
        <v>7</v>
      </c>
      <c r="BE319" s="6">
        <v>0</v>
      </c>
      <c r="BF319" s="6">
        <v>4</v>
      </c>
      <c r="BG319" s="6">
        <v>6</v>
      </c>
      <c r="BH319" s="6">
        <v>7</v>
      </c>
      <c r="BI319" s="6">
        <v>4</v>
      </c>
      <c r="BJ319" s="6">
        <v>6</v>
      </c>
      <c r="BK319" s="6">
        <v>3</v>
      </c>
      <c r="BL319" s="6">
        <v>2</v>
      </c>
      <c r="BM319" s="12">
        <v>4</v>
      </c>
    </row>
    <row r="320" spans="1:65" x14ac:dyDescent="0.35">
      <c r="A320" s="176"/>
      <c r="BD320" s="15">
        <v>0</v>
      </c>
      <c r="BE320" s="7">
        <v>0</v>
      </c>
      <c r="BF320" s="7">
        <v>5</v>
      </c>
      <c r="BG320" s="7">
        <v>1</v>
      </c>
      <c r="BH320" s="7">
        <v>0</v>
      </c>
      <c r="BI320" s="7">
        <v>1</v>
      </c>
      <c r="BJ320" s="7">
        <v>1</v>
      </c>
      <c r="BK320" s="7">
        <v>2</v>
      </c>
      <c r="BL320" s="7">
        <v>2</v>
      </c>
      <c r="BM320" s="13">
        <v>0</v>
      </c>
    </row>
    <row r="321" spans="1:65" x14ac:dyDescent="0.35">
      <c r="A321" s="176"/>
      <c r="BD321" s="15">
        <v>10</v>
      </c>
      <c r="BE321" s="7">
        <v>4</v>
      </c>
      <c r="BF321" s="7">
        <v>6</v>
      </c>
      <c r="BG321" s="7">
        <v>7</v>
      </c>
      <c r="BH321" s="7">
        <v>4</v>
      </c>
      <c r="BI321" s="7">
        <v>0</v>
      </c>
      <c r="BJ321" s="7">
        <v>3</v>
      </c>
      <c r="BK321" s="7">
        <v>2</v>
      </c>
      <c r="BL321" s="7">
        <v>4</v>
      </c>
      <c r="BM321" s="13">
        <v>2</v>
      </c>
    </row>
    <row r="322" spans="1:65" x14ac:dyDescent="0.35">
      <c r="A322" s="176"/>
      <c r="BD322" s="15">
        <v>0</v>
      </c>
      <c r="BE322" s="7">
        <v>0</v>
      </c>
      <c r="BF322" s="7">
        <v>2</v>
      </c>
      <c r="BG322" s="7">
        <v>0</v>
      </c>
      <c r="BH322" s="7">
        <v>0</v>
      </c>
      <c r="BI322" s="7">
        <v>1</v>
      </c>
      <c r="BJ322" s="7">
        <v>0</v>
      </c>
      <c r="BK322" s="7">
        <v>4</v>
      </c>
      <c r="BL322" s="7">
        <v>0</v>
      </c>
      <c r="BM322" s="13">
        <v>0</v>
      </c>
    </row>
    <row r="323" spans="1:65" x14ac:dyDescent="0.35">
      <c r="A323" s="176"/>
      <c r="BD323" s="15">
        <v>0</v>
      </c>
      <c r="BE323" s="7">
        <v>0</v>
      </c>
      <c r="BF323" s="7">
        <v>0</v>
      </c>
      <c r="BG323" s="7">
        <v>0</v>
      </c>
      <c r="BH323" s="7">
        <v>1</v>
      </c>
      <c r="BI323" s="7">
        <v>0</v>
      </c>
      <c r="BJ323" s="7">
        <v>1</v>
      </c>
      <c r="BK323" s="7">
        <v>5</v>
      </c>
      <c r="BL323" s="7">
        <v>2</v>
      </c>
      <c r="BM323" s="13">
        <v>0</v>
      </c>
    </row>
    <row r="324" spans="1:65" ht="15" thickBot="1" x14ac:dyDescent="0.4">
      <c r="A324" s="176"/>
      <c r="BD324" s="15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1</v>
      </c>
      <c r="BK324" s="7">
        <v>2</v>
      </c>
      <c r="BL324" s="7">
        <v>0</v>
      </c>
      <c r="BM324" s="13">
        <v>0</v>
      </c>
    </row>
    <row r="325" spans="1:65" x14ac:dyDescent="0.35">
      <c r="A325" s="193"/>
      <c r="BD325" s="23">
        <v>1</v>
      </c>
      <c r="BE325" s="9">
        <v>1</v>
      </c>
      <c r="BF325" s="9">
        <v>6</v>
      </c>
      <c r="BG325" s="9">
        <v>2</v>
      </c>
      <c r="BH325" s="9">
        <v>1</v>
      </c>
      <c r="BI325" s="9">
        <v>1</v>
      </c>
      <c r="BJ325" s="9">
        <v>0</v>
      </c>
      <c r="BK325" s="9">
        <v>2</v>
      </c>
      <c r="BL325" s="9">
        <v>1</v>
      </c>
      <c r="BM325" s="9">
        <v>3</v>
      </c>
    </row>
    <row r="326" spans="1:65" x14ac:dyDescent="0.35">
      <c r="A326" s="180"/>
      <c r="BD326" s="24">
        <f>BD325*6</f>
        <v>6</v>
      </c>
      <c r="BE326" s="24">
        <f t="shared" ref="BE326:BM326" si="324">BE325*6</f>
        <v>6</v>
      </c>
      <c r="BF326" s="24">
        <f t="shared" si="324"/>
        <v>36</v>
      </c>
      <c r="BG326" s="24">
        <f t="shared" si="324"/>
        <v>12</v>
      </c>
      <c r="BH326" s="24">
        <f t="shared" si="324"/>
        <v>6</v>
      </c>
      <c r="BI326" s="24">
        <f t="shared" si="324"/>
        <v>6</v>
      </c>
      <c r="BJ326" s="24">
        <f t="shared" si="324"/>
        <v>0</v>
      </c>
      <c r="BK326" s="24">
        <f t="shared" si="324"/>
        <v>12</v>
      </c>
      <c r="BL326" s="24">
        <f t="shared" si="324"/>
        <v>6</v>
      </c>
      <c r="BM326" s="24">
        <f t="shared" si="324"/>
        <v>18</v>
      </c>
    </row>
    <row r="327" spans="1:65" x14ac:dyDescent="0.35">
      <c r="A327" s="180"/>
      <c r="BD327" s="24">
        <f t="shared" ref="BD327:BM327" si="325">SUM(BD319:BD324)</f>
        <v>17</v>
      </c>
      <c r="BE327" s="10">
        <f t="shared" si="325"/>
        <v>4</v>
      </c>
      <c r="BF327" s="10">
        <f t="shared" si="325"/>
        <v>17</v>
      </c>
      <c r="BG327" s="10">
        <f t="shared" si="325"/>
        <v>14</v>
      </c>
      <c r="BH327" s="10">
        <f t="shared" si="325"/>
        <v>12</v>
      </c>
      <c r="BI327" s="10">
        <f t="shared" si="325"/>
        <v>6</v>
      </c>
      <c r="BJ327" s="10">
        <f t="shared" si="325"/>
        <v>12</v>
      </c>
      <c r="BK327" s="10">
        <f t="shared" si="325"/>
        <v>18</v>
      </c>
      <c r="BL327" s="10">
        <f t="shared" si="325"/>
        <v>10</v>
      </c>
      <c r="BM327" s="10">
        <f t="shared" si="325"/>
        <v>6</v>
      </c>
    </row>
    <row r="328" spans="1:65" ht="15" thickBot="1" x14ac:dyDescent="0.4">
      <c r="A328" s="180"/>
      <c r="BD328" s="25">
        <f t="shared" ref="BD328:BM328" si="326">BD326+BD327</f>
        <v>23</v>
      </c>
      <c r="BE328" s="11">
        <f t="shared" si="326"/>
        <v>10</v>
      </c>
      <c r="BF328" s="11">
        <f t="shared" si="326"/>
        <v>53</v>
      </c>
      <c r="BG328" s="11">
        <f t="shared" si="326"/>
        <v>26</v>
      </c>
      <c r="BH328" s="11">
        <f t="shared" si="326"/>
        <v>18</v>
      </c>
      <c r="BI328" s="11">
        <f t="shared" si="326"/>
        <v>12</v>
      </c>
      <c r="BJ328" s="11">
        <f t="shared" si="326"/>
        <v>12</v>
      </c>
      <c r="BK328" s="11">
        <f t="shared" si="326"/>
        <v>30</v>
      </c>
      <c r="BL328" s="11">
        <f t="shared" si="326"/>
        <v>16</v>
      </c>
      <c r="BM328" s="11">
        <f t="shared" si="326"/>
        <v>24</v>
      </c>
    </row>
    <row r="329" spans="1:65" x14ac:dyDescent="0.35">
      <c r="A329" s="180"/>
      <c r="BD329" s="5"/>
      <c r="BE329" s="5"/>
      <c r="BF329" s="5"/>
      <c r="BG329" s="5"/>
      <c r="BH329" s="5"/>
      <c r="BI329" s="5"/>
      <c r="BJ329" s="5"/>
      <c r="BK329" s="5"/>
      <c r="BL329" s="5"/>
      <c r="BM329" s="5"/>
    </row>
    <row r="330" spans="1:65" x14ac:dyDescent="0.35">
      <c r="A330" s="180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x14ac:dyDescent="0.35">
      <c r="A331" s="180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ht="24" thickBot="1" x14ac:dyDescent="0.6">
      <c r="A332" s="20"/>
      <c r="BD332" s="218" t="s">
        <v>169</v>
      </c>
      <c r="BE332" s="218"/>
      <c r="BF332" s="218"/>
      <c r="BG332" s="218"/>
      <c r="BH332" s="218"/>
      <c r="BI332" s="218"/>
      <c r="BJ332" s="218"/>
      <c r="BK332" s="218"/>
      <c r="BL332" s="218"/>
      <c r="BM332" s="218"/>
    </row>
    <row r="333" spans="1:65" ht="15" customHeight="1" x14ac:dyDescent="0.35">
      <c r="A333" s="192"/>
      <c r="BD333" s="210">
        <v>21</v>
      </c>
      <c r="BE333" s="210">
        <f>BD333+1</f>
        <v>22</v>
      </c>
      <c r="BF333" s="210">
        <f t="shared" ref="BF333:BK333" si="327">BE333+1</f>
        <v>23</v>
      </c>
      <c r="BG333" s="210">
        <f t="shared" si="327"/>
        <v>24</v>
      </c>
      <c r="BH333" s="210">
        <f t="shared" si="327"/>
        <v>25</v>
      </c>
      <c r="BI333" s="210">
        <f t="shared" si="327"/>
        <v>26</v>
      </c>
      <c r="BJ333" s="210">
        <f t="shared" si="327"/>
        <v>27</v>
      </c>
      <c r="BK333" s="213">
        <f t="shared" si="327"/>
        <v>28</v>
      </c>
    </row>
    <row r="334" spans="1:65" x14ac:dyDescent="0.35">
      <c r="A334" s="192"/>
      <c r="BD334" s="211"/>
      <c r="BE334" s="211"/>
      <c r="BF334" s="211"/>
      <c r="BG334" s="211"/>
      <c r="BH334" s="211"/>
      <c r="BI334" s="211"/>
      <c r="BJ334" s="211"/>
      <c r="BK334" s="214"/>
    </row>
    <row r="335" spans="1:65" ht="15" thickBot="1" x14ac:dyDescent="0.4">
      <c r="A335" s="192"/>
      <c r="BD335" s="212"/>
      <c r="BE335" s="212"/>
      <c r="BF335" s="212"/>
      <c r="BG335" s="212"/>
      <c r="BH335" s="212"/>
      <c r="BI335" s="212"/>
      <c r="BJ335" s="212"/>
      <c r="BK335" s="215"/>
    </row>
    <row r="336" spans="1:65" x14ac:dyDescent="0.35">
      <c r="A336" s="176"/>
      <c r="BD336" s="14">
        <v>0</v>
      </c>
      <c r="BE336" s="6">
        <v>0</v>
      </c>
      <c r="BF336" s="6">
        <v>2</v>
      </c>
      <c r="BG336" s="6">
        <v>11</v>
      </c>
      <c r="BH336" s="6">
        <v>1</v>
      </c>
      <c r="BI336" s="6">
        <v>5</v>
      </c>
      <c r="BJ336" s="6">
        <v>7</v>
      </c>
      <c r="BK336" s="12">
        <v>0</v>
      </c>
    </row>
    <row r="337" spans="1:67" x14ac:dyDescent="0.35">
      <c r="A337" s="176"/>
      <c r="BD337" s="15">
        <v>3</v>
      </c>
      <c r="BE337" s="7">
        <v>0</v>
      </c>
      <c r="BF337" s="7">
        <v>0</v>
      </c>
      <c r="BG337" s="7">
        <v>4</v>
      </c>
      <c r="BH337" s="7">
        <v>0</v>
      </c>
      <c r="BI337" s="7">
        <v>0</v>
      </c>
      <c r="BJ337" s="7">
        <v>2</v>
      </c>
      <c r="BK337" s="13">
        <v>0</v>
      </c>
    </row>
    <row r="338" spans="1:67" x14ac:dyDescent="0.35">
      <c r="A338" s="176"/>
      <c r="BD338" s="15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1</v>
      </c>
      <c r="BK338" s="13">
        <v>0</v>
      </c>
    </row>
    <row r="339" spans="1:67" x14ac:dyDescent="0.35">
      <c r="A339" s="176"/>
      <c r="BD339" s="15">
        <v>0</v>
      </c>
      <c r="BE339" s="7">
        <v>0</v>
      </c>
      <c r="BF339" s="7">
        <v>2</v>
      </c>
      <c r="BG339" s="7">
        <v>0</v>
      </c>
      <c r="BH339" s="7">
        <v>1</v>
      </c>
      <c r="BI339" s="7">
        <v>0</v>
      </c>
      <c r="BJ339" s="7">
        <v>2</v>
      </c>
      <c r="BK339" s="13">
        <v>0</v>
      </c>
    </row>
    <row r="340" spans="1:67" x14ac:dyDescent="0.35">
      <c r="A340" s="176"/>
      <c r="BD340" s="15">
        <v>1</v>
      </c>
      <c r="BE340" s="7">
        <v>2</v>
      </c>
      <c r="BF340" s="7">
        <v>1</v>
      </c>
      <c r="BG340" s="7">
        <v>1</v>
      </c>
      <c r="BH340" s="7">
        <v>2</v>
      </c>
      <c r="BI340" s="7">
        <v>0</v>
      </c>
      <c r="BJ340" s="7">
        <v>0</v>
      </c>
      <c r="BK340" s="154">
        <v>0</v>
      </c>
    </row>
    <row r="341" spans="1:67" ht="15" thickBot="1" x14ac:dyDescent="0.4">
      <c r="A341" s="176"/>
      <c r="BD341" s="15">
        <v>1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2</v>
      </c>
      <c r="BK341" s="13">
        <v>0</v>
      </c>
    </row>
    <row r="342" spans="1:67" x14ac:dyDescent="0.35">
      <c r="A342" s="193"/>
      <c r="BD342" s="23">
        <v>0</v>
      </c>
      <c r="BE342" s="9">
        <v>0</v>
      </c>
      <c r="BF342" s="9">
        <v>2</v>
      </c>
      <c r="BG342" s="9">
        <v>0</v>
      </c>
      <c r="BH342" s="9">
        <v>3</v>
      </c>
      <c r="BI342" s="9">
        <v>2</v>
      </c>
      <c r="BJ342" s="9">
        <v>1</v>
      </c>
      <c r="BK342" s="9">
        <v>5</v>
      </c>
    </row>
    <row r="343" spans="1:67" x14ac:dyDescent="0.35">
      <c r="A343" s="180"/>
      <c r="BD343" s="24">
        <f>BD342*6</f>
        <v>0</v>
      </c>
      <c r="BE343" s="24">
        <f t="shared" ref="BE343:BK343" si="328">BE342*6</f>
        <v>0</v>
      </c>
      <c r="BF343" s="24">
        <f t="shared" si="328"/>
        <v>12</v>
      </c>
      <c r="BG343" s="24">
        <f t="shared" si="328"/>
        <v>0</v>
      </c>
      <c r="BH343" s="24">
        <f t="shared" si="328"/>
        <v>18</v>
      </c>
      <c r="BI343" s="24">
        <f t="shared" si="328"/>
        <v>12</v>
      </c>
      <c r="BJ343" s="24">
        <f t="shared" si="328"/>
        <v>6</v>
      </c>
      <c r="BK343" s="24">
        <f t="shared" si="328"/>
        <v>30</v>
      </c>
    </row>
    <row r="344" spans="1:67" x14ac:dyDescent="0.35">
      <c r="A344" s="180"/>
      <c r="BD344" s="24">
        <f t="shared" ref="BD344:BK344" si="329">SUM(BD336:BD341)</f>
        <v>5</v>
      </c>
      <c r="BE344" s="10">
        <f t="shared" si="329"/>
        <v>2</v>
      </c>
      <c r="BF344" s="10">
        <f t="shared" si="329"/>
        <v>5</v>
      </c>
      <c r="BG344" s="10">
        <f t="shared" si="329"/>
        <v>16</v>
      </c>
      <c r="BH344" s="10">
        <f t="shared" si="329"/>
        <v>4</v>
      </c>
      <c r="BI344" s="10">
        <f t="shared" si="329"/>
        <v>5</v>
      </c>
      <c r="BJ344" s="10">
        <f t="shared" si="329"/>
        <v>14</v>
      </c>
      <c r="BK344" s="10">
        <f t="shared" si="329"/>
        <v>0</v>
      </c>
    </row>
    <row r="345" spans="1:67" ht="15" thickBot="1" x14ac:dyDescent="0.4">
      <c r="A345" s="180"/>
      <c r="BD345" s="25">
        <f t="shared" ref="BD345:BK345" si="330">BD343+BD344</f>
        <v>5</v>
      </c>
      <c r="BE345" s="11">
        <f t="shared" si="330"/>
        <v>2</v>
      </c>
      <c r="BF345" s="11">
        <f t="shared" si="330"/>
        <v>17</v>
      </c>
      <c r="BG345" s="11">
        <f t="shared" si="330"/>
        <v>16</v>
      </c>
      <c r="BH345" s="11">
        <f t="shared" si="330"/>
        <v>22</v>
      </c>
      <c r="BI345" s="11">
        <f t="shared" si="330"/>
        <v>17</v>
      </c>
      <c r="BJ345" s="11">
        <f t="shared" si="330"/>
        <v>20</v>
      </c>
      <c r="BK345" s="11">
        <f t="shared" si="330"/>
        <v>30</v>
      </c>
    </row>
    <row r="346" spans="1:67" ht="24" thickBot="1" x14ac:dyDescent="0.6">
      <c r="A346" s="20"/>
      <c r="BD346" s="217" t="s">
        <v>170</v>
      </c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</row>
    <row r="347" spans="1:67" ht="15" customHeight="1" x14ac:dyDescent="0.35">
      <c r="A347" s="192"/>
      <c r="BD347" s="210">
        <v>1</v>
      </c>
      <c r="BE347" s="210">
        <f t="shared" ref="BE347:BO347" si="331">BD347+1</f>
        <v>2</v>
      </c>
      <c r="BF347" s="210">
        <f t="shared" si="331"/>
        <v>3</v>
      </c>
      <c r="BG347" s="210">
        <f t="shared" si="331"/>
        <v>4</v>
      </c>
      <c r="BH347" s="210">
        <f t="shared" si="331"/>
        <v>5</v>
      </c>
      <c r="BI347" s="210">
        <f t="shared" si="331"/>
        <v>6</v>
      </c>
      <c r="BJ347" s="210">
        <f t="shared" si="331"/>
        <v>7</v>
      </c>
      <c r="BK347" s="210">
        <f t="shared" si="331"/>
        <v>8</v>
      </c>
      <c r="BL347" s="210">
        <f t="shared" si="331"/>
        <v>9</v>
      </c>
      <c r="BM347" s="210">
        <f t="shared" si="331"/>
        <v>10</v>
      </c>
      <c r="BN347" s="210">
        <f t="shared" si="331"/>
        <v>11</v>
      </c>
      <c r="BO347" s="213">
        <f t="shared" si="331"/>
        <v>12</v>
      </c>
    </row>
    <row r="348" spans="1:67" x14ac:dyDescent="0.35">
      <c r="A348" s="192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4"/>
    </row>
    <row r="349" spans="1:67" ht="15" thickBot="1" x14ac:dyDescent="0.4">
      <c r="A349" s="19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5"/>
    </row>
    <row r="350" spans="1:67" x14ac:dyDescent="0.35">
      <c r="A350" s="176"/>
      <c r="BD350" s="14">
        <v>12</v>
      </c>
      <c r="BE350" s="6">
        <v>6</v>
      </c>
      <c r="BF350" s="6">
        <v>8</v>
      </c>
      <c r="BG350" s="6">
        <v>4</v>
      </c>
      <c r="BH350" s="6">
        <v>5</v>
      </c>
      <c r="BI350" s="6">
        <v>7</v>
      </c>
      <c r="BJ350" s="6">
        <v>3</v>
      </c>
      <c r="BK350" s="6">
        <v>2</v>
      </c>
      <c r="BL350" s="6">
        <v>4</v>
      </c>
      <c r="BM350" s="12">
        <v>5</v>
      </c>
      <c r="BN350" s="12">
        <v>6</v>
      </c>
      <c r="BO350" s="12">
        <v>6</v>
      </c>
    </row>
    <row r="351" spans="1:67" x14ac:dyDescent="0.35">
      <c r="A351" s="176"/>
      <c r="BD351" s="15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1</v>
      </c>
      <c r="BL351" s="7">
        <v>0</v>
      </c>
      <c r="BM351" s="13">
        <v>0</v>
      </c>
      <c r="BN351" s="13">
        <v>2</v>
      </c>
      <c r="BO351" s="13">
        <v>2</v>
      </c>
    </row>
    <row r="352" spans="1:67" x14ac:dyDescent="0.35">
      <c r="A352" s="176"/>
      <c r="BD352" s="15">
        <v>0</v>
      </c>
      <c r="BE352" s="7">
        <v>0</v>
      </c>
      <c r="BF352" s="7">
        <v>0</v>
      </c>
      <c r="BG352" s="7">
        <v>16</v>
      </c>
      <c r="BH352" s="7">
        <v>9</v>
      </c>
      <c r="BI352" s="7">
        <v>2</v>
      </c>
      <c r="BJ352" s="7">
        <v>0</v>
      </c>
      <c r="BK352" s="7">
        <v>9</v>
      </c>
      <c r="BL352" s="7">
        <v>8</v>
      </c>
      <c r="BM352" s="13">
        <v>4</v>
      </c>
      <c r="BN352" s="13">
        <v>7</v>
      </c>
      <c r="BO352" s="13">
        <v>3</v>
      </c>
    </row>
    <row r="353" spans="1:67" x14ac:dyDescent="0.35">
      <c r="A353" s="176"/>
      <c r="BD353" s="15">
        <v>2</v>
      </c>
      <c r="BE353" s="7">
        <v>0</v>
      </c>
      <c r="BF353" s="7">
        <v>2</v>
      </c>
      <c r="BG353" s="7">
        <v>0</v>
      </c>
      <c r="BH353" s="7">
        <v>0</v>
      </c>
      <c r="BI353" s="7">
        <v>2</v>
      </c>
      <c r="BJ353" s="7">
        <v>0</v>
      </c>
      <c r="BK353" s="7">
        <v>1</v>
      </c>
      <c r="BL353" s="7">
        <v>0</v>
      </c>
      <c r="BM353" s="13">
        <v>2</v>
      </c>
      <c r="BN353" s="13">
        <v>0</v>
      </c>
      <c r="BO353" s="13">
        <v>0</v>
      </c>
    </row>
    <row r="354" spans="1:67" x14ac:dyDescent="0.35">
      <c r="A354" s="176"/>
      <c r="BD354" s="15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2</v>
      </c>
      <c r="BJ354" s="7">
        <v>0</v>
      </c>
      <c r="BK354" s="7">
        <v>1</v>
      </c>
      <c r="BL354" s="7">
        <v>0</v>
      </c>
      <c r="BM354" s="13">
        <v>0</v>
      </c>
      <c r="BN354" s="13">
        <v>0</v>
      </c>
      <c r="BO354" s="13">
        <v>1</v>
      </c>
    </row>
    <row r="355" spans="1:67" ht="15" thickBot="1" x14ac:dyDescent="0.4">
      <c r="A355" s="176"/>
      <c r="BD355" s="15">
        <v>0</v>
      </c>
      <c r="BE355" s="7">
        <v>0</v>
      </c>
      <c r="BF355" s="7">
        <v>0</v>
      </c>
      <c r="BG355" s="7">
        <v>0</v>
      </c>
      <c r="BH355" s="7">
        <v>1</v>
      </c>
      <c r="BI355" s="7">
        <v>0</v>
      </c>
      <c r="BJ355" s="7">
        <v>2</v>
      </c>
      <c r="BK355" s="7">
        <v>1</v>
      </c>
      <c r="BL355" s="7">
        <v>0</v>
      </c>
      <c r="BM355" s="13">
        <v>2</v>
      </c>
      <c r="BN355" s="13">
        <v>2</v>
      </c>
      <c r="BO355" s="13">
        <v>0</v>
      </c>
    </row>
    <row r="356" spans="1:67" x14ac:dyDescent="0.35">
      <c r="A356" s="193"/>
      <c r="BD356" s="23">
        <v>1</v>
      </c>
      <c r="BE356" s="9">
        <v>2</v>
      </c>
      <c r="BF356" s="9">
        <v>4</v>
      </c>
      <c r="BG356" s="9">
        <v>3</v>
      </c>
      <c r="BH356" s="9">
        <v>4</v>
      </c>
      <c r="BI356" s="9">
        <v>0</v>
      </c>
      <c r="BJ356" s="9">
        <v>1</v>
      </c>
      <c r="BK356" s="9">
        <v>2</v>
      </c>
      <c r="BL356" s="9">
        <v>1</v>
      </c>
      <c r="BM356" s="9">
        <v>3</v>
      </c>
      <c r="BN356" s="9">
        <v>4</v>
      </c>
      <c r="BO356" s="9">
        <v>1</v>
      </c>
    </row>
    <row r="357" spans="1:67" x14ac:dyDescent="0.35">
      <c r="A357" s="180"/>
      <c r="BD357" s="24">
        <f t="shared" ref="BD357:BO357" si="332">BD356*6</f>
        <v>6</v>
      </c>
      <c r="BE357" s="24">
        <f t="shared" si="332"/>
        <v>12</v>
      </c>
      <c r="BF357" s="24">
        <f t="shared" si="332"/>
        <v>24</v>
      </c>
      <c r="BG357" s="24">
        <f t="shared" si="332"/>
        <v>18</v>
      </c>
      <c r="BH357" s="24">
        <f t="shared" si="332"/>
        <v>24</v>
      </c>
      <c r="BI357" s="24">
        <f t="shared" si="332"/>
        <v>0</v>
      </c>
      <c r="BJ357" s="24">
        <f t="shared" si="332"/>
        <v>6</v>
      </c>
      <c r="BK357" s="24">
        <f t="shared" si="332"/>
        <v>12</v>
      </c>
      <c r="BL357" s="24">
        <f t="shared" si="332"/>
        <v>6</v>
      </c>
      <c r="BM357" s="24">
        <f t="shared" si="332"/>
        <v>18</v>
      </c>
      <c r="BN357" s="24">
        <f t="shared" si="332"/>
        <v>24</v>
      </c>
      <c r="BO357" s="24">
        <f t="shared" si="332"/>
        <v>6</v>
      </c>
    </row>
    <row r="358" spans="1:67" x14ac:dyDescent="0.35">
      <c r="A358" s="180"/>
      <c r="BD358" s="24">
        <f t="shared" ref="BD358:BO358" si="333">SUM(BD350:BD355)</f>
        <v>14</v>
      </c>
      <c r="BE358" s="10">
        <f t="shared" si="333"/>
        <v>6</v>
      </c>
      <c r="BF358" s="10">
        <f t="shared" si="333"/>
        <v>10</v>
      </c>
      <c r="BG358" s="10">
        <f t="shared" si="333"/>
        <v>20</v>
      </c>
      <c r="BH358" s="10">
        <f t="shared" si="333"/>
        <v>15</v>
      </c>
      <c r="BI358" s="10">
        <f t="shared" si="333"/>
        <v>13</v>
      </c>
      <c r="BJ358" s="10">
        <f t="shared" si="333"/>
        <v>5</v>
      </c>
      <c r="BK358" s="10">
        <f t="shared" si="333"/>
        <v>15</v>
      </c>
      <c r="BL358" s="10">
        <f t="shared" si="333"/>
        <v>12</v>
      </c>
      <c r="BM358" s="10">
        <f t="shared" si="333"/>
        <v>13</v>
      </c>
      <c r="BN358" s="10">
        <f t="shared" si="333"/>
        <v>17</v>
      </c>
      <c r="BO358" s="10">
        <f t="shared" si="333"/>
        <v>12</v>
      </c>
    </row>
    <row r="359" spans="1:67" ht="15" thickBot="1" x14ac:dyDescent="0.4">
      <c r="A359" s="180"/>
      <c r="BD359" s="25">
        <f t="shared" ref="BD359:BO359" si="334">BD357+BD358</f>
        <v>20</v>
      </c>
      <c r="BE359" s="11">
        <f t="shared" si="334"/>
        <v>18</v>
      </c>
      <c r="BF359" s="11">
        <f t="shared" si="334"/>
        <v>34</v>
      </c>
      <c r="BG359" s="11">
        <f t="shared" si="334"/>
        <v>38</v>
      </c>
      <c r="BH359" s="11">
        <f t="shared" si="334"/>
        <v>39</v>
      </c>
      <c r="BI359" s="11">
        <f t="shared" si="334"/>
        <v>13</v>
      </c>
      <c r="BJ359" s="11">
        <f t="shared" si="334"/>
        <v>11</v>
      </c>
      <c r="BK359" s="11">
        <f t="shared" si="334"/>
        <v>27</v>
      </c>
      <c r="BL359" s="11">
        <f t="shared" si="334"/>
        <v>18</v>
      </c>
      <c r="BM359" s="11">
        <f t="shared" si="334"/>
        <v>31</v>
      </c>
      <c r="BN359" s="11">
        <f t="shared" si="334"/>
        <v>41</v>
      </c>
      <c r="BO359" s="11">
        <f t="shared" si="334"/>
        <v>18</v>
      </c>
    </row>
  </sheetData>
  <mergeCells count="916">
    <mergeCell ref="A224:H224"/>
    <mergeCell ref="J224:M224"/>
    <mergeCell ref="A1:M1"/>
    <mergeCell ref="A17:A19"/>
    <mergeCell ref="B17:B19"/>
    <mergeCell ref="C17:C19"/>
    <mergeCell ref="D17:D19"/>
    <mergeCell ref="E17:E19"/>
    <mergeCell ref="F17:F19"/>
    <mergeCell ref="G17:G19"/>
    <mergeCell ref="H17:H19"/>
    <mergeCell ref="I17:I19"/>
    <mergeCell ref="J17:J19"/>
    <mergeCell ref="K17:K19"/>
    <mergeCell ref="A45:A47"/>
    <mergeCell ref="B45:B47"/>
    <mergeCell ref="C45:C47"/>
    <mergeCell ref="D45:D47"/>
    <mergeCell ref="E45:E47"/>
    <mergeCell ref="F45:F47"/>
    <mergeCell ref="G45:G47"/>
    <mergeCell ref="H45:H47"/>
    <mergeCell ref="I45:I47"/>
    <mergeCell ref="J45:J47"/>
    <mergeCell ref="N1:AA1"/>
    <mergeCell ref="AB1:AO1"/>
    <mergeCell ref="AP1:BC1"/>
    <mergeCell ref="BD1:BQ1"/>
    <mergeCell ref="BR1:CE1"/>
    <mergeCell ref="CF1:CS1"/>
    <mergeCell ref="AC3:AC5"/>
    <mergeCell ref="AD3:AD5"/>
    <mergeCell ref="AE3:AE5"/>
    <mergeCell ref="AF3:AF5"/>
    <mergeCell ref="AG3:AG5"/>
    <mergeCell ref="AH3:AH5"/>
    <mergeCell ref="AI3:AI5"/>
    <mergeCell ref="AK3:AK5"/>
    <mergeCell ref="AL3:AL5"/>
    <mergeCell ref="AM3:AM5"/>
    <mergeCell ref="AN3:AN5"/>
    <mergeCell ref="AP3:AP5"/>
    <mergeCell ref="AQ3:AQ5"/>
    <mergeCell ref="AR3:AR5"/>
    <mergeCell ref="AS3:AS5"/>
    <mergeCell ref="AU3:AU5"/>
    <mergeCell ref="AV3:AV5"/>
    <mergeCell ref="CT1:DG1"/>
    <mergeCell ref="DH1:DU1"/>
    <mergeCell ref="DV1:EI1"/>
    <mergeCell ref="EJ1:EW1"/>
    <mergeCell ref="EX1:FK1"/>
    <mergeCell ref="A2:K2"/>
    <mergeCell ref="N2:T2"/>
    <mergeCell ref="V2:X2"/>
    <mergeCell ref="AB2:AI2"/>
    <mergeCell ref="AK2:AN2"/>
    <mergeCell ref="AP2:AS2"/>
    <mergeCell ref="AU2:AV2"/>
    <mergeCell ref="AX2:AZ2"/>
    <mergeCell ref="BD2:BO2"/>
    <mergeCell ref="BR2:BT2"/>
    <mergeCell ref="BV2:BW2"/>
    <mergeCell ref="BY2:CA2"/>
    <mergeCell ref="CF2:CJ2"/>
    <mergeCell ref="CL2:CN2"/>
    <mergeCell ref="CP2:CR2"/>
    <mergeCell ref="CT2:CW2"/>
    <mergeCell ref="CY2:DA2"/>
    <mergeCell ref="DC2:DD2"/>
    <mergeCell ref="DH2:DL2"/>
    <mergeCell ref="DN2:DO2"/>
    <mergeCell ref="DQ2:DT2"/>
    <mergeCell ref="DV2:DY2"/>
    <mergeCell ref="EA2:ED2"/>
    <mergeCell ref="EF2:EH2"/>
    <mergeCell ref="EJ2:EL2"/>
    <mergeCell ref="EN2:EQ2"/>
    <mergeCell ref="ES2:ET2"/>
    <mergeCell ref="EX2:EY2"/>
    <mergeCell ref="FA2:FC2"/>
    <mergeCell ref="FE2:FF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N3:N5"/>
    <mergeCell ref="O3:O5"/>
    <mergeCell ref="P3:P5"/>
    <mergeCell ref="Q3:Q5"/>
    <mergeCell ref="R3:R5"/>
    <mergeCell ref="S3:S5"/>
    <mergeCell ref="T3:T5"/>
    <mergeCell ref="V3:V5"/>
    <mergeCell ref="W3:W5"/>
    <mergeCell ref="X3:X5"/>
    <mergeCell ref="AB3:AB5"/>
    <mergeCell ref="AY3:AY5"/>
    <mergeCell ref="AZ3:AZ5"/>
    <mergeCell ref="BD3:BD5"/>
    <mergeCell ref="BE3:BE5"/>
    <mergeCell ref="BF3:BF5"/>
    <mergeCell ref="BG3:BG5"/>
    <mergeCell ref="BH3:BH5"/>
    <mergeCell ref="BI3:BI5"/>
    <mergeCell ref="AX3:AX5"/>
    <mergeCell ref="BJ3:BJ5"/>
    <mergeCell ref="BK3:BK5"/>
    <mergeCell ref="BL3:BL5"/>
    <mergeCell ref="BM3:BM5"/>
    <mergeCell ref="BN3:BN5"/>
    <mergeCell ref="BO3:BO5"/>
    <mergeCell ref="BR3:BR5"/>
    <mergeCell ref="BS3:BS5"/>
    <mergeCell ref="BT3:BT5"/>
    <mergeCell ref="BV3:BV5"/>
    <mergeCell ref="BW3:BW5"/>
    <mergeCell ref="BY3:BY5"/>
    <mergeCell ref="BZ3:BZ5"/>
    <mergeCell ref="CA3:CA5"/>
    <mergeCell ref="CF3:CF5"/>
    <mergeCell ref="CG3:CG5"/>
    <mergeCell ref="CH3:CH5"/>
    <mergeCell ref="CI3:CI5"/>
    <mergeCell ref="CJ3:CJ5"/>
    <mergeCell ref="CL3:CL5"/>
    <mergeCell ref="CM3:CM5"/>
    <mergeCell ref="CN3:CN5"/>
    <mergeCell ref="CP3:CP5"/>
    <mergeCell ref="CQ3:CQ5"/>
    <mergeCell ref="CR3:CR5"/>
    <mergeCell ref="CT3:CT5"/>
    <mergeCell ref="CU3:CU5"/>
    <mergeCell ref="CV3:CV5"/>
    <mergeCell ref="CW3:CW5"/>
    <mergeCell ref="CY3:CY5"/>
    <mergeCell ref="CZ3:CZ5"/>
    <mergeCell ref="DA3:DA5"/>
    <mergeCell ref="DC3:DC5"/>
    <mergeCell ref="DD3:DD5"/>
    <mergeCell ref="DH3:DH5"/>
    <mergeCell ref="DI3:DI5"/>
    <mergeCell ref="DJ3:DJ5"/>
    <mergeCell ref="DK3:DK5"/>
    <mergeCell ref="DL3:DL5"/>
    <mergeCell ref="DN3:DN5"/>
    <mergeCell ref="DO3:DO5"/>
    <mergeCell ref="DQ3:DQ5"/>
    <mergeCell ref="DR3:DR5"/>
    <mergeCell ref="DS3:DS5"/>
    <mergeCell ref="DT3:DT5"/>
    <mergeCell ref="DV3:DV5"/>
    <mergeCell ref="DW3:DW5"/>
    <mergeCell ref="DX3:DX5"/>
    <mergeCell ref="DY3:DY5"/>
    <mergeCell ref="EA3:EA5"/>
    <mergeCell ref="EB3:EB5"/>
    <mergeCell ref="EC3:EC5"/>
    <mergeCell ref="EQ3:EQ5"/>
    <mergeCell ref="ES3:ES5"/>
    <mergeCell ref="ET3:ET5"/>
    <mergeCell ref="EX3:EX5"/>
    <mergeCell ref="EY3:EY5"/>
    <mergeCell ref="FA3:FA5"/>
    <mergeCell ref="FB3:FB5"/>
    <mergeCell ref="FC3:FC5"/>
    <mergeCell ref="ED3:ED5"/>
    <mergeCell ref="EF3:EF5"/>
    <mergeCell ref="EG3:EG5"/>
    <mergeCell ref="EH3:EH5"/>
    <mergeCell ref="EJ3:EJ5"/>
    <mergeCell ref="EK3:EK5"/>
    <mergeCell ref="EL3:EL5"/>
    <mergeCell ref="EN3:EN5"/>
    <mergeCell ref="EO3:EO5"/>
    <mergeCell ref="FE3:FE5"/>
    <mergeCell ref="FF3:FF5"/>
    <mergeCell ref="CK4:CK6"/>
    <mergeCell ref="CO4:CO6"/>
    <mergeCell ref="CS4:CS6"/>
    <mergeCell ref="N16:Y16"/>
    <mergeCell ref="AB16:AG16"/>
    <mergeCell ref="AI16:AK16"/>
    <mergeCell ref="AY16:BB16"/>
    <mergeCell ref="BD16:BG16"/>
    <mergeCell ref="BR16:BY16"/>
    <mergeCell ref="CA16:CC16"/>
    <mergeCell ref="CF16:CK16"/>
    <mergeCell ref="CM16:CO16"/>
    <mergeCell ref="CT16:CU16"/>
    <mergeCell ref="CW16:DC16"/>
    <mergeCell ref="DE16:DF16"/>
    <mergeCell ref="DH16:DJ16"/>
    <mergeCell ref="DL16:DS16"/>
    <mergeCell ref="DV16:EB16"/>
    <mergeCell ref="ED16:EG16"/>
    <mergeCell ref="EJ16:EK16"/>
    <mergeCell ref="EM16:EP16"/>
    <mergeCell ref="EP3:EP5"/>
    <mergeCell ref="N17:N19"/>
    <mergeCell ref="O17:O19"/>
    <mergeCell ref="P17:P19"/>
    <mergeCell ref="Q17:Q19"/>
    <mergeCell ref="R17:R19"/>
    <mergeCell ref="S17:S19"/>
    <mergeCell ref="T17:T19"/>
    <mergeCell ref="U17:U19"/>
    <mergeCell ref="V17:V19"/>
    <mergeCell ref="W17:W19"/>
    <mergeCell ref="X17:X19"/>
    <mergeCell ref="Y17:Y19"/>
    <mergeCell ref="AB17:AB19"/>
    <mergeCell ref="AC17:AC19"/>
    <mergeCell ref="AD17:AD19"/>
    <mergeCell ref="AE17:AE19"/>
    <mergeCell ref="AF17:AF19"/>
    <mergeCell ref="AG17:AG19"/>
    <mergeCell ref="AI17:AI19"/>
    <mergeCell ref="AJ17:AJ19"/>
    <mergeCell ref="AK17:AK19"/>
    <mergeCell ref="AP17:AP19"/>
    <mergeCell ref="AQ17:AQ19"/>
    <mergeCell ref="AR17:AR19"/>
    <mergeCell ref="AS17:AS19"/>
    <mergeCell ref="AT17:AT19"/>
    <mergeCell ref="AU17:AU19"/>
    <mergeCell ref="AV17:AV19"/>
    <mergeCell ref="AW17:AW19"/>
    <mergeCell ref="AY17:AY19"/>
    <mergeCell ref="AZ17:AZ19"/>
    <mergeCell ref="BA17:BA19"/>
    <mergeCell ref="BB17:BB19"/>
    <mergeCell ref="BD17:BD19"/>
    <mergeCell ref="BE17:BE19"/>
    <mergeCell ref="BF17:BF19"/>
    <mergeCell ref="BG17:BG19"/>
    <mergeCell ref="BH17:BH19"/>
    <mergeCell ref="BI17:BI19"/>
    <mergeCell ref="BR17:BR19"/>
    <mergeCell ref="BS17:BS19"/>
    <mergeCell ref="BT17:BT19"/>
    <mergeCell ref="BU17:BU19"/>
    <mergeCell ref="BV17:BV19"/>
    <mergeCell ref="BW17:BW19"/>
    <mergeCell ref="BX17:BX19"/>
    <mergeCell ref="BY17:BY19"/>
    <mergeCell ref="CA17:CA19"/>
    <mergeCell ref="CB17:CB19"/>
    <mergeCell ref="CC17:CC19"/>
    <mergeCell ref="CF17:CF19"/>
    <mergeCell ref="CG17:CG19"/>
    <mergeCell ref="CH17:CH19"/>
    <mergeCell ref="CI17:CI19"/>
    <mergeCell ref="CJ17:CJ19"/>
    <mergeCell ref="CK17:CK19"/>
    <mergeCell ref="CM17:CM19"/>
    <mergeCell ref="CN17:CN19"/>
    <mergeCell ref="CO17:CO19"/>
    <mergeCell ref="CT17:CT19"/>
    <mergeCell ref="CU17:CU19"/>
    <mergeCell ref="CW17:CW19"/>
    <mergeCell ref="CX17:CX19"/>
    <mergeCell ref="CY17:CY19"/>
    <mergeCell ref="CZ17:CZ19"/>
    <mergeCell ref="DA17:DA19"/>
    <mergeCell ref="DB17:DB19"/>
    <mergeCell ref="DC17:DC19"/>
    <mergeCell ref="DE17:DE19"/>
    <mergeCell ref="DF17:DF19"/>
    <mergeCell ref="DH17:DH19"/>
    <mergeCell ref="DI17:DI19"/>
    <mergeCell ref="DJ17:DJ19"/>
    <mergeCell ref="DL17:DL19"/>
    <mergeCell ref="DM17:DM19"/>
    <mergeCell ref="DN17:DN19"/>
    <mergeCell ref="DO17:DO19"/>
    <mergeCell ref="DP17:DP19"/>
    <mergeCell ref="DQ17:DQ19"/>
    <mergeCell ref="EK17:EK19"/>
    <mergeCell ref="EM17:EM19"/>
    <mergeCell ref="EN17:EN19"/>
    <mergeCell ref="DR17:DR19"/>
    <mergeCell ref="DS17:DS19"/>
    <mergeCell ref="DV17:DV19"/>
    <mergeCell ref="DW17:DW19"/>
    <mergeCell ref="DX17:DX19"/>
    <mergeCell ref="DY17:DY19"/>
    <mergeCell ref="DZ17:DZ19"/>
    <mergeCell ref="EA17:EA19"/>
    <mergeCell ref="EB17:EB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CF30:CR30"/>
    <mergeCell ref="CT30:CW30"/>
    <mergeCell ref="CY30:DD30"/>
    <mergeCell ref="DH30:DK30"/>
    <mergeCell ref="DO30:DQ30"/>
    <mergeCell ref="DS30:DT30"/>
    <mergeCell ref="DV30:EE30"/>
    <mergeCell ref="EJ30:EQ30"/>
    <mergeCell ref="EC17:EC19"/>
    <mergeCell ref="ED17:ED19"/>
    <mergeCell ref="EE17:EE19"/>
    <mergeCell ref="EF17:EF19"/>
    <mergeCell ref="EG17:EG19"/>
    <mergeCell ref="EJ17:EJ19"/>
    <mergeCell ref="ES30:ET30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K31:K33"/>
    <mergeCell ref="N31:N33"/>
    <mergeCell ref="O31:O33"/>
    <mergeCell ref="P31:P33"/>
    <mergeCell ref="Q31:Q33"/>
    <mergeCell ref="S31:S33"/>
    <mergeCell ref="T31:T33"/>
    <mergeCell ref="U31:U33"/>
    <mergeCell ref="V31:V33"/>
    <mergeCell ref="W31:W33"/>
    <mergeCell ref="X31:X33"/>
    <mergeCell ref="AB31:AB33"/>
    <mergeCell ref="AC31:AC33"/>
    <mergeCell ref="AD31:AD33"/>
    <mergeCell ref="AE31:AE33"/>
    <mergeCell ref="AF31:AF33"/>
    <mergeCell ref="AG31:AG33"/>
    <mergeCell ref="AH31:AH33"/>
    <mergeCell ref="AP31:AP33"/>
    <mergeCell ref="AQ31:AQ33"/>
    <mergeCell ref="AR31:AR33"/>
    <mergeCell ref="AS31:AS33"/>
    <mergeCell ref="AT31:AT33"/>
    <mergeCell ref="AU31:AU33"/>
    <mergeCell ref="AV31:AV33"/>
    <mergeCell ref="AW31:AW33"/>
    <mergeCell ref="AX31:AX33"/>
    <mergeCell ref="AY31:AY33"/>
    <mergeCell ref="BA31:BA33"/>
    <mergeCell ref="BB31:BB33"/>
    <mergeCell ref="BD31:BD33"/>
    <mergeCell ref="BE31:BE33"/>
    <mergeCell ref="BF31:BF33"/>
    <mergeCell ref="BG31:BG33"/>
    <mergeCell ref="BH31:BH33"/>
    <mergeCell ref="BI31:BI33"/>
    <mergeCell ref="BJ31:BJ33"/>
    <mergeCell ref="BK31:BK33"/>
    <mergeCell ref="BL31:BL33"/>
    <mergeCell ref="BM31:BM33"/>
    <mergeCell ref="BR31:BR33"/>
    <mergeCell ref="BS31:BS33"/>
    <mergeCell ref="BT31:BT33"/>
    <mergeCell ref="BU31:BU33"/>
    <mergeCell ref="BV31:BV33"/>
    <mergeCell ref="BW31:BW33"/>
    <mergeCell ref="BX31:BX33"/>
    <mergeCell ref="CF31:CF33"/>
    <mergeCell ref="CG31:CG33"/>
    <mergeCell ref="CH31:CH33"/>
    <mergeCell ref="CI31:CI33"/>
    <mergeCell ref="CJ31:CJ33"/>
    <mergeCell ref="CK31:CK33"/>
    <mergeCell ref="CL31:CL33"/>
    <mergeCell ref="CM31:CM33"/>
    <mergeCell ref="CN31:CN33"/>
    <mergeCell ref="CO31:CO33"/>
    <mergeCell ref="CP31:CP33"/>
    <mergeCell ref="CQ31:CQ33"/>
    <mergeCell ref="CR31:CR33"/>
    <mergeCell ref="CT31:CT33"/>
    <mergeCell ref="CU31:CU33"/>
    <mergeCell ref="CV31:CV33"/>
    <mergeCell ref="CW31:CW33"/>
    <mergeCell ref="CY31:CY33"/>
    <mergeCell ref="CZ31:CZ33"/>
    <mergeCell ref="DA31:DA33"/>
    <mergeCell ref="DB31:DB33"/>
    <mergeCell ref="DC31:DC33"/>
    <mergeCell ref="DD31:DD33"/>
    <mergeCell ref="DH31:DH33"/>
    <mergeCell ref="DI31:DI33"/>
    <mergeCell ref="DJ31:DJ33"/>
    <mergeCell ref="DK31:DK33"/>
    <mergeCell ref="DM31:DM33"/>
    <mergeCell ref="DO31:DO33"/>
    <mergeCell ref="EK31:EK33"/>
    <mergeCell ref="EL31:EL33"/>
    <mergeCell ref="EM31:EM33"/>
    <mergeCell ref="DP31:DP33"/>
    <mergeCell ref="DQ31:DQ33"/>
    <mergeCell ref="DS31:DS33"/>
    <mergeCell ref="DT31:DT33"/>
    <mergeCell ref="DV31:DV33"/>
    <mergeCell ref="DW31:DW33"/>
    <mergeCell ref="DX31:DX33"/>
    <mergeCell ref="DY31:DY33"/>
    <mergeCell ref="DZ31:DZ33"/>
    <mergeCell ref="EN31:EN33"/>
    <mergeCell ref="EO31:EO33"/>
    <mergeCell ref="EP31:EP33"/>
    <mergeCell ref="EQ31:EQ33"/>
    <mergeCell ref="ES31:ES33"/>
    <mergeCell ref="ET31:ET33"/>
    <mergeCell ref="A44:K44"/>
    <mergeCell ref="N44:V44"/>
    <mergeCell ref="X44:Z44"/>
    <mergeCell ref="AP44:AR44"/>
    <mergeCell ref="AT44:AU44"/>
    <mergeCell ref="AW44:AZ44"/>
    <mergeCell ref="BD44:BM44"/>
    <mergeCell ref="BR44:BU44"/>
    <mergeCell ref="CF44:CK44"/>
    <mergeCell ref="CM44:CR44"/>
    <mergeCell ref="CT44:DF44"/>
    <mergeCell ref="DV44:DW44"/>
    <mergeCell ref="EA31:EA33"/>
    <mergeCell ref="EB31:EB33"/>
    <mergeCell ref="EC31:EC33"/>
    <mergeCell ref="ED31:ED33"/>
    <mergeCell ref="EE31:EE33"/>
    <mergeCell ref="EJ31:EJ33"/>
    <mergeCell ref="K45:K47"/>
    <mergeCell ref="N45:N47"/>
    <mergeCell ref="O45:O47"/>
    <mergeCell ref="P45:P47"/>
    <mergeCell ref="Q45:Q47"/>
    <mergeCell ref="R45:R47"/>
    <mergeCell ref="S45:S47"/>
    <mergeCell ref="T45:T47"/>
    <mergeCell ref="U45:U47"/>
    <mergeCell ref="V45:V47"/>
    <mergeCell ref="X45:X47"/>
    <mergeCell ref="Y45:Y47"/>
    <mergeCell ref="Z45:Z47"/>
    <mergeCell ref="AP45:AP47"/>
    <mergeCell ref="AQ45:AQ47"/>
    <mergeCell ref="AR45:AR47"/>
    <mergeCell ref="AT45:AT47"/>
    <mergeCell ref="AU45:AU47"/>
    <mergeCell ref="AW45:AW47"/>
    <mergeCell ref="AX45:AX47"/>
    <mergeCell ref="AY45:AY47"/>
    <mergeCell ref="AZ45:AZ47"/>
    <mergeCell ref="BD45:BD47"/>
    <mergeCell ref="BE45:BE47"/>
    <mergeCell ref="BF45:BF47"/>
    <mergeCell ref="BG45:BG47"/>
    <mergeCell ref="BH45:BH47"/>
    <mergeCell ref="BI45:BI47"/>
    <mergeCell ref="BJ45:BJ47"/>
    <mergeCell ref="BK45:BK47"/>
    <mergeCell ref="CO45:CO47"/>
    <mergeCell ref="CP45:CP47"/>
    <mergeCell ref="CQ45:CQ47"/>
    <mergeCell ref="CR45:CR47"/>
    <mergeCell ref="BL45:BL47"/>
    <mergeCell ref="BM45:BM47"/>
    <mergeCell ref="BR45:BR47"/>
    <mergeCell ref="BS45:BS47"/>
    <mergeCell ref="BT45:BT47"/>
    <mergeCell ref="BU45:BU47"/>
    <mergeCell ref="CF45:CF47"/>
    <mergeCell ref="CG45:CG47"/>
    <mergeCell ref="CH45:CH47"/>
    <mergeCell ref="DC45:DC47"/>
    <mergeCell ref="DD45:DD47"/>
    <mergeCell ref="DE45:DE47"/>
    <mergeCell ref="DF45:DF47"/>
    <mergeCell ref="DV45:DV47"/>
    <mergeCell ref="DW45:DW47"/>
    <mergeCell ref="A60:K60"/>
    <mergeCell ref="N60:R60"/>
    <mergeCell ref="BD60:BM60"/>
    <mergeCell ref="CT60:CV60"/>
    <mergeCell ref="CT45:CT47"/>
    <mergeCell ref="CU45:CU47"/>
    <mergeCell ref="CV45:CV47"/>
    <mergeCell ref="CW45:CW47"/>
    <mergeCell ref="CX45:CX47"/>
    <mergeCell ref="CY45:CY47"/>
    <mergeCell ref="CZ45:CZ47"/>
    <mergeCell ref="DA45:DA47"/>
    <mergeCell ref="DB45:DB47"/>
    <mergeCell ref="CI45:CI47"/>
    <mergeCell ref="CJ45:CJ47"/>
    <mergeCell ref="CK45:CK47"/>
    <mergeCell ref="CM45:CM47"/>
    <mergeCell ref="CN45:CN47"/>
    <mergeCell ref="A61:A63"/>
    <mergeCell ref="B61:B63"/>
    <mergeCell ref="C61:C63"/>
    <mergeCell ref="D61:D63"/>
    <mergeCell ref="E61:E63"/>
    <mergeCell ref="F61:F63"/>
    <mergeCell ref="G61:G63"/>
    <mergeCell ref="H61:H63"/>
    <mergeCell ref="I61:I63"/>
    <mergeCell ref="J61:J63"/>
    <mergeCell ref="K61:K63"/>
    <mergeCell ref="N61:N63"/>
    <mergeCell ref="O61:O63"/>
    <mergeCell ref="P61:P63"/>
    <mergeCell ref="Q61:Q63"/>
    <mergeCell ref="R61:R63"/>
    <mergeCell ref="BD61:BD63"/>
    <mergeCell ref="BE61:BE63"/>
    <mergeCell ref="BF61:BF63"/>
    <mergeCell ref="BG61:BG63"/>
    <mergeCell ref="BH61:BH63"/>
    <mergeCell ref="BI61:BI63"/>
    <mergeCell ref="BJ61:BJ63"/>
    <mergeCell ref="BK61:BK63"/>
    <mergeCell ref="BL61:BL63"/>
    <mergeCell ref="BM61:BM63"/>
    <mergeCell ref="CT61:CT63"/>
    <mergeCell ref="CU61:CU63"/>
    <mergeCell ref="CV61:CV63"/>
    <mergeCell ref="A74:K74"/>
    <mergeCell ref="N74:Y74"/>
    <mergeCell ref="BD74:BM74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J75:J77"/>
    <mergeCell ref="K75:K77"/>
    <mergeCell ref="N75:N77"/>
    <mergeCell ref="O75:O77"/>
    <mergeCell ref="P75:P77"/>
    <mergeCell ref="Q75:Q77"/>
    <mergeCell ref="R75:R77"/>
    <mergeCell ref="S75:S77"/>
    <mergeCell ref="T75:T77"/>
    <mergeCell ref="U75:U77"/>
    <mergeCell ref="V75:V77"/>
    <mergeCell ref="W75:W77"/>
    <mergeCell ref="X75:X77"/>
    <mergeCell ref="Y75:Y77"/>
    <mergeCell ref="BD75:BD77"/>
    <mergeCell ref="BE75:BE77"/>
    <mergeCell ref="BF75:BF77"/>
    <mergeCell ref="BG75:BG77"/>
    <mergeCell ref="BH75:BH77"/>
    <mergeCell ref="Z75:Z77"/>
    <mergeCell ref="BI75:BI77"/>
    <mergeCell ref="BJ75:BJ77"/>
    <mergeCell ref="BK75:BK77"/>
    <mergeCell ref="BL75:BL77"/>
    <mergeCell ref="BM75:BM77"/>
    <mergeCell ref="A90:K90"/>
    <mergeCell ref="N90:V90"/>
    <mergeCell ref="BD90:BM90"/>
    <mergeCell ref="A91:A93"/>
    <mergeCell ref="B91:B93"/>
    <mergeCell ref="C91:C93"/>
    <mergeCell ref="D91:D93"/>
    <mergeCell ref="E91:E93"/>
    <mergeCell ref="F91:F93"/>
    <mergeCell ref="G91:G93"/>
    <mergeCell ref="H91:H93"/>
    <mergeCell ref="I91:I93"/>
    <mergeCell ref="J91:J93"/>
    <mergeCell ref="K91:K93"/>
    <mergeCell ref="N91:N93"/>
    <mergeCell ref="O91:O93"/>
    <mergeCell ref="P91:P93"/>
    <mergeCell ref="Q91:Q93"/>
    <mergeCell ref="R91:R93"/>
    <mergeCell ref="S91:S93"/>
    <mergeCell ref="T91:T93"/>
    <mergeCell ref="U91:U93"/>
    <mergeCell ref="V91:V93"/>
    <mergeCell ref="BD91:BD93"/>
    <mergeCell ref="BE91:BE93"/>
    <mergeCell ref="BF91:BF93"/>
    <mergeCell ref="BG91:BG93"/>
    <mergeCell ref="BH91:BH93"/>
    <mergeCell ref="BI91:BI93"/>
    <mergeCell ref="BJ91:BJ93"/>
    <mergeCell ref="BK91:BK93"/>
    <mergeCell ref="BL91:BL93"/>
    <mergeCell ref="BM91:BM93"/>
    <mergeCell ref="A104:K104"/>
    <mergeCell ref="BD104:BM104"/>
    <mergeCell ref="A105:A107"/>
    <mergeCell ref="B105:B107"/>
    <mergeCell ref="C105:C107"/>
    <mergeCell ref="D105:D107"/>
    <mergeCell ref="E105:E107"/>
    <mergeCell ref="F105:F107"/>
    <mergeCell ref="G105:G107"/>
    <mergeCell ref="H105:H107"/>
    <mergeCell ref="I105:I107"/>
    <mergeCell ref="J105:J107"/>
    <mergeCell ref="K105:K107"/>
    <mergeCell ref="BD105:BD107"/>
    <mergeCell ref="BE105:BE107"/>
    <mergeCell ref="BF105:BF107"/>
    <mergeCell ref="BG105:BG107"/>
    <mergeCell ref="BH105:BH107"/>
    <mergeCell ref="BI105:BI107"/>
    <mergeCell ref="BJ105:BJ107"/>
    <mergeCell ref="BK105:BK107"/>
    <mergeCell ref="BL105:BL107"/>
    <mergeCell ref="BM105:BM107"/>
    <mergeCell ref="A120:H120"/>
    <mergeCell ref="BD120:BM120"/>
    <mergeCell ref="A121:A123"/>
    <mergeCell ref="B121:B123"/>
    <mergeCell ref="C121:C123"/>
    <mergeCell ref="D121:D123"/>
    <mergeCell ref="E121:E123"/>
    <mergeCell ref="F121:F123"/>
    <mergeCell ref="G121:G123"/>
    <mergeCell ref="H121:H123"/>
    <mergeCell ref="BD121:BD123"/>
    <mergeCell ref="BE121:BE123"/>
    <mergeCell ref="BF121:BF123"/>
    <mergeCell ref="BG121:BG123"/>
    <mergeCell ref="BH121:BH123"/>
    <mergeCell ref="BI121:BI123"/>
    <mergeCell ref="BJ121:BJ123"/>
    <mergeCell ref="BK121:BK123"/>
    <mergeCell ref="BL121:BL123"/>
    <mergeCell ref="BM121:BM123"/>
    <mergeCell ref="A134:H134"/>
    <mergeCell ref="BD134:BM134"/>
    <mergeCell ref="A135:A137"/>
    <mergeCell ref="BD135:BD137"/>
    <mergeCell ref="BE135:BE137"/>
    <mergeCell ref="BF135:BF137"/>
    <mergeCell ref="BG135:BG137"/>
    <mergeCell ref="BH135:BH137"/>
    <mergeCell ref="BI135:BI137"/>
    <mergeCell ref="BJ135:BJ137"/>
    <mergeCell ref="BK135:BK137"/>
    <mergeCell ref="BL135:BL137"/>
    <mergeCell ref="BM135:BM137"/>
    <mergeCell ref="B135:B137"/>
    <mergeCell ref="C135:C137"/>
    <mergeCell ref="D135:D137"/>
    <mergeCell ref="E135:E137"/>
    <mergeCell ref="F135:F137"/>
    <mergeCell ref="G135:G137"/>
    <mergeCell ref="H135:H137"/>
    <mergeCell ref="A150:H150"/>
    <mergeCell ref="BD150:BM150"/>
    <mergeCell ref="A151:A153"/>
    <mergeCell ref="B151:B153"/>
    <mergeCell ref="C151:C153"/>
    <mergeCell ref="D151:D153"/>
    <mergeCell ref="E151:E153"/>
    <mergeCell ref="F151:F153"/>
    <mergeCell ref="G151:G153"/>
    <mergeCell ref="BD151:BD153"/>
    <mergeCell ref="BE151:BE153"/>
    <mergeCell ref="BF151:BF153"/>
    <mergeCell ref="BG151:BG153"/>
    <mergeCell ref="BH151:BH153"/>
    <mergeCell ref="BI151:BI153"/>
    <mergeCell ref="BJ151:BJ153"/>
    <mergeCell ref="BK151:BK153"/>
    <mergeCell ref="BL151:BL153"/>
    <mergeCell ref="BM151:BM153"/>
    <mergeCell ref="A164:K164"/>
    <mergeCell ref="BD164:BK164"/>
    <mergeCell ref="BM164:BP164"/>
    <mergeCell ref="A165:A167"/>
    <mergeCell ref="B165:B167"/>
    <mergeCell ref="C165:C167"/>
    <mergeCell ref="D165:D167"/>
    <mergeCell ref="E165:E167"/>
    <mergeCell ref="F165:F167"/>
    <mergeCell ref="G165:G167"/>
    <mergeCell ref="H165:H167"/>
    <mergeCell ref="I165:I167"/>
    <mergeCell ref="J165:J167"/>
    <mergeCell ref="K165:K167"/>
    <mergeCell ref="BD165:BD167"/>
    <mergeCell ref="BE165:BE167"/>
    <mergeCell ref="BF165:BF167"/>
    <mergeCell ref="BG165:BG167"/>
    <mergeCell ref="BH165:BH167"/>
    <mergeCell ref="BI165:BI167"/>
    <mergeCell ref="BJ165:BJ167"/>
    <mergeCell ref="BK165:BK167"/>
    <mergeCell ref="BM165:BM167"/>
    <mergeCell ref="BN165:BN167"/>
    <mergeCell ref="BO165:BO167"/>
    <mergeCell ref="BP165:BP167"/>
    <mergeCell ref="A180:H180"/>
    <mergeCell ref="BD180:BI180"/>
    <mergeCell ref="BK180:BM180"/>
    <mergeCell ref="A181:A183"/>
    <mergeCell ref="B181:B183"/>
    <mergeCell ref="C181:C183"/>
    <mergeCell ref="D181:D183"/>
    <mergeCell ref="E181:E183"/>
    <mergeCell ref="F181:F183"/>
    <mergeCell ref="G181:G183"/>
    <mergeCell ref="H181:H183"/>
    <mergeCell ref="BD181:BD183"/>
    <mergeCell ref="BE181:BE183"/>
    <mergeCell ref="BF181:BF183"/>
    <mergeCell ref="BG181:BG183"/>
    <mergeCell ref="BH181:BH183"/>
    <mergeCell ref="BI181:BI183"/>
    <mergeCell ref="BK181:BK183"/>
    <mergeCell ref="BL181:BL183"/>
    <mergeCell ref="BM181:BM183"/>
    <mergeCell ref="BD194:BN194"/>
    <mergeCell ref="A195:A197"/>
    <mergeCell ref="B195:B197"/>
    <mergeCell ref="C195:C197"/>
    <mergeCell ref="D195:D197"/>
    <mergeCell ref="E195:E197"/>
    <mergeCell ref="F195:F197"/>
    <mergeCell ref="G195:G197"/>
    <mergeCell ref="H195:H197"/>
    <mergeCell ref="I195:I197"/>
    <mergeCell ref="BD195:BD197"/>
    <mergeCell ref="BE195:BE197"/>
    <mergeCell ref="BF195:BF197"/>
    <mergeCell ref="BG195:BG197"/>
    <mergeCell ref="BH195:BH197"/>
    <mergeCell ref="BI195:BI197"/>
    <mergeCell ref="BJ195:BJ197"/>
    <mergeCell ref="BK195:BK197"/>
    <mergeCell ref="BL195:BL197"/>
    <mergeCell ref="BM195:BM197"/>
    <mergeCell ref="BN195:BN197"/>
    <mergeCell ref="A194:I194"/>
    <mergeCell ref="BD210:BN210"/>
    <mergeCell ref="A211:A213"/>
    <mergeCell ref="B211:B213"/>
    <mergeCell ref="C211:C213"/>
    <mergeCell ref="D211:D213"/>
    <mergeCell ref="E211:E213"/>
    <mergeCell ref="G211:G213"/>
    <mergeCell ref="H211:H213"/>
    <mergeCell ref="I211:I213"/>
    <mergeCell ref="J211:J213"/>
    <mergeCell ref="K211:K213"/>
    <mergeCell ref="BD211:BD213"/>
    <mergeCell ref="BE211:BE213"/>
    <mergeCell ref="BF211:BF213"/>
    <mergeCell ref="BG211:BG213"/>
    <mergeCell ref="BH211:BH213"/>
    <mergeCell ref="BI211:BI213"/>
    <mergeCell ref="BJ211:BJ213"/>
    <mergeCell ref="BK211:BK213"/>
    <mergeCell ref="BL211:BL213"/>
    <mergeCell ref="BM211:BM213"/>
    <mergeCell ref="BN211:BN213"/>
    <mergeCell ref="A210:E210"/>
    <mergeCell ref="G210:K210"/>
    <mergeCell ref="BD224:BN224"/>
    <mergeCell ref="A225:A227"/>
    <mergeCell ref="B225:B227"/>
    <mergeCell ref="C225:C227"/>
    <mergeCell ref="D225:D227"/>
    <mergeCell ref="E225:E227"/>
    <mergeCell ref="F225:F227"/>
    <mergeCell ref="G225:G227"/>
    <mergeCell ref="H225:H227"/>
    <mergeCell ref="J225:J227"/>
    <mergeCell ref="K225:K227"/>
    <mergeCell ref="L225:L227"/>
    <mergeCell ref="M225:M227"/>
    <mergeCell ref="BD225:BD227"/>
    <mergeCell ref="BE225:BE227"/>
    <mergeCell ref="BF225:BF227"/>
    <mergeCell ref="BG225:BG227"/>
    <mergeCell ref="BH225:BH227"/>
    <mergeCell ref="BI225:BI227"/>
    <mergeCell ref="BJ225:BJ227"/>
    <mergeCell ref="BK225:BK227"/>
    <mergeCell ref="BL225:BL227"/>
    <mergeCell ref="BM225:BM227"/>
    <mergeCell ref="BN225:BN227"/>
    <mergeCell ref="BD240:BM240"/>
    <mergeCell ref="A241:A243"/>
    <mergeCell ref="B241:B243"/>
    <mergeCell ref="C241:C243"/>
    <mergeCell ref="D241:D243"/>
    <mergeCell ref="E241:E243"/>
    <mergeCell ref="F241:F243"/>
    <mergeCell ref="G241:G243"/>
    <mergeCell ref="H241:H243"/>
    <mergeCell ref="I241:I243"/>
    <mergeCell ref="J241:J243"/>
    <mergeCell ref="K241:K243"/>
    <mergeCell ref="BD241:BD243"/>
    <mergeCell ref="BE241:BE243"/>
    <mergeCell ref="BF241:BF243"/>
    <mergeCell ref="BG241:BG243"/>
    <mergeCell ref="BH241:BH243"/>
    <mergeCell ref="BI241:BI243"/>
    <mergeCell ref="BJ241:BJ243"/>
    <mergeCell ref="BK241:BK243"/>
    <mergeCell ref="BL241:BL243"/>
    <mergeCell ref="BM241:BM243"/>
    <mergeCell ref="A254:L254"/>
    <mergeCell ref="BD254:BN254"/>
    <mergeCell ref="A255:A257"/>
    <mergeCell ref="B255:B257"/>
    <mergeCell ref="C255:C257"/>
    <mergeCell ref="D255:D257"/>
    <mergeCell ref="E255:E257"/>
    <mergeCell ref="F255:F257"/>
    <mergeCell ref="G255:G257"/>
    <mergeCell ref="H255:H257"/>
    <mergeCell ref="I255:I257"/>
    <mergeCell ref="J255:J257"/>
    <mergeCell ref="K255:K257"/>
    <mergeCell ref="L255:L257"/>
    <mergeCell ref="BD255:BD257"/>
    <mergeCell ref="BE255:BE257"/>
    <mergeCell ref="BF255:BF257"/>
    <mergeCell ref="BG255:BG257"/>
    <mergeCell ref="BH255:BH257"/>
    <mergeCell ref="BI255:BI257"/>
    <mergeCell ref="BJ255:BJ257"/>
    <mergeCell ref="BK255:BK257"/>
    <mergeCell ref="BL255:BL257"/>
    <mergeCell ref="BM255:BM257"/>
    <mergeCell ref="BN255:BN257"/>
    <mergeCell ref="BD270:BK270"/>
    <mergeCell ref="BD271:BD273"/>
    <mergeCell ref="BE271:BE273"/>
    <mergeCell ref="BF271:BF273"/>
    <mergeCell ref="BG271:BG273"/>
    <mergeCell ref="BH271:BH273"/>
    <mergeCell ref="BI271:BI273"/>
    <mergeCell ref="BJ271:BJ273"/>
    <mergeCell ref="BK271:BK273"/>
    <mergeCell ref="BD284:BJ284"/>
    <mergeCell ref="BD285:BD287"/>
    <mergeCell ref="BE285:BE287"/>
    <mergeCell ref="BF285:BF287"/>
    <mergeCell ref="BG285:BG287"/>
    <mergeCell ref="BH285:BH287"/>
    <mergeCell ref="BI285:BI287"/>
    <mergeCell ref="BJ285:BJ287"/>
    <mergeCell ref="BD301:BM301"/>
    <mergeCell ref="BM302:BM304"/>
    <mergeCell ref="BD315:BM315"/>
    <mergeCell ref="BD316:BD318"/>
    <mergeCell ref="BE316:BE318"/>
    <mergeCell ref="BF316:BF318"/>
    <mergeCell ref="BG316:BG318"/>
    <mergeCell ref="BH316:BH318"/>
    <mergeCell ref="BI316:BI318"/>
    <mergeCell ref="BJ316:BJ318"/>
    <mergeCell ref="BK316:BK318"/>
    <mergeCell ref="BL316:BL318"/>
    <mergeCell ref="BM316:BM318"/>
    <mergeCell ref="BD302:BD304"/>
    <mergeCell ref="BE302:BE304"/>
    <mergeCell ref="BF302:BF304"/>
    <mergeCell ref="BG302:BG304"/>
    <mergeCell ref="BH302:BH304"/>
    <mergeCell ref="BI302:BI304"/>
    <mergeCell ref="BJ302:BJ304"/>
    <mergeCell ref="BK302:BK304"/>
    <mergeCell ref="BL302:BL304"/>
    <mergeCell ref="BD332:BM332"/>
    <mergeCell ref="BD333:BD335"/>
    <mergeCell ref="BE333:BE335"/>
    <mergeCell ref="BF333:BF335"/>
    <mergeCell ref="BG333:BG335"/>
    <mergeCell ref="BH333:BH335"/>
    <mergeCell ref="BI333:BI335"/>
    <mergeCell ref="BJ333:BJ335"/>
    <mergeCell ref="BK333:BK335"/>
    <mergeCell ref="BD346:BO346"/>
    <mergeCell ref="BD347:BD349"/>
    <mergeCell ref="BE347:BE349"/>
    <mergeCell ref="BF347:BF349"/>
    <mergeCell ref="BG347:BG349"/>
    <mergeCell ref="BH347:BH349"/>
    <mergeCell ref="BI347:BI349"/>
    <mergeCell ref="BJ347:BJ349"/>
    <mergeCell ref="BK347:BK349"/>
    <mergeCell ref="BL347:BL349"/>
    <mergeCell ref="BM347:BM349"/>
    <mergeCell ref="BN347:BN349"/>
    <mergeCell ref="BO347:BO349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EFC40-245C-4997-95D0-BA8260008065}">
  <dimension ref="A1:FK359"/>
  <sheetViews>
    <sheetView topLeftCell="DY22" workbookViewId="0">
      <selection activeCell="BB334" sqref="BB334"/>
    </sheetView>
  </sheetViews>
  <sheetFormatPr defaultColWidth="9.1796875" defaultRowHeight="14.5" x14ac:dyDescent="0.35"/>
  <cols>
    <col min="1" max="1" width="44.453125" style="4" bestFit="1" customWidth="1"/>
    <col min="2" max="2" width="6" style="4" customWidth="1"/>
    <col min="3" max="11" width="6" style="4" bestFit="1" customWidth="1"/>
    <col min="12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 t="s">
        <v>212</v>
      </c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 t="s">
        <v>219</v>
      </c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 t="str">
        <f>[1]Parteien!$F$8</f>
        <v>déi Konservativ – d’Fräiheetspartei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0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1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2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tr">
        <f>[1]Parteien!F9</f>
        <v>THEIN Joé</v>
      </c>
      <c r="B6" s="6">
        <v>2</v>
      </c>
      <c r="C6" s="6">
        <v>0</v>
      </c>
      <c r="D6" s="6">
        <v>0</v>
      </c>
      <c r="E6" s="6">
        <v>1</v>
      </c>
      <c r="F6" s="6">
        <v>2</v>
      </c>
      <c r="G6" s="6">
        <v>0</v>
      </c>
      <c r="H6" s="6">
        <v>0</v>
      </c>
      <c r="I6" s="6">
        <v>2</v>
      </c>
      <c r="J6" s="6">
        <v>4</v>
      </c>
      <c r="K6" s="12">
        <v>1</v>
      </c>
      <c r="N6" s="14">
        <v>3</v>
      </c>
      <c r="O6" s="6">
        <v>2</v>
      </c>
      <c r="P6" s="6">
        <v>5</v>
      </c>
      <c r="Q6" s="6">
        <v>0</v>
      </c>
      <c r="R6" s="6">
        <v>0</v>
      </c>
      <c r="S6" s="6">
        <v>0</v>
      </c>
      <c r="T6" s="12">
        <v>1</v>
      </c>
      <c r="V6" s="14">
        <v>4</v>
      </c>
      <c r="W6" s="6">
        <v>0</v>
      </c>
      <c r="X6" s="6">
        <v>0</v>
      </c>
      <c r="AB6" s="14">
        <v>2</v>
      </c>
      <c r="AC6" s="6">
        <v>2</v>
      </c>
      <c r="AD6" s="6">
        <v>4</v>
      </c>
      <c r="AE6" s="6">
        <v>2</v>
      </c>
      <c r="AF6" s="6">
        <v>0</v>
      </c>
      <c r="AG6" s="6">
        <v>0</v>
      </c>
      <c r="AH6" s="12">
        <v>0</v>
      </c>
      <c r="AI6" s="12">
        <v>0</v>
      </c>
      <c r="AK6" s="112">
        <v>1</v>
      </c>
      <c r="AL6" s="12">
        <v>1</v>
      </c>
      <c r="AM6" s="12">
        <v>1</v>
      </c>
      <c r="AN6" s="12">
        <v>7</v>
      </c>
      <c r="AP6" s="112">
        <v>2</v>
      </c>
      <c r="AQ6" s="12">
        <v>0</v>
      </c>
      <c r="AR6" s="12">
        <v>2</v>
      </c>
      <c r="AS6" s="12">
        <v>0</v>
      </c>
      <c r="AU6" s="112">
        <v>3</v>
      </c>
      <c r="AV6" s="12">
        <v>4</v>
      </c>
      <c r="AX6" s="112">
        <v>0</v>
      </c>
      <c r="AY6" s="12">
        <v>1</v>
      </c>
      <c r="AZ6" s="12">
        <v>2</v>
      </c>
      <c r="BD6" s="14">
        <v>1</v>
      </c>
      <c r="BE6" s="6">
        <v>2</v>
      </c>
      <c r="BF6" s="6">
        <v>4</v>
      </c>
      <c r="BG6" s="6">
        <v>1</v>
      </c>
      <c r="BH6" s="6">
        <v>0</v>
      </c>
      <c r="BI6" s="6">
        <v>0</v>
      </c>
      <c r="BJ6" s="6">
        <v>0</v>
      </c>
      <c r="BK6" s="6">
        <v>2</v>
      </c>
      <c r="BL6" s="6">
        <v>0</v>
      </c>
      <c r="BM6" s="12">
        <v>0</v>
      </c>
      <c r="BN6" s="12">
        <v>0</v>
      </c>
      <c r="BO6" s="12">
        <v>0</v>
      </c>
      <c r="BR6" s="14">
        <v>3</v>
      </c>
      <c r="BS6" s="6">
        <v>0</v>
      </c>
      <c r="BT6" s="6">
        <v>4</v>
      </c>
      <c r="BV6" s="14">
        <v>2</v>
      </c>
      <c r="BW6" s="6">
        <v>0</v>
      </c>
      <c r="BY6" s="14">
        <v>2</v>
      </c>
      <c r="BZ6" s="6">
        <v>3</v>
      </c>
      <c r="CA6" s="6">
        <v>0</v>
      </c>
      <c r="CF6" s="14">
        <v>0</v>
      </c>
      <c r="CG6" s="6">
        <v>0</v>
      </c>
      <c r="CH6" s="6">
        <v>1</v>
      </c>
      <c r="CI6" s="6">
        <v>0</v>
      </c>
      <c r="CJ6" s="12">
        <v>0</v>
      </c>
      <c r="CK6" s="219"/>
      <c r="CL6" s="14">
        <v>2</v>
      </c>
      <c r="CM6" s="6">
        <v>1</v>
      </c>
      <c r="CN6" s="6">
        <v>1</v>
      </c>
      <c r="CO6" s="219"/>
      <c r="CP6" s="14">
        <v>2</v>
      </c>
      <c r="CQ6" s="6">
        <v>1</v>
      </c>
      <c r="CR6" s="6">
        <v>0</v>
      </c>
      <c r="CS6" s="219"/>
      <c r="CT6" s="14">
        <v>0</v>
      </c>
      <c r="CU6" s="6">
        <v>1</v>
      </c>
      <c r="CV6" s="6">
        <v>0</v>
      </c>
      <c r="CW6" s="6">
        <v>1</v>
      </c>
      <c r="CY6" s="14">
        <v>2</v>
      </c>
      <c r="CZ6" s="6">
        <v>2</v>
      </c>
      <c r="DA6" s="6">
        <v>0</v>
      </c>
      <c r="DC6" s="112">
        <v>0</v>
      </c>
      <c r="DD6" s="12">
        <v>0</v>
      </c>
      <c r="DH6" s="14">
        <v>3</v>
      </c>
      <c r="DI6" s="6">
        <v>4</v>
      </c>
      <c r="DJ6" s="6">
        <v>2</v>
      </c>
      <c r="DK6" s="6">
        <v>2</v>
      </c>
      <c r="DL6" s="12">
        <v>0</v>
      </c>
      <c r="DN6" s="112">
        <v>4</v>
      </c>
      <c r="DO6" s="12">
        <v>0</v>
      </c>
      <c r="DQ6" s="14">
        <v>0</v>
      </c>
      <c r="DR6" s="6">
        <v>1</v>
      </c>
      <c r="DS6" s="6">
        <v>2</v>
      </c>
      <c r="DT6" s="6">
        <v>0</v>
      </c>
      <c r="DV6" s="14">
        <v>1</v>
      </c>
      <c r="DW6" s="6">
        <v>2</v>
      </c>
      <c r="DX6" s="6">
        <v>2</v>
      </c>
      <c r="DY6" s="6">
        <v>0</v>
      </c>
      <c r="EA6" s="14">
        <v>5</v>
      </c>
      <c r="EB6" s="6">
        <v>3</v>
      </c>
      <c r="EC6" s="6">
        <v>0</v>
      </c>
      <c r="ED6" s="6">
        <v>0</v>
      </c>
      <c r="EF6" s="14">
        <v>6</v>
      </c>
      <c r="EG6" s="6">
        <v>5</v>
      </c>
      <c r="EH6" s="12">
        <v>0</v>
      </c>
      <c r="EJ6" s="14">
        <v>0</v>
      </c>
      <c r="EK6" s="6">
        <v>1</v>
      </c>
      <c r="EL6" s="12">
        <v>3</v>
      </c>
      <c r="EN6" s="14">
        <v>1</v>
      </c>
      <c r="EO6" s="6">
        <v>3</v>
      </c>
      <c r="EP6" s="6">
        <v>1</v>
      </c>
      <c r="EQ6" s="6">
        <v>2</v>
      </c>
      <c r="ES6" s="112">
        <v>0</v>
      </c>
      <c r="ET6" s="12">
        <v>0</v>
      </c>
      <c r="EX6" s="112">
        <v>5</v>
      </c>
      <c r="EY6" s="12">
        <v>2</v>
      </c>
      <c r="FA6" s="14">
        <v>1</v>
      </c>
      <c r="FB6" s="6">
        <v>0</v>
      </c>
      <c r="FC6" s="12">
        <v>1</v>
      </c>
      <c r="FE6" s="112">
        <v>1</v>
      </c>
      <c r="FF6" s="12">
        <v>4</v>
      </c>
    </row>
    <row r="7" spans="1:167" ht="15" thickBot="1" x14ac:dyDescent="0.4">
      <c r="A7" s="19" t="str">
        <f>[1]Parteien!F10</f>
        <v>AREND Guy</v>
      </c>
      <c r="B7" s="7">
        <v>0</v>
      </c>
      <c r="C7" s="7">
        <v>0</v>
      </c>
      <c r="D7" s="7">
        <v>0</v>
      </c>
      <c r="E7" s="7">
        <v>2</v>
      </c>
      <c r="F7" s="7">
        <v>0</v>
      </c>
      <c r="G7" s="7">
        <v>2</v>
      </c>
      <c r="H7" s="7">
        <v>0</v>
      </c>
      <c r="I7" s="7">
        <v>0</v>
      </c>
      <c r="J7" s="7">
        <v>0</v>
      </c>
      <c r="K7" s="13">
        <v>0</v>
      </c>
      <c r="N7" s="15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13">
        <v>0</v>
      </c>
      <c r="V7" s="15">
        <v>3</v>
      </c>
      <c r="W7" s="7">
        <v>2</v>
      </c>
      <c r="X7" s="7">
        <v>0</v>
      </c>
      <c r="AB7" s="15">
        <v>2</v>
      </c>
      <c r="AC7" s="7">
        <v>3</v>
      </c>
      <c r="AD7" s="7">
        <v>1</v>
      </c>
      <c r="AE7" s="7">
        <v>0</v>
      </c>
      <c r="AF7" s="7">
        <v>0</v>
      </c>
      <c r="AG7" s="7">
        <v>0</v>
      </c>
      <c r="AH7" s="13">
        <v>0</v>
      </c>
      <c r="AI7" s="13">
        <v>0</v>
      </c>
      <c r="AK7" s="113">
        <v>3</v>
      </c>
      <c r="AL7" s="13">
        <v>0</v>
      </c>
      <c r="AM7" s="13">
        <v>1</v>
      </c>
      <c r="AN7" s="13">
        <v>6</v>
      </c>
      <c r="AP7" s="113">
        <v>1</v>
      </c>
      <c r="AQ7" s="13">
        <v>0</v>
      </c>
      <c r="AR7" s="13">
        <v>2</v>
      </c>
      <c r="AS7" s="13">
        <v>0</v>
      </c>
      <c r="AU7" s="113">
        <v>2</v>
      </c>
      <c r="AV7" s="13">
        <v>0</v>
      </c>
      <c r="AX7" s="113">
        <v>21</v>
      </c>
      <c r="AY7" s="13">
        <v>32</v>
      </c>
      <c r="AZ7" s="13">
        <v>9</v>
      </c>
      <c r="BD7" s="15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13">
        <v>0</v>
      </c>
      <c r="BN7" s="13">
        <v>0</v>
      </c>
      <c r="BO7" s="13">
        <v>0</v>
      </c>
      <c r="BR7" s="15">
        <v>0</v>
      </c>
      <c r="BS7" s="7">
        <v>0</v>
      </c>
      <c r="BT7" s="7">
        <v>2</v>
      </c>
      <c r="BV7" s="15">
        <v>0</v>
      </c>
      <c r="BW7" s="7">
        <v>3</v>
      </c>
      <c r="BY7" s="15">
        <v>1</v>
      </c>
      <c r="BZ7" s="7">
        <v>2</v>
      </c>
      <c r="CA7" s="7">
        <v>0</v>
      </c>
      <c r="CF7" s="15">
        <v>0</v>
      </c>
      <c r="CG7" s="7">
        <v>0</v>
      </c>
      <c r="CH7" s="7">
        <v>0</v>
      </c>
      <c r="CI7" s="7">
        <v>1</v>
      </c>
      <c r="CJ7" s="13">
        <v>0</v>
      </c>
      <c r="CK7" s="2"/>
      <c r="CL7" s="15">
        <v>0</v>
      </c>
      <c r="CM7" s="7">
        <v>1</v>
      </c>
      <c r="CN7" s="7">
        <v>1</v>
      </c>
      <c r="CO7" s="2"/>
      <c r="CP7" s="15">
        <v>0</v>
      </c>
      <c r="CQ7" s="7">
        <v>1</v>
      </c>
      <c r="CR7" s="7">
        <v>0</v>
      </c>
      <c r="CS7" s="2"/>
      <c r="CT7" s="15">
        <v>0</v>
      </c>
      <c r="CU7" s="7">
        <v>1</v>
      </c>
      <c r="CV7" s="7">
        <v>2</v>
      </c>
      <c r="CW7" s="7">
        <v>0</v>
      </c>
      <c r="CY7" s="15">
        <v>2</v>
      </c>
      <c r="CZ7" s="7">
        <v>1</v>
      </c>
      <c r="DA7" s="7">
        <v>1</v>
      </c>
      <c r="DC7" s="113">
        <v>0</v>
      </c>
      <c r="DD7" s="13">
        <v>2</v>
      </c>
      <c r="DH7" s="15">
        <v>1</v>
      </c>
      <c r="DI7" s="7">
        <v>1</v>
      </c>
      <c r="DJ7" s="7">
        <v>0</v>
      </c>
      <c r="DK7" s="7">
        <v>0</v>
      </c>
      <c r="DL7" s="13">
        <v>0</v>
      </c>
      <c r="DN7" s="113">
        <v>1</v>
      </c>
      <c r="DO7" s="13">
        <v>0</v>
      </c>
      <c r="DQ7" s="15">
        <v>0</v>
      </c>
      <c r="DR7" s="7">
        <v>4</v>
      </c>
      <c r="DS7" s="7">
        <v>2</v>
      </c>
      <c r="DT7" s="7">
        <v>1</v>
      </c>
      <c r="DV7" s="15">
        <v>1</v>
      </c>
      <c r="DW7" s="7">
        <v>1</v>
      </c>
      <c r="DX7" s="7">
        <v>0</v>
      </c>
      <c r="DY7" s="7">
        <v>0</v>
      </c>
      <c r="EA7" s="15">
        <v>1</v>
      </c>
      <c r="EB7" s="7">
        <v>0</v>
      </c>
      <c r="EC7" s="7">
        <v>2</v>
      </c>
      <c r="ED7" s="7">
        <v>3</v>
      </c>
      <c r="EF7" s="15">
        <v>0</v>
      </c>
      <c r="EG7" s="7">
        <v>0</v>
      </c>
      <c r="EH7" s="13">
        <v>0</v>
      </c>
      <c r="EJ7" s="15">
        <v>0</v>
      </c>
      <c r="EK7" s="7">
        <v>0</v>
      </c>
      <c r="EL7" s="13">
        <v>0</v>
      </c>
      <c r="EN7" s="15">
        <v>1</v>
      </c>
      <c r="EO7" s="7">
        <v>2</v>
      </c>
      <c r="EP7" s="7">
        <v>1</v>
      </c>
      <c r="EQ7" s="7">
        <v>1</v>
      </c>
      <c r="ES7" s="113">
        <v>8</v>
      </c>
      <c r="ET7" s="13">
        <v>0</v>
      </c>
      <c r="EX7" s="113">
        <v>0</v>
      </c>
      <c r="EY7" s="13">
        <v>1</v>
      </c>
      <c r="FA7" s="15">
        <v>3</v>
      </c>
      <c r="FB7" s="7">
        <v>0</v>
      </c>
      <c r="FC7" s="13">
        <v>2</v>
      </c>
      <c r="FE7" s="113">
        <v>0</v>
      </c>
      <c r="FF7" s="13">
        <v>1</v>
      </c>
    </row>
    <row r="8" spans="1:167" ht="15" thickBot="1" x14ac:dyDescent="0.4">
      <c r="A8" s="19" t="str">
        <f>[1]Parteien!F11</f>
        <v>KLEIN Armand</v>
      </c>
      <c r="B8" s="7">
        <v>4</v>
      </c>
      <c r="C8" s="7">
        <v>0</v>
      </c>
      <c r="D8" s="7">
        <v>2</v>
      </c>
      <c r="E8" s="7">
        <v>4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13">
        <v>0</v>
      </c>
      <c r="N8" s="15">
        <v>0</v>
      </c>
      <c r="O8" s="7">
        <v>1</v>
      </c>
      <c r="P8" s="7">
        <v>0</v>
      </c>
      <c r="Q8" s="7">
        <v>0</v>
      </c>
      <c r="R8" s="7">
        <v>0</v>
      </c>
      <c r="S8" s="7">
        <v>0</v>
      </c>
      <c r="T8" s="13">
        <v>0</v>
      </c>
      <c r="V8" s="15">
        <v>0</v>
      </c>
      <c r="W8" s="7">
        <v>2</v>
      </c>
      <c r="X8" s="7">
        <v>1</v>
      </c>
      <c r="AB8" s="15">
        <v>4</v>
      </c>
      <c r="AC8" s="7">
        <v>1</v>
      </c>
      <c r="AD8" s="7">
        <v>2</v>
      </c>
      <c r="AE8" s="7">
        <v>1</v>
      </c>
      <c r="AF8" s="7">
        <v>2</v>
      </c>
      <c r="AG8" s="7">
        <v>0</v>
      </c>
      <c r="AH8" s="13">
        <v>0</v>
      </c>
      <c r="AI8" s="13">
        <v>0</v>
      </c>
      <c r="AK8" s="113">
        <v>1</v>
      </c>
      <c r="AL8" s="13">
        <v>2</v>
      </c>
      <c r="AM8" s="13">
        <v>2</v>
      </c>
      <c r="AN8" s="13">
        <v>6</v>
      </c>
      <c r="AP8" s="113">
        <v>0</v>
      </c>
      <c r="AQ8" s="13">
        <v>0</v>
      </c>
      <c r="AR8" s="13">
        <v>2</v>
      </c>
      <c r="AS8" s="13">
        <v>1</v>
      </c>
      <c r="AU8" s="113">
        <v>0</v>
      </c>
      <c r="AV8" s="13">
        <v>0</v>
      </c>
      <c r="AX8" s="113">
        <v>3</v>
      </c>
      <c r="AY8" s="13">
        <v>6</v>
      </c>
      <c r="AZ8" s="13">
        <v>3</v>
      </c>
      <c r="BD8" s="15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1</v>
      </c>
      <c r="BL8" s="7">
        <v>0</v>
      </c>
      <c r="BM8" s="13">
        <v>0</v>
      </c>
      <c r="BN8" s="13">
        <v>0</v>
      </c>
      <c r="BO8" s="13">
        <v>0</v>
      </c>
      <c r="BR8" s="15">
        <v>3</v>
      </c>
      <c r="BS8" s="7">
        <v>4</v>
      </c>
      <c r="BT8" s="7">
        <v>3</v>
      </c>
      <c r="BV8" s="15">
        <v>0</v>
      </c>
      <c r="BW8" s="7">
        <v>0</v>
      </c>
      <c r="BY8" s="15">
        <v>1</v>
      </c>
      <c r="BZ8" s="7">
        <v>1</v>
      </c>
      <c r="CA8" s="7">
        <v>0</v>
      </c>
      <c r="CF8" s="15">
        <v>0</v>
      </c>
      <c r="CG8" s="7">
        <v>0</v>
      </c>
      <c r="CH8" s="7">
        <v>1</v>
      </c>
      <c r="CI8" s="7">
        <v>0</v>
      </c>
      <c r="CJ8" s="13">
        <v>0</v>
      </c>
      <c r="CK8" s="2"/>
      <c r="CL8" s="15">
        <v>0</v>
      </c>
      <c r="CM8" s="7">
        <v>1</v>
      </c>
      <c r="CN8" s="7">
        <v>0</v>
      </c>
      <c r="CO8" s="2"/>
      <c r="CP8" s="15">
        <v>4</v>
      </c>
      <c r="CQ8" s="7">
        <v>0</v>
      </c>
      <c r="CR8" s="7">
        <v>0</v>
      </c>
      <c r="CS8" s="2"/>
      <c r="CT8" s="15">
        <v>1</v>
      </c>
      <c r="CU8" s="7">
        <v>0</v>
      </c>
      <c r="CV8" s="7">
        <v>0</v>
      </c>
      <c r="CW8" s="7">
        <v>0</v>
      </c>
      <c r="CY8" s="15">
        <v>0</v>
      </c>
      <c r="CZ8" s="7">
        <v>1</v>
      </c>
      <c r="DA8" s="7">
        <v>0</v>
      </c>
      <c r="DC8" s="113">
        <v>3</v>
      </c>
      <c r="DD8" s="13">
        <v>0</v>
      </c>
      <c r="DH8" s="15">
        <v>3</v>
      </c>
      <c r="DI8" s="7">
        <v>0</v>
      </c>
      <c r="DJ8" s="7">
        <v>0</v>
      </c>
      <c r="DK8" s="7">
        <v>1</v>
      </c>
      <c r="DL8" s="13">
        <v>0</v>
      </c>
      <c r="DN8" s="113">
        <v>2</v>
      </c>
      <c r="DO8" s="13">
        <v>0</v>
      </c>
      <c r="DQ8" s="15">
        <v>0</v>
      </c>
      <c r="DR8" s="7">
        <v>6</v>
      </c>
      <c r="DS8" s="7">
        <v>0</v>
      </c>
      <c r="DT8" s="7">
        <v>1</v>
      </c>
      <c r="DV8" s="15">
        <v>0</v>
      </c>
      <c r="DW8" s="7">
        <v>2</v>
      </c>
      <c r="DX8" s="7">
        <v>0</v>
      </c>
      <c r="DY8" s="7">
        <v>0</v>
      </c>
      <c r="EA8" s="15">
        <v>0</v>
      </c>
      <c r="EB8" s="7">
        <v>0</v>
      </c>
      <c r="EC8" s="7">
        <v>0</v>
      </c>
      <c r="ED8" s="7">
        <v>0</v>
      </c>
      <c r="EF8" s="15">
        <v>7</v>
      </c>
      <c r="EG8" s="7">
        <v>1</v>
      </c>
      <c r="EH8" s="13">
        <v>2</v>
      </c>
      <c r="EJ8" s="15">
        <v>0</v>
      </c>
      <c r="EK8" s="7">
        <v>0</v>
      </c>
      <c r="EL8" s="13">
        <v>0</v>
      </c>
      <c r="EN8" s="15">
        <v>2</v>
      </c>
      <c r="EO8" s="7">
        <v>0</v>
      </c>
      <c r="EP8" s="7">
        <v>0</v>
      </c>
      <c r="EQ8" s="7">
        <v>2</v>
      </c>
      <c r="ES8" s="113">
        <v>2</v>
      </c>
      <c r="ET8" s="13">
        <v>0</v>
      </c>
      <c r="EX8" s="113">
        <v>0</v>
      </c>
      <c r="EY8" s="13">
        <v>1</v>
      </c>
      <c r="FA8" s="15">
        <v>0</v>
      </c>
      <c r="FB8" s="7">
        <v>0</v>
      </c>
      <c r="FC8" s="13">
        <v>0</v>
      </c>
      <c r="FE8" s="113">
        <v>0</v>
      </c>
      <c r="FF8" s="13">
        <v>7</v>
      </c>
    </row>
    <row r="9" spans="1:167" ht="15" thickBot="1" x14ac:dyDescent="0.4">
      <c r="A9" s="19" t="str">
        <f>[1]Parteien!F12</f>
        <v>LAMESCH Patrick</v>
      </c>
      <c r="B9" s="7">
        <v>0</v>
      </c>
      <c r="C9" s="7">
        <v>0</v>
      </c>
      <c r="D9" s="7">
        <v>0</v>
      </c>
      <c r="E9" s="7">
        <v>2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13">
        <v>0</v>
      </c>
      <c r="N9" s="15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13">
        <v>0</v>
      </c>
      <c r="V9" s="15">
        <v>0</v>
      </c>
      <c r="W9" s="7">
        <v>0</v>
      </c>
      <c r="X9" s="7">
        <v>0</v>
      </c>
      <c r="AB9" s="15">
        <v>2</v>
      </c>
      <c r="AC9" s="7">
        <v>2</v>
      </c>
      <c r="AD9" s="7">
        <v>0</v>
      </c>
      <c r="AE9" s="7">
        <v>0</v>
      </c>
      <c r="AF9" s="7">
        <v>0</v>
      </c>
      <c r="AG9" s="7">
        <v>0</v>
      </c>
      <c r="AH9" s="13">
        <v>1</v>
      </c>
      <c r="AI9" s="13">
        <v>0</v>
      </c>
      <c r="AK9" s="113">
        <v>2</v>
      </c>
      <c r="AL9" s="13">
        <v>2</v>
      </c>
      <c r="AM9" s="13">
        <v>1</v>
      </c>
      <c r="AN9" s="13">
        <v>2</v>
      </c>
      <c r="AP9" s="113">
        <v>0</v>
      </c>
      <c r="AQ9" s="13">
        <v>0</v>
      </c>
      <c r="AR9" s="13">
        <v>2</v>
      </c>
      <c r="AS9" s="13">
        <v>0</v>
      </c>
      <c r="AU9" s="113">
        <v>0</v>
      </c>
      <c r="AV9" s="13">
        <v>0</v>
      </c>
      <c r="AX9" s="113">
        <v>4</v>
      </c>
      <c r="AY9" s="13">
        <v>0</v>
      </c>
      <c r="AZ9" s="13">
        <v>1</v>
      </c>
      <c r="BD9" s="15">
        <v>2</v>
      </c>
      <c r="BE9" s="7">
        <v>0</v>
      </c>
      <c r="BF9" s="7">
        <v>0</v>
      </c>
      <c r="BG9" s="7">
        <v>0</v>
      </c>
      <c r="BH9" s="7">
        <v>0</v>
      </c>
      <c r="BI9" s="7">
        <v>1</v>
      </c>
      <c r="BJ9" s="7">
        <v>0</v>
      </c>
      <c r="BK9" s="7">
        <v>0</v>
      </c>
      <c r="BL9" s="7">
        <v>0</v>
      </c>
      <c r="BM9" s="13">
        <v>0</v>
      </c>
      <c r="BN9" s="13">
        <v>0</v>
      </c>
      <c r="BO9" s="13">
        <v>0</v>
      </c>
      <c r="BR9" s="15">
        <v>2</v>
      </c>
      <c r="BS9" s="7">
        <v>2</v>
      </c>
      <c r="BT9" s="7">
        <v>2</v>
      </c>
      <c r="BV9" s="15">
        <v>0</v>
      </c>
      <c r="BW9" s="7">
        <v>0</v>
      </c>
      <c r="BY9" s="15">
        <v>2</v>
      </c>
      <c r="BZ9" s="7">
        <v>0</v>
      </c>
      <c r="CA9" s="7">
        <v>1</v>
      </c>
      <c r="CF9" s="15">
        <v>0</v>
      </c>
      <c r="CG9" s="7">
        <v>2</v>
      </c>
      <c r="CH9" s="7">
        <v>0</v>
      </c>
      <c r="CI9" s="7">
        <v>3</v>
      </c>
      <c r="CJ9" s="13">
        <v>3</v>
      </c>
      <c r="CK9" s="2"/>
      <c r="CL9" s="15">
        <v>0</v>
      </c>
      <c r="CM9" s="7">
        <v>1</v>
      </c>
      <c r="CN9" s="7">
        <v>0</v>
      </c>
      <c r="CO9" s="2"/>
      <c r="CP9" s="15">
        <v>0</v>
      </c>
      <c r="CQ9" s="7">
        <v>0</v>
      </c>
      <c r="CR9" s="7">
        <v>0</v>
      </c>
      <c r="CS9" s="2"/>
      <c r="CT9" s="15">
        <v>0</v>
      </c>
      <c r="CU9" s="7">
        <v>1</v>
      </c>
      <c r="CV9" s="7">
        <v>0</v>
      </c>
      <c r="CW9" s="7">
        <v>0</v>
      </c>
      <c r="CY9" s="15">
        <v>0</v>
      </c>
      <c r="CZ9" s="7">
        <v>1</v>
      </c>
      <c r="DA9" s="7">
        <v>0</v>
      </c>
      <c r="DC9" s="113">
        <v>0</v>
      </c>
      <c r="DD9" s="13">
        <v>0</v>
      </c>
      <c r="DH9" s="15">
        <v>1</v>
      </c>
      <c r="DI9" s="7">
        <v>2</v>
      </c>
      <c r="DJ9" s="7">
        <v>0</v>
      </c>
      <c r="DK9" s="7">
        <v>0</v>
      </c>
      <c r="DL9" s="13">
        <v>0</v>
      </c>
      <c r="DN9" s="113">
        <v>0</v>
      </c>
      <c r="DO9" s="13">
        <v>0</v>
      </c>
      <c r="DQ9" s="15">
        <v>0</v>
      </c>
      <c r="DR9" s="7">
        <v>5</v>
      </c>
      <c r="DS9" s="7">
        <v>0</v>
      </c>
      <c r="DT9" s="7">
        <v>2</v>
      </c>
      <c r="DV9" s="15">
        <v>4</v>
      </c>
      <c r="DW9" s="7">
        <v>0</v>
      </c>
      <c r="DX9" s="7"/>
      <c r="DY9" s="7">
        <v>0</v>
      </c>
      <c r="EA9" s="15">
        <v>0</v>
      </c>
      <c r="EB9" s="7">
        <v>0</v>
      </c>
      <c r="EC9" s="7">
        <v>1</v>
      </c>
      <c r="ED9" s="7">
        <v>0</v>
      </c>
      <c r="EF9" s="15">
        <v>1</v>
      </c>
      <c r="EG9" s="7">
        <v>1</v>
      </c>
      <c r="EH9" s="13">
        <v>0</v>
      </c>
      <c r="EJ9" s="15">
        <v>0</v>
      </c>
      <c r="EK9" s="7">
        <v>4</v>
      </c>
      <c r="EL9" s="13">
        <v>0</v>
      </c>
      <c r="EN9" s="15">
        <v>2</v>
      </c>
      <c r="EO9" s="7">
        <v>0</v>
      </c>
      <c r="EP9" s="7">
        <v>1</v>
      </c>
      <c r="EQ9" s="7">
        <v>2</v>
      </c>
      <c r="ES9" s="113">
        <v>1</v>
      </c>
      <c r="ET9" s="13">
        <v>1</v>
      </c>
      <c r="EX9" s="113">
        <v>0</v>
      </c>
      <c r="EY9" s="13">
        <v>1</v>
      </c>
      <c r="FA9" s="15">
        <v>0</v>
      </c>
      <c r="FB9" s="7">
        <v>0</v>
      </c>
      <c r="FC9" s="13">
        <v>0</v>
      </c>
      <c r="FE9" s="113">
        <v>0</v>
      </c>
      <c r="FF9" s="13">
        <v>3</v>
      </c>
    </row>
    <row r="10" spans="1:167" ht="15" thickBot="1" x14ac:dyDescent="0.4">
      <c r="A10" s="19" t="str">
        <f>[1]Parteien!F13</f>
        <v>BEMTGEN Céleste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13">
        <v>0</v>
      </c>
      <c r="N10" s="15">
        <v>0</v>
      </c>
      <c r="O10" s="7">
        <v>2</v>
      </c>
      <c r="P10" s="7">
        <v>0</v>
      </c>
      <c r="Q10" s="7">
        <v>0</v>
      </c>
      <c r="R10" s="7">
        <v>0</v>
      </c>
      <c r="S10" s="7">
        <v>0</v>
      </c>
      <c r="T10" s="13">
        <v>0</v>
      </c>
      <c r="V10" s="15">
        <v>0</v>
      </c>
      <c r="W10" s="7">
        <v>0</v>
      </c>
      <c r="X10" s="7">
        <v>0</v>
      </c>
      <c r="AB10" s="15">
        <v>1</v>
      </c>
      <c r="AC10" s="7">
        <v>0</v>
      </c>
      <c r="AD10" s="7">
        <v>1</v>
      </c>
      <c r="AE10" s="7">
        <v>0</v>
      </c>
      <c r="AF10" s="7">
        <v>0</v>
      </c>
      <c r="AG10" s="7">
        <v>0</v>
      </c>
      <c r="AH10" s="13">
        <v>0</v>
      </c>
      <c r="AI10" s="13">
        <v>0</v>
      </c>
      <c r="AK10" s="113">
        <v>0</v>
      </c>
      <c r="AL10" s="13">
        <v>0</v>
      </c>
      <c r="AM10" s="13">
        <v>1</v>
      </c>
      <c r="AN10" s="13">
        <v>0</v>
      </c>
      <c r="AP10" s="113">
        <v>0</v>
      </c>
      <c r="AQ10" s="13">
        <v>0</v>
      </c>
      <c r="AR10" s="13">
        <v>0</v>
      </c>
      <c r="AS10" s="13">
        <v>0</v>
      </c>
      <c r="AU10" s="113">
        <v>0</v>
      </c>
      <c r="AV10" s="13">
        <v>0</v>
      </c>
      <c r="AX10" s="113">
        <v>1</v>
      </c>
      <c r="AY10" s="13">
        <v>0</v>
      </c>
      <c r="AZ10" s="13">
        <v>1</v>
      </c>
      <c r="BD10" s="15">
        <v>1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13">
        <v>0</v>
      </c>
      <c r="BN10" s="13">
        <v>0</v>
      </c>
      <c r="BO10" s="13">
        <v>0</v>
      </c>
      <c r="BR10" s="15">
        <v>0</v>
      </c>
      <c r="BS10" s="7">
        <v>0</v>
      </c>
      <c r="BT10" s="7">
        <v>3</v>
      </c>
      <c r="BV10" s="15">
        <v>0</v>
      </c>
      <c r="BW10" s="7">
        <v>0</v>
      </c>
      <c r="BY10" s="15">
        <v>0</v>
      </c>
      <c r="BZ10" s="7">
        <v>0</v>
      </c>
      <c r="CA10" s="7">
        <v>0</v>
      </c>
      <c r="CF10" s="15">
        <v>0</v>
      </c>
      <c r="CG10" s="7">
        <v>0</v>
      </c>
      <c r="CH10" s="7">
        <v>0</v>
      </c>
      <c r="CI10" s="7">
        <v>0</v>
      </c>
      <c r="CJ10" s="13">
        <v>0</v>
      </c>
      <c r="CK10" s="2"/>
      <c r="CL10" s="15">
        <v>0</v>
      </c>
      <c r="CM10" s="7">
        <v>4</v>
      </c>
      <c r="CN10" s="7">
        <v>0</v>
      </c>
      <c r="CO10" s="2"/>
      <c r="CP10" s="15">
        <v>0</v>
      </c>
      <c r="CQ10" s="7">
        <v>0</v>
      </c>
      <c r="CR10" s="7">
        <v>0</v>
      </c>
      <c r="CS10" s="2"/>
      <c r="CT10" s="15">
        <v>1</v>
      </c>
      <c r="CU10" s="7">
        <v>0</v>
      </c>
      <c r="CV10" s="7">
        <v>0</v>
      </c>
      <c r="CW10" s="7">
        <v>0</v>
      </c>
      <c r="CY10" s="15">
        <v>0</v>
      </c>
      <c r="CZ10" s="7">
        <v>0</v>
      </c>
      <c r="DA10" s="7">
        <v>0</v>
      </c>
      <c r="DC10" s="113">
        <v>2</v>
      </c>
      <c r="DD10" s="13">
        <v>0</v>
      </c>
      <c r="DH10" s="15">
        <v>0</v>
      </c>
      <c r="DI10" s="7">
        <v>0</v>
      </c>
      <c r="DJ10" s="7">
        <v>0</v>
      </c>
      <c r="DK10" s="7">
        <v>0</v>
      </c>
      <c r="DL10" s="13">
        <v>0</v>
      </c>
      <c r="DN10" s="113">
        <v>0</v>
      </c>
      <c r="DO10" s="13">
        <v>0</v>
      </c>
      <c r="DQ10" s="15">
        <v>0</v>
      </c>
      <c r="DR10" s="7">
        <v>0</v>
      </c>
      <c r="DS10" s="7">
        <v>0</v>
      </c>
      <c r="DT10" s="7">
        <v>1</v>
      </c>
      <c r="DV10" s="15">
        <v>0</v>
      </c>
      <c r="DW10" s="7">
        <v>0</v>
      </c>
      <c r="DX10" s="7">
        <v>0</v>
      </c>
      <c r="DY10" s="7">
        <v>1</v>
      </c>
      <c r="EA10" s="15">
        <v>0</v>
      </c>
      <c r="EB10" s="7">
        <v>0</v>
      </c>
      <c r="EC10" s="7">
        <v>0</v>
      </c>
      <c r="ED10" s="7">
        <v>0</v>
      </c>
      <c r="EF10" s="15">
        <v>1</v>
      </c>
      <c r="EG10" s="7">
        <v>0</v>
      </c>
      <c r="EH10" s="13">
        <v>0</v>
      </c>
      <c r="EJ10" s="15">
        <v>0</v>
      </c>
      <c r="EK10" s="7">
        <v>0</v>
      </c>
      <c r="EL10" s="13">
        <v>2</v>
      </c>
      <c r="EN10" s="15">
        <v>2</v>
      </c>
      <c r="EO10" s="7">
        <v>2</v>
      </c>
      <c r="EP10" s="7">
        <v>0</v>
      </c>
      <c r="EQ10" s="7">
        <v>0</v>
      </c>
      <c r="ES10" s="113">
        <v>0</v>
      </c>
      <c r="ET10" s="13">
        <v>0</v>
      </c>
      <c r="EX10" s="113">
        <v>0</v>
      </c>
      <c r="EY10" s="13">
        <v>1</v>
      </c>
      <c r="FA10" s="15">
        <v>0</v>
      </c>
      <c r="FB10" s="7">
        <v>0</v>
      </c>
      <c r="FC10" s="13">
        <v>2</v>
      </c>
      <c r="FE10" s="113">
        <v>1</v>
      </c>
      <c r="FF10" s="13">
        <v>1</v>
      </c>
    </row>
    <row r="11" spans="1:167" ht="15" thickBot="1" x14ac:dyDescent="0.4">
      <c r="A11" s="19" t="str">
        <f>[1]Parteien!F14</f>
        <v>THEIN Patrick</v>
      </c>
      <c r="B11" s="7">
        <v>0</v>
      </c>
      <c r="C11" s="7">
        <v>0</v>
      </c>
      <c r="D11" s="7">
        <v>0</v>
      </c>
      <c r="E11" s="7">
        <v>2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13">
        <v>0</v>
      </c>
      <c r="N11" s="15">
        <v>0</v>
      </c>
      <c r="O11" s="7">
        <v>2</v>
      </c>
      <c r="P11" s="7">
        <v>0</v>
      </c>
      <c r="Q11" s="7">
        <v>0</v>
      </c>
      <c r="R11" s="7">
        <v>0</v>
      </c>
      <c r="S11" s="7">
        <v>0</v>
      </c>
      <c r="T11" s="13">
        <v>0</v>
      </c>
      <c r="V11" s="15">
        <v>0</v>
      </c>
      <c r="W11" s="7">
        <v>1</v>
      </c>
      <c r="X11" s="7">
        <v>0</v>
      </c>
      <c r="AB11" s="15">
        <v>0</v>
      </c>
      <c r="AC11" s="7">
        <v>1</v>
      </c>
      <c r="AD11" s="7">
        <v>3</v>
      </c>
      <c r="AE11" s="7">
        <v>3</v>
      </c>
      <c r="AF11" s="7">
        <v>0</v>
      </c>
      <c r="AG11" s="7">
        <v>0</v>
      </c>
      <c r="AH11" s="13">
        <v>0</v>
      </c>
      <c r="AI11" s="13">
        <v>0</v>
      </c>
      <c r="AK11" s="113">
        <v>0</v>
      </c>
      <c r="AL11" s="13">
        <v>0</v>
      </c>
      <c r="AM11" s="13">
        <v>0</v>
      </c>
      <c r="AN11" s="13">
        <v>1</v>
      </c>
      <c r="AP11" s="113">
        <v>0</v>
      </c>
      <c r="AQ11" s="13">
        <v>0</v>
      </c>
      <c r="AR11" s="13">
        <v>0</v>
      </c>
      <c r="AS11" s="13">
        <v>0</v>
      </c>
      <c r="AU11" s="113">
        <v>0</v>
      </c>
      <c r="AV11" s="13">
        <v>2</v>
      </c>
      <c r="AX11" s="113">
        <v>4</v>
      </c>
      <c r="AY11" s="13">
        <v>7</v>
      </c>
      <c r="AZ11" s="13">
        <v>1</v>
      </c>
      <c r="BD11" s="15">
        <v>1</v>
      </c>
      <c r="BE11" s="7">
        <v>0</v>
      </c>
      <c r="BF11" s="7">
        <v>0</v>
      </c>
      <c r="BG11" s="7">
        <v>0</v>
      </c>
      <c r="BH11" s="7">
        <v>2</v>
      </c>
      <c r="BI11" s="7">
        <v>1</v>
      </c>
      <c r="BJ11" s="7">
        <v>0</v>
      </c>
      <c r="BK11" s="7">
        <v>0</v>
      </c>
      <c r="BL11" s="7">
        <v>0</v>
      </c>
      <c r="BM11" s="13">
        <v>0</v>
      </c>
      <c r="BN11" s="13">
        <v>0</v>
      </c>
      <c r="BO11" s="13">
        <v>0</v>
      </c>
      <c r="BR11" s="15">
        <v>2</v>
      </c>
      <c r="BS11" s="7">
        <v>0</v>
      </c>
      <c r="BT11" s="7">
        <v>1</v>
      </c>
      <c r="BV11" s="15">
        <v>0</v>
      </c>
      <c r="BW11" s="7">
        <v>0</v>
      </c>
      <c r="BY11" s="15">
        <v>2</v>
      </c>
      <c r="BZ11" s="7">
        <v>0</v>
      </c>
      <c r="CA11" s="7">
        <v>0</v>
      </c>
      <c r="CF11" s="15">
        <v>0</v>
      </c>
      <c r="CG11" s="7">
        <v>0</v>
      </c>
      <c r="CH11" s="7">
        <v>0</v>
      </c>
      <c r="CI11" s="7">
        <v>0</v>
      </c>
      <c r="CJ11" s="13">
        <v>0</v>
      </c>
      <c r="CK11" s="2"/>
      <c r="CL11" s="15">
        <v>0</v>
      </c>
      <c r="CM11" s="7">
        <v>0</v>
      </c>
      <c r="CN11" s="7">
        <v>0</v>
      </c>
      <c r="CO11" s="2"/>
      <c r="CP11" s="15">
        <v>0</v>
      </c>
      <c r="CQ11" s="7">
        <v>0</v>
      </c>
      <c r="CR11" s="7">
        <v>0</v>
      </c>
      <c r="CS11" s="2"/>
      <c r="CT11" s="15">
        <v>1</v>
      </c>
      <c r="CU11" s="7">
        <v>1</v>
      </c>
      <c r="CV11" s="7">
        <v>0</v>
      </c>
      <c r="CW11" s="7">
        <v>0</v>
      </c>
      <c r="CY11" s="15">
        <v>0</v>
      </c>
      <c r="CZ11" s="7">
        <v>0</v>
      </c>
      <c r="DA11" s="7">
        <v>0</v>
      </c>
      <c r="DC11" s="113">
        <v>0</v>
      </c>
      <c r="DD11" s="13">
        <v>1</v>
      </c>
      <c r="DH11" s="15">
        <v>1</v>
      </c>
      <c r="DI11" s="7">
        <v>4</v>
      </c>
      <c r="DJ11" s="7">
        <v>2</v>
      </c>
      <c r="DK11" s="7">
        <v>0</v>
      </c>
      <c r="DL11" s="13">
        <v>0</v>
      </c>
      <c r="DN11" s="113">
        <v>4</v>
      </c>
      <c r="DO11" s="13">
        <v>0</v>
      </c>
      <c r="DQ11" s="15">
        <v>0</v>
      </c>
      <c r="DR11" s="7">
        <v>0</v>
      </c>
      <c r="DS11" s="7">
        <v>0</v>
      </c>
      <c r="DT11" s="7">
        <v>0</v>
      </c>
      <c r="DV11" s="15">
        <v>0</v>
      </c>
      <c r="DW11" s="7">
        <v>0</v>
      </c>
      <c r="DX11" s="7">
        <v>0</v>
      </c>
      <c r="DY11" s="7">
        <v>0</v>
      </c>
      <c r="EA11" s="15">
        <v>0</v>
      </c>
      <c r="EB11" s="7">
        <v>0</v>
      </c>
      <c r="EC11" s="7">
        <v>0</v>
      </c>
      <c r="ED11" s="7">
        <v>0</v>
      </c>
      <c r="EF11" s="15">
        <v>6</v>
      </c>
      <c r="EG11" s="7">
        <v>0</v>
      </c>
      <c r="EH11" s="13">
        <v>0</v>
      </c>
      <c r="EJ11" s="15">
        <v>1</v>
      </c>
      <c r="EK11" s="7">
        <v>1</v>
      </c>
      <c r="EL11" s="13">
        <v>0</v>
      </c>
      <c r="EN11" s="15">
        <v>1</v>
      </c>
      <c r="EO11" s="7">
        <v>1</v>
      </c>
      <c r="EP11" s="7">
        <v>0</v>
      </c>
      <c r="EQ11" s="7">
        <v>0</v>
      </c>
      <c r="ES11" s="113">
        <v>0</v>
      </c>
      <c r="ET11" s="13">
        <v>0</v>
      </c>
      <c r="EX11" s="113">
        <v>0</v>
      </c>
      <c r="EY11" s="13">
        <v>1</v>
      </c>
      <c r="FA11" s="15">
        <v>0</v>
      </c>
      <c r="FB11" s="7">
        <v>0</v>
      </c>
      <c r="FC11" s="13">
        <v>0</v>
      </c>
      <c r="FE11" s="113">
        <v>1</v>
      </c>
      <c r="FF11" s="13">
        <v>4</v>
      </c>
    </row>
    <row r="12" spans="1:167" x14ac:dyDescent="0.35">
      <c r="A12" s="62" t="s">
        <v>17</v>
      </c>
      <c r="B12" s="23">
        <v>1</v>
      </c>
      <c r="C12" s="9">
        <v>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9">
        <v>1</v>
      </c>
      <c r="J12" s="9">
        <v>1</v>
      </c>
      <c r="K12" s="9">
        <v>1</v>
      </c>
      <c r="N12" s="23">
        <v>0</v>
      </c>
      <c r="O12" s="9">
        <v>1</v>
      </c>
      <c r="P12" s="9">
        <v>2</v>
      </c>
      <c r="Q12" s="9">
        <v>1</v>
      </c>
      <c r="R12" s="9">
        <v>0</v>
      </c>
      <c r="S12" s="9">
        <v>1</v>
      </c>
      <c r="T12" s="9">
        <v>4</v>
      </c>
      <c r="V12" s="23">
        <v>1</v>
      </c>
      <c r="W12" s="9">
        <v>1</v>
      </c>
      <c r="X12" s="9">
        <v>0</v>
      </c>
      <c r="AB12" s="23">
        <v>0</v>
      </c>
      <c r="AC12" s="9">
        <v>0</v>
      </c>
      <c r="AD12" s="9">
        <v>1</v>
      </c>
      <c r="AE12" s="9">
        <v>1</v>
      </c>
      <c r="AF12" s="9">
        <v>2</v>
      </c>
      <c r="AG12" s="9">
        <v>1</v>
      </c>
      <c r="AH12" s="9">
        <v>1</v>
      </c>
      <c r="AI12" s="9">
        <v>0</v>
      </c>
      <c r="AK12" s="23">
        <v>3</v>
      </c>
      <c r="AL12" s="9">
        <v>2</v>
      </c>
      <c r="AM12" s="9">
        <v>2</v>
      </c>
      <c r="AN12" s="9">
        <v>1</v>
      </c>
      <c r="AP12" s="23">
        <v>2</v>
      </c>
      <c r="AQ12" s="9">
        <v>0</v>
      </c>
      <c r="AR12" s="9">
        <v>1</v>
      </c>
      <c r="AS12" s="9">
        <v>0</v>
      </c>
      <c r="AU12" s="23">
        <v>2</v>
      </c>
      <c r="AV12" s="9">
        <v>4</v>
      </c>
      <c r="AX12" s="23">
        <v>4</v>
      </c>
      <c r="AY12" s="9">
        <v>2</v>
      </c>
      <c r="AZ12" s="9">
        <v>1</v>
      </c>
      <c r="BD12" s="23">
        <v>1</v>
      </c>
      <c r="BE12" s="9">
        <v>1</v>
      </c>
      <c r="BF12" s="9">
        <v>0</v>
      </c>
      <c r="BG12" s="9">
        <v>1</v>
      </c>
      <c r="BH12" s="9">
        <v>1</v>
      </c>
      <c r="BI12" s="9">
        <v>0</v>
      </c>
      <c r="BJ12" s="9">
        <v>2</v>
      </c>
      <c r="BK12" s="9">
        <v>2</v>
      </c>
      <c r="BL12" s="9">
        <v>0</v>
      </c>
      <c r="BM12" s="9">
        <v>0</v>
      </c>
      <c r="BN12" s="9">
        <v>1</v>
      </c>
      <c r="BO12" s="9">
        <v>1</v>
      </c>
      <c r="BR12" s="23">
        <v>5</v>
      </c>
      <c r="BS12" s="9">
        <v>0</v>
      </c>
      <c r="BT12" s="9">
        <v>0</v>
      </c>
      <c r="BV12" s="23">
        <v>0</v>
      </c>
      <c r="BW12" s="9">
        <v>0</v>
      </c>
      <c r="BY12" s="23">
        <v>0</v>
      </c>
      <c r="BZ12" s="9">
        <v>0</v>
      </c>
      <c r="CA12" s="9">
        <v>0</v>
      </c>
      <c r="CF12" s="23">
        <v>0</v>
      </c>
      <c r="CG12" s="9">
        <v>0</v>
      </c>
      <c r="CH12" s="9">
        <v>0</v>
      </c>
      <c r="CI12" s="9">
        <v>4</v>
      </c>
      <c r="CJ12" s="9">
        <v>0</v>
      </c>
      <c r="CK12" s="2"/>
      <c r="CL12" s="23">
        <v>0</v>
      </c>
      <c r="CM12" s="9">
        <v>0</v>
      </c>
      <c r="CN12" s="9">
        <v>0</v>
      </c>
      <c r="CO12" s="2"/>
      <c r="CP12" s="23">
        <v>1</v>
      </c>
      <c r="CQ12" s="9">
        <v>0</v>
      </c>
      <c r="CR12" s="9">
        <v>0</v>
      </c>
      <c r="CS12" s="2"/>
      <c r="CT12" s="23">
        <v>2</v>
      </c>
      <c r="CU12" s="9">
        <v>2</v>
      </c>
      <c r="CV12" s="9">
        <v>1</v>
      </c>
      <c r="CW12" s="9">
        <v>2</v>
      </c>
      <c r="CY12" s="23">
        <v>0</v>
      </c>
      <c r="CZ12" s="9">
        <v>0</v>
      </c>
      <c r="DA12" s="9">
        <v>0</v>
      </c>
      <c r="DC12" s="23">
        <v>3</v>
      </c>
      <c r="DD12" s="9">
        <v>0</v>
      </c>
      <c r="DH12" s="23">
        <v>0</v>
      </c>
      <c r="DI12" s="9">
        <v>2</v>
      </c>
      <c r="DJ12" s="9">
        <v>2</v>
      </c>
      <c r="DK12" s="9">
        <v>0</v>
      </c>
      <c r="DL12" s="9">
        <v>0</v>
      </c>
      <c r="DN12" s="23">
        <v>1</v>
      </c>
      <c r="DO12" s="9">
        <v>2</v>
      </c>
      <c r="DQ12" s="23">
        <v>0</v>
      </c>
      <c r="DR12" s="9">
        <v>1</v>
      </c>
      <c r="DS12" s="9">
        <v>2</v>
      </c>
      <c r="DT12" s="9">
        <v>1</v>
      </c>
      <c r="DV12" s="23">
        <v>0</v>
      </c>
      <c r="DW12" s="9">
        <v>1</v>
      </c>
      <c r="DX12" s="9">
        <v>0</v>
      </c>
      <c r="DY12" s="9">
        <v>4</v>
      </c>
      <c r="EA12" s="23">
        <v>0</v>
      </c>
      <c r="EB12" s="9">
        <v>1</v>
      </c>
      <c r="EC12" s="9">
        <v>6</v>
      </c>
      <c r="ED12" s="9">
        <v>0</v>
      </c>
      <c r="EF12" s="23">
        <v>4</v>
      </c>
      <c r="EG12" s="9">
        <v>1</v>
      </c>
      <c r="EH12" s="9">
        <v>0</v>
      </c>
      <c r="EJ12" s="23">
        <v>0</v>
      </c>
      <c r="EK12" s="9">
        <v>0</v>
      </c>
      <c r="EL12" s="9">
        <v>1</v>
      </c>
      <c r="EN12" s="23">
        <v>0</v>
      </c>
      <c r="EO12" s="9">
        <v>1</v>
      </c>
      <c r="EP12" s="9">
        <v>0</v>
      </c>
      <c r="EQ12" s="9">
        <v>1</v>
      </c>
      <c r="ES12" s="23">
        <v>3</v>
      </c>
      <c r="ET12" s="9">
        <v>0</v>
      </c>
      <c r="EX12" s="23">
        <v>0</v>
      </c>
      <c r="EY12" s="9">
        <v>1</v>
      </c>
      <c r="FA12" s="23">
        <v>0</v>
      </c>
      <c r="FB12" s="9">
        <v>0</v>
      </c>
      <c r="FC12" s="9">
        <v>0</v>
      </c>
      <c r="FE12" s="23">
        <v>3</v>
      </c>
      <c r="FF12" s="9">
        <v>2</v>
      </c>
    </row>
    <row r="13" spans="1:167" x14ac:dyDescent="0.35">
      <c r="A13" s="60" t="s">
        <v>9</v>
      </c>
      <c r="B13" s="24">
        <f>B12*6</f>
        <v>6</v>
      </c>
      <c r="C13" s="24">
        <v>0</v>
      </c>
      <c r="D13" s="24">
        <f t="shared" ref="D13:K13" si="12">D12*6</f>
        <v>6</v>
      </c>
      <c r="E13" s="24">
        <f t="shared" si="12"/>
        <v>0</v>
      </c>
      <c r="F13" s="24">
        <f t="shared" si="12"/>
        <v>0</v>
      </c>
      <c r="G13" s="24">
        <f t="shared" si="12"/>
        <v>0</v>
      </c>
      <c r="H13" s="24">
        <f t="shared" si="12"/>
        <v>0</v>
      </c>
      <c r="I13" s="24">
        <f t="shared" si="12"/>
        <v>6</v>
      </c>
      <c r="J13" s="24">
        <f t="shared" si="12"/>
        <v>6</v>
      </c>
      <c r="K13" s="24">
        <f t="shared" si="12"/>
        <v>6</v>
      </c>
      <c r="N13" s="24">
        <f>N12*6</f>
        <v>0</v>
      </c>
      <c r="O13" s="24">
        <f t="shared" ref="O13:T13" si="13">O12*6</f>
        <v>6</v>
      </c>
      <c r="P13" s="24">
        <f t="shared" si="13"/>
        <v>12</v>
      </c>
      <c r="Q13" s="24">
        <f t="shared" si="13"/>
        <v>6</v>
      </c>
      <c r="R13" s="24">
        <f t="shared" si="13"/>
        <v>0</v>
      </c>
      <c r="S13" s="24">
        <f t="shared" si="13"/>
        <v>6</v>
      </c>
      <c r="T13" s="24">
        <f t="shared" si="13"/>
        <v>24</v>
      </c>
      <c r="V13" s="24">
        <f>V12*6</f>
        <v>6</v>
      </c>
      <c r="W13" s="24">
        <f t="shared" ref="W13:X13" si="14">W12*6</f>
        <v>6</v>
      </c>
      <c r="X13" s="24">
        <f t="shared" si="14"/>
        <v>0</v>
      </c>
      <c r="AB13" s="24">
        <f>AB12*6</f>
        <v>0</v>
      </c>
      <c r="AC13" s="24">
        <f t="shared" ref="AC13:AI13" si="15">AC12*6</f>
        <v>0</v>
      </c>
      <c r="AD13" s="24">
        <f t="shared" si="15"/>
        <v>6</v>
      </c>
      <c r="AE13" s="24">
        <f t="shared" si="15"/>
        <v>6</v>
      </c>
      <c r="AF13" s="24">
        <f t="shared" si="15"/>
        <v>12</v>
      </c>
      <c r="AG13" s="24">
        <f t="shared" si="15"/>
        <v>6</v>
      </c>
      <c r="AH13" s="24">
        <f t="shared" si="15"/>
        <v>6</v>
      </c>
      <c r="AI13" s="24">
        <f t="shared" si="15"/>
        <v>0</v>
      </c>
      <c r="AK13" s="24">
        <f>AK12*6</f>
        <v>18</v>
      </c>
      <c r="AL13" s="24">
        <f>AL12*6</f>
        <v>12</v>
      </c>
      <c r="AM13" s="24">
        <f>AM12*6</f>
        <v>12</v>
      </c>
      <c r="AN13" s="24">
        <f>AN12*6</f>
        <v>6</v>
      </c>
      <c r="AP13" s="24">
        <f>AP12*6</f>
        <v>12</v>
      </c>
      <c r="AQ13" s="24">
        <f>AQ12*6</f>
        <v>0</v>
      </c>
      <c r="AR13" s="24">
        <f>AR12*6</f>
        <v>6</v>
      </c>
      <c r="AS13" s="24">
        <f>AS12*6</f>
        <v>0</v>
      </c>
      <c r="AU13" s="24">
        <f>AU12*6</f>
        <v>12</v>
      </c>
      <c r="AV13" s="24">
        <f>AV12*6</f>
        <v>24</v>
      </c>
      <c r="AX13" s="24">
        <f>AX12*6</f>
        <v>24</v>
      </c>
      <c r="AY13" s="24">
        <f>AY12*6</f>
        <v>12</v>
      </c>
      <c r="AZ13" s="24">
        <f>AZ12*6</f>
        <v>6</v>
      </c>
      <c r="BD13" s="24">
        <f t="shared" ref="BD13:BO13" si="16">BD12*6</f>
        <v>6</v>
      </c>
      <c r="BE13" s="24">
        <f t="shared" si="16"/>
        <v>6</v>
      </c>
      <c r="BF13" s="24">
        <f t="shared" si="16"/>
        <v>0</v>
      </c>
      <c r="BG13" s="24">
        <f t="shared" si="16"/>
        <v>6</v>
      </c>
      <c r="BH13" s="24">
        <f t="shared" si="16"/>
        <v>6</v>
      </c>
      <c r="BI13" s="24">
        <f t="shared" si="16"/>
        <v>0</v>
      </c>
      <c r="BJ13" s="24">
        <f t="shared" si="16"/>
        <v>12</v>
      </c>
      <c r="BK13" s="24">
        <f t="shared" si="16"/>
        <v>12</v>
      </c>
      <c r="BL13" s="24">
        <f t="shared" si="16"/>
        <v>0</v>
      </c>
      <c r="BM13" s="24">
        <f t="shared" si="16"/>
        <v>0</v>
      </c>
      <c r="BN13" s="24">
        <f t="shared" si="16"/>
        <v>6</v>
      </c>
      <c r="BO13" s="24">
        <f t="shared" si="16"/>
        <v>6</v>
      </c>
      <c r="BR13" s="24">
        <f>BR12*6</f>
        <v>30</v>
      </c>
      <c r="BS13" s="24">
        <f t="shared" ref="BS13:BT13" si="17">BS12*6</f>
        <v>0</v>
      </c>
      <c r="BT13" s="24">
        <f t="shared" si="17"/>
        <v>0</v>
      </c>
      <c r="BV13" s="24">
        <f>BV12*6</f>
        <v>0</v>
      </c>
      <c r="BW13" s="24">
        <f t="shared" ref="BW13" si="18">BW12*6</f>
        <v>0</v>
      </c>
      <c r="BY13" s="24">
        <f>BY12*6</f>
        <v>0</v>
      </c>
      <c r="BZ13" s="24">
        <f t="shared" ref="BZ13:CA13" si="19">BZ12*6</f>
        <v>0</v>
      </c>
      <c r="CA13" s="24">
        <f t="shared" si="19"/>
        <v>0</v>
      </c>
      <c r="CF13" s="24">
        <f>CF12*6</f>
        <v>0</v>
      </c>
      <c r="CG13" s="24">
        <f>CG12*6</f>
        <v>0</v>
      </c>
      <c r="CH13" s="24">
        <f>CH12*6</f>
        <v>0</v>
      </c>
      <c r="CI13" s="24">
        <f>CI12*6</f>
        <v>24</v>
      </c>
      <c r="CJ13" s="24">
        <f>CJ12*6</f>
        <v>0</v>
      </c>
      <c r="CK13" s="3"/>
      <c r="CL13" s="24">
        <f>CL12*6</f>
        <v>0</v>
      </c>
      <c r="CM13" s="24">
        <f t="shared" ref="CM13:CN13" si="20">CM12*6</f>
        <v>0</v>
      </c>
      <c r="CN13" s="24">
        <f t="shared" si="20"/>
        <v>0</v>
      </c>
      <c r="CO13" s="3"/>
      <c r="CP13" s="24">
        <f>CP12*6</f>
        <v>6</v>
      </c>
      <c r="CQ13" s="24">
        <f t="shared" ref="CQ13:CR13" si="21">CQ12*6</f>
        <v>0</v>
      </c>
      <c r="CR13" s="24">
        <f t="shared" si="21"/>
        <v>0</v>
      </c>
      <c r="CS13" s="3"/>
      <c r="CT13" s="24">
        <f>CT12*6</f>
        <v>12</v>
      </c>
      <c r="CU13" s="24">
        <f>CU12*6</f>
        <v>12</v>
      </c>
      <c r="CV13" s="24">
        <f>CV12*6</f>
        <v>6</v>
      </c>
      <c r="CW13" s="24">
        <f>CW12*6</f>
        <v>12</v>
      </c>
      <c r="CY13" s="24">
        <f>CY12*6</f>
        <v>0</v>
      </c>
      <c r="CZ13" s="24">
        <f t="shared" ref="CZ13:DA13" si="22">CZ12*6</f>
        <v>0</v>
      </c>
      <c r="DA13" s="24">
        <f t="shared" si="22"/>
        <v>0</v>
      </c>
      <c r="DC13" s="24">
        <f>DC12*6</f>
        <v>18</v>
      </c>
      <c r="DD13" s="24">
        <f>DD12*6</f>
        <v>0</v>
      </c>
      <c r="DH13" s="24">
        <f>DH12*6</f>
        <v>0</v>
      </c>
      <c r="DI13" s="24">
        <f>DI12*6</f>
        <v>12</v>
      </c>
      <c r="DJ13" s="24">
        <f>DJ12*6</f>
        <v>12</v>
      </c>
      <c r="DK13" s="24">
        <f>DK12*6</f>
        <v>0</v>
      </c>
      <c r="DL13" s="24">
        <f>DL12*6</f>
        <v>0</v>
      </c>
      <c r="DN13" s="24">
        <f>DN12*6</f>
        <v>6</v>
      </c>
      <c r="DO13" s="24">
        <f>DO12*6</f>
        <v>12</v>
      </c>
      <c r="DQ13" s="24">
        <f>DQ12*6</f>
        <v>0</v>
      </c>
      <c r="DR13" s="24">
        <f>DR12*6</f>
        <v>6</v>
      </c>
      <c r="DS13" s="24">
        <f>DS12*6</f>
        <v>12</v>
      </c>
      <c r="DT13" s="24">
        <f>DT12*6</f>
        <v>6</v>
      </c>
      <c r="DV13" s="24">
        <f>DV12*6</f>
        <v>0</v>
      </c>
      <c r="DW13" s="24">
        <f>DW12*6</f>
        <v>6</v>
      </c>
      <c r="DX13" s="24">
        <f>DX12*6</f>
        <v>0</v>
      </c>
      <c r="DY13" s="24">
        <f>DY12*6</f>
        <v>24</v>
      </c>
      <c r="EA13" s="24">
        <f>EA12*6</f>
        <v>0</v>
      </c>
      <c r="EB13" s="24">
        <f>EB12*6</f>
        <v>6</v>
      </c>
      <c r="EC13" s="24">
        <f>EC12*6</f>
        <v>36</v>
      </c>
      <c r="ED13" s="24">
        <f>ED12*6</f>
        <v>0</v>
      </c>
      <c r="EF13" s="24">
        <f>EF12*6</f>
        <v>24</v>
      </c>
      <c r="EG13" s="24">
        <f t="shared" ref="EG13:EH13" si="23">EG12*6</f>
        <v>6</v>
      </c>
      <c r="EH13" s="24">
        <f t="shared" si="23"/>
        <v>0</v>
      </c>
      <c r="EJ13" s="24">
        <f>EJ12*6</f>
        <v>0</v>
      </c>
      <c r="EK13" s="24">
        <f t="shared" ref="EK13:EL13" si="24">EK12*6</f>
        <v>0</v>
      </c>
      <c r="EL13" s="24">
        <f t="shared" si="24"/>
        <v>6</v>
      </c>
      <c r="EN13" s="24">
        <f>EN12*6</f>
        <v>0</v>
      </c>
      <c r="EO13" s="24">
        <f>EO12*6</f>
        <v>6</v>
      </c>
      <c r="EP13" s="24">
        <f>EP12*6</f>
        <v>0</v>
      </c>
      <c r="EQ13" s="24">
        <f>EQ12*6</f>
        <v>6</v>
      </c>
      <c r="ES13" s="24">
        <f>ES12*6</f>
        <v>18</v>
      </c>
      <c r="ET13" s="24">
        <f>ET12*6</f>
        <v>0</v>
      </c>
      <c r="EX13" s="24">
        <f>EX12*6</f>
        <v>0</v>
      </c>
      <c r="EY13" s="24">
        <f>EY12*6</f>
        <v>6</v>
      </c>
      <c r="FA13" s="24">
        <f>FA12*6</f>
        <v>0</v>
      </c>
      <c r="FB13" s="24">
        <f t="shared" ref="FB13:FC13" si="25">FB12*6</f>
        <v>0</v>
      </c>
      <c r="FC13" s="24">
        <f t="shared" si="25"/>
        <v>0</v>
      </c>
      <c r="FE13" s="24">
        <f>FE12*6</f>
        <v>18</v>
      </c>
      <c r="FF13" s="24">
        <f>FF12*6</f>
        <v>12</v>
      </c>
    </row>
    <row r="14" spans="1:167" x14ac:dyDescent="0.35">
      <c r="A14" s="61" t="s">
        <v>10</v>
      </c>
      <c r="B14" s="24">
        <f t="shared" ref="B14:K14" si="26">SUM(B6:B11)</f>
        <v>6</v>
      </c>
      <c r="C14" s="10">
        <f t="shared" si="26"/>
        <v>0</v>
      </c>
      <c r="D14" s="10">
        <f t="shared" si="26"/>
        <v>2</v>
      </c>
      <c r="E14" s="10">
        <f t="shared" si="26"/>
        <v>11</v>
      </c>
      <c r="F14" s="10">
        <f t="shared" si="26"/>
        <v>2</v>
      </c>
      <c r="G14" s="10">
        <f t="shared" si="26"/>
        <v>2</v>
      </c>
      <c r="H14" s="10">
        <f t="shared" si="26"/>
        <v>0</v>
      </c>
      <c r="I14" s="10">
        <f t="shared" si="26"/>
        <v>2</v>
      </c>
      <c r="J14" s="10">
        <f t="shared" si="26"/>
        <v>4</v>
      </c>
      <c r="K14" s="10">
        <f t="shared" si="26"/>
        <v>1</v>
      </c>
      <c r="N14" s="24">
        <f t="shared" ref="N14:T14" si="27">SUM(N6:N11)</f>
        <v>3</v>
      </c>
      <c r="O14" s="10">
        <f t="shared" si="27"/>
        <v>7</v>
      </c>
      <c r="P14" s="10">
        <f t="shared" si="27"/>
        <v>5</v>
      </c>
      <c r="Q14" s="10">
        <f t="shared" si="27"/>
        <v>0</v>
      </c>
      <c r="R14" s="10">
        <f t="shared" si="27"/>
        <v>0</v>
      </c>
      <c r="S14" s="10">
        <f t="shared" si="27"/>
        <v>0</v>
      </c>
      <c r="T14" s="10">
        <f t="shared" si="27"/>
        <v>1</v>
      </c>
      <c r="V14" s="24">
        <f>SUM(V6:V11)</f>
        <v>7</v>
      </c>
      <c r="W14" s="10">
        <f>SUM(W6:W11)</f>
        <v>5</v>
      </c>
      <c r="X14" s="10">
        <f>SUM(X6:X11)</f>
        <v>1</v>
      </c>
      <c r="AB14" s="24">
        <f t="shared" ref="AB14:AI14" si="28">SUM(AB6:AB11)</f>
        <v>11</v>
      </c>
      <c r="AC14" s="10">
        <f t="shared" si="28"/>
        <v>9</v>
      </c>
      <c r="AD14" s="10">
        <f t="shared" si="28"/>
        <v>11</v>
      </c>
      <c r="AE14" s="10">
        <f t="shared" si="28"/>
        <v>6</v>
      </c>
      <c r="AF14" s="10">
        <f t="shared" si="28"/>
        <v>2</v>
      </c>
      <c r="AG14" s="10">
        <f t="shared" si="28"/>
        <v>0</v>
      </c>
      <c r="AH14" s="10">
        <f t="shared" si="28"/>
        <v>1</v>
      </c>
      <c r="AI14" s="10">
        <f t="shared" si="28"/>
        <v>0</v>
      </c>
      <c r="AK14" s="24">
        <f>SUM(AK6:AK11)</f>
        <v>7</v>
      </c>
      <c r="AL14" s="10">
        <f>SUM(AL6:AL11)</f>
        <v>5</v>
      </c>
      <c r="AM14" s="10">
        <f>SUM(AM6:AM11)</f>
        <v>6</v>
      </c>
      <c r="AN14" s="10">
        <f>SUM(AN6:AN11)</f>
        <v>22</v>
      </c>
      <c r="AP14" s="24">
        <f>SUM(AP6:AP11)</f>
        <v>3</v>
      </c>
      <c r="AQ14" s="10">
        <f>SUM(AQ6:AQ11)</f>
        <v>0</v>
      </c>
      <c r="AR14" s="10">
        <f>SUM(AR6:AR11)</f>
        <v>8</v>
      </c>
      <c r="AS14" s="10">
        <f>SUM(AS6:AS11)</f>
        <v>1</v>
      </c>
      <c r="AU14" s="24">
        <f>SUM(AU6:AU11)</f>
        <v>5</v>
      </c>
      <c r="AV14" s="10">
        <f>SUM(AV6:AV11)</f>
        <v>6</v>
      </c>
      <c r="AX14" s="24">
        <f>SUM(AX6:AX11)</f>
        <v>33</v>
      </c>
      <c r="AY14" s="10">
        <f>SUM(AY6:AY11)</f>
        <v>46</v>
      </c>
      <c r="AZ14" s="10">
        <f>SUM(AZ6:AZ11)</f>
        <v>17</v>
      </c>
      <c r="BD14" s="24">
        <f t="shared" ref="BD14:BO14" si="29">SUM(BD6:BD11)</f>
        <v>5</v>
      </c>
      <c r="BE14" s="10">
        <f t="shared" si="29"/>
        <v>2</v>
      </c>
      <c r="BF14" s="10">
        <f t="shared" si="29"/>
        <v>4</v>
      </c>
      <c r="BG14" s="10">
        <f t="shared" si="29"/>
        <v>1</v>
      </c>
      <c r="BH14" s="10">
        <f t="shared" si="29"/>
        <v>2</v>
      </c>
      <c r="BI14" s="10">
        <f t="shared" si="29"/>
        <v>2</v>
      </c>
      <c r="BJ14" s="10">
        <f t="shared" si="29"/>
        <v>0</v>
      </c>
      <c r="BK14" s="10">
        <f t="shared" si="29"/>
        <v>3</v>
      </c>
      <c r="BL14" s="10">
        <f t="shared" si="29"/>
        <v>0</v>
      </c>
      <c r="BM14" s="10">
        <f t="shared" si="29"/>
        <v>0</v>
      </c>
      <c r="BN14" s="10">
        <f t="shared" si="29"/>
        <v>0</v>
      </c>
      <c r="BO14" s="10">
        <f t="shared" si="29"/>
        <v>0</v>
      </c>
      <c r="BR14" s="24">
        <f>SUM(BR6:BR11)</f>
        <v>10</v>
      </c>
      <c r="BS14" s="10">
        <f>SUM(BS6:BS11)</f>
        <v>6</v>
      </c>
      <c r="BT14" s="10">
        <f>SUM(BT6:BT11)</f>
        <v>15</v>
      </c>
      <c r="BV14" s="24">
        <f>SUM(BV6:BV11)</f>
        <v>2</v>
      </c>
      <c r="BW14" s="10">
        <f>SUM(BW6:BW11)</f>
        <v>3</v>
      </c>
      <c r="BY14" s="24">
        <f>SUM(BY6:BY11)</f>
        <v>8</v>
      </c>
      <c r="BZ14" s="10">
        <f>SUM(BZ6:BZ11)</f>
        <v>6</v>
      </c>
      <c r="CA14" s="10">
        <f>SUM(CA6:CA11)</f>
        <v>1</v>
      </c>
      <c r="CF14" s="24">
        <f>SUM(CF6:CF11)</f>
        <v>0</v>
      </c>
      <c r="CG14" s="10">
        <f>SUM(CG6:CG11)</f>
        <v>2</v>
      </c>
      <c r="CH14" s="10">
        <f>SUM(CH6:CH11)</f>
        <v>2</v>
      </c>
      <c r="CI14" s="10">
        <f>SUM(CI6:CI11)</f>
        <v>4</v>
      </c>
      <c r="CJ14" s="10">
        <f>SUM(CJ6:CJ11)</f>
        <v>3</v>
      </c>
      <c r="CK14" s="3"/>
      <c r="CL14" s="24">
        <f>SUM(CL6:CL11)</f>
        <v>2</v>
      </c>
      <c r="CM14" s="10">
        <f>SUM(CM6:CM11)</f>
        <v>8</v>
      </c>
      <c r="CN14" s="10">
        <f>SUM(CN6:CN11)</f>
        <v>2</v>
      </c>
      <c r="CO14" s="3"/>
      <c r="CP14" s="24">
        <f>SUM(CP6:CP11)</f>
        <v>6</v>
      </c>
      <c r="CQ14" s="10">
        <f>SUM(CQ6:CQ11)</f>
        <v>2</v>
      </c>
      <c r="CR14" s="10">
        <f>SUM(CR6:CR11)</f>
        <v>0</v>
      </c>
      <c r="CS14" s="3"/>
      <c r="CT14" s="24">
        <f>SUM(CT6:CT11)</f>
        <v>3</v>
      </c>
      <c r="CU14" s="10">
        <f>SUM(CU6:CU11)</f>
        <v>4</v>
      </c>
      <c r="CV14" s="10">
        <f>SUM(CV6:CV11)</f>
        <v>2</v>
      </c>
      <c r="CW14" s="10">
        <f>SUM(CW6:CW11)</f>
        <v>1</v>
      </c>
      <c r="CY14" s="24">
        <f>SUM(CY6:CY11)</f>
        <v>4</v>
      </c>
      <c r="CZ14" s="10">
        <f>SUM(CZ6:CZ11)</f>
        <v>5</v>
      </c>
      <c r="DA14" s="10">
        <f>SUM(DA6:DA11)</f>
        <v>1</v>
      </c>
      <c r="DC14" s="24">
        <f>SUM(DC6:DC11)</f>
        <v>5</v>
      </c>
      <c r="DD14" s="10">
        <f>SUM(DD6:DD11)</f>
        <v>3</v>
      </c>
      <c r="DH14" s="24">
        <f>SUM(DH6:DH11)</f>
        <v>9</v>
      </c>
      <c r="DI14" s="10">
        <f>SUM(DI6:DI11)</f>
        <v>11</v>
      </c>
      <c r="DJ14" s="10">
        <f>SUM(DJ6:DJ11)</f>
        <v>4</v>
      </c>
      <c r="DK14" s="10">
        <f>SUM(DK6:DK11)</f>
        <v>3</v>
      </c>
      <c r="DL14" s="10">
        <f>SUM(DL6:DL11)</f>
        <v>0</v>
      </c>
      <c r="DN14" s="24">
        <f>SUM(DN6:DN11)</f>
        <v>11</v>
      </c>
      <c r="DO14" s="10">
        <f>SUM(DO6:DO11)</f>
        <v>0</v>
      </c>
      <c r="DQ14" s="24">
        <f>SUM(DQ6:DQ11)</f>
        <v>0</v>
      </c>
      <c r="DR14" s="10">
        <f>SUM(DR6:DR11)</f>
        <v>16</v>
      </c>
      <c r="DS14" s="10">
        <f>SUM(DS6:DS11)</f>
        <v>4</v>
      </c>
      <c r="DT14" s="10">
        <f>SUM(DT6:DT11)</f>
        <v>5</v>
      </c>
      <c r="DV14" s="24">
        <f>SUM(DV6:DV11)</f>
        <v>6</v>
      </c>
      <c r="DW14" s="10">
        <f>SUM(DW6:DW11)</f>
        <v>5</v>
      </c>
      <c r="DX14" s="10">
        <f>SUM(DX6:DX11)</f>
        <v>2</v>
      </c>
      <c r="DY14" s="10">
        <f>SUM(DY6:DY11)</f>
        <v>1</v>
      </c>
      <c r="EA14" s="24">
        <f>SUM(EA6:EA11)</f>
        <v>6</v>
      </c>
      <c r="EB14" s="10">
        <f>SUM(EB6:EB11)</f>
        <v>3</v>
      </c>
      <c r="EC14" s="10">
        <f>SUM(EC6:EC11)</f>
        <v>3</v>
      </c>
      <c r="ED14" s="10">
        <f>SUM(ED6:ED11)</f>
        <v>3</v>
      </c>
      <c r="EF14" s="24">
        <f>SUM(EF6:EF11)</f>
        <v>21</v>
      </c>
      <c r="EG14" s="10">
        <f>SUM(EG6:EG11)</f>
        <v>7</v>
      </c>
      <c r="EH14" s="10">
        <f>SUM(EH6:EH11)</f>
        <v>2</v>
      </c>
      <c r="EJ14" s="24">
        <f>SUM(EJ6:EJ11)</f>
        <v>1</v>
      </c>
      <c r="EK14" s="10">
        <f>SUM(EK6:EK11)</f>
        <v>6</v>
      </c>
      <c r="EL14" s="10">
        <f>SUM(EL6:EL11)</f>
        <v>5</v>
      </c>
      <c r="EN14" s="24">
        <f>SUM(EN6:EN11)</f>
        <v>9</v>
      </c>
      <c r="EO14" s="10">
        <f>SUM(EO6:EO11)</f>
        <v>8</v>
      </c>
      <c r="EP14" s="10">
        <f>SUM(EP6:EP11)</f>
        <v>3</v>
      </c>
      <c r="EQ14" s="10">
        <f>SUM(EQ6:EQ11)</f>
        <v>7</v>
      </c>
      <c r="ES14" s="24">
        <f>SUM(ES6:ES11)</f>
        <v>11</v>
      </c>
      <c r="ET14" s="10">
        <f>SUM(ET6:ET11)</f>
        <v>1</v>
      </c>
      <c r="EX14" s="24">
        <f>SUM(EX6:EX11)</f>
        <v>5</v>
      </c>
      <c r="EY14" s="10">
        <f>SUM(EY6:EY11)</f>
        <v>7</v>
      </c>
      <c r="FA14" s="24">
        <f>SUM(FA6:FA11)</f>
        <v>4</v>
      </c>
      <c r="FB14" s="10">
        <f>SUM(FB6:FB11)</f>
        <v>0</v>
      </c>
      <c r="FC14" s="10">
        <f>SUM(FC6:FC11)</f>
        <v>5</v>
      </c>
      <c r="FE14" s="24">
        <f>SUM(FE6:FE11)</f>
        <v>3</v>
      </c>
      <c r="FF14" s="10">
        <f>SUM(FF6:FF11)</f>
        <v>20</v>
      </c>
    </row>
    <row r="15" spans="1:167" ht="15" thickBot="1" x14ac:dyDescent="0.4">
      <c r="A15" s="63" t="s">
        <v>11</v>
      </c>
      <c r="B15" s="25">
        <f t="shared" ref="B15:K15" si="30">B13+B14</f>
        <v>12</v>
      </c>
      <c r="C15" s="11">
        <f t="shared" si="30"/>
        <v>0</v>
      </c>
      <c r="D15" s="11">
        <f t="shared" si="30"/>
        <v>8</v>
      </c>
      <c r="E15" s="11">
        <f t="shared" si="30"/>
        <v>11</v>
      </c>
      <c r="F15" s="11">
        <f t="shared" si="30"/>
        <v>2</v>
      </c>
      <c r="G15" s="11">
        <f t="shared" si="30"/>
        <v>2</v>
      </c>
      <c r="H15" s="11">
        <f t="shared" si="30"/>
        <v>0</v>
      </c>
      <c r="I15" s="11">
        <f t="shared" si="30"/>
        <v>8</v>
      </c>
      <c r="J15" s="11">
        <f t="shared" si="30"/>
        <v>10</v>
      </c>
      <c r="K15" s="11">
        <f t="shared" si="30"/>
        <v>7</v>
      </c>
      <c r="N15" s="25">
        <f t="shared" ref="N15:T15" si="31">N13+N14</f>
        <v>3</v>
      </c>
      <c r="O15" s="11">
        <f t="shared" si="31"/>
        <v>13</v>
      </c>
      <c r="P15" s="11">
        <f t="shared" si="31"/>
        <v>17</v>
      </c>
      <c r="Q15" s="11">
        <f t="shared" si="31"/>
        <v>6</v>
      </c>
      <c r="R15" s="11">
        <f t="shared" si="31"/>
        <v>0</v>
      </c>
      <c r="S15" s="11">
        <f t="shared" si="31"/>
        <v>6</v>
      </c>
      <c r="T15" s="11">
        <f t="shared" si="31"/>
        <v>25</v>
      </c>
      <c r="V15" s="25">
        <f t="shared" ref="V15:X15" si="32">V13+V14</f>
        <v>13</v>
      </c>
      <c r="W15" s="11">
        <f t="shared" si="32"/>
        <v>11</v>
      </c>
      <c r="X15" s="11">
        <f t="shared" si="32"/>
        <v>1</v>
      </c>
      <c r="AB15" s="25">
        <f t="shared" ref="AB15:AI15" si="33">AB13+AB14</f>
        <v>11</v>
      </c>
      <c r="AC15" s="11">
        <f t="shared" si="33"/>
        <v>9</v>
      </c>
      <c r="AD15" s="11">
        <f t="shared" si="33"/>
        <v>17</v>
      </c>
      <c r="AE15" s="11">
        <f t="shared" si="33"/>
        <v>12</v>
      </c>
      <c r="AF15" s="11">
        <f t="shared" si="33"/>
        <v>14</v>
      </c>
      <c r="AG15" s="11">
        <f t="shared" si="33"/>
        <v>6</v>
      </c>
      <c r="AH15" s="11">
        <f t="shared" si="33"/>
        <v>7</v>
      </c>
      <c r="AI15" s="11">
        <f t="shared" si="33"/>
        <v>0</v>
      </c>
      <c r="AK15" s="25">
        <f>AK13+AK14</f>
        <v>25</v>
      </c>
      <c r="AL15" s="11">
        <f>AL13+AL14</f>
        <v>17</v>
      </c>
      <c r="AM15" s="11">
        <f>AM13+AM14</f>
        <v>18</v>
      </c>
      <c r="AN15" s="11">
        <f>AN13+AN14</f>
        <v>28</v>
      </c>
      <c r="AP15" s="25">
        <f>AP13+AP14</f>
        <v>15</v>
      </c>
      <c r="AQ15" s="11">
        <f>AQ13+AQ14</f>
        <v>0</v>
      </c>
      <c r="AR15" s="11">
        <f>AR13+AR14</f>
        <v>14</v>
      </c>
      <c r="AS15" s="11">
        <f>AS13+AS14</f>
        <v>1</v>
      </c>
      <c r="AU15" s="25">
        <f>AU13+AU14</f>
        <v>17</v>
      </c>
      <c r="AV15" s="11">
        <f>AV13+AV14</f>
        <v>30</v>
      </c>
      <c r="AX15" s="25">
        <f>AX13+AX14</f>
        <v>57</v>
      </c>
      <c r="AY15" s="11">
        <f>AY13+AY14</f>
        <v>58</v>
      </c>
      <c r="AZ15" s="11">
        <f>AZ13+AZ14</f>
        <v>23</v>
      </c>
      <c r="BD15" s="25">
        <f t="shared" ref="BD15:BO15" si="34">BD13+BD14</f>
        <v>11</v>
      </c>
      <c r="BE15" s="11">
        <f t="shared" si="34"/>
        <v>8</v>
      </c>
      <c r="BF15" s="11">
        <f t="shared" si="34"/>
        <v>4</v>
      </c>
      <c r="BG15" s="11">
        <f t="shared" si="34"/>
        <v>7</v>
      </c>
      <c r="BH15" s="11">
        <f t="shared" si="34"/>
        <v>8</v>
      </c>
      <c r="BI15" s="11">
        <f t="shared" si="34"/>
        <v>2</v>
      </c>
      <c r="BJ15" s="11">
        <f t="shared" si="34"/>
        <v>12</v>
      </c>
      <c r="BK15" s="11">
        <f t="shared" si="34"/>
        <v>15</v>
      </c>
      <c r="BL15" s="11">
        <f t="shared" si="34"/>
        <v>0</v>
      </c>
      <c r="BM15" s="11">
        <f t="shared" si="34"/>
        <v>0</v>
      </c>
      <c r="BN15" s="11">
        <f t="shared" si="34"/>
        <v>6</v>
      </c>
      <c r="BO15" s="11">
        <f t="shared" si="34"/>
        <v>6</v>
      </c>
      <c r="BR15" s="25">
        <f t="shared" ref="BR15:BT15" si="35">BR13+BR14</f>
        <v>40</v>
      </c>
      <c r="BS15" s="11">
        <f t="shared" si="35"/>
        <v>6</v>
      </c>
      <c r="BT15" s="11">
        <f t="shared" si="35"/>
        <v>15</v>
      </c>
      <c r="BV15" s="25">
        <f t="shared" ref="BV15:BW15" si="36">BV13+BV14</f>
        <v>2</v>
      </c>
      <c r="BW15" s="11">
        <f t="shared" si="36"/>
        <v>3</v>
      </c>
      <c r="BY15" s="25">
        <f t="shared" ref="BY15:CA15" si="37">BY13+BY14</f>
        <v>8</v>
      </c>
      <c r="BZ15" s="11">
        <f t="shared" si="37"/>
        <v>6</v>
      </c>
      <c r="CA15" s="11">
        <f t="shared" si="37"/>
        <v>1</v>
      </c>
      <c r="CF15" s="25">
        <f>CF13+CF14</f>
        <v>0</v>
      </c>
      <c r="CG15" s="11">
        <f>CG13+CG14</f>
        <v>2</v>
      </c>
      <c r="CH15" s="11">
        <f>CH13+CH14</f>
        <v>2</v>
      </c>
      <c r="CI15" s="11">
        <f>CI13+CI14</f>
        <v>28</v>
      </c>
      <c r="CJ15" s="11">
        <f>CJ13+CJ14</f>
        <v>3</v>
      </c>
      <c r="CK15" s="3"/>
      <c r="CL15" s="25">
        <f t="shared" ref="CL15:CN15" si="38">CL13+CL14</f>
        <v>2</v>
      </c>
      <c r="CM15" s="11">
        <f t="shared" si="38"/>
        <v>8</v>
      </c>
      <c r="CN15" s="11">
        <f t="shared" si="38"/>
        <v>2</v>
      </c>
      <c r="CO15" s="3"/>
      <c r="CP15" s="25">
        <f t="shared" ref="CP15:CR15" si="39">CP13+CP14</f>
        <v>12</v>
      </c>
      <c r="CQ15" s="11">
        <f t="shared" si="39"/>
        <v>2</v>
      </c>
      <c r="CR15" s="11">
        <f t="shared" si="39"/>
        <v>0</v>
      </c>
      <c r="CS15" s="3"/>
      <c r="CT15" s="25">
        <f>CT13+CT14</f>
        <v>15</v>
      </c>
      <c r="CU15" s="11">
        <f>CU13+CU14</f>
        <v>16</v>
      </c>
      <c r="CV15" s="11">
        <f>CV13+CV14</f>
        <v>8</v>
      </c>
      <c r="CW15" s="11">
        <f>CW13+CW14</f>
        <v>13</v>
      </c>
      <c r="CY15" s="25">
        <f t="shared" ref="CY15:DA15" si="40">CY13+CY14</f>
        <v>4</v>
      </c>
      <c r="CZ15" s="11">
        <f t="shared" si="40"/>
        <v>5</v>
      </c>
      <c r="DA15" s="11">
        <f t="shared" si="40"/>
        <v>1</v>
      </c>
      <c r="DC15" s="25">
        <f>DC13+DC14</f>
        <v>23</v>
      </c>
      <c r="DD15" s="11">
        <f>DD13+DD14</f>
        <v>3</v>
      </c>
      <c r="DH15" s="25">
        <f>DH13+DH14</f>
        <v>9</v>
      </c>
      <c r="DI15" s="11">
        <f>DI13+DI14</f>
        <v>23</v>
      </c>
      <c r="DJ15" s="11">
        <f>DJ13+DJ14</f>
        <v>16</v>
      </c>
      <c r="DK15" s="11">
        <f>DK13+DK14</f>
        <v>3</v>
      </c>
      <c r="DL15" s="11">
        <f>DL13+DL14</f>
        <v>0</v>
      </c>
      <c r="DN15" s="25">
        <f>DN13+DN14</f>
        <v>17</v>
      </c>
      <c r="DO15" s="11">
        <f>DO13+DO14</f>
        <v>12</v>
      </c>
      <c r="DQ15" s="25">
        <f>DQ13+DQ14</f>
        <v>0</v>
      </c>
      <c r="DR15" s="11">
        <f>DR13+DR14</f>
        <v>22</v>
      </c>
      <c r="DS15" s="11">
        <f>DS13+DS14</f>
        <v>16</v>
      </c>
      <c r="DT15" s="11">
        <f>DT13+DT14</f>
        <v>11</v>
      </c>
      <c r="DV15" s="25">
        <f>DV13+DV14</f>
        <v>6</v>
      </c>
      <c r="DW15" s="11">
        <f>DW13+DW14</f>
        <v>11</v>
      </c>
      <c r="DX15" s="11">
        <f>DX13+DX14</f>
        <v>2</v>
      </c>
      <c r="DY15" s="11">
        <f>DY13+DY14</f>
        <v>25</v>
      </c>
      <c r="EA15" s="25">
        <f>EA13+EA14</f>
        <v>6</v>
      </c>
      <c r="EB15" s="11">
        <f>EB13+EB14</f>
        <v>9</v>
      </c>
      <c r="EC15" s="11">
        <f>EC13+EC14</f>
        <v>39</v>
      </c>
      <c r="ED15" s="11">
        <f>ED13+ED14</f>
        <v>3</v>
      </c>
      <c r="EF15" s="25">
        <f t="shared" ref="EF15:EH15" si="41">EF13+EF14</f>
        <v>45</v>
      </c>
      <c r="EG15" s="11">
        <f t="shared" si="41"/>
        <v>13</v>
      </c>
      <c r="EH15" s="11">
        <f t="shared" si="41"/>
        <v>2</v>
      </c>
      <c r="EJ15" s="25">
        <f t="shared" ref="EJ15:EL15" si="42">EJ13+EJ14</f>
        <v>1</v>
      </c>
      <c r="EK15" s="11">
        <f t="shared" si="42"/>
        <v>6</v>
      </c>
      <c r="EL15" s="11">
        <f t="shared" si="42"/>
        <v>11</v>
      </c>
      <c r="EN15" s="25">
        <f>EN13+EN14</f>
        <v>9</v>
      </c>
      <c r="EO15" s="11">
        <f>EO13+EO14</f>
        <v>14</v>
      </c>
      <c r="EP15" s="11">
        <f>EP13+EP14</f>
        <v>3</v>
      </c>
      <c r="EQ15" s="11">
        <f>EQ13+EQ14</f>
        <v>13</v>
      </c>
      <c r="ES15" s="25">
        <f>ES13+ES14</f>
        <v>29</v>
      </c>
      <c r="ET15" s="11">
        <f>ET13+ET14</f>
        <v>1</v>
      </c>
      <c r="EX15" s="25">
        <f>EX13+EX14</f>
        <v>5</v>
      </c>
      <c r="EY15" s="11">
        <f>EY13+EY14</f>
        <v>13</v>
      </c>
      <c r="FA15" s="25">
        <f t="shared" ref="FA15:FC15" si="43">FA13+FA14</f>
        <v>4</v>
      </c>
      <c r="FB15" s="11">
        <f t="shared" si="43"/>
        <v>0</v>
      </c>
      <c r="FC15" s="11">
        <f t="shared" si="43"/>
        <v>5</v>
      </c>
      <c r="FE15" s="25">
        <f>FE13+FE14</f>
        <v>21</v>
      </c>
      <c r="FF15" s="11">
        <f>FF13+FF14</f>
        <v>32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[1]Parteien!$F$8</f>
        <v>déi Konservativ – d’Fräiheetspartei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0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1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2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THEIN Joé</v>
      </c>
      <c r="B20" s="14">
        <v>1</v>
      </c>
      <c r="C20" s="6">
        <v>0</v>
      </c>
      <c r="D20" s="6">
        <v>1</v>
      </c>
      <c r="E20" s="6">
        <v>0</v>
      </c>
      <c r="F20" s="6">
        <v>2</v>
      </c>
      <c r="G20" s="6">
        <v>2</v>
      </c>
      <c r="H20" s="6">
        <v>0</v>
      </c>
      <c r="I20" s="6">
        <v>0</v>
      </c>
      <c r="J20" s="6">
        <v>1</v>
      </c>
      <c r="K20" s="12">
        <v>2</v>
      </c>
      <c r="N20" s="14">
        <v>0</v>
      </c>
      <c r="O20" s="6">
        <v>2</v>
      </c>
      <c r="P20" s="6">
        <v>0</v>
      </c>
      <c r="Q20" s="6">
        <v>3</v>
      </c>
      <c r="R20" s="6">
        <v>2</v>
      </c>
      <c r="S20" s="6">
        <v>2</v>
      </c>
      <c r="T20" s="6">
        <v>1</v>
      </c>
      <c r="U20" s="6">
        <v>1</v>
      </c>
      <c r="V20" s="6">
        <v>2</v>
      </c>
      <c r="W20" s="12">
        <v>0</v>
      </c>
      <c r="X20" s="12">
        <v>0</v>
      </c>
      <c r="Y20" s="12">
        <v>0</v>
      </c>
      <c r="AB20" s="14">
        <v>0</v>
      </c>
      <c r="AC20" s="6">
        <v>4</v>
      </c>
      <c r="AD20" s="6">
        <v>0</v>
      </c>
      <c r="AE20" s="6">
        <v>0</v>
      </c>
      <c r="AF20" s="6">
        <v>2</v>
      </c>
      <c r="AG20" s="12">
        <v>1</v>
      </c>
      <c r="AI20" s="112">
        <v>4</v>
      </c>
      <c r="AJ20" s="12">
        <v>0</v>
      </c>
      <c r="AK20" s="12">
        <v>0</v>
      </c>
      <c r="AP20" s="14">
        <v>2</v>
      </c>
      <c r="AQ20" s="6">
        <v>0</v>
      </c>
      <c r="AR20" s="6">
        <v>0</v>
      </c>
      <c r="AS20" s="6">
        <v>0</v>
      </c>
      <c r="AT20" s="6">
        <v>3</v>
      </c>
      <c r="AU20" s="6">
        <v>0</v>
      </c>
      <c r="AV20" s="12">
        <v>2</v>
      </c>
      <c r="AW20" s="12">
        <v>2</v>
      </c>
      <c r="AY20" s="112">
        <v>0</v>
      </c>
      <c r="AZ20" s="12">
        <v>0</v>
      </c>
      <c r="BA20" s="12">
        <v>2</v>
      </c>
      <c r="BB20" s="12">
        <v>1</v>
      </c>
      <c r="BD20" s="112">
        <v>0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R20" s="14">
        <v>0</v>
      </c>
      <c r="BS20" s="6">
        <v>3</v>
      </c>
      <c r="BT20" s="6">
        <v>2</v>
      </c>
      <c r="BU20" s="6">
        <v>1</v>
      </c>
      <c r="BV20" s="6">
        <v>0</v>
      </c>
      <c r="BW20" s="12">
        <v>3</v>
      </c>
      <c r="BX20" s="12">
        <v>0</v>
      </c>
      <c r="BY20" s="12">
        <v>1</v>
      </c>
      <c r="CA20" s="14">
        <v>3</v>
      </c>
      <c r="CB20" s="6">
        <v>2</v>
      </c>
      <c r="CC20" s="6">
        <v>0</v>
      </c>
      <c r="CE20" s="3"/>
      <c r="CF20" s="112">
        <v>0</v>
      </c>
      <c r="CG20" s="12">
        <v>2</v>
      </c>
      <c r="CH20" s="12">
        <v>0</v>
      </c>
      <c r="CI20" s="12">
        <v>0</v>
      </c>
      <c r="CJ20" s="12">
        <v>0</v>
      </c>
      <c r="CK20" s="12">
        <v>4</v>
      </c>
      <c r="CL20" s="3"/>
      <c r="CM20" s="14">
        <v>0</v>
      </c>
      <c r="CN20" s="6">
        <v>1</v>
      </c>
      <c r="CO20" s="12">
        <v>1</v>
      </c>
      <c r="CT20" s="112">
        <v>0</v>
      </c>
      <c r="CU20" s="12">
        <v>0</v>
      </c>
      <c r="CW20" s="112">
        <v>0</v>
      </c>
      <c r="CX20" s="12">
        <v>0</v>
      </c>
      <c r="CY20" s="12">
        <v>2</v>
      </c>
      <c r="CZ20" s="12">
        <v>4</v>
      </c>
      <c r="DA20" s="12">
        <v>0</v>
      </c>
      <c r="DB20" s="12">
        <v>6</v>
      </c>
      <c r="DC20" s="12">
        <v>4</v>
      </c>
      <c r="DE20" s="112">
        <v>4</v>
      </c>
      <c r="DF20" s="12">
        <v>0</v>
      </c>
      <c r="DH20" s="14">
        <v>0</v>
      </c>
      <c r="DI20" s="6">
        <v>1</v>
      </c>
      <c r="DJ20" s="12">
        <v>1</v>
      </c>
      <c r="DL20" s="14">
        <v>3</v>
      </c>
      <c r="DM20" s="6">
        <v>0</v>
      </c>
      <c r="DN20" s="6">
        <v>0</v>
      </c>
      <c r="DO20" s="6">
        <v>0</v>
      </c>
      <c r="DP20" s="6">
        <v>3</v>
      </c>
      <c r="DQ20" s="12">
        <v>0</v>
      </c>
      <c r="DR20" s="12">
        <v>0</v>
      </c>
      <c r="DS20" s="12">
        <v>1</v>
      </c>
      <c r="DV20" s="14">
        <v>1</v>
      </c>
      <c r="DW20" s="6">
        <v>4</v>
      </c>
      <c r="DX20" s="6">
        <v>1</v>
      </c>
      <c r="DY20" s="6">
        <v>1</v>
      </c>
      <c r="DZ20" s="6">
        <v>0</v>
      </c>
      <c r="EA20" s="12">
        <v>0</v>
      </c>
      <c r="EB20" s="12">
        <v>0</v>
      </c>
      <c r="EC20" s="28"/>
      <c r="ED20" s="14">
        <v>0</v>
      </c>
      <c r="EE20" s="6">
        <v>3</v>
      </c>
      <c r="EF20" s="6">
        <v>2</v>
      </c>
      <c r="EG20" s="6">
        <v>3</v>
      </c>
      <c r="EJ20" s="112">
        <v>0</v>
      </c>
      <c r="EK20" s="12">
        <v>0</v>
      </c>
      <c r="EM20" s="14">
        <v>1</v>
      </c>
      <c r="EN20" s="6">
        <v>0</v>
      </c>
      <c r="EO20" s="6">
        <v>6</v>
      </c>
      <c r="EP20" s="6">
        <v>0</v>
      </c>
    </row>
    <row r="21" spans="1:150" ht="15" thickBot="1" x14ac:dyDescent="0.4">
      <c r="A21" s="19" t="str">
        <f t="shared" si="55"/>
        <v>AREND Guy</v>
      </c>
      <c r="B21" s="15">
        <v>0</v>
      </c>
      <c r="C21" s="7">
        <v>0</v>
      </c>
      <c r="D21" s="7">
        <v>1</v>
      </c>
      <c r="E21" s="7">
        <v>0</v>
      </c>
      <c r="F21" s="7">
        <v>0</v>
      </c>
      <c r="G21" s="7">
        <v>1</v>
      </c>
      <c r="H21" s="7">
        <v>0</v>
      </c>
      <c r="I21" s="7">
        <v>0</v>
      </c>
      <c r="J21" s="7">
        <v>0</v>
      </c>
      <c r="K21" s="13">
        <v>0</v>
      </c>
      <c r="N21" s="15">
        <v>0</v>
      </c>
      <c r="O21" s="7">
        <v>1</v>
      </c>
      <c r="P21" s="7">
        <v>4</v>
      </c>
      <c r="Q21" s="7">
        <v>0</v>
      </c>
      <c r="R21" s="7">
        <v>2</v>
      </c>
      <c r="S21" s="7">
        <v>1</v>
      </c>
      <c r="T21" s="7">
        <v>0</v>
      </c>
      <c r="U21" s="7">
        <v>1</v>
      </c>
      <c r="V21" s="7">
        <v>0</v>
      </c>
      <c r="W21" s="13">
        <v>0</v>
      </c>
      <c r="X21" s="13">
        <v>0</v>
      </c>
      <c r="Y21" s="13">
        <v>0</v>
      </c>
      <c r="AB21" s="15">
        <v>0</v>
      </c>
      <c r="AC21" s="7">
        <v>2</v>
      </c>
      <c r="AD21" s="7">
        <v>0</v>
      </c>
      <c r="AE21" s="7">
        <v>0</v>
      </c>
      <c r="AF21" s="7">
        <v>0</v>
      </c>
      <c r="AG21" s="13">
        <v>0</v>
      </c>
      <c r="AI21" s="113">
        <v>3</v>
      </c>
      <c r="AJ21" s="13">
        <v>1</v>
      </c>
      <c r="AK21" s="13">
        <v>0</v>
      </c>
      <c r="AP21" s="15">
        <v>2</v>
      </c>
      <c r="AQ21" s="7">
        <v>2</v>
      </c>
      <c r="AR21" s="7">
        <v>0</v>
      </c>
      <c r="AS21" s="7">
        <v>0</v>
      </c>
      <c r="AT21" s="7">
        <v>0</v>
      </c>
      <c r="AU21" s="7">
        <v>0</v>
      </c>
      <c r="AV21" s="13">
        <v>0</v>
      </c>
      <c r="AW21" s="13">
        <v>0</v>
      </c>
      <c r="AY21" s="113">
        <v>2</v>
      </c>
      <c r="AZ21" s="13">
        <v>0</v>
      </c>
      <c r="BA21" s="13">
        <v>0</v>
      </c>
      <c r="BB21" s="13">
        <v>0</v>
      </c>
      <c r="BD21" s="113">
        <v>0</v>
      </c>
      <c r="BE21" s="13">
        <v>0</v>
      </c>
      <c r="BF21" s="13">
        <v>0</v>
      </c>
      <c r="BG21" s="13">
        <v>0</v>
      </c>
      <c r="BH21" s="13">
        <v>1</v>
      </c>
      <c r="BI21" s="13">
        <v>0</v>
      </c>
      <c r="BR21" s="15">
        <v>1</v>
      </c>
      <c r="BS21" s="7">
        <v>0</v>
      </c>
      <c r="BT21" s="7">
        <v>1</v>
      </c>
      <c r="BU21" s="7">
        <v>1</v>
      </c>
      <c r="BV21" s="7">
        <v>0</v>
      </c>
      <c r="BW21" s="13">
        <v>2</v>
      </c>
      <c r="BX21" s="13">
        <v>0</v>
      </c>
      <c r="BY21" s="13">
        <v>1</v>
      </c>
      <c r="CA21" s="15">
        <v>0</v>
      </c>
      <c r="CB21" s="7">
        <v>2</v>
      </c>
      <c r="CC21" s="7">
        <v>0</v>
      </c>
      <c r="CE21" s="20"/>
      <c r="CF21" s="113">
        <v>0</v>
      </c>
      <c r="CG21" s="13">
        <v>0</v>
      </c>
      <c r="CH21" s="13">
        <v>1</v>
      </c>
      <c r="CI21" s="13">
        <v>0</v>
      </c>
      <c r="CJ21" s="13">
        <v>0</v>
      </c>
      <c r="CK21" s="13">
        <v>1</v>
      </c>
      <c r="CL21" s="20"/>
      <c r="CM21" s="15">
        <v>0</v>
      </c>
      <c r="CN21" s="7">
        <v>0</v>
      </c>
      <c r="CO21" s="13">
        <v>1</v>
      </c>
      <c r="CT21" s="113">
        <v>0</v>
      </c>
      <c r="CU21" s="13">
        <v>0</v>
      </c>
      <c r="CW21" s="113">
        <v>0</v>
      </c>
      <c r="CX21" s="13">
        <v>0</v>
      </c>
      <c r="CY21" s="13">
        <v>0</v>
      </c>
      <c r="CZ21" s="13">
        <v>0</v>
      </c>
      <c r="DA21" s="13">
        <v>0</v>
      </c>
      <c r="DB21" s="13">
        <v>1</v>
      </c>
      <c r="DC21" s="13">
        <v>1</v>
      </c>
      <c r="DE21" s="113">
        <v>0</v>
      </c>
      <c r="DF21" s="13">
        <v>0</v>
      </c>
      <c r="DH21" s="15">
        <v>6</v>
      </c>
      <c r="DI21" s="7">
        <v>4</v>
      </c>
      <c r="DJ21" s="13">
        <v>3</v>
      </c>
      <c r="DL21" s="15">
        <v>0</v>
      </c>
      <c r="DM21" s="7">
        <v>2</v>
      </c>
      <c r="DN21" s="7">
        <v>2</v>
      </c>
      <c r="DO21" s="7">
        <v>0</v>
      </c>
      <c r="DP21" s="7">
        <v>0</v>
      </c>
      <c r="DQ21" s="13">
        <v>0</v>
      </c>
      <c r="DR21" s="13">
        <v>0</v>
      </c>
      <c r="DS21" s="13">
        <v>2</v>
      </c>
      <c r="DV21" s="15">
        <v>0</v>
      </c>
      <c r="DW21" s="7">
        <v>0</v>
      </c>
      <c r="DX21" s="7">
        <v>1</v>
      </c>
      <c r="DY21" s="7">
        <v>3</v>
      </c>
      <c r="DZ21" s="7">
        <v>0</v>
      </c>
      <c r="EA21" s="13">
        <v>0</v>
      </c>
      <c r="EB21" s="13">
        <v>0</v>
      </c>
      <c r="EC21" s="28"/>
      <c r="ED21" s="15">
        <v>2</v>
      </c>
      <c r="EE21" s="7">
        <v>2</v>
      </c>
      <c r="EF21" s="7">
        <v>2</v>
      </c>
      <c r="EG21" s="7">
        <v>0</v>
      </c>
      <c r="EJ21" s="113">
        <v>0</v>
      </c>
      <c r="EK21" s="13">
        <v>0</v>
      </c>
      <c r="EM21" s="15">
        <v>0</v>
      </c>
      <c r="EN21" s="7">
        <v>0</v>
      </c>
      <c r="EO21" s="7">
        <v>6</v>
      </c>
      <c r="EP21" s="7">
        <v>0</v>
      </c>
    </row>
    <row r="22" spans="1:150" ht="15" thickBot="1" x14ac:dyDescent="0.4">
      <c r="A22" s="19" t="str">
        <f t="shared" si="55"/>
        <v>KLEIN Armand</v>
      </c>
      <c r="B22" s="15">
        <v>1</v>
      </c>
      <c r="C22" s="7">
        <v>2</v>
      </c>
      <c r="D22" s="7">
        <v>6</v>
      </c>
      <c r="E22" s="7">
        <v>0</v>
      </c>
      <c r="F22" s="7">
        <v>0</v>
      </c>
      <c r="G22" s="7">
        <v>0</v>
      </c>
      <c r="H22" s="7">
        <v>0</v>
      </c>
      <c r="I22" s="7">
        <v>2</v>
      </c>
      <c r="J22" s="7">
        <v>0</v>
      </c>
      <c r="K22" s="13">
        <v>0</v>
      </c>
      <c r="N22" s="15">
        <v>0</v>
      </c>
      <c r="O22" s="7">
        <v>1</v>
      </c>
      <c r="P22" s="7">
        <v>0</v>
      </c>
      <c r="Q22" s="7">
        <v>1</v>
      </c>
      <c r="R22" s="7">
        <v>0</v>
      </c>
      <c r="S22" s="7">
        <v>0</v>
      </c>
      <c r="T22" s="7">
        <v>1</v>
      </c>
      <c r="U22" s="7">
        <v>2</v>
      </c>
      <c r="V22" s="7">
        <v>0</v>
      </c>
      <c r="W22" s="13">
        <v>2</v>
      </c>
      <c r="X22" s="13">
        <v>1</v>
      </c>
      <c r="Y22" s="13">
        <v>2</v>
      </c>
      <c r="AB22" s="15">
        <v>0</v>
      </c>
      <c r="AC22" s="7">
        <v>0</v>
      </c>
      <c r="AD22" s="7">
        <v>0</v>
      </c>
      <c r="AE22" s="7">
        <v>0</v>
      </c>
      <c r="AF22" s="7">
        <v>0</v>
      </c>
      <c r="AG22" s="13">
        <v>5</v>
      </c>
      <c r="AI22" s="113">
        <v>2</v>
      </c>
      <c r="AJ22" s="13">
        <v>2</v>
      </c>
      <c r="AK22" s="13">
        <v>0</v>
      </c>
      <c r="AP22" s="15">
        <v>1</v>
      </c>
      <c r="AQ22" s="7">
        <v>0</v>
      </c>
      <c r="AR22" s="7">
        <v>1</v>
      </c>
      <c r="AS22" s="7">
        <v>0</v>
      </c>
      <c r="AT22" s="7">
        <v>0</v>
      </c>
      <c r="AU22" s="7">
        <v>0</v>
      </c>
      <c r="AV22" s="13">
        <v>0</v>
      </c>
      <c r="AW22" s="13">
        <v>1</v>
      </c>
      <c r="AY22" s="113">
        <v>0</v>
      </c>
      <c r="AZ22" s="13">
        <v>0</v>
      </c>
      <c r="BA22" s="13">
        <v>0</v>
      </c>
      <c r="BB22" s="13">
        <v>1</v>
      </c>
      <c r="BD22" s="113">
        <v>0</v>
      </c>
      <c r="BE22" s="13">
        <v>0</v>
      </c>
      <c r="BF22" s="13">
        <v>0</v>
      </c>
      <c r="BG22" s="13">
        <v>0</v>
      </c>
      <c r="BH22" s="13">
        <v>1</v>
      </c>
      <c r="BI22" s="13">
        <v>0</v>
      </c>
      <c r="BR22" s="15">
        <v>1</v>
      </c>
      <c r="BS22" s="7">
        <v>1</v>
      </c>
      <c r="BT22" s="7">
        <v>2</v>
      </c>
      <c r="BU22" s="7">
        <v>1</v>
      </c>
      <c r="BV22" s="7">
        <v>1</v>
      </c>
      <c r="BW22" s="13">
        <v>0</v>
      </c>
      <c r="BX22" s="13">
        <v>1</v>
      </c>
      <c r="BY22" s="13">
        <v>1</v>
      </c>
      <c r="CA22" s="15">
        <v>3</v>
      </c>
      <c r="CB22" s="7">
        <v>5</v>
      </c>
      <c r="CC22" s="7">
        <v>0</v>
      </c>
      <c r="CF22" s="113">
        <v>0</v>
      </c>
      <c r="CG22" s="13">
        <v>6</v>
      </c>
      <c r="CH22" s="13">
        <v>0</v>
      </c>
      <c r="CI22" s="13">
        <v>0</v>
      </c>
      <c r="CJ22" s="13">
        <v>0</v>
      </c>
      <c r="CK22" s="13">
        <v>3</v>
      </c>
      <c r="CM22" s="15">
        <v>8</v>
      </c>
      <c r="CN22" s="7">
        <v>0</v>
      </c>
      <c r="CO22" s="13">
        <v>1</v>
      </c>
      <c r="CT22" s="113">
        <v>2</v>
      </c>
      <c r="CU22" s="13">
        <v>0</v>
      </c>
      <c r="CW22" s="113">
        <v>2</v>
      </c>
      <c r="CX22" s="13">
        <v>0</v>
      </c>
      <c r="CY22" s="13">
        <v>0</v>
      </c>
      <c r="CZ22" s="13">
        <v>0</v>
      </c>
      <c r="DA22" s="13">
        <v>0</v>
      </c>
      <c r="DB22" s="13">
        <v>1</v>
      </c>
      <c r="DC22" s="13">
        <v>0</v>
      </c>
      <c r="DE22" s="113">
        <v>0</v>
      </c>
      <c r="DF22" s="13">
        <v>1</v>
      </c>
      <c r="DH22" s="15">
        <v>1</v>
      </c>
      <c r="DI22" s="7">
        <v>3</v>
      </c>
      <c r="DJ22" s="13">
        <v>5</v>
      </c>
      <c r="DL22" s="15">
        <v>2</v>
      </c>
      <c r="DM22" s="7">
        <v>0</v>
      </c>
      <c r="DN22" s="7">
        <v>0</v>
      </c>
      <c r="DO22" s="7">
        <v>0</v>
      </c>
      <c r="DP22" s="7">
        <v>0</v>
      </c>
      <c r="DQ22" s="13">
        <v>0</v>
      </c>
      <c r="DR22" s="13">
        <v>0</v>
      </c>
      <c r="DS22" s="13">
        <v>0</v>
      </c>
      <c r="DV22" s="15">
        <v>0</v>
      </c>
      <c r="DW22" s="7">
        <v>2</v>
      </c>
      <c r="DX22" s="7">
        <v>0</v>
      </c>
      <c r="DY22" s="7">
        <v>1</v>
      </c>
      <c r="DZ22" s="7">
        <v>2</v>
      </c>
      <c r="EA22" s="13">
        <v>0</v>
      </c>
      <c r="EB22" s="13">
        <v>0</v>
      </c>
      <c r="EC22" s="28"/>
      <c r="ED22" s="15">
        <v>2</v>
      </c>
      <c r="EE22" s="7">
        <v>1</v>
      </c>
      <c r="EF22" s="7">
        <v>0</v>
      </c>
      <c r="EG22" s="7">
        <v>1</v>
      </c>
      <c r="EJ22" s="113">
        <v>1</v>
      </c>
      <c r="EK22" s="13">
        <v>0</v>
      </c>
      <c r="EM22" s="15">
        <v>0</v>
      </c>
      <c r="EN22" s="7">
        <v>0</v>
      </c>
      <c r="EO22" s="7">
        <v>6</v>
      </c>
      <c r="EP22" s="7">
        <v>0</v>
      </c>
    </row>
    <row r="23" spans="1:150" ht="15" thickBot="1" x14ac:dyDescent="0.4">
      <c r="A23" s="19" t="str">
        <f t="shared" si="55"/>
        <v>LAMESCH Patrick</v>
      </c>
      <c r="B23" s="15">
        <v>0</v>
      </c>
      <c r="C23" s="7">
        <v>1</v>
      </c>
      <c r="D23" s="7">
        <v>2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13">
        <v>0</v>
      </c>
      <c r="N23" s="15">
        <v>0</v>
      </c>
      <c r="O23" s="7">
        <v>0</v>
      </c>
      <c r="P23" s="7">
        <v>0</v>
      </c>
      <c r="Q23" s="7">
        <v>1</v>
      </c>
      <c r="R23" s="7">
        <v>0</v>
      </c>
      <c r="S23" s="7">
        <v>0</v>
      </c>
      <c r="T23" s="7">
        <v>0</v>
      </c>
      <c r="U23" s="7">
        <v>1</v>
      </c>
      <c r="V23" s="7">
        <v>2</v>
      </c>
      <c r="W23" s="13">
        <v>0</v>
      </c>
      <c r="X23" s="13">
        <v>2</v>
      </c>
      <c r="Y23" s="13">
        <v>2</v>
      </c>
      <c r="AB23" s="15">
        <v>0</v>
      </c>
      <c r="AC23" s="7">
        <v>0</v>
      </c>
      <c r="AD23" s="7">
        <v>0</v>
      </c>
      <c r="AE23" s="7">
        <v>0</v>
      </c>
      <c r="AF23" s="7">
        <v>0</v>
      </c>
      <c r="AG23" s="13">
        <v>2</v>
      </c>
      <c r="AI23" s="113">
        <v>4</v>
      </c>
      <c r="AJ23" s="13">
        <v>0</v>
      </c>
      <c r="AK23" s="13">
        <v>0</v>
      </c>
      <c r="AP23" s="15">
        <v>0</v>
      </c>
      <c r="AQ23" s="7">
        <v>0</v>
      </c>
      <c r="AR23" s="7">
        <v>1</v>
      </c>
      <c r="AS23" s="7">
        <v>0</v>
      </c>
      <c r="AT23" s="7">
        <v>0</v>
      </c>
      <c r="AU23" s="7">
        <v>0</v>
      </c>
      <c r="AV23" s="13">
        <v>0</v>
      </c>
      <c r="AW23" s="13">
        <v>3</v>
      </c>
      <c r="AY23" s="113">
        <v>0</v>
      </c>
      <c r="AZ23" s="13">
        <v>0</v>
      </c>
      <c r="BA23" s="13">
        <v>0</v>
      </c>
      <c r="BB23" s="13">
        <v>1</v>
      </c>
      <c r="BD23" s="113">
        <v>0</v>
      </c>
      <c r="BE23" s="13">
        <v>1</v>
      </c>
      <c r="BF23" s="13">
        <v>0</v>
      </c>
      <c r="BG23" s="13">
        <v>0</v>
      </c>
      <c r="BH23" s="13">
        <v>0</v>
      </c>
      <c r="BI23" s="13">
        <v>0</v>
      </c>
      <c r="BR23" s="15">
        <v>0</v>
      </c>
      <c r="BS23" s="7">
        <v>1</v>
      </c>
      <c r="BT23" s="7">
        <v>1</v>
      </c>
      <c r="BU23" s="7">
        <v>1</v>
      </c>
      <c r="BV23" s="7">
        <v>1</v>
      </c>
      <c r="BW23" s="13">
        <v>0</v>
      </c>
      <c r="BX23" s="13">
        <v>0</v>
      </c>
      <c r="BY23" s="13">
        <v>0</v>
      </c>
      <c r="CA23" s="15">
        <v>1</v>
      </c>
      <c r="CB23" s="7">
        <v>2</v>
      </c>
      <c r="CC23" s="7">
        <v>0</v>
      </c>
      <c r="CF23" s="113">
        <v>0</v>
      </c>
      <c r="CG23" s="13">
        <v>3</v>
      </c>
      <c r="CH23" s="13">
        <v>0</v>
      </c>
      <c r="CI23" s="13">
        <v>0</v>
      </c>
      <c r="CJ23" s="13">
        <v>0</v>
      </c>
      <c r="CK23" s="13">
        <v>3</v>
      </c>
      <c r="CM23" s="15">
        <v>0</v>
      </c>
      <c r="CN23" s="7">
        <v>1</v>
      </c>
      <c r="CO23" s="13">
        <v>1</v>
      </c>
      <c r="CT23" s="113">
        <v>0</v>
      </c>
      <c r="CU23" s="13">
        <v>0</v>
      </c>
      <c r="CW23" s="113">
        <v>1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1</v>
      </c>
      <c r="DE23" s="113">
        <v>0</v>
      </c>
      <c r="DF23" s="13">
        <v>0</v>
      </c>
      <c r="DH23" s="15">
        <v>1</v>
      </c>
      <c r="DI23" s="7">
        <v>1</v>
      </c>
      <c r="DJ23" s="13">
        <v>2</v>
      </c>
      <c r="DL23" s="15">
        <v>0</v>
      </c>
      <c r="DM23" s="7">
        <v>0</v>
      </c>
      <c r="DN23" s="7">
        <v>2</v>
      </c>
      <c r="DO23" s="7">
        <v>0</v>
      </c>
      <c r="DP23" s="7">
        <v>0</v>
      </c>
      <c r="DQ23" s="13">
        <v>0</v>
      </c>
      <c r="DR23" s="13">
        <v>0</v>
      </c>
      <c r="DS23" s="13">
        <v>0</v>
      </c>
      <c r="DV23" s="15">
        <v>0</v>
      </c>
      <c r="DW23" s="7">
        <v>1</v>
      </c>
      <c r="DX23" s="7">
        <v>0</v>
      </c>
      <c r="DY23" s="7">
        <v>2</v>
      </c>
      <c r="DZ23" s="7">
        <v>1</v>
      </c>
      <c r="EA23" s="13">
        <v>0</v>
      </c>
      <c r="EB23" s="13">
        <v>0</v>
      </c>
      <c r="EC23" s="28"/>
      <c r="ED23" s="15">
        <v>2</v>
      </c>
      <c r="EE23" s="7">
        <v>1</v>
      </c>
      <c r="EF23" s="7">
        <v>3</v>
      </c>
      <c r="EG23" s="7">
        <v>2</v>
      </c>
      <c r="EJ23" s="113">
        <v>1</v>
      </c>
      <c r="EK23" s="13">
        <v>0</v>
      </c>
      <c r="EM23" s="15">
        <v>0</v>
      </c>
      <c r="EN23" s="7">
        <v>0</v>
      </c>
      <c r="EO23" s="7">
        <v>0</v>
      </c>
      <c r="EP23" s="7">
        <v>0</v>
      </c>
    </row>
    <row r="24" spans="1:150" ht="15" thickBot="1" x14ac:dyDescent="0.4">
      <c r="A24" s="19" t="str">
        <f t="shared" si="55"/>
        <v>BEMTGEN Céleste</v>
      </c>
      <c r="B24" s="15">
        <v>0</v>
      </c>
      <c r="C24" s="7">
        <v>1</v>
      </c>
      <c r="D24" s="7">
        <v>2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13">
        <v>0</v>
      </c>
      <c r="N24" s="15">
        <v>0</v>
      </c>
      <c r="O24" s="7">
        <v>0</v>
      </c>
      <c r="P24" s="7">
        <v>0</v>
      </c>
      <c r="Q24" s="7">
        <v>1</v>
      </c>
      <c r="R24" s="7">
        <v>0</v>
      </c>
      <c r="S24" s="7">
        <v>0</v>
      </c>
      <c r="T24" s="7">
        <v>0</v>
      </c>
      <c r="U24" s="7">
        <v>1</v>
      </c>
      <c r="V24" s="7">
        <v>0</v>
      </c>
      <c r="W24" s="13">
        <v>0</v>
      </c>
      <c r="X24" s="13">
        <v>0</v>
      </c>
      <c r="Y24" s="13">
        <v>0</v>
      </c>
      <c r="AB24" s="15">
        <v>0</v>
      </c>
      <c r="AC24" s="7">
        <v>0</v>
      </c>
      <c r="AD24" s="7">
        <v>0</v>
      </c>
      <c r="AE24" s="7">
        <v>1</v>
      </c>
      <c r="AF24" s="7">
        <v>0</v>
      </c>
      <c r="AG24" s="13">
        <v>0</v>
      </c>
      <c r="AI24" s="113">
        <v>1</v>
      </c>
      <c r="AJ24" s="13">
        <v>0</v>
      </c>
      <c r="AK24" s="13">
        <v>0</v>
      </c>
      <c r="AP24" s="15">
        <v>1</v>
      </c>
      <c r="AQ24" s="7">
        <v>0</v>
      </c>
      <c r="AR24" s="7">
        <v>0</v>
      </c>
      <c r="AS24" s="7">
        <v>0</v>
      </c>
      <c r="AT24" s="7">
        <v>1</v>
      </c>
      <c r="AU24" s="7">
        <v>0</v>
      </c>
      <c r="AV24" s="13">
        <v>0</v>
      </c>
      <c r="AW24" s="13">
        <v>0</v>
      </c>
      <c r="AY24" s="113">
        <v>0</v>
      </c>
      <c r="AZ24" s="13">
        <v>0</v>
      </c>
      <c r="BA24" s="13">
        <v>1</v>
      </c>
      <c r="BB24" s="13">
        <v>0</v>
      </c>
      <c r="BD24" s="113">
        <v>0</v>
      </c>
      <c r="BE24" s="13">
        <v>0</v>
      </c>
      <c r="BF24" s="13">
        <v>1</v>
      </c>
      <c r="BG24" s="13">
        <v>1</v>
      </c>
      <c r="BH24" s="13">
        <v>0</v>
      </c>
      <c r="BI24" s="13">
        <v>0</v>
      </c>
      <c r="BR24" s="15">
        <v>1</v>
      </c>
      <c r="BS24" s="7">
        <v>0</v>
      </c>
      <c r="BT24" s="7">
        <v>1</v>
      </c>
      <c r="BU24" s="7">
        <v>1</v>
      </c>
      <c r="BV24" s="7">
        <v>2</v>
      </c>
      <c r="BW24" s="13">
        <v>0</v>
      </c>
      <c r="BX24" s="13">
        <v>0</v>
      </c>
      <c r="BY24" s="13">
        <v>0</v>
      </c>
      <c r="CA24" s="15">
        <v>2</v>
      </c>
      <c r="CB24" s="7">
        <v>0</v>
      </c>
      <c r="CC24" s="7">
        <v>0</v>
      </c>
      <c r="CF24" s="113">
        <v>0</v>
      </c>
      <c r="CG24" s="13">
        <v>0</v>
      </c>
      <c r="CH24" s="13">
        <v>0</v>
      </c>
      <c r="CI24" s="13">
        <v>0</v>
      </c>
      <c r="CJ24" s="13">
        <v>2</v>
      </c>
      <c r="CK24" s="13">
        <v>1</v>
      </c>
      <c r="CM24" s="15">
        <v>0</v>
      </c>
      <c r="CN24" s="7">
        <v>0</v>
      </c>
      <c r="CO24" s="13">
        <v>1</v>
      </c>
      <c r="CT24" s="113">
        <v>1</v>
      </c>
      <c r="CU24" s="13">
        <v>0</v>
      </c>
      <c r="CW24" s="1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1</v>
      </c>
      <c r="DE24" s="113">
        <v>0</v>
      </c>
      <c r="DF24" s="13">
        <v>1</v>
      </c>
      <c r="DH24" s="15">
        <v>2</v>
      </c>
      <c r="DI24" s="7">
        <v>0</v>
      </c>
      <c r="DJ24" s="13">
        <v>1</v>
      </c>
      <c r="DL24" s="15">
        <v>0</v>
      </c>
      <c r="DM24" s="7">
        <v>0</v>
      </c>
      <c r="DN24" s="7">
        <v>1</v>
      </c>
      <c r="DO24" s="7">
        <v>0</v>
      </c>
      <c r="DP24" s="7">
        <v>0</v>
      </c>
      <c r="DQ24" s="13">
        <v>0</v>
      </c>
      <c r="DR24" s="13">
        <v>0</v>
      </c>
      <c r="DS24" s="13">
        <v>0</v>
      </c>
      <c r="DV24" s="15">
        <v>0</v>
      </c>
      <c r="DW24" s="7">
        <v>0</v>
      </c>
      <c r="DX24" s="7">
        <v>0</v>
      </c>
      <c r="DY24" s="7">
        <v>1</v>
      </c>
      <c r="DZ24" s="7">
        <v>0</v>
      </c>
      <c r="EA24" s="13">
        <v>0</v>
      </c>
      <c r="EB24" s="13">
        <v>0</v>
      </c>
      <c r="EC24" s="28"/>
      <c r="ED24" s="15">
        <v>1</v>
      </c>
      <c r="EE24" s="7">
        <v>0</v>
      </c>
      <c r="EF24" s="7">
        <v>0</v>
      </c>
      <c r="EG24" s="7">
        <v>0</v>
      </c>
      <c r="EJ24" s="113">
        <v>0</v>
      </c>
      <c r="EK24" s="13">
        <v>0</v>
      </c>
      <c r="EM24" s="15">
        <v>0</v>
      </c>
      <c r="EN24" s="7">
        <v>0</v>
      </c>
      <c r="EO24" s="7">
        <v>0</v>
      </c>
      <c r="EP24" s="7">
        <v>0</v>
      </c>
    </row>
    <row r="25" spans="1:150" ht="15" thickBot="1" x14ac:dyDescent="0.4">
      <c r="A25" s="19" t="str">
        <f t="shared" si="55"/>
        <v>THEIN Patrick</v>
      </c>
      <c r="B25" s="15">
        <v>0</v>
      </c>
      <c r="C25" s="7">
        <v>1</v>
      </c>
      <c r="D25" s="7">
        <v>1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13">
        <v>2</v>
      </c>
      <c r="N25" s="15">
        <v>0</v>
      </c>
      <c r="O25" s="7">
        <v>1</v>
      </c>
      <c r="P25" s="7">
        <v>0</v>
      </c>
      <c r="Q25" s="7">
        <v>0</v>
      </c>
      <c r="R25" s="7">
        <v>0</v>
      </c>
      <c r="S25" s="7">
        <v>0</v>
      </c>
      <c r="T25" s="7">
        <v>1</v>
      </c>
      <c r="U25" s="7">
        <v>1</v>
      </c>
      <c r="V25" s="7">
        <v>0</v>
      </c>
      <c r="W25" s="13">
        <v>0</v>
      </c>
      <c r="X25" s="13">
        <v>0</v>
      </c>
      <c r="Y25" s="13">
        <v>2</v>
      </c>
      <c r="AB25" s="15">
        <v>0</v>
      </c>
      <c r="AC25" s="7">
        <v>1</v>
      </c>
      <c r="AD25" s="7">
        <v>0</v>
      </c>
      <c r="AE25" s="7">
        <v>0</v>
      </c>
      <c r="AF25" s="7">
        <v>0</v>
      </c>
      <c r="AG25" s="13">
        <v>0</v>
      </c>
      <c r="AI25" s="113">
        <v>2</v>
      </c>
      <c r="AJ25" s="13">
        <v>0</v>
      </c>
      <c r="AK25" s="13">
        <v>0</v>
      </c>
      <c r="AP25" s="15">
        <v>0</v>
      </c>
      <c r="AQ25" s="7">
        <v>0</v>
      </c>
      <c r="AR25" s="7">
        <v>0</v>
      </c>
      <c r="AS25" s="7">
        <v>0</v>
      </c>
      <c r="AT25" s="7">
        <v>0</v>
      </c>
      <c r="AU25" s="7">
        <v>1</v>
      </c>
      <c r="AV25" s="13">
        <v>0</v>
      </c>
      <c r="AW25" s="13">
        <v>0</v>
      </c>
      <c r="AY25" s="113">
        <v>0</v>
      </c>
      <c r="AZ25" s="13">
        <v>0</v>
      </c>
      <c r="BA25" s="13">
        <v>0</v>
      </c>
      <c r="BB25" s="13">
        <v>0</v>
      </c>
      <c r="BD25" s="113">
        <v>0</v>
      </c>
      <c r="BE25" s="13">
        <v>0</v>
      </c>
      <c r="BF25" s="13">
        <v>0</v>
      </c>
      <c r="BG25" s="13">
        <v>1</v>
      </c>
      <c r="BH25" s="13">
        <v>0</v>
      </c>
      <c r="BI25" s="13">
        <v>0</v>
      </c>
      <c r="BR25" s="15">
        <v>0</v>
      </c>
      <c r="BS25" s="7">
        <v>0</v>
      </c>
      <c r="BT25" s="7">
        <v>0</v>
      </c>
      <c r="BU25" s="7">
        <v>0</v>
      </c>
      <c r="BV25" s="7">
        <v>0</v>
      </c>
      <c r="BW25" s="13">
        <v>0</v>
      </c>
      <c r="BX25" s="13">
        <v>2</v>
      </c>
      <c r="BY25" s="13">
        <v>0</v>
      </c>
      <c r="CA25" s="15">
        <v>0</v>
      </c>
      <c r="CB25" s="7">
        <v>0</v>
      </c>
      <c r="CC25" s="7">
        <v>0</v>
      </c>
      <c r="CF25" s="113">
        <v>0</v>
      </c>
      <c r="CG25" s="13">
        <v>6</v>
      </c>
      <c r="CH25" s="13">
        <v>1</v>
      </c>
      <c r="CI25" s="13">
        <v>0</v>
      </c>
      <c r="CJ25" s="13">
        <v>2</v>
      </c>
      <c r="CK25" s="13">
        <v>1</v>
      </c>
      <c r="CM25" s="15">
        <v>0</v>
      </c>
      <c r="CN25" s="7">
        <v>0</v>
      </c>
      <c r="CO25" s="13">
        <v>1</v>
      </c>
      <c r="CT25" s="113">
        <v>1</v>
      </c>
      <c r="CU25" s="13">
        <v>0</v>
      </c>
      <c r="CW25" s="113">
        <v>0</v>
      </c>
      <c r="CX25" s="13">
        <v>0</v>
      </c>
      <c r="CY25" s="13">
        <v>0</v>
      </c>
      <c r="CZ25" s="13">
        <v>2</v>
      </c>
      <c r="DA25" s="13">
        <v>0</v>
      </c>
      <c r="DB25" s="13">
        <v>3</v>
      </c>
      <c r="DC25" s="13">
        <v>0</v>
      </c>
      <c r="DE25" s="113">
        <v>1</v>
      </c>
      <c r="DF25" s="13">
        <v>0</v>
      </c>
      <c r="DH25" s="15">
        <v>0</v>
      </c>
      <c r="DI25" s="7">
        <v>2</v>
      </c>
      <c r="DJ25" s="13">
        <v>2</v>
      </c>
      <c r="DL25" s="15">
        <v>0</v>
      </c>
      <c r="DM25" s="7">
        <v>0</v>
      </c>
      <c r="DN25" s="7">
        <v>0</v>
      </c>
      <c r="DO25" s="7">
        <v>0</v>
      </c>
      <c r="DP25" s="7">
        <v>0</v>
      </c>
      <c r="DQ25" s="13">
        <v>0</v>
      </c>
      <c r="DR25" s="13">
        <v>0</v>
      </c>
      <c r="DS25" s="13">
        <v>0</v>
      </c>
      <c r="DV25" s="15">
        <v>0</v>
      </c>
      <c r="DW25" s="7">
        <v>0</v>
      </c>
      <c r="DX25" s="7">
        <v>0</v>
      </c>
      <c r="DY25" s="7">
        <v>1</v>
      </c>
      <c r="DZ25" s="7">
        <v>0</v>
      </c>
      <c r="EA25" s="13">
        <v>0</v>
      </c>
      <c r="EB25" s="13">
        <v>0</v>
      </c>
      <c r="EC25" s="28"/>
      <c r="ED25" s="15">
        <v>0</v>
      </c>
      <c r="EE25" s="7">
        <v>0</v>
      </c>
      <c r="EF25" s="7">
        <v>0</v>
      </c>
      <c r="EG25" s="7">
        <v>1</v>
      </c>
      <c r="EJ25" s="113">
        <v>5</v>
      </c>
      <c r="EK25" s="13">
        <v>0</v>
      </c>
      <c r="EM25" s="15">
        <v>0</v>
      </c>
      <c r="EN25" s="7">
        <v>0</v>
      </c>
      <c r="EO25" s="7">
        <v>0</v>
      </c>
      <c r="EP25" s="7">
        <v>0</v>
      </c>
    </row>
    <row r="26" spans="1:150" x14ac:dyDescent="0.35">
      <c r="A26" s="62" t="s">
        <v>17</v>
      </c>
      <c r="B26" s="23">
        <v>1</v>
      </c>
      <c r="C26" s="9">
        <v>0</v>
      </c>
      <c r="D26" s="9">
        <v>0</v>
      </c>
      <c r="E26" s="9">
        <v>1</v>
      </c>
      <c r="F26" s="9">
        <v>2</v>
      </c>
      <c r="G26" s="9">
        <v>0</v>
      </c>
      <c r="H26" s="9">
        <v>1</v>
      </c>
      <c r="I26" s="9">
        <v>3</v>
      </c>
      <c r="J26" s="9">
        <v>3</v>
      </c>
      <c r="K26" s="9">
        <v>0</v>
      </c>
      <c r="N26" s="23">
        <v>2</v>
      </c>
      <c r="O26" s="9">
        <v>0</v>
      </c>
      <c r="P26" s="9">
        <v>1</v>
      </c>
      <c r="Q26" s="9">
        <v>0</v>
      </c>
      <c r="R26" s="9">
        <v>3</v>
      </c>
      <c r="S26" s="9">
        <v>0</v>
      </c>
      <c r="T26" s="9">
        <v>2</v>
      </c>
      <c r="U26" s="9">
        <v>0</v>
      </c>
      <c r="V26" s="9">
        <v>1</v>
      </c>
      <c r="W26" s="9">
        <v>0</v>
      </c>
      <c r="X26" s="9">
        <v>0</v>
      </c>
      <c r="Y26" s="9">
        <v>1</v>
      </c>
      <c r="AB26" s="23">
        <v>2</v>
      </c>
      <c r="AC26" s="9">
        <v>2</v>
      </c>
      <c r="AD26" s="9">
        <v>2</v>
      </c>
      <c r="AE26" s="9">
        <v>3</v>
      </c>
      <c r="AF26" s="9">
        <v>3</v>
      </c>
      <c r="AG26" s="9">
        <v>0</v>
      </c>
      <c r="AI26" s="23">
        <v>1</v>
      </c>
      <c r="AJ26" s="9">
        <v>3</v>
      </c>
      <c r="AK26" s="9">
        <v>1</v>
      </c>
      <c r="AP26" s="23">
        <v>1</v>
      </c>
      <c r="AQ26" s="9">
        <v>1</v>
      </c>
      <c r="AR26" s="9">
        <v>2</v>
      </c>
      <c r="AS26" s="9">
        <v>3</v>
      </c>
      <c r="AT26" s="9">
        <v>5</v>
      </c>
      <c r="AU26" s="9">
        <v>3</v>
      </c>
      <c r="AV26" s="9">
        <v>1</v>
      </c>
      <c r="AW26" s="9">
        <v>0</v>
      </c>
      <c r="AY26" s="23">
        <v>3</v>
      </c>
      <c r="AZ26" s="9">
        <v>1</v>
      </c>
      <c r="BA26" s="9">
        <v>0</v>
      </c>
      <c r="BB26" s="9">
        <v>0</v>
      </c>
      <c r="BD26" s="23">
        <v>1</v>
      </c>
      <c r="BE26" s="9">
        <v>0</v>
      </c>
      <c r="BF26" s="9">
        <v>0</v>
      </c>
      <c r="BG26" s="9">
        <v>0</v>
      </c>
      <c r="BH26" s="9">
        <v>1</v>
      </c>
      <c r="BI26" s="9">
        <v>1</v>
      </c>
      <c r="BR26" s="23">
        <v>2</v>
      </c>
      <c r="BS26" s="9">
        <v>1</v>
      </c>
      <c r="BT26" s="9">
        <v>1</v>
      </c>
      <c r="BU26" s="9">
        <v>1</v>
      </c>
      <c r="BV26" s="9">
        <v>1</v>
      </c>
      <c r="BW26" s="9">
        <v>2</v>
      </c>
      <c r="BX26" s="9">
        <v>0</v>
      </c>
      <c r="BY26" s="9">
        <v>0</v>
      </c>
      <c r="CA26" s="23">
        <v>2</v>
      </c>
      <c r="CB26" s="9">
        <v>1</v>
      </c>
      <c r="CC26" s="9">
        <v>0</v>
      </c>
      <c r="CF26" s="23">
        <v>1</v>
      </c>
      <c r="CG26" s="9">
        <v>2</v>
      </c>
      <c r="CH26" s="9">
        <v>0</v>
      </c>
      <c r="CI26" s="9">
        <v>0</v>
      </c>
      <c r="CJ26" s="9">
        <v>0</v>
      </c>
      <c r="CK26" s="9">
        <v>1</v>
      </c>
      <c r="CM26" s="23">
        <v>1</v>
      </c>
      <c r="CN26" s="9">
        <v>2</v>
      </c>
      <c r="CO26" s="9">
        <v>2</v>
      </c>
      <c r="CT26" s="23">
        <v>0</v>
      </c>
      <c r="CU26" s="9">
        <v>1</v>
      </c>
      <c r="CW26" s="23">
        <v>2</v>
      </c>
      <c r="CX26" s="9">
        <v>1</v>
      </c>
      <c r="CY26" s="9">
        <v>1</v>
      </c>
      <c r="CZ26" s="9">
        <v>1</v>
      </c>
      <c r="DA26" s="9">
        <v>0</v>
      </c>
      <c r="DB26" s="9">
        <v>1</v>
      </c>
      <c r="DC26" s="9">
        <v>0</v>
      </c>
      <c r="DE26" s="23">
        <v>2</v>
      </c>
      <c r="DF26" s="9">
        <v>1</v>
      </c>
      <c r="DH26" s="23">
        <v>0</v>
      </c>
      <c r="DI26" s="9">
        <v>0</v>
      </c>
      <c r="DJ26" s="9">
        <v>0</v>
      </c>
      <c r="DL26" s="23">
        <v>1</v>
      </c>
      <c r="DM26" s="9">
        <v>0</v>
      </c>
      <c r="DN26" s="9">
        <v>1</v>
      </c>
      <c r="DO26" s="9">
        <v>0</v>
      </c>
      <c r="DP26" s="9">
        <v>1</v>
      </c>
      <c r="DQ26" s="9">
        <v>4</v>
      </c>
      <c r="DR26" s="9">
        <v>3</v>
      </c>
      <c r="DS26" s="9">
        <v>1</v>
      </c>
      <c r="DV26" s="23">
        <v>0</v>
      </c>
      <c r="DW26" s="9">
        <v>1</v>
      </c>
      <c r="DX26" s="9">
        <v>1</v>
      </c>
      <c r="DY26" s="9">
        <v>0</v>
      </c>
      <c r="DZ26" s="9">
        <v>0</v>
      </c>
      <c r="EA26" s="9">
        <v>1</v>
      </c>
      <c r="EB26" s="9">
        <v>0</v>
      </c>
      <c r="EC26" s="5"/>
      <c r="ED26" s="23">
        <v>0</v>
      </c>
      <c r="EE26" s="9">
        <v>3</v>
      </c>
      <c r="EF26" s="9">
        <v>4</v>
      </c>
      <c r="EG26" s="9">
        <v>1</v>
      </c>
      <c r="EJ26" s="23">
        <v>1</v>
      </c>
      <c r="EK26" s="9">
        <v>1</v>
      </c>
      <c r="EM26" s="23">
        <v>2</v>
      </c>
      <c r="EN26" s="9">
        <v>0</v>
      </c>
      <c r="EO26" s="9">
        <v>0</v>
      </c>
      <c r="EP26" s="9">
        <v>0</v>
      </c>
    </row>
    <row r="27" spans="1:150" x14ac:dyDescent="0.35">
      <c r="A27" s="60" t="s">
        <v>9</v>
      </c>
      <c r="B27" s="24">
        <f>B26*6</f>
        <v>6</v>
      </c>
      <c r="C27" s="24">
        <f t="shared" ref="C27:K27" si="56">C26*6</f>
        <v>0</v>
      </c>
      <c r="D27" s="24">
        <f t="shared" si="56"/>
        <v>0</v>
      </c>
      <c r="E27" s="24">
        <f t="shared" si="56"/>
        <v>6</v>
      </c>
      <c r="F27" s="24">
        <f t="shared" si="56"/>
        <v>12</v>
      </c>
      <c r="G27" s="24">
        <f t="shared" si="56"/>
        <v>0</v>
      </c>
      <c r="H27" s="24">
        <f t="shared" si="56"/>
        <v>6</v>
      </c>
      <c r="I27" s="24">
        <f t="shared" si="56"/>
        <v>18</v>
      </c>
      <c r="J27" s="24">
        <f t="shared" si="56"/>
        <v>18</v>
      </c>
      <c r="K27" s="24">
        <f t="shared" si="56"/>
        <v>0</v>
      </c>
      <c r="N27" s="24">
        <f t="shared" ref="N27:Y27" si="57">N26*6</f>
        <v>12</v>
      </c>
      <c r="O27" s="24">
        <f t="shared" si="57"/>
        <v>0</v>
      </c>
      <c r="P27" s="24">
        <f t="shared" si="57"/>
        <v>6</v>
      </c>
      <c r="Q27" s="24">
        <f t="shared" si="57"/>
        <v>0</v>
      </c>
      <c r="R27" s="24">
        <f t="shared" si="57"/>
        <v>18</v>
      </c>
      <c r="S27" s="24">
        <f t="shared" si="57"/>
        <v>0</v>
      </c>
      <c r="T27" s="24">
        <f t="shared" si="57"/>
        <v>12</v>
      </c>
      <c r="U27" s="24">
        <f t="shared" si="57"/>
        <v>0</v>
      </c>
      <c r="V27" s="24">
        <f t="shared" si="57"/>
        <v>6</v>
      </c>
      <c r="W27" s="24">
        <f t="shared" si="57"/>
        <v>0</v>
      </c>
      <c r="X27" s="24">
        <f t="shared" si="57"/>
        <v>0</v>
      </c>
      <c r="Y27" s="24">
        <f t="shared" si="57"/>
        <v>6</v>
      </c>
      <c r="AB27" s="24">
        <f t="shared" ref="AB27:AG27" si="58">AB26*6</f>
        <v>12</v>
      </c>
      <c r="AC27" s="24">
        <f t="shared" si="58"/>
        <v>12</v>
      </c>
      <c r="AD27" s="24">
        <f t="shared" si="58"/>
        <v>12</v>
      </c>
      <c r="AE27" s="24">
        <f t="shared" si="58"/>
        <v>18</v>
      </c>
      <c r="AF27" s="24">
        <f t="shared" si="58"/>
        <v>18</v>
      </c>
      <c r="AG27" s="24">
        <f t="shared" si="58"/>
        <v>0</v>
      </c>
      <c r="AI27" s="24">
        <f>AI26*6</f>
        <v>6</v>
      </c>
      <c r="AJ27" s="24">
        <f>AJ26*6</f>
        <v>18</v>
      </c>
      <c r="AK27" s="24">
        <f>AK26*6</f>
        <v>6</v>
      </c>
      <c r="AP27" s="24">
        <f>AP26*6</f>
        <v>6</v>
      </c>
      <c r="AQ27" s="24">
        <f t="shared" ref="AQ27:AW27" si="59">AQ26*6</f>
        <v>6</v>
      </c>
      <c r="AR27" s="24">
        <f t="shared" si="59"/>
        <v>12</v>
      </c>
      <c r="AS27" s="24">
        <f t="shared" si="59"/>
        <v>18</v>
      </c>
      <c r="AT27" s="24">
        <f t="shared" si="59"/>
        <v>30</v>
      </c>
      <c r="AU27" s="24">
        <f t="shared" si="59"/>
        <v>18</v>
      </c>
      <c r="AV27" s="24">
        <f t="shared" si="59"/>
        <v>6</v>
      </c>
      <c r="AW27" s="24">
        <f t="shared" si="59"/>
        <v>0</v>
      </c>
      <c r="AY27" s="24">
        <f>AY26*6</f>
        <v>18</v>
      </c>
      <c r="AZ27" s="24">
        <f>AZ26*6</f>
        <v>6</v>
      </c>
      <c r="BA27" s="24">
        <f>BA26*6</f>
        <v>0</v>
      </c>
      <c r="BB27" s="24">
        <f>BB26*6</f>
        <v>0</v>
      </c>
      <c r="BD27" s="24">
        <f>BD26*6</f>
        <v>6</v>
      </c>
      <c r="BE27" s="24">
        <f>BE26*6</f>
        <v>0</v>
      </c>
      <c r="BF27" s="24">
        <f>BF26*6</f>
        <v>0</v>
      </c>
      <c r="BG27" s="24">
        <f>BG26*6</f>
        <v>0</v>
      </c>
      <c r="BH27" s="24">
        <f t="shared" ref="BH27:BI27" si="60">BH26*6</f>
        <v>6</v>
      </c>
      <c r="BI27" s="24">
        <f t="shared" si="60"/>
        <v>6</v>
      </c>
      <c r="BR27" s="24">
        <f t="shared" ref="BR27:BY27" si="61">BR26*6</f>
        <v>12</v>
      </c>
      <c r="BS27" s="24">
        <f t="shared" si="61"/>
        <v>6</v>
      </c>
      <c r="BT27" s="24">
        <f t="shared" si="61"/>
        <v>6</v>
      </c>
      <c r="BU27" s="24">
        <f t="shared" si="61"/>
        <v>6</v>
      </c>
      <c r="BV27" s="24">
        <f t="shared" si="61"/>
        <v>6</v>
      </c>
      <c r="BW27" s="24">
        <f t="shared" si="61"/>
        <v>12</v>
      </c>
      <c r="BX27" s="24">
        <f t="shared" si="61"/>
        <v>0</v>
      </c>
      <c r="BY27" s="24">
        <f t="shared" si="61"/>
        <v>0</v>
      </c>
      <c r="CA27" s="24">
        <f>CA26*6</f>
        <v>12</v>
      </c>
      <c r="CB27" s="24">
        <f t="shared" ref="CB27:CC27" si="62">CB26*6</f>
        <v>6</v>
      </c>
      <c r="CC27" s="24">
        <f t="shared" si="62"/>
        <v>0</v>
      </c>
      <c r="CF27" s="24">
        <f>CF26*6</f>
        <v>6</v>
      </c>
      <c r="CG27" s="24">
        <f>CG26*6</f>
        <v>12</v>
      </c>
      <c r="CH27" s="24">
        <f>CH26*6</f>
        <v>0</v>
      </c>
      <c r="CI27" s="24">
        <f>CI26*6</f>
        <v>0</v>
      </c>
      <c r="CJ27" s="24">
        <f t="shared" ref="CJ27:CK27" si="63">CJ26*6</f>
        <v>0</v>
      </c>
      <c r="CK27" s="24">
        <f t="shared" si="63"/>
        <v>6</v>
      </c>
      <c r="CM27" s="24">
        <f>CM26*6</f>
        <v>6</v>
      </c>
      <c r="CN27" s="24">
        <f t="shared" ref="CN27:CO27" si="64">CN26*6</f>
        <v>12</v>
      </c>
      <c r="CO27" s="24">
        <f t="shared" si="64"/>
        <v>12</v>
      </c>
      <c r="CT27" s="24">
        <f>CT26*6</f>
        <v>0</v>
      </c>
      <c r="CU27" s="24">
        <f>CU26*6</f>
        <v>6</v>
      </c>
      <c r="CW27" s="24">
        <f>CW26*6</f>
        <v>12</v>
      </c>
      <c r="CX27" s="24">
        <f>CX26*6</f>
        <v>6</v>
      </c>
      <c r="CY27" s="24">
        <f>CY26*6</f>
        <v>6</v>
      </c>
      <c r="CZ27" s="24">
        <f>CZ26*6</f>
        <v>6</v>
      </c>
      <c r="DA27" s="24">
        <f t="shared" ref="DA27:DC27" si="65">DA26*6</f>
        <v>0</v>
      </c>
      <c r="DB27" s="24">
        <f t="shared" si="65"/>
        <v>6</v>
      </c>
      <c r="DC27" s="24">
        <f t="shared" si="65"/>
        <v>0</v>
      </c>
      <c r="DE27" s="24">
        <f>DE26*6</f>
        <v>12</v>
      </c>
      <c r="DF27" s="24">
        <f>DF26*6</f>
        <v>6</v>
      </c>
      <c r="DH27" s="24">
        <f>DH26*6</f>
        <v>0</v>
      </c>
      <c r="DI27" s="24">
        <f t="shared" ref="DI27:DJ27" si="66">DI26*6</f>
        <v>0</v>
      </c>
      <c r="DJ27" s="24">
        <f t="shared" si="66"/>
        <v>0</v>
      </c>
      <c r="DL27" s="24">
        <f t="shared" ref="DL27:DS27" si="67">DL26*6</f>
        <v>6</v>
      </c>
      <c r="DM27" s="24">
        <f t="shared" si="67"/>
        <v>0</v>
      </c>
      <c r="DN27" s="24">
        <f t="shared" si="67"/>
        <v>6</v>
      </c>
      <c r="DO27" s="24">
        <f t="shared" si="67"/>
        <v>0</v>
      </c>
      <c r="DP27" s="24">
        <f t="shared" si="67"/>
        <v>6</v>
      </c>
      <c r="DQ27" s="24">
        <f t="shared" si="67"/>
        <v>24</v>
      </c>
      <c r="DR27" s="24">
        <f t="shared" si="67"/>
        <v>18</v>
      </c>
      <c r="DS27" s="24">
        <f t="shared" si="67"/>
        <v>6</v>
      </c>
      <c r="DV27" s="24">
        <f t="shared" ref="DV27:EB27" si="68">DV26*6</f>
        <v>0</v>
      </c>
      <c r="DW27" s="24">
        <f t="shared" si="68"/>
        <v>6</v>
      </c>
      <c r="DX27" s="24">
        <f t="shared" si="68"/>
        <v>6</v>
      </c>
      <c r="DY27" s="24">
        <f t="shared" si="68"/>
        <v>0</v>
      </c>
      <c r="DZ27" s="24">
        <f t="shared" si="68"/>
        <v>0</v>
      </c>
      <c r="EA27" s="24">
        <f t="shared" si="68"/>
        <v>6</v>
      </c>
      <c r="EB27" s="24">
        <f t="shared" si="68"/>
        <v>0</v>
      </c>
      <c r="EC27" s="5"/>
      <c r="ED27" s="24">
        <f>ED26*6</f>
        <v>0</v>
      </c>
      <c r="EE27" s="24">
        <f>EE26*6</f>
        <v>18</v>
      </c>
      <c r="EF27" s="24">
        <f>EF26*6</f>
        <v>24</v>
      </c>
      <c r="EG27" s="24">
        <f>EG26*6</f>
        <v>6</v>
      </c>
      <c r="EJ27" s="24">
        <f>EJ26*6</f>
        <v>6</v>
      </c>
      <c r="EK27" s="24">
        <f>EK26*6</f>
        <v>6</v>
      </c>
      <c r="EM27" s="24">
        <f>EM26*6</f>
        <v>12</v>
      </c>
      <c r="EN27" s="24">
        <f>EN26*6</f>
        <v>0</v>
      </c>
      <c r="EO27" s="24">
        <f>EO26*6</f>
        <v>0</v>
      </c>
      <c r="EP27" s="24">
        <f>EP26*6</f>
        <v>0</v>
      </c>
    </row>
    <row r="28" spans="1:150" x14ac:dyDescent="0.35">
      <c r="A28" s="61" t="s">
        <v>10</v>
      </c>
      <c r="B28" s="24">
        <f t="shared" ref="B28:K28" si="69">SUM(B20:B25)</f>
        <v>2</v>
      </c>
      <c r="C28" s="10">
        <f t="shared" si="69"/>
        <v>5</v>
      </c>
      <c r="D28" s="10">
        <f t="shared" si="69"/>
        <v>13</v>
      </c>
      <c r="E28" s="10">
        <f t="shared" si="69"/>
        <v>0</v>
      </c>
      <c r="F28" s="10">
        <f t="shared" si="69"/>
        <v>2</v>
      </c>
      <c r="G28" s="10">
        <f t="shared" si="69"/>
        <v>3</v>
      </c>
      <c r="H28" s="10">
        <f t="shared" si="69"/>
        <v>0</v>
      </c>
      <c r="I28" s="10">
        <f t="shared" si="69"/>
        <v>2</v>
      </c>
      <c r="J28" s="10">
        <f t="shared" si="69"/>
        <v>1</v>
      </c>
      <c r="K28" s="10">
        <f t="shared" si="69"/>
        <v>4</v>
      </c>
      <c r="N28" s="24">
        <f t="shared" ref="N28:Y28" si="70">SUM(N20:N25)</f>
        <v>0</v>
      </c>
      <c r="O28" s="10">
        <f t="shared" si="70"/>
        <v>5</v>
      </c>
      <c r="P28" s="10">
        <f t="shared" si="70"/>
        <v>4</v>
      </c>
      <c r="Q28" s="10">
        <f t="shared" si="70"/>
        <v>6</v>
      </c>
      <c r="R28" s="10">
        <f t="shared" si="70"/>
        <v>4</v>
      </c>
      <c r="S28" s="10">
        <f t="shared" si="70"/>
        <v>3</v>
      </c>
      <c r="T28" s="10">
        <f t="shared" si="70"/>
        <v>3</v>
      </c>
      <c r="U28" s="10">
        <f t="shared" si="70"/>
        <v>7</v>
      </c>
      <c r="V28" s="10">
        <f t="shared" si="70"/>
        <v>4</v>
      </c>
      <c r="W28" s="10">
        <f t="shared" si="70"/>
        <v>2</v>
      </c>
      <c r="X28" s="10">
        <f t="shared" si="70"/>
        <v>3</v>
      </c>
      <c r="Y28" s="10">
        <f t="shared" si="70"/>
        <v>6</v>
      </c>
      <c r="AB28" s="24">
        <f t="shared" ref="AB28:AG28" si="71">SUM(AB20:AB25)</f>
        <v>0</v>
      </c>
      <c r="AC28" s="10">
        <f t="shared" si="71"/>
        <v>7</v>
      </c>
      <c r="AD28" s="10">
        <f t="shared" si="71"/>
        <v>0</v>
      </c>
      <c r="AE28" s="10">
        <f t="shared" si="71"/>
        <v>1</v>
      </c>
      <c r="AF28" s="10">
        <f t="shared" si="71"/>
        <v>2</v>
      </c>
      <c r="AG28" s="10">
        <f t="shared" si="71"/>
        <v>8</v>
      </c>
      <c r="AI28" s="24">
        <f>SUM(AI20:AI25)</f>
        <v>16</v>
      </c>
      <c r="AJ28" s="10">
        <f>SUM(AJ20:AJ25)</f>
        <v>3</v>
      </c>
      <c r="AK28" s="10">
        <f>SUM(AK20:AK25)</f>
        <v>0</v>
      </c>
      <c r="AP28" s="24">
        <f t="shared" ref="AP28:AW28" si="72">SUM(AP20:AP25)</f>
        <v>6</v>
      </c>
      <c r="AQ28" s="10">
        <f t="shared" si="72"/>
        <v>2</v>
      </c>
      <c r="AR28" s="10">
        <f t="shared" si="72"/>
        <v>2</v>
      </c>
      <c r="AS28" s="10">
        <f t="shared" si="72"/>
        <v>0</v>
      </c>
      <c r="AT28" s="10">
        <f t="shared" si="72"/>
        <v>4</v>
      </c>
      <c r="AU28" s="10">
        <f t="shared" si="72"/>
        <v>1</v>
      </c>
      <c r="AV28" s="10">
        <f t="shared" si="72"/>
        <v>2</v>
      </c>
      <c r="AW28" s="10">
        <f t="shared" si="72"/>
        <v>6</v>
      </c>
      <c r="AY28" s="24">
        <f>SUM(AY20:AY25)</f>
        <v>2</v>
      </c>
      <c r="AZ28" s="10">
        <f>SUM(AZ20:AZ25)</f>
        <v>0</v>
      </c>
      <c r="BA28" s="10">
        <f>SUM(BA20:BA25)</f>
        <v>3</v>
      </c>
      <c r="BB28" s="10">
        <f>SUM(BB20:BB25)</f>
        <v>3</v>
      </c>
      <c r="BD28" s="24">
        <f>SUM(BD20:BD25)</f>
        <v>0</v>
      </c>
      <c r="BE28" s="10">
        <f>SUM(BE20:BE25)</f>
        <v>1</v>
      </c>
      <c r="BF28" s="10">
        <f>SUM(BF20:BF25)</f>
        <v>1</v>
      </c>
      <c r="BG28" s="10">
        <f>SUM(BG20:BG25)</f>
        <v>2</v>
      </c>
      <c r="BH28" s="10">
        <f t="shared" ref="BH28:BI28" si="73">SUM(BH20:BH25)</f>
        <v>2</v>
      </c>
      <c r="BI28" s="10">
        <f t="shared" si="73"/>
        <v>0</v>
      </c>
      <c r="BR28" s="24">
        <f t="shared" ref="BR28:BY28" si="74">SUM(BR20:BR25)</f>
        <v>3</v>
      </c>
      <c r="BS28" s="10">
        <f t="shared" si="74"/>
        <v>5</v>
      </c>
      <c r="BT28" s="10">
        <f t="shared" si="74"/>
        <v>7</v>
      </c>
      <c r="BU28" s="10">
        <f t="shared" si="74"/>
        <v>5</v>
      </c>
      <c r="BV28" s="10">
        <f t="shared" si="74"/>
        <v>4</v>
      </c>
      <c r="BW28" s="10">
        <f t="shared" si="74"/>
        <v>5</v>
      </c>
      <c r="BX28" s="10">
        <f t="shared" si="74"/>
        <v>3</v>
      </c>
      <c r="BY28" s="10">
        <f t="shared" si="74"/>
        <v>3</v>
      </c>
      <c r="CA28" s="24">
        <f>SUM(CA20:CA25)</f>
        <v>9</v>
      </c>
      <c r="CB28" s="10">
        <f>SUM(CB20:CB25)</f>
        <v>11</v>
      </c>
      <c r="CC28" s="10">
        <f>SUM(CC20:CC25)</f>
        <v>0</v>
      </c>
      <c r="CF28" s="24">
        <f>SUM(CF20:CF25)</f>
        <v>0</v>
      </c>
      <c r="CG28" s="10">
        <f>SUM(CG20:CG25)</f>
        <v>17</v>
      </c>
      <c r="CH28" s="10">
        <f>SUM(CH20:CH25)</f>
        <v>2</v>
      </c>
      <c r="CI28" s="10">
        <f>SUM(CI20:CI25)</f>
        <v>0</v>
      </c>
      <c r="CJ28" s="10">
        <f t="shared" ref="CJ28:CK28" si="75">SUM(CJ20:CJ25)</f>
        <v>4</v>
      </c>
      <c r="CK28" s="10">
        <f t="shared" si="75"/>
        <v>13</v>
      </c>
      <c r="CM28" s="24">
        <f>SUM(CM20:CM25)</f>
        <v>8</v>
      </c>
      <c r="CN28" s="10">
        <f>SUM(CN20:CN25)</f>
        <v>2</v>
      </c>
      <c r="CO28" s="10">
        <f>SUM(CO20:CO25)</f>
        <v>6</v>
      </c>
      <c r="CT28" s="24">
        <f>SUM(CT20:CT25)</f>
        <v>4</v>
      </c>
      <c r="CU28" s="10">
        <f>SUM(CU20:CU25)</f>
        <v>0</v>
      </c>
      <c r="CW28" s="24">
        <f>SUM(CW20:CW25)</f>
        <v>3</v>
      </c>
      <c r="CX28" s="10">
        <f>SUM(CX20:CX25)</f>
        <v>0</v>
      </c>
      <c r="CY28" s="10">
        <f>SUM(CY20:CY25)</f>
        <v>2</v>
      </c>
      <c r="CZ28" s="10">
        <f>SUM(CZ20:CZ25)</f>
        <v>6</v>
      </c>
      <c r="DA28" s="10">
        <f t="shared" ref="DA28:DC28" si="76">SUM(DA20:DA25)</f>
        <v>0</v>
      </c>
      <c r="DB28" s="10">
        <f t="shared" si="76"/>
        <v>11</v>
      </c>
      <c r="DC28" s="10">
        <f t="shared" si="76"/>
        <v>7</v>
      </c>
      <c r="DE28" s="24">
        <f>SUM(DE20:DE25)</f>
        <v>5</v>
      </c>
      <c r="DF28" s="10">
        <f>SUM(DF20:DF25)</f>
        <v>2</v>
      </c>
      <c r="DH28" s="24">
        <f>SUM(DH20:DH25)</f>
        <v>10</v>
      </c>
      <c r="DI28" s="10">
        <f>SUM(DI20:DI25)</f>
        <v>11</v>
      </c>
      <c r="DJ28" s="10">
        <f>SUM(DJ20:DJ25)</f>
        <v>14</v>
      </c>
      <c r="DL28" s="24">
        <f t="shared" ref="DL28:DS28" si="77">SUM(DL20:DL25)</f>
        <v>5</v>
      </c>
      <c r="DM28" s="10">
        <f t="shared" si="77"/>
        <v>2</v>
      </c>
      <c r="DN28" s="10">
        <f t="shared" si="77"/>
        <v>5</v>
      </c>
      <c r="DO28" s="10">
        <f t="shared" si="77"/>
        <v>0</v>
      </c>
      <c r="DP28" s="10">
        <f t="shared" si="77"/>
        <v>3</v>
      </c>
      <c r="DQ28" s="10">
        <f t="shared" si="77"/>
        <v>0</v>
      </c>
      <c r="DR28" s="10">
        <f t="shared" si="77"/>
        <v>0</v>
      </c>
      <c r="DS28" s="10">
        <f t="shared" si="77"/>
        <v>3</v>
      </c>
      <c r="DV28" s="24">
        <f t="shared" ref="DV28:EB28" si="78">SUM(DV20:DV25)</f>
        <v>1</v>
      </c>
      <c r="DW28" s="10">
        <f t="shared" si="78"/>
        <v>7</v>
      </c>
      <c r="DX28" s="10">
        <f t="shared" si="78"/>
        <v>2</v>
      </c>
      <c r="DY28" s="10">
        <f t="shared" si="78"/>
        <v>9</v>
      </c>
      <c r="DZ28" s="10">
        <f t="shared" si="78"/>
        <v>3</v>
      </c>
      <c r="EA28" s="10">
        <f t="shared" si="78"/>
        <v>0</v>
      </c>
      <c r="EB28" s="10">
        <f t="shared" si="78"/>
        <v>0</v>
      </c>
      <c r="EC28" s="5"/>
      <c r="ED28" s="24">
        <f>SUM(ED20:ED25)</f>
        <v>7</v>
      </c>
      <c r="EE28" s="10">
        <f>SUM(EE20:EE25)</f>
        <v>7</v>
      </c>
      <c r="EF28" s="10">
        <f>SUM(EF20:EF25)</f>
        <v>7</v>
      </c>
      <c r="EG28" s="10">
        <f>SUM(EG20:EG25)</f>
        <v>7</v>
      </c>
      <c r="EJ28" s="24">
        <f>SUM(EJ20:EJ25)</f>
        <v>7</v>
      </c>
      <c r="EK28" s="10">
        <f>SUM(EK20:EK25)</f>
        <v>0</v>
      </c>
      <c r="EM28" s="24">
        <f>SUM(EM20:EM25)</f>
        <v>1</v>
      </c>
      <c r="EN28" s="10">
        <f>SUM(EN20:EN25)</f>
        <v>0</v>
      </c>
      <c r="EO28" s="10">
        <f>SUM(EO20:EO25)</f>
        <v>18</v>
      </c>
      <c r="EP28" s="10">
        <f>SUM(EP20:EP25)</f>
        <v>0</v>
      </c>
    </row>
    <row r="29" spans="1:150" ht="15" thickBot="1" x14ac:dyDescent="0.4">
      <c r="A29" s="63" t="s">
        <v>11</v>
      </c>
      <c r="B29" s="25">
        <f t="shared" ref="B29:K29" si="79">B27+B28</f>
        <v>8</v>
      </c>
      <c r="C29" s="11">
        <f t="shared" si="79"/>
        <v>5</v>
      </c>
      <c r="D29" s="11">
        <f t="shared" si="79"/>
        <v>13</v>
      </c>
      <c r="E29" s="11">
        <f t="shared" si="79"/>
        <v>6</v>
      </c>
      <c r="F29" s="11">
        <f t="shared" si="79"/>
        <v>14</v>
      </c>
      <c r="G29" s="11">
        <f t="shared" si="79"/>
        <v>3</v>
      </c>
      <c r="H29" s="11">
        <f t="shared" si="79"/>
        <v>6</v>
      </c>
      <c r="I29" s="11">
        <f t="shared" si="79"/>
        <v>20</v>
      </c>
      <c r="J29" s="11">
        <f t="shared" si="79"/>
        <v>19</v>
      </c>
      <c r="K29" s="11">
        <f t="shared" si="79"/>
        <v>4</v>
      </c>
      <c r="N29" s="25">
        <f t="shared" ref="N29:Y29" si="80">N27+N28</f>
        <v>12</v>
      </c>
      <c r="O29" s="11">
        <f t="shared" si="80"/>
        <v>5</v>
      </c>
      <c r="P29" s="11">
        <f t="shared" si="80"/>
        <v>10</v>
      </c>
      <c r="Q29" s="11">
        <f t="shared" si="80"/>
        <v>6</v>
      </c>
      <c r="R29" s="11">
        <f t="shared" si="80"/>
        <v>22</v>
      </c>
      <c r="S29" s="11">
        <f t="shared" si="80"/>
        <v>3</v>
      </c>
      <c r="T29" s="11">
        <f t="shared" si="80"/>
        <v>15</v>
      </c>
      <c r="U29" s="11">
        <f t="shared" si="80"/>
        <v>7</v>
      </c>
      <c r="V29" s="11">
        <f t="shared" si="80"/>
        <v>10</v>
      </c>
      <c r="W29" s="11">
        <f t="shared" si="80"/>
        <v>2</v>
      </c>
      <c r="X29" s="11">
        <f t="shared" si="80"/>
        <v>3</v>
      </c>
      <c r="Y29" s="11">
        <f t="shared" si="80"/>
        <v>12</v>
      </c>
      <c r="AB29" s="25">
        <f t="shared" ref="AB29:AG29" si="81">AB27+AB28</f>
        <v>12</v>
      </c>
      <c r="AC29" s="11">
        <f t="shared" si="81"/>
        <v>19</v>
      </c>
      <c r="AD29" s="11">
        <f t="shared" si="81"/>
        <v>12</v>
      </c>
      <c r="AE29" s="11">
        <f t="shared" si="81"/>
        <v>19</v>
      </c>
      <c r="AF29" s="11">
        <f t="shared" si="81"/>
        <v>20</v>
      </c>
      <c r="AG29" s="11">
        <f t="shared" si="81"/>
        <v>8</v>
      </c>
      <c r="AI29" s="25">
        <f>AI27+AI28</f>
        <v>22</v>
      </c>
      <c r="AJ29" s="11">
        <f>AJ27+AJ28</f>
        <v>21</v>
      </c>
      <c r="AK29" s="11">
        <f>AK27+AK28</f>
        <v>6</v>
      </c>
      <c r="AP29" s="25">
        <f t="shared" ref="AP29:AW29" si="82">AP27+AP28</f>
        <v>12</v>
      </c>
      <c r="AQ29" s="11">
        <f t="shared" si="82"/>
        <v>8</v>
      </c>
      <c r="AR29" s="11">
        <f t="shared" si="82"/>
        <v>14</v>
      </c>
      <c r="AS29" s="11">
        <f t="shared" si="82"/>
        <v>18</v>
      </c>
      <c r="AT29" s="11">
        <f t="shared" si="82"/>
        <v>34</v>
      </c>
      <c r="AU29" s="11">
        <f t="shared" si="82"/>
        <v>19</v>
      </c>
      <c r="AV29" s="11">
        <f t="shared" si="82"/>
        <v>8</v>
      </c>
      <c r="AW29" s="11">
        <f t="shared" si="82"/>
        <v>6</v>
      </c>
      <c r="AY29" s="25">
        <f>AY27+AY28</f>
        <v>20</v>
      </c>
      <c r="AZ29" s="11">
        <f>AZ27+AZ28</f>
        <v>6</v>
      </c>
      <c r="BA29" s="11">
        <f>BA27+BA28</f>
        <v>3</v>
      </c>
      <c r="BB29" s="11">
        <f>BB27+BB28</f>
        <v>3</v>
      </c>
      <c r="BD29" s="25">
        <f>BD27+BD28</f>
        <v>6</v>
      </c>
      <c r="BE29" s="11">
        <f>BE27+BE28</f>
        <v>1</v>
      </c>
      <c r="BF29" s="11">
        <f>BF27+BF28</f>
        <v>1</v>
      </c>
      <c r="BG29" s="11">
        <f>BG27+BG28</f>
        <v>2</v>
      </c>
      <c r="BH29" s="11">
        <f t="shared" ref="BH29:BI29" si="83">BH27+BH28</f>
        <v>8</v>
      </c>
      <c r="BI29" s="11">
        <f t="shared" si="83"/>
        <v>6</v>
      </c>
      <c r="BR29" s="25">
        <f t="shared" ref="BR29:BY29" si="84">BR27+BR28</f>
        <v>15</v>
      </c>
      <c r="BS29" s="11">
        <f t="shared" si="84"/>
        <v>11</v>
      </c>
      <c r="BT29" s="11">
        <f t="shared" si="84"/>
        <v>13</v>
      </c>
      <c r="BU29" s="11">
        <f t="shared" si="84"/>
        <v>11</v>
      </c>
      <c r="BV29" s="11">
        <f t="shared" si="84"/>
        <v>10</v>
      </c>
      <c r="BW29" s="11">
        <f t="shared" si="84"/>
        <v>17</v>
      </c>
      <c r="BX29" s="11">
        <f t="shared" si="84"/>
        <v>3</v>
      </c>
      <c r="BY29" s="11">
        <f t="shared" si="84"/>
        <v>3</v>
      </c>
      <c r="CA29" s="25">
        <f t="shared" ref="CA29:CC29" si="85">CA27+CA28</f>
        <v>21</v>
      </c>
      <c r="CB29" s="11">
        <f t="shared" si="85"/>
        <v>17</v>
      </c>
      <c r="CC29" s="11">
        <f t="shared" si="85"/>
        <v>0</v>
      </c>
      <c r="CF29" s="25">
        <f>CF27+CF28</f>
        <v>6</v>
      </c>
      <c r="CG29" s="11">
        <f>CG27+CG28</f>
        <v>29</v>
      </c>
      <c r="CH29" s="11">
        <f>CH27+CH28</f>
        <v>2</v>
      </c>
      <c r="CI29" s="11">
        <f>CI27+CI28</f>
        <v>0</v>
      </c>
      <c r="CJ29" s="11">
        <f t="shared" ref="CJ29:CK29" si="86">CJ27+CJ28</f>
        <v>4</v>
      </c>
      <c r="CK29" s="11">
        <f t="shared" si="86"/>
        <v>19</v>
      </c>
      <c r="CM29" s="25">
        <f t="shared" ref="CM29:CO29" si="87">CM27+CM28</f>
        <v>14</v>
      </c>
      <c r="CN29" s="11">
        <f t="shared" si="87"/>
        <v>14</v>
      </c>
      <c r="CO29" s="11">
        <f t="shared" si="87"/>
        <v>18</v>
      </c>
      <c r="CT29" s="25">
        <f>CT27+CT28</f>
        <v>4</v>
      </c>
      <c r="CU29" s="11">
        <f>CU27+CU28</f>
        <v>6</v>
      </c>
      <c r="CW29" s="25">
        <f>CW27+CW28</f>
        <v>15</v>
      </c>
      <c r="CX29" s="11">
        <f>CX27+CX28</f>
        <v>6</v>
      </c>
      <c r="CY29" s="11">
        <f>CY27+CY28</f>
        <v>8</v>
      </c>
      <c r="CZ29" s="11">
        <f>CZ27+CZ28</f>
        <v>12</v>
      </c>
      <c r="DA29" s="11">
        <f t="shared" ref="DA29:DC29" si="88">DA27+DA28</f>
        <v>0</v>
      </c>
      <c r="DB29" s="11">
        <f t="shared" si="88"/>
        <v>17</v>
      </c>
      <c r="DC29" s="11">
        <f t="shared" si="88"/>
        <v>7</v>
      </c>
      <c r="DE29" s="25">
        <f>DE27+DE28</f>
        <v>17</v>
      </c>
      <c r="DF29" s="11">
        <f>DF27+DF28</f>
        <v>8</v>
      </c>
      <c r="DH29" s="25">
        <f t="shared" ref="DH29:DJ29" si="89">DH27+DH28</f>
        <v>10</v>
      </c>
      <c r="DI29" s="11">
        <f t="shared" si="89"/>
        <v>11</v>
      </c>
      <c r="DJ29" s="11">
        <f t="shared" si="89"/>
        <v>14</v>
      </c>
      <c r="DL29" s="25">
        <f t="shared" ref="DL29:DS29" si="90">DL27+DL28</f>
        <v>11</v>
      </c>
      <c r="DM29" s="11">
        <f t="shared" si="90"/>
        <v>2</v>
      </c>
      <c r="DN29" s="11">
        <f t="shared" si="90"/>
        <v>11</v>
      </c>
      <c r="DO29" s="11">
        <f t="shared" si="90"/>
        <v>0</v>
      </c>
      <c r="DP29" s="11">
        <f t="shared" si="90"/>
        <v>9</v>
      </c>
      <c r="DQ29" s="11">
        <f t="shared" si="90"/>
        <v>24</v>
      </c>
      <c r="DR29" s="11">
        <f t="shared" si="90"/>
        <v>18</v>
      </c>
      <c r="DS29" s="11">
        <f t="shared" si="90"/>
        <v>9</v>
      </c>
      <c r="DV29" s="25">
        <f t="shared" ref="DV29:EB29" si="91">DV27+DV28</f>
        <v>1</v>
      </c>
      <c r="DW29" s="11">
        <f t="shared" si="91"/>
        <v>13</v>
      </c>
      <c r="DX29" s="11">
        <f t="shared" si="91"/>
        <v>8</v>
      </c>
      <c r="DY29" s="11">
        <f t="shared" si="91"/>
        <v>9</v>
      </c>
      <c r="DZ29" s="11">
        <f t="shared" si="91"/>
        <v>3</v>
      </c>
      <c r="EA29" s="11">
        <f t="shared" si="91"/>
        <v>6</v>
      </c>
      <c r="EB29" s="11">
        <f t="shared" si="91"/>
        <v>0</v>
      </c>
      <c r="EC29" s="5"/>
      <c r="ED29" s="25">
        <f>ED27+ED28</f>
        <v>7</v>
      </c>
      <c r="EE29" s="11">
        <f>EE27+EE28</f>
        <v>25</v>
      </c>
      <c r="EF29" s="11">
        <f>EF27+EF28</f>
        <v>31</v>
      </c>
      <c r="EG29" s="11">
        <f>EG27+EG28</f>
        <v>13</v>
      </c>
      <c r="EJ29" s="25">
        <f>EJ27+EJ28</f>
        <v>13</v>
      </c>
      <c r="EK29" s="11">
        <f>EK27+EK28</f>
        <v>6</v>
      </c>
      <c r="EM29" s="25">
        <f>EM27+EM28</f>
        <v>13</v>
      </c>
      <c r="EN29" s="11">
        <f>EN27+EN28</f>
        <v>0</v>
      </c>
      <c r="EO29" s="11">
        <f>EO27+EO28</f>
        <v>18</v>
      </c>
      <c r="EP29" s="11">
        <f>EP27+EP28</f>
        <v>0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déi Konservativ – d’Fräiheetspartei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THEIN Joé</v>
      </c>
      <c r="B34" s="14">
        <v>3</v>
      </c>
      <c r="C34" s="6">
        <v>0</v>
      </c>
      <c r="D34" s="6">
        <v>0</v>
      </c>
      <c r="E34" s="6">
        <v>0</v>
      </c>
      <c r="F34" s="6">
        <v>2</v>
      </c>
      <c r="G34" s="6">
        <v>0</v>
      </c>
      <c r="H34" s="6">
        <v>2</v>
      </c>
      <c r="I34" s="6">
        <v>0</v>
      </c>
      <c r="J34" s="6">
        <v>1</v>
      </c>
      <c r="K34" s="12">
        <v>4</v>
      </c>
      <c r="N34" s="112">
        <v>0</v>
      </c>
      <c r="O34" s="12">
        <v>0</v>
      </c>
      <c r="P34" s="12">
        <v>1</v>
      </c>
      <c r="Q34" s="12">
        <v>0</v>
      </c>
      <c r="S34" s="14">
        <v>1</v>
      </c>
      <c r="T34" s="6">
        <v>0</v>
      </c>
      <c r="U34" s="6">
        <v>9</v>
      </c>
      <c r="V34" s="6">
        <v>3</v>
      </c>
      <c r="W34" s="6">
        <v>2</v>
      </c>
      <c r="X34" s="12">
        <v>1</v>
      </c>
      <c r="AB34" s="14">
        <v>0</v>
      </c>
      <c r="AC34" s="6">
        <v>0</v>
      </c>
      <c r="AD34" s="6">
        <v>5</v>
      </c>
      <c r="AE34" s="6">
        <v>2</v>
      </c>
      <c r="AF34" s="6">
        <v>0</v>
      </c>
      <c r="AG34" s="6">
        <v>2</v>
      </c>
      <c r="AH34" s="12">
        <v>0</v>
      </c>
      <c r="AP34" s="14">
        <v>3</v>
      </c>
      <c r="AQ34" s="6">
        <v>1</v>
      </c>
      <c r="AR34" s="6">
        <v>2</v>
      </c>
      <c r="AS34" s="6">
        <v>0</v>
      </c>
      <c r="AT34" s="6">
        <v>2</v>
      </c>
      <c r="AU34" s="6">
        <v>0</v>
      </c>
      <c r="AV34" s="6">
        <v>0</v>
      </c>
      <c r="AW34" s="6">
        <v>3</v>
      </c>
      <c r="AX34" s="6">
        <v>1</v>
      </c>
      <c r="AY34" s="12">
        <v>2</v>
      </c>
      <c r="BA34" s="112">
        <v>1</v>
      </c>
      <c r="BB34" s="12">
        <v>0</v>
      </c>
      <c r="BD34" s="14">
        <v>2</v>
      </c>
      <c r="BE34" s="6">
        <v>3</v>
      </c>
      <c r="BF34" s="6">
        <v>3</v>
      </c>
      <c r="BG34" s="6">
        <v>3</v>
      </c>
      <c r="BH34" s="6">
        <v>3</v>
      </c>
      <c r="BI34" s="6">
        <v>4</v>
      </c>
      <c r="BJ34" s="6">
        <v>3</v>
      </c>
      <c r="BK34" s="6">
        <v>1</v>
      </c>
      <c r="BL34" s="6">
        <v>1</v>
      </c>
      <c r="BM34" s="12">
        <v>1</v>
      </c>
      <c r="BR34" s="14">
        <v>0</v>
      </c>
      <c r="BS34" s="6">
        <v>0</v>
      </c>
      <c r="BT34" s="6">
        <v>0</v>
      </c>
      <c r="BU34" s="6">
        <v>0</v>
      </c>
      <c r="BV34" s="6">
        <v>1</v>
      </c>
      <c r="BW34" s="12">
        <v>0</v>
      </c>
      <c r="BX34" s="12">
        <v>2</v>
      </c>
      <c r="CF34" s="14">
        <v>2</v>
      </c>
      <c r="CG34" s="6">
        <v>0</v>
      </c>
      <c r="CH34" s="6">
        <v>3</v>
      </c>
      <c r="CI34" s="6">
        <v>1</v>
      </c>
      <c r="CJ34" s="6">
        <v>0</v>
      </c>
      <c r="CK34" s="6">
        <v>2</v>
      </c>
      <c r="CL34" s="6">
        <v>1</v>
      </c>
      <c r="CM34" s="6">
        <v>0</v>
      </c>
      <c r="CN34" s="6">
        <v>0</v>
      </c>
      <c r="CO34" s="12">
        <v>0</v>
      </c>
      <c r="CP34" s="12">
        <v>3</v>
      </c>
      <c r="CQ34" s="12">
        <v>0</v>
      </c>
      <c r="CR34" s="12">
        <v>0</v>
      </c>
      <c r="CT34" s="14">
        <v>2</v>
      </c>
      <c r="CU34" s="6">
        <v>2</v>
      </c>
      <c r="CV34" s="6">
        <v>2</v>
      </c>
      <c r="CW34" s="6">
        <v>0</v>
      </c>
      <c r="CY34" s="112">
        <v>0</v>
      </c>
      <c r="CZ34" s="12">
        <v>2</v>
      </c>
      <c r="DA34" s="12">
        <v>3</v>
      </c>
      <c r="DB34" s="12">
        <v>5</v>
      </c>
      <c r="DC34" s="12">
        <v>3</v>
      </c>
      <c r="DD34" s="12">
        <v>0</v>
      </c>
      <c r="DH34" s="14">
        <v>1</v>
      </c>
      <c r="DI34" s="6">
        <v>2</v>
      </c>
      <c r="DJ34" s="6">
        <v>4</v>
      </c>
      <c r="DK34" s="6">
        <v>4</v>
      </c>
      <c r="DM34" s="112">
        <v>2</v>
      </c>
      <c r="DO34" s="14">
        <v>0</v>
      </c>
      <c r="DP34" s="6">
        <v>0</v>
      </c>
      <c r="DQ34" s="12">
        <v>0</v>
      </c>
      <c r="DS34" s="112">
        <v>0</v>
      </c>
      <c r="DT34" s="12">
        <v>0</v>
      </c>
      <c r="DV34" s="14">
        <v>2</v>
      </c>
      <c r="DW34" s="6">
        <v>0</v>
      </c>
      <c r="DX34" s="6">
        <v>0</v>
      </c>
      <c r="DY34" s="6">
        <v>0</v>
      </c>
      <c r="DZ34" s="6">
        <v>0</v>
      </c>
      <c r="EA34" s="6">
        <v>3</v>
      </c>
      <c r="EB34" s="6">
        <v>2</v>
      </c>
      <c r="EC34" s="6">
        <v>0</v>
      </c>
      <c r="ED34" s="6">
        <v>0</v>
      </c>
      <c r="EE34" s="12">
        <v>1</v>
      </c>
      <c r="EJ34" s="14">
        <v>2</v>
      </c>
      <c r="EK34" s="6">
        <v>0</v>
      </c>
      <c r="EL34" s="6">
        <v>1</v>
      </c>
      <c r="EM34" s="6">
        <v>2</v>
      </c>
      <c r="EN34" s="6">
        <v>2</v>
      </c>
      <c r="EO34" s="12">
        <v>1</v>
      </c>
      <c r="EP34" s="12">
        <v>3</v>
      </c>
      <c r="EQ34" s="12">
        <v>0</v>
      </c>
      <c r="ES34" s="112">
        <v>3</v>
      </c>
      <c r="ET34" s="12">
        <v>0</v>
      </c>
    </row>
    <row r="35" spans="1:150" ht="15" thickBot="1" x14ac:dyDescent="0.4">
      <c r="A35" s="19" t="str">
        <f t="shared" si="101"/>
        <v>AREND Guy</v>
      </c>
      <c r="B35" s="15">
        <v>1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13">
        <v>0</v>
      </c>
      <c r="N35" s="113">
        <v>0</v>
      </c>
      <c r="O35" s="13">
        <v>0</v>
      </c>
      <c r="P35" s="13">
        <v>0</v>
      </c>
      <c r="Q35" s="13">
        <v>0</v>
      </c>
      <c r="S35" s="15">
        <v>1</v>
      </c>
      <c r="T35" s="7">
        <v>1</v>
      </c>
      <c r="U35" s="7">
        <v>5</v>
      </c>
      <c r="V35" s="7">
        <v>0</v>
      </c>
      <c r="W35" s="7">
        <v>0</v>
      </c>
      <c r="X35" s="13">
        <v>0</v>
      </c>
      <c r="AB35" s="15">
        <v>1</v>
      </c>
      <c r="AC35" s="7">
        <v>0</v>
      </c>
      <c r="AD35" s="7">
        <v>3</v>
      </c>
      <c r="AE35" s="7">
        <v>3</v>
      </c>
      <c r="AF35" s="7">
        <v>0</v>
      </c>
      <c r="AG35" s="7">
        <v>2</v>
      </c>
      <c r="AH35" s="13">
        <v>1</v>
      </c>
      <c r="AP35" s="15">
        <v>1</v>
      </c>
      <c r="AQ35" s="7">
        <v>0</v>
      </c>
      <c r="AR35" s="7">
        <v>3</v>
      </c>
      <c r="AS35" s="7">
        <v>2</v>
      </c>
      <c r="AT35" s="7">
        <v>0</v>
      </c>
      <c r="AU35" s="7">
        <v>0</v>
      </c>
      <c r="AV35" s="7">
        <v>0</v>
      </c>
      <c r="AW35" s="7">
        <v>5</v>
      </c>
      <c r="AX35" s="7">
        <v>5</v>
      </c>
      <c r="AY35" s="13">
        <v>3</v>
      </c>
      <c r="BA35" s="113">
        <v>1</v>
      </c>
      <c r="BB35" s="13">
        <v>1</v>
      </c>
      <c r="BD35" s="15">
        <v>0</v>
      </c>
      <c r="BE35" s="7">
        <v>0</v>
      </c>
      <c r="BF35" s="7">
        <v>2</v>
      </c>
      <c r="BG35" s="7">
        <v>1</v>
      </c>
      <c r="BH35" s="7">
        <v>0</v>
      </c>
      <c r="BI35" s="7">
        <v>1</v>
      </c>
      <c r="BJ35" s="7">
        <v>1</v>
      </c>
      <c r="BK35" s="7">
        <v>0</v>
      </c>
      <c r="BL35" s="7">
        <v>1</v>
      </c>
      <c r="BM35" s="13">
        <v>0</v>
      </c>
      <c r="BR35" s="15">
        <v>0</v>
      </c>
      <c r="BS35" s="7">
        <v>1</v>
      </c>
      <c r="BT35" s="7">
        <v>0</v>
      </c>
      <c r="BU35" s="7">
        <v>0</v>
      </c>
      <c r="BV35" s="7">
        <v>3</v>
      </c>
      <c r="BW35" s="13">
        <v>0</v>
      </c>
      <c r="BX35" s="13">
        <v>0</v>
      </c>
      <c r="CF35" s="15">
        <v>1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13">
        <v>1</v>
      </c>
      <c r="CP35" s="13">
        <v>0</v>
      </c>
      <c r="CQ35" s="13">
        <v>0</v>
      </c>
      <c r="CR35" s="13">
        <v>0</v>
      </c>
      <c r="CT35" s="15">
        <v>3</v>
      </c>
      <c r="CU35" s="7">
        <v>0</v>
      </c>
      <c r="CV35" s="7">
        <v>0</v>
      </c>
      <c r="CW35" s="7">
        <v>0</v>
      </c>
      <c r="CY35" s="113">
        <v>0</v>
      </c>
      <c r="CZ35" s="13">
        <v>0</v>
      </c>
      <c r="DA35" s="13">
        <v>0</v>
      </c>
      <c r="DB35" s="13">
        <v>2</v>
      </c>
      <c r="DC35" s="13">
        <v>2</v>
      </c>
      <c r="DD35" s="13">
        <v>0</v>
      </c>
      <c r="DH35" s="15">
        <v>0</v>
      </c>
      <c r="DI35" s="7">
        <v>2</v>
      </c>
      <c r="DJ35" s="7">
        <v>3</v>
      </c>
      <c r="DK35" s="7">
        <v>0</v>
      </c>
      <c r="DM35" s="113">
        <v>2</v>
      </c>
      <c r="DO35" s="15">
        <v>0</v>
      </c>
      <c r="DP35" s="7">
        <v>1</v>
      </c>
      <c r="DQ35" s="13">
        <v>2</v>
      </c>
      <c r="DS35" s="113">
        <v>0</v>
      </c>
      <c r="DT35" s="13">
        <v>1</v>
      </c>
      <c r="DV35" s="15">
        <v>0</v>
      </c>
      <c r="DW35" s="7">
        <v>0</v>
      </c>
      <c r="DX35" s="7">
        <v>0</v>
      </c>
      <c r="DY35" s="7">
        <v>0</v>
      </c>
      <c r="DZ35" s="7">
        <v>0</v>
      </c>
      <c r="EA35" s="7">
        <v>2</v>
      </c>
      <c r="EB35" s="7">
        <v>1</v>
      </c>
      <c r="EC35" s="7">
        <v>0</v>
      </c>
      <c r="ED35" s="7">
        <v>0</v>
      </c>
      <c r="EE35" s="13">
        <v>1</v>
      </c>
      <c r="EJ35" s="15">
        <v>0</v>
      </c>
      <c r="EK35" s="7">
        <v>0</v>
      </c>
      <c r="EL35" s="7">
        <v>3</v>
      </c>
      <c r="EM35" s="7">
        <v>0</v>
      </c>
      <c r="EN35" s="7">
        <v>2</v>
      </c>
      <c r="EO35" s="13">
        <v>1</v>
      </c>
      <c r="EP35" s="13">
        <v>2</v>
      </c>
      <c r="EQ35" s="13">
        <v>0</v>
      </c>
      <c r="ES35" s="113">
        <v>0</v>
      </c>
      <c r="ET35" s="13">
        <v>0</v>
      </c>
    </row>
    <row r="36" spans="1:150" ht="15" thickBot="1" x14ac:dyDescent="0.4">
      <c r="A36" s="19" t="str">
        <f t="shared" si="101"/>
        <v>KLEIN Armand</v>
      </c>
      <c r="B36" s="15">
        <v>2</v>
      </c>
      <c r="C36" s="7">
        <v>0</v>
      </c>
      <c r="D36" s="7">
        <v>0</v>
      </c>
      <c r="E36" s="7">
        <v>0</v>
      </c>
      <c r="F36" s="7">
        <v>0</v>
      </c>
      <c r="G36" s="7">
        <v>2</v>
      </c>
      <c r="H36" s="7">
        <v>1</v>
      </c>
      <c r="I36" s="7">
        <v>0</v>
      </c>
      <c r="J36" s="7">
        <v>1</v>
      </c>
      <c r="K36" s="13">
        <v>0</v>
      </c>
      <c r="N36" s="113">
        <v>0</v>
      </c>
      <c r="O36" s="13">
        <v>0</v>
      </c>
      <c r="P36" s="13">
        <v>0</v>
      </c>
      <c r="Q36" s="13">
        <v>1</v>
      </c>
      <c r="S36" s="15">
        <v>0</v>
      </c>
      <c r="T36" s="7">
        <v>0</v>
      </c>
      <c r="U36" s="7">
        <v>4</v>
      </c>
      <c r="V36" s="7">
        <v>0</v>
      </c>
      <c r="W36" s="7">
        <v>0</v>
      </c>
      <c r="X36" s="13">
        <v>2</v>
      </c>
      <c r="AB36" s="15">
        <v>0</v>
      </c>
      <c r="AC36" s="7">
        <v>0</v>
      </c>
      <c r="AD36" s="7">
        <v>1</v>
      </c>
      <c r="AE36" s="7">
        <v>0</v>
      </c>
      <c r="AF36" s="7">
        <v>0</v>
      </c>
      <c r="AG36" s="7">
        <v>0</v>
      </c>
      <c r="AH36" s="13">
        <v>0</v>
      </c>
      <c r="AP36" s="15">
        <v>2</v>
      </c>
      <c r="AQ36" s="7">
        <v>5</v>
      </c>
      <c r="AR36" s="7">
        <v>1</v>
      </c>
      <c r="AS36" s="7">
        <v>2</v>
      </c>
      <c r="AT36" s="7">
        <v>1</v>
      </c>
      <c r="AU36" s="7">
        <v>0</v>
      </c>
      <c r="AV36" s="7">
        <v>0</v>
      </c>
      <c r="AW36" s="7">
        <v>3</v>
      </c>
      <c r="AX36" s="7">
        <v>2</v>
      </c>
      <c r="AY36" s="13">
        <v>0</v>
      </c>
      <c r="BA36" s="113">
        <v>3</v>
      </c>
      <c r="BB36" s="13">
        <v>0</v>
      </c>
      <c r="BD36" s="15">
        <v>0</v>
      </c>
      <c r="BE36" s="7">
        <v>1</v>
      </c>
      <c r="BF36" s="7">
        <v>2</v>
      </c>
      <c r="BG36" s="7">
        <v>1</v>
      </c>
      <c r="BH36" s="7">
        <v>1</v>
      </c>
      <c r="BI36" s="7">
        <v>1</v>
      </c>
      <c r="BJ36" s="7">
        <v>1</v>
      </c>
      <c r="BK36" s="7">
        <v>0</v>
      </c>
      <c r="BL36" s="7">
        <v>0</v>
      </c>
      <c r="BM36" s="13">
        <v>0</v>
      </c>
      <c r="BR36" s="15">
        <v>1</v>
      </c>
      <c r="BS36" s="7">
        <v>0</v>
      </c>
      <c r="BT36" s="7">
        <v>0</v>
      </c>
      <c r="BU36" s="7">
        <v>1</v>
      </c>
      <c r="BV36" s="7">
        <v>0</v>
      </c>
      <c r="BW36" s="13">
        <v>0</v>
      </c>
      <c r="BX36" s="13">
        <v>0</v>
      </c>
      <c r="CF36" s="15">
        <v>0</v>
      </c>
      <c r="CG36" s="7">
        <v>5</v>
      </c>
      <c r="CH36" s="7">
        <v>1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13">
        <v>1</v>
      </c>
      <c r="CP36" s="13">
        <v>0</v>
      </c>
      <c r="CQ36" s="13">
        <v>0</v>
      </c>
      <c r="CR36" s="13">
        <v>0</v>
      </c>
      <c r="CT36" s="15">
        <v>1</v>
      </c>
      <c r="CU36" s="7">
        <v>0</v>
      </c>
      <c r="CV36" s="7">
        <v>1</v>
      </c>
      <c r="CW36" s="7">
        <v>1</v>
      </c>
      <c r="CY36" s="113">
        <v>0</v>
      </c>
      <c r="CZ36" s="13">
        <v>0</v>
      </c>
      <c r="DA36" s="13">
        <v>1</v>
      </c>
      <c r="DB36" s="13">
        <v>2</v>
      </c>
      <c r="DC36" s="13">
        <v>2</v>
      </c>
      <c r="DD36" s="13">
        <v>0</v>
      </c>
      <c r="DH36" s="15">
        <v>1</v>
      </c>
      <c r="DI36" s="7">
        <v>0</v>
      </c>
      <c r="DJ36" s="7">
        <v>1</v>
      </c>
      <c r="DK36" s="7">
        <v>0</v>
      </c>
      <c r="DM36" s="113">
        <v>1</v>
      </c>
      <c r="DO36" s="15">
        <v>0</v>
      </c>
      <c r="DP36" s="7">
        <v>0</v>
      </c>
      <c r="DQ36" s="13">
        <v>0</v>
      </c>
      <c r="DS36" s="113">
        <v>1</v>
      </c>
      <c r="DT36" s="13">
        <v>0</v>
      </c>
      <c r="DV36" s="15">
        <v>2</v>
      </c>
      <c r="DW36" s="7">
        <v>1</v>
      </c>
      <c r="DX36" s="7">
        <v>0</v>
      </c>
      <c r="DY36" s="7">
        <v>0</v>
      </c>
      <c r="DZ36" s="7">
        <v>1</v>
      </c>
      <c r="EA36" s="7">
        <v>6</v>
      </c>
      <c r="EB36" s="7">
        <v>2</v>
      </c>
      <c r="EC36" s="7">
        <v>0</v>
      </c>
      <c r="ED36" s="7">
        <v>0</v>
      </c>
      <c r="EE36" s="13">
        <v>1</v>
      </c>
      <c r="EJ36" s="15">
        <v>0</v>
      </c>
      <c r="EK36" s="7">
        <v>0</v>
      </c>
      <c r="EL36" s="7">
        <v>0</v>
      </c>
      <c r="EM36" s="7">
        <v>0</v>
      </c>
      <c r="EN36" s="7">
        <v>2</v>
      </c>
      <c r="EO36" s="13">
        <v>1</v>
      </c>
      <c r="EP36" s="13">
        <v>0</v>
      </c>
      <c r="EQ36" s="13">
        <v>0</v>
      </c>
      <c r="ES36" s="113">
        <v>0</v>
      </c>
      <c r="ET36" s="13">
        <v>0</v>
      </c>
    </row>
    <row r="37" spans="1:150" ht="15" thickBot="1" x14ac:dyDescent="0.4">
      <c r="A37" s="19" t="str">
        <f t="shared" si="101"/>
        <v>LAMESCH Patrick</v>
      </c>
      <c r="B37" s="15">
        <v>1</v>
      </c>
      <c r="C37" s="7">
        <v>0</v>
      </c>
      <c r="D37" s="7">
        <v>1</v>
      </c>
      <c r="E37" s="7">
        <v>0</v>
      </c>
      <c r="F37" s="7">
        <v>1</v>
      </c>
      <c r="G37" s="7">
        <v>0</v>
      </c>
      <c r="H37" s="7">
        <v>1</v>
      </c>
      <c r="I37" s="7">
        <v>0</v>
      </c>
      <c r="J37" s="7">
        <v>0</v>
      </c>
      <c r="K37" s="13">
        <v>0</v>
      </c>
      <c r="N37" s="113">
        <v>0</v>
      </c>
      <c r="O37" s="13">
        <v>0</v>
      </c>
      <c r="P37" s="13">
        <v>1</v>
      </c>
      <c r="Q37" s="13">
        <v>0</v>
      </c>
      <c r="S37" s="15">
        <v>0</v>
      </c>
      <c r="T37" s="7">
        <v>0</v>
      </c>
      <c r="U37" s="7">
        <v>1</v>
      </c>
      <c r="V37" s="7">
        <v>0</v>
      </c>
      <c r="W37" s="7">
        <v>0</v>
      </c>
      <c r="X37" s="13">
        <v>0</v>
      </c>
      <c r="AB37" s="15">
        <v>1</v>
      </c>
      <c r="AC37" s="7">
        <v>0</v>
      </c>
      <c r="AD37" s="7">
        <v>1</v>
      </c>
      <c r="AE37" s="7">
        <v>0</v>
      </c>
      <c r="AF37" s="7">
        <v>0</v>
      </c>
      <c r="AG37" s="7">
        <v>0</v>
      </c>
      <c r="AH37" s="13">
        <v>0</v>
      </c>
      <c r="AP37" s="15">
        <v>0</v>
      </c>
      <c r="AQ37" s="7">
        <v>0</v>
      </c>
      <c r="AR37" s="7">
        <v>0</v>
      </c>
      <c r="AS37" s="7">
        <v>0</v>
      </c>
      <c r="AT37" s="7">
        <v>2</v>
      </c>
      <c r="AU37" s="7">
        <v>0</v>
      </c>
      <c r="AV37" s="7">
        <v>1</v>
      </c>
      <c r="AW37" s="7">
        <v>2</v>
      </c>
      <c r="AX37" s="7">
        <v>2</v>
      </c>
      <c r="AY37" s="13">
        <v>0</v>
      </c>
      <c r="BA37" s="113">
        <v>0</v>
      </c>
      <c r="BB37" s="13">
        <v>1</v>
      </c>
      <c r="BD37" s="15">
        <v>0</v>
      </c>
      <c r="BE37" s="7">
        <v>1</v>
      </c>
      <c r="BF37" s="7">
        <v>4</v>
      </c>
      <c r="BG37" s="7">
        <v>1</v>
      </c>
      <c r="BH37" s="7">
        <v>0</v>
      </c>
      <c r="BI37" s="7">
        <v>0</v>
      </c>
      <c r="BJ37" s="7">
        <v>1</v>
      </c>
      <c r="BK37" s="7">
        <v>2</v>
      </c>
      <c r="BL37" s="7">
        <v>0</v>
      </c>
      <c r="BM37" s="13">
        <v>0</v>
      </c>
      <c r="BR37" s="15">
        <v>0</v>
      </c>
      <c r="BS37" s="7">
        <v>1</v>
      </c>
      <c r="BT37" s="7">
        <v>0</v>
      </c>
      <c r="BU37" s="7">
        <v>0</v>
      </c>
      <c r="BV37" s="7">
        <v>0</v>
      </c>
      <c r="BW37" s="13">
        <v>0</v>
      </c>
      <c r="BX37" s="13">
        <v>0</v>
      </c>
      <c r="CF37" s="15">
        <v>1</v>
      </c>
      <c r="CG37" s="7">
        <v>1</v>
      </c>
      <c r="CH37" s="7">
        <v>0</v>
      </c>
      <c r="CI37" s="7">
        <v>0</v>
      </c>
      <c r="CJ37" s="7">
        <v>0</v>
      </c>
      <c r="CK37" s="7">
        <v>1</v>
      </c>
      <c r="CL37" s="7">
        <v>0</v>
      </c>
      <c r="CM37" s="7">
        <v>0</v>
      </c>
      <c r="CN37" s="7">
        <v>0</v>
      </c>
      <c r="CO37" s="13">
        <v>1</v>
      </c>
      <c r="CP37" s="13">
        <v>0</v>
      </c>
      <c r="CQ37" s="13">
        <v>0</v>
      </c>
      <c r="CR37" s="13">
        <v>0</v>
      </c>
      <c r="CT37" s="15">
        <v>3</v>
      </c>
      <c r="CU37" s="7">
        <v>0</v>
      </c>
      <c r="CV37" s="7">
        <v>0</v>
      </c>
      <c r="CW37" s="7">
        <v>1</v>
      </c>
      <c r="CY37" s="113">
        <v>0</v>
      </c>
      <c r="CZ37" s="13">
        <v>0</v>
      </c>
      <c r="DA37" s="13">
        <v>7</v>
      </c>
      <c r="DB37" s="13">
        <v>0</v>
      </c>
      <c r="DC37" s="13">
        <v>3</v>
      </c>
      <c r="DD37" s="13">
        <v>0</v>
      </c>
      <c r="DH37" s="15">
        <v>1</v>
      </c>
      <c r="DI37" s="7">
        <v>0</v>
      </c>
      <c r="DJ37" s="7">
        <v>0</v>
      </c>
      <c r="DK37" s="7">
        <v>0</v>
      </c>
      <c r="DM37" s="113">
        <v>2</v>
      </c>
      <c r="DO37" s="15">
        <v>0</v>
      </c>
      <c r="DP37" s="7">
        <v>0</v>
      </c>
      <c r="DQ37" s="13">
        <v>0</v>
      </c>
      <c r="DS37" s="113">
        <v>0</v>
      </c>
      <c r="DT37" s="13">
        <v>0</v>
      </c>
      <c r="DV37" s="15">
        <v>1</v>
      </c>
      <c r="DW37" s="7">
        <v>0</v>
      </c>
      <c r="DX37" s="7">
        <v>0</v>
      </c>
      <c r="DY37" s="7">
        <v>0</v>
      </c>
      <c r="DZ37" s="7">
        <v>0</v>
      </c>
      <c r="EA37" s="7">
        <v>0</v>
      </c>
      <c r="EB37" s="7">
        <v>1</v>
      </c>
      <c r="EC37" s="7">
        <v>2</v>
      </c>
      <c r="ED37" s="7">
        <v>0</v>
      </c>
      <c r="EE37" s="13">
        <v>0</v>
      </c>
      <c r="EJ37" s="15">
        <v>0</v>
      </c>
      <c r="EK37" s="7">
        <v>0</v>
      </c>
      <c r="EL37" s="7">
        <v>2</v>
      </c>
      <c r="EM37" s="7">
        <v>2</v>
      </c>
      <c r="EN37" s="7">
        <v>0</v>
      </c>
      <c r="EO37" s="13">
        <v>0</v>
      </c>
      <c r="EP37" s="13">
        <v>2</v>
      </c>
      <c r="EQ37" s="13">
        <v>0</v>
      </c>
      <c r="ES37" s="113">
        <v>0</v>
      </c>
      <c r="ET37" s="13">
        <v>0</v>
      </c>
    </row>
    <row r="38" spans="1:150" ht="15" thickBot="1" x14ac:dyDescent="0.4">
      <c r="A38" s="19" t="str">
        <f t="shared" si="101"/>
        <v>BEMTGEN Céleste</v>
      </c>
      <c r="B38" s="15">
        <v>0</v>
      </c>
      <c r="C38" s="7">
        <v>1</v>
      </c>
      <c r="D38" s="7">
        <v>0</v>
      </c>
      <c r="E38" s="7">
        <v>0</v>
      </c>
      <c r="F38" s="7">
        <v>0</v>
      </c>
      <c r="G38" s="7">
        <v>1</v>
      </c>
      <c r="H38" s="7">
        <v>0</v>
      </c>
      <c r="I38" s="7">
        <v>0</v>
      </c>
      <c r="J38" s="7">
        <v>0</v>
      </c>
      <c r="K38" s="13">
        <v>1</v>
      </c>
      <c r="N38" s="113">
        <v>0</v>
      </c>
      <c r="O38" s="13">
        <v>0</v>
      </c>
      <c r="P38" s="13">
        <v>0</v>
      </c>
      <c r="Q38" s="13">
        <v>0</v>
      </c>
      <c r="S38" s="15">
        <v>2</v>
      </c>
      <c r="T38" s="7">
        <v>1</v>
      </c>
      <c r="U38" s="7">
        <v>1</v>
      </c>
      <c r="V38" s="7">
        <v>0</v>
      </c>
      <c r="W38" s="7">
        <v>0</v>
      </c>
      <c r="X38" s="13">
        <v>0</v>
      </c>
      <c r="AB38" s="15">
        <v>0</v>
      </c>
      <c r="AC38" s="7">
        <v>1</v>
      </c>
      <c r="AD38" s="7">
        <v>5</v>
      </c>
      <c r="AE38" s="7">
        <v>0</v>
      </c>
      <c r="AF38" s="7">
        <v>0</v>
      </c>
      <c r="AG38" s="7">
        <v>0</v>
      </c>
      <c r="AH38" s="13">
        <v>0</v>
      </c>
      <c r="AP38" s="15">
        <v>0</v>
      </c>
      <c r="AQ38" s="7">
        <v>2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1</v>
      </c>
      <c r="AX38" s="7">
        <v>0</v>
      </c>
      <c r="AY38" s="13">
        <v>0</v>
      </c>
      <c r="BA38" s="113">
        <v>2</v>
      </c>
      <c r="BB38" s="13">
        <v>0</v>
      </c>
      <c r="BD38" s="15">
        <v>0</v>
      </c>
      <c r="BE38" s="7">
        <v>0</v>
      </c>
      <c r="BF38" s="7">
        <v>0</v>
      </c>
      <c r="BG38" s="7">
        <v>1</v>
      </c>
      <c r="BH38" s="7">
        <v>2</v>
      </c>
      <c r="BI38" s="7">
        <v>0</v>
      </c>
      <c r="BJ38" s="7">
        <v>1</v>
      </c>
      <c r="BK38" s="7">
        <v>2</v>
      </c>
      <c r="BL38" s="7">
        <v>0</v>
      </c>
      <c r="BM38" s="13">
        <v>0</v>
      </c>
      <c r="BR38" s="15">
        <v>2</v>
      </c>
      <c r="BS38" s="7">
        <v>0</v>
      </c>
      <c r="BT38" s="7">
        <v>0</v>
      </c>
      <c r="BU38" s="7">
        <v>0</v>
      </c>
      <c r="BV38" s="7">
        <v>2</v>
      </c>
      <c r="BW38" s="13">
        <v>0</v>
      </c>
      <c r="BX38" s="13">
        <v>0</v>
      </c>
      <c r="CF38" s="15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1</v>
      </c>
      <c r="CN38" s="7">
        <v>0</v>
      </c>
      <c r="CO38" s="13">
        <v>0</v>
      </c>
      <c r="CP38" s="13">
        <v>0</v>
      </c>
      <c r="CQ38" s="13">
        <v>0</v>
      </c>
      <c r="CR38" s="13">
        <v>0</v>
      </c>
      <c r="CT38" s="15">
        <v>0</v>
      </c>
      <c r="CU38" s="7">
        <v>0</v>
      </c>
      <c r="CV38" s="7">
        <v>0</v>
      </c>
      <c r="CW38" s="7">
        <v>1</v>
      </c>
      <c r="CY38" s="113">
        <v>0</v>
      </c>
      <c r="CZ38" s="13">
        <v>1</v>
      </c>
      <c r="DA38" s="13">
        <v>0</v>
      </c>
      <c r="DB38" s="13">
        <v>0</v>
      </c>
      <c r="DC38" s="13">
        <v>3</v>
      </c>
      <c r="DD38" s="13">
        <v>0</v>
      </c>
      <c r="DH38" s="15">
        <v>0</v>
      </c>
      <c r="DI38" s="7">
        <v>0</v>
      </c>
      <c r="DJ38" s="7">
        <v>0</v>
      </c>
      <c r="DK38" s="7">
        <v>0</v>
      </c>
      <c r="DM38" s="113">
        <v>0</v>
      </c>
      <c r="DO38" s="15">
        <v>0</v>
      </c>
      <c r="DP38" s="7">
        <v>0</v>
      </c>
      <c r="DQ38" s="13">
        <v>0</v>
      </c>
      <c r="DS38" s="113">
        <v>0</v>
      </c>
      <c r="DT38" s="13">
        <v>0</v>
      </c>
      <c r="DV38" s="15">
        <v>1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1</v>
      </c>
      <c r="EC38" s="7">
        <v>0</v>
      </c>
      <c r="ED38" s="7">
        <v>0</v>
      </c>
      <c r="EE38" s="13">
        <v>0</v>
      </c>
      <c r="EJ38" s="15">
        <v>0</v>
      </c>
      <c r="EK38" s="7">
        <v>0</v>
      </c>
      <c r="EL38" s="7">
        <v>0</v>
      </c>
      <c r="EM38" s="7">
        <v>1</v>
      </c>
      <c r="EN38" s="7">
        <v>0</v>
      </c>
      <c r="EO38" s="13">
        <v>0</v>
      </c>
      <c r="EP38" s="13">
        <v>0</v>
      </c>
      <c r="EQ38" s="13">
        <v>0</v>
      </c>
      <c r="ES38" s="113">
        <v>0</v>
      </c>
      <c r="ET38" s="13">
        <v>1</v>
      </c>
    </row>
    <row r="39" spans="1:150" ht="15" thickBot="1" x14ac:dyDescent="0.4">
      <c r="A39" s="19" t="str">
        <f t="shared" si="101"/>
        <v>THEIN Patrick</v>
      </c>
      <c r="B39" s="15">
        <v>0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13">
        <v>0</v>
      </c>
      <c r="N39" s="113">
        <v>0</v>
      </c>
      <c r="O39" s="13">
        <v>0</v>
      </c>
      <c r="P39" s="13">
        <v>0</v>
      </c>
      <c r="Q39" s="13">
        <v>0</v>
      </c>
      <c r="S39" s="15">
        <v>1</v>
      </c>
      <c r="T39" s="7">
        <v>0</v>
      </c>
      <c r="U39" s="7">
        <v>0</v>
      </c>
      <c r="V39" s="7">
        <v>0</v>
      </c>
      <c r="W39" s="7">
        <v>0</v>
      </c>
      <c r="X39" s="13">
        <v>0</v>
      </c>
      <c r="AB39" s="15">
        <v>0</v>
      </c>
      <c r="AC39" s="7">
        <v>0</v>
      </c>
      <c r="AD39" s="7">
        <v>6</v>
      </c>
      <c r="AE39" s="7">
        <v>0</v>
      </c>
      <c r="AF39" s="7">
        <v>0</v>
      </c>
      <c r="AG39" s="7">
        <v>0</v>
      </c>
      <c r="AH39" s="13">
        <v>0</v>
      </c>
      <c r="AP39" s="15">
        <v>1</v>
      </c>
      <c r="AQ39" s="7">
        <v>2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2</v>
      </c>
      <c r="AX39" s="7">
        <v>1</v>
      </c>
      <c r="AY39" s="13">
        <v>0</v>
      </c>
      <c r="BA39" s="113">
        <v>0</v>
      </c>
      <c r="BB39" s="13">
        <v>0</v>
      </c>
      <c r="BD39" s="15">
        <v>0</v>
      </c>
      <c r="BE39" s="7">
        <v>2</v>
      </c>
      <c r="BF39" s="7">
        <v>7</v>
      </c>
      <c r="BG39" s="7">
        <v>2</v>
      </c>
      <c r="BH39" s="7">
        <v>0</v>
      </c>
      <c r="BI39" s="7">
        <v>4</v>
      </c>
      <c r="BJ39" s="7">
        <v>2</v>
      </c>
      <c r="BK39" s="7">
        <v>1</v>
      </c>
      <c r="BL39" s="7">
        <v>0</v>
      </c>
      <c r="BM39" s="13">
        <v>0</v>
      </c>
      <c r="BR39" s="15">
        <v>0</v>
      </c>
      <c r="BS39" s="7">
        <v>0</v>
      </c>
      <c r="BT39" s="7">
        <v>0</v>
      </c>
      <c r="BU39" s="7">
        <v>0</v>
      </c>
      <c r="BV39" s="7">
        <v>2</v>
      </c>
      <c r="BW39" s="13">
        <v>0</v>
      </c>
      <c r="BX39" s="13">
        <v>0</v>
      </c>
      <c r="CF39" s="15">
        <v>0</v>
      </c>
      <c r="CG39" s="7">
        <v>0</v>
      </c>
      <c r="CH39" s="7">
        <v>0</v>
      </c>
      <c r="CI39" s="7">
        <v>0</v>
      </c>
      <c r="CJ39" s="7">
        <v>0</v>
      </c>
      <c r="CK39" s="7">
        <v>2</v>
      </c>
      <c r="CL39" s="7">
        <v>1</v>
      </c>
      <c r="CM39" s="7">
        <v>0</v>
      </c>
      <c r="CN39" s="7">
        <v>0</v>
      </c>
      <c r="CO39" s="13">
        <v>0</v>
      </c>
      <c r="CP39" s="13">
        <v>0</v>
      </c>
      <c r="CQ39" s="13">
        <v>0</v>
      </c>
      <c r="CR39" s="13">
        <v>0</v>
      </c>
      <c r="CT39" s="15">
        <v>0</v>
      </c>
      <c r="CU39" s="7">
        <v>0</v>
      </c>
      <c r="CV39" s="7">
        <v>1</v>
      </c>
      <c r="CW39" s="7">
        <v>0</v>
      </c>
      <c r="CY39" s="113">
        <v>0</v>
      </c>
      <c r="CZ39" s="13">
        <v>0</v>
      </c>
      <c r="DA39" s="13">
        <v>5</v>
      </c>
      <c r="DB39" s="13">
        <v>2</v>
      </c>
      <c r="DC39" s="13">
        <v>4</v>
      </c>
      <c r="DD39" s="13">
        <v>0</v>
      </c>
      <c r="DH39" s="15">
        <v>0</v>
      </c>
      <c r="DI39" s="7">
        <v>2</v>
      </c>
      <c r="DJ39" s="7">
        <v>0</v>
      </c>
      <c r="DK39" s="7">
        <v>0</v>
      </c>
      <c r="DM39" s="113">
        <v>2</v>
      </c>
      <c r="DO39" s="15">
        <v>0</v>
      </c>
      <c r="DP39" s="7">
        <v>0</v>
      </c>
      <c r="DQ39" s="13">
        <v>0</v>
      </c>
      <c r="DS39" s="113">
        <v>0</v>
      </c>
      <c r="DT39" s="13">
        <v>0</v>
      </c>
      <c r="DV39" s="15">
        <v>1</v>
      </c>
      <c r="DW39" s="7">
        <v>0</v>
      </c>
      <c r="DX39" s="7">
        <v>0</v>
      </c>
      <c r="DY39" s="7">
        <v>0</v>
      </c>
      <c r="DZ39" s="7">
        <v>0</v>
      </c>
      <c r="EA39" s="7">
        <v>0</v>
      </c>
      <c r="EB39" s="7">
        <v>2</v>
      </c>
      <c r="EC39" s="7">
        <v>0</v>
      </c>
      <c r="ED39" s="7">
        <v>2</v>
      </c>
      <c r="EE39" s="13">
        <v>0</v>
      </c>
      <c r="EJ39" s="15">
        <v>0</v>
      </c>
      <c r="EK39" s="7">
        <v>0</v>
      </c>
      <c r="EL39" s="7">
        <v>0</v>
      </c>
      <c r="EM39" s="7">
        <v>1</v>
      </c>
      <c r="EN39" s="7">
        <v>0</v>
      </c>
      <c r="EO39" s="13">
        <v>0</v>
      </c>
      <c r="EP39" s="13">
        <v>2</v>
      </c>
      <c r="EQ39" s="13">
        <v>1</v>
      </c>
      <c r="ES39" s="113">
        <v>0</v>
      </c>
      <c r="ET39" s="13">
        <v>0</v>
      </c>
    </row>
    <row r="40" spans="1:150" x14ac:dyDescent="0.35">
      <c r="A40" s="62" t="s">
        <v>17</v>
      </c>
      <c r="B40" s="23">
        <v>0</v>
      </c>
      <c r="C40" s="9">
        <v>2</v>
      </c>
      <c r="D40" s="9">
        <v>0</v>
      </c>
      <c r="E40" s="9">
        <v>0</v>
      </c>
      <c r="F40" s="9">
        <v>1</v>
      </c>
      <c r="G40" s="9">
        <v>0</v>
      </c>
      <c r="H40" s="9">
        <v>0</v>
      </c>
      <c r="I40" s="9">
        <v>1</v>
      </c>
      <c r="J40" s="9">
        <v>0</v>
      </c>
      <c r="K40" s="9">
        <v>2</v>
      </c>
      <c r="N40" s="23">
        <v>5</v>
      </c>
      <c r="O40" s="9">
        <v>1</v>
      </c>
      <c r="P40" s="9">
        <v>0</v>
      </c>
      <c r="Q40" s="9">
        <v>0</v>
      </c>
      <c r="S40" s="23">
        <v>3</v>
      </c>
      <c r="T40" s="9">
        <v>0</v>
      </c>
      <c r="U40" s="9">
        <v>0</v>
      </c>
      <c r="V40" s="9">
        <v>5</v>
      </c>
      <c r="W40" s="9">
        <v>0</v>
      </c>
      <c r="X40" s="9">
        <v>2</v>
      </c>
      <c r="AB40" s="23">
        <v>0</v>
      </c>
      <c r="AC40" s="9">
        <v>1</v>
      </c>
      <c r="AD40" s="9">
        <v>1</v>
      </c>
      <c r="AE40" s="9">
        <v>6</v>
      </c>
      <c r="AF40" s="9">
        <v>0</v>
      </c>
      <c r="AG40" s="9">
        <v>2</v>
      </c>
      <c r="AH40" s="9">
        <v>0</v>
      </c>
      <c r="AP40" s="23">
        <v>0</v>
      </c>
      <c r="AQ40" s="9">
        <v>0</v>
      </c>
      <c r="AR40" s="9">
        <v>0</v>
      </c>
      <c r="AS40" s="9">
        <v>3</v>
      </c>
      <c r="AT40" s="9">
        <v>0</v>
      </c>
      <c r="AU40" s="9">
        <v>0</v>
      </c>
      <c r="AV40" s="9">
        <v>3</v>
      </c>
      <c r="AW40" s="9">
        <v>0</v>
      </c>
      <c r="AX40" s="9">
        <v>4</v>
      </c>
      <c r="AY40" s="9">
        <v>1</v>
      </c>
      <c r="BA40" s="23">
        <v>3</v>
      </c>
      <c r="BB40" s="9">
        <v>1</v>
      </c>
      <c r="BD40" s="23">
        <v>1</v>
      </c>
      <c r="BE40" s="9">
        <v>0</v>
      </c>
      <c r="BF40" s="9">
        <v>3</v>
      </c>
      <c r="BG40" s="9">
        <v>3</v>
      </c>
      <c r="BH40" s="9">
        <v>2</v>
      </c>
      <c r="BI40" s="9">
        <v>4</v>
      </c>
      <c r="BJ40" s="9">
        <v>3</v>
      </c>
      <c r="BK40" s="9">
        <v>1</v>
      </c>
      <c r="BL40" s="9">
        <v>1</v>
      </c>
      <c r="BM40" s="9">
        <v>1</v>
      </c>
      <c r="BR40" s="23">
        <v>1</v>
      </c>
      <c r="BS40" s="9">
        <v>1</v>
      </c>
      <c r="BT40" s="9">
        <v>1</v>
      </c>
      <c r="BU40" s="9">
        <v>0</v>
      </c>
      <c r="BV40" s="9">
        <v>1</v>
      </c>
      <c r="BW40" s="9">
        <v>1</v>
      </c>
      <c r="BX40" s="9">
        <v>0</v>
      </c>
      <c r="CF40" s="23">
        <v>1</v>
      </c>
      <c r="CG40" s="9">
        <v>2</v>
      </c>
      <c r="CH40" s="9">
        <v>1</v>
      </c>
      <c r="CI40" s="9">
        <v>0</v>
      </c>
      <c r="CJ40" s="9">
        <v>0</v>
      </c>
      <c r="CK40" s="9">
        <v>0</v>
      </c>
      <c r="CL40" s="9">
        <v>2</v>
      </c>
      <c r="CM40" s="9">
        <v>1</v>
      </c>
      <c r="CN40" s="9">
        <v>1</v>
      </c>
      <c r="CO40" s="9">
        <v>0</v>
      </c>
      <c r="CP40" s="9">
        <v>1</v>
      </c>
      <c r="CQ40" s="9">
        <v>1</v>
      </c>
      <c r="CR40" s="9">
        <v>0</v>
      </c>
      <c r="CT40" s="23">
        <v>1</v>
      </c>
      <c r="CU40" s="9">
        <v>0</v>
      </c>
      <c r="CV40" s="9">
        <v>2</v>
      </c>
      <c r="CW40" s="9">
        <v>0</v>
      </c>
      <c r="CY40" s="23">
        <v>3</v>
      </c>
      <c r="CZ40" s="9">
        <v>0</v>
      </c>
      <c r="DA40" s="9">
        <v>0</v>
      </c>
      <c r="DB40" s="9">
        <v>1</v>
      </c>
      <c r="DC40" s="9">
        <v>0</v>
      </c>
      <c r="DD40" s="9">
        <v>1</v>
      </c>
      <c r="DH40" s="23">
        <v>1</v>
      </c>
      <c r="DI40" s="9">
        <v>3</v>
      </c>
      <c r="DJ40" s="9">
        <v>0</v>
      </c>
      <c r="DK40" s="9">
        <v>0</v>
      </c>
      <c r="DM40" s="23">
        <v>1</v>
      </c>
      <c r="DO40" s="23">
        <v>4</v>
      </c>
      <c r="DP40" s="9">
        <v>0</v>
      </c>
      <c r="DQ40" s="9">
        <v>2</v>
      </c>
      <c r="DS40" s="23">
        <v>0</v>
      </c>
      <c r="DT40" s="9">
        <v>3</v>
      </c>
      <c r="DV40" s="23">
        <v>3</v>
      </c>
      <c r="DW40" s="9">
        <v>2</v>
      </c>
      <c r="DX40" s="9">
        <v>0</v>
      </c>
      <c r="DY40" s="9">
        <v>0</v>
      </c>
      <c r="DZ40" s="9">
        <v>0</v>
      </c>
      <c r="EA40" s="9">
        <v>3</v>
      </c>
      <c r="EB40" s="9">
        <v>0</v>
      </c>
      <c r="EC40" s="9">
        <v>2</v>
      </c>
      <c r="ED40" s="9">
        <v>1</v>
      </c>
      <c r="EE40" s="9">
        <v>0</v>
      </c>
      <c r="EJ40" s="23">
        <v>2</v>
      </c>
      <c r="EK40" s="9">
        <v>2</v>
      </c>
      <c r="EL40" s="9">
        <v>1</v>
      </c>
      <c r="EM40" s="9">
        <v>2</v>
      </c>
      <c r="EN40" s="9">
        <v>0</v>
      </c>
      <c r="EO40" s="9">
        <v>1</v>
      </c>
      <c r="EP40" s="9">
        <v>1</v>
      </c>
      <c r="EQ40" s="9">
        <v>0</v>
      </c>
      <c r="ES40" s="23">
        <v>0</v>
      </c>
      <c r="ET40" s="9">
        <v>0</v>
      </c>
    </row>
    <row r="41" spans="1:150" x14ac:dyDescent="0.35">
      <c r="A41" s="60" t="s">
        <v>9</v>
      </c>
      <c r="B41" s="24">
        <f>B40*6</f>
        <v>0</v>
      </c>
      <c r="C41" s="24">
        <f t="shared" ref="C41:K41" si="102">C40*6</f>
        <v>12</v>
      </c>
      <c r="D41" s="24">
        <f t="shared" si="102"/>
        <v>0</v>
      </c>
      <c r="E41" s="24">
        <f t="shared" si="102"/>
        <v>0</v>
      </c>
      <c r="F41" s="24">
        <f t="shared" si="102"/>
        <v>6</v>
      </c>
      <c r="G41" s="24">
        <f t="shared" si="102"/>
        <v>0</v>
      </c>
      <c r="H41" s="24">
        <f t="shared" si="102"/>
        <v>0</v>
      </c>
      <c r="I41" s="24">
        <f t="shared" si="102"/>
        <v>6</v>
      </c>
      <c r="J41" s="24">
        <f t="shared" si="102"/>
        <v>0</v>
      </c>
      <c r="K41" s="24">
        <f t="shared" si="102"/>
        <v>12</v>
      </c>
      <c r="N41" s="24">
        <f>N40*6</f>
        <v>30</v>
      </c>
      <c r="O41" s="24">
        <f>O40*6</f>
        <v>6</v>
      </c>
      <c r="P41" s="24">
        <f>P40*6</f>
        <v>0</v>
      </c>
      <c r="Q41" s="24">
        <f>Q40*6</f>
        <v>0</v>
      </c>
      <c r="S41" s="24">
        <f t="shared" ref="S41:X41" si="103">S40*6</f>
        <v>18</v>
      </c>
      <c r="T41" s="24">
        <f t="shared" si="103"/>
        <v>0</v>
      </c>
      <c r="U41" s="24">
        <f t="shared" si="103"/>
        <v>0</v>
      </c>
      <c r="V41" s="24">
        <f t="shared" si="103"/>
        <v>30</v>
      </c>
      <c r="W41" s="24">
        <f t="shared" si="103"/>
        <v>0</v>
      </c>
      <c r="X41" s="24">
        <f t="shared" si="103"/>
        <v>12</v>
      </c>
      <c r="AB41" s="24">
        <f>AB40*6</f>
        <v>0</v>
      </c>
      <c r="AC41" s="24">
        <f t="shared" ref="AC41:AH41" si="104">AC40*6</f>
        <v>6</v>
      </c>
      <c r="AD41" s="24">
        <f t="shared" si="104"/>
        <v>6</v>
      </c>
      <c r="AE41" s="24">
        <f t="shared" si="104"/>
        <v>36</v>
      </c>
      <c r="AF41" s="24">
        <f t="shared" si="104"/>
        <v>0</v>
      </c>
      <c r="AG41" s="24">
        <f t="shared" si="104"/>
        <v>12</v>
      </c>
      <c r="AH41" s="24">
        <f t="shared" si="104"/>
        <v>0</v>
      </c>
      <c r="AP41" s="24">
        <f t="shared" ref="AP41:AY41" si="105">AP40*6</f>
        <v>0</v>
      </c>
      <c r="AQ41" s="24">
        <f t="shared" si="105"/>
        <v>0</v>
      </c>
      <c r="AR41" s="24">
        <f t="shared" si="105"/>
        <v>0</v>
      </c>
      <c r="AS41" s="24">
        <f t="shared" si="105"/>
        <v>18</v>
      </c>
      <c r="AT41" s="24">
        <f t="shared" si="105"/>
        <v>0</v>
      </c>
      <c r="AU41" s="24">
        <f t="shared" si="105"/>
        <v>0</v>
      </c>
      <c r="AV41" s="24">
        <f t="shared" si="105"/>
        <v>18</v>
      </c>
      <c r="AW41" s="24">
        <f t="shared" si="105"/>
        <v>0</v>
      </c>
      <c r="AX41" s="24">
        <f t="shared" si="105"/>
        <v>24</v>
      </c>
      <c r="AY41" s="24">
        <f t="shared" si="105"/>
        <v>6</v>
      </c>
      <c r="BA41" s="24">
        <f>BA40*6</f>
        <v>18</v>
      </c>
      <c r="BB41" s="24">
        <f>BB40*6</f>
        <v>6</v>
      </c>
      <c r="BD41" s="24">
        <f>BD40*6</f>
        <v>6</v>
      </c>
      <c r="BE41" s="24">
        <f t="shared" ref="BE41:BM41" si="106">BE40*6</f>
        <v>0</v>
      </c>
      <c r="BF41" s="24">
        <f t="shared" si="106"/>
        <v>18</v>
      </c>
      <c r="BG41" s="24">
        <f t="shared" si="106"/>
        <v>18</v>
      </c>
      <c r="BH41" s="24">
        <f t="shared" si="106"/>
        <v>12</v>
      </c>
      <c r="BI41" s="24">
        <f t="shared" si="106"/>
        <v>24</v>
      </c>
      <c r="BJ41" s="24">
        <f t="shared" si="106"/>
        <v>18</v>
      </c>
      <c r="BK41" s="24">
        <f t="shared" si="106"/>
        <v>6</v>
      </c>
      <c r="BL41" s="24">
        <f t="shared" si="106"/>
        <v>6</v>
      </c>
      <c r="BM41" s="24">
        <f t="shared" si="106"/>
        <v>6</v>
      </c>
      <c r="BR41" s="24">
        <f t="shared" ref="BR41:BX41" si="107">BR40*6</f>
        <v>6</v>
      </c>
      <c r="BS41" s="24">
        <f t="shared" si="107"/>
        <v>6</v>
      </c>
      <c r="BT41" s="24">
        <f t="shared" si="107"/>
        <v>6</v>
      </c>
      <c r="BU41" s="24">
        <f t="shared" si="107"/>
        <v>0</v>
      </c>
      <c r="BV41" s="24">
        <f t="shared" si="107"/>
        <v>6</v>
      </c>
      <c r="BW41" s="24">
        <f t="shared" si="107"/>
        <v>6</v>
      </c>
      <c r="BX41" s="24">
        <f t="shared" si="107"/>
        <v>0</v>
      </c>
      <c r="CF41" s="24">
        <f t="shared" ref="CF41:CR41" si="108">CF40*6</f>
        <v>6</v>
      </c>
      <c r="CG41" s="24">
        <f t="shared" si="108"/>
        <v>12</v>
      </c>
      <c r="CH41" s="24">
        <f t="shared" si="108"/>
        <v>6</v>
      </c>
      <c r="CI41" s="24">
        <f t="shared" si="108"/>
        <v>0</v>
      </c>
      <c r="CJ41" s="24">
        <f t="shared" si="108"/>
        <v>0</v>
      </c>
      <c r="CK41" s="24">
        <f t="shared" si="108"/>
        <v>0</v>
      </c>
      <c r="CL41" s="24">
        <f t="shared" si="108"/>
        <v>12</v>
      </c>
      <c r="CM41" s="24">
        <f t="shared" si="108"/>
        <v>6</v>
      </c>
      <c r="CN41" s="24">
        <f t="shared" si="108"/>
        <v>6</v>
      </c>
      <c r="CO41" s="24">
        <f t="shared" si="108"/>
        <v>0</v>
      </c>
      <c r="CP41" s="24">
        <f t="shared" si="108"/>
        <v>6</v>
      </c>
      <c r="CQ41" s="24">
        <f t="shared" si="108"/>
        <v>6</v>
      </c>
      <c r="CR41" s="24">
        <f t="shared" si="108"/>
        <v>0</v>
      </c>
      <c r="CT41" s="24">
        <f>CT40*6</f>
        <v>6</v>
      </c>
      <c r="CU41" s="24">
        <f>CU40*6</f>
        <v>0</v>
      </c>
      <c r="CV41" s="24">
        <f>CV40*6</f>
        <v>12</v>
      </c>
      <c r="CW41" s="24">
        <f>CW40*6</f>
        <v>0</v>
      </c>
      <c r="CY41" s="24">
        <f>CY40*6</f>
        <v>18</v>
      </c>
      <c r="CZ41" s="24">
        <f>CZ40*6</f>
        <v>0</v>
      </c>
      <c r="DA41" s="24">
        <f>DA40*6</f>
        <v>0</v>
      </c>
      <c r="DB41" s="24">
        <f>DB40*6</f>
        <v>6</v>
      </c>
      <c r="DC41" s="24">
        <f t="shared" ref="DC41:DD41" si="109">DC40*6</f>
        <v>0</v>
      </c>
      <c r="DD41" s="24">
        <f t="shared" si="109"/>
        <v>6</v>
      </c>
      <c r="DH41" s="24">
        <f>DH40*6</f>
        <v>6</v>
      </c>
      <c r="DI41" s="24">
        <f>DI40*6</f>
        <v>18</v>
      </c>
      <c r="DJ41" s="24">
        <f>DJ40*6</f>
        <v>0</v>
      </c>
      <c r="DK41" s="24">
        <f>DK40*6</f>
        <v>0</v>
      </c>
      <c r="DM41" s="24">
        <f>DM40*6</f>
        <v>6</v>
      </c>
      <c r="DO41" s="24">
        <f>DO40*6</f>
        <v>24</v>
      </c>
      <c r="DP41" s="24">
        <f t="shared" ref="DP41:DQ41" si="110">DP40*6</f>
        <v>0</v>
      </c>
      <c r="DQ41" s="24">
        <f t="shared" si="110"/>
        <v>12</v>
      </c>
      <c r="DS41" s="24">
        <f>DS40*6</f>
        <v>0</v>
      </c>
      <c r="DT41" s="24">
        <f>DT40*6</f>
        <v>18</v>
      </c>
      <c r="DV41" s="24">
        <f>DV40*6</f>
        <v>18</v>
      </c>
      <c r="DW41" s="24">
        <f t="shared" ref="DW41:EE41" si="111">DW40*6</f>
        <v>12</v>
      </c>
      <c r="DX41" s="24">
        <f t="shared" si="111"/>
        <v>0</v>
      </c>
      <c r="DY41" s="24">
        <f t="shared" si="111"/>
        <v>0</v>
      </c>
      <c r="DZ41" s="24">
        <f t="shared" si="111"/>
        <v>0</v>
      </c>
      <c r="EA41" s="24">
        <f t="shared" si="111"/>
        <v>18</v>
      </c>
      <c r="EB41" s="24">
        <f t="shared" si="111"/>
        <v>0</v>
      </c>
      <c r="EC41" s="24">
        <f t="shared" si="111"/>
        <v>12</v>
      </c>
      <c r="ED41" s="24">
        <f t="shared" si="111"/>
        <v>6</v>
      </c>
      <c r="EE41" s="24">
        <f t="shared" si="111"/>
        <v>0</v>
      </c>
      <c r="EJ41" s="24">
        <f t="shared" ref="EJ41:EQ41" si="112">EJ40*6</f>
        <v>12</v>
      </c>
      <c r="EK41" s="24">
        <f t="shared" si="112"/>
        <v>12</v>
      </c>
      <c r="EL41" s="24">
        <f t="shared" si="112"/>
        <v>6</v>
      </c>
      <c r="EM41" s="24">
        <f t="shared" si="112"/>
        <v>12</v>
      </c>
      <c r="EN41" s="24">
        <f t="shared" si="112"/>
        <v>0</v>
      </c>
      <c r="EO41" s="24">
        <f t="shared" si="112"/>
        <v>6</v>
      </c>
      <c r="EP41" s="24">
        <f t="shared" si="112"/>
        <v>6</v>
      </c>
      <c r="EQ41" s="24">
        <f t="shared" si="112"/>
        <v>0</v>
      </c>
      <c r="ES41" s="24">
        <f>ES40*6</f>
        <v>0</v>
      </c>
      <c r="ET41" s="24">
        <f>ET40*6</f>
        <v>0</v>
      </c>
    </row>
    <row r="42" spans="1:150" x14ac:dyDescent="0.35">
      <c r="A42" s="61" t="s">
        <v>10</v>
      </c>
      <c r="B42" s="24">
        <f t="shared" ref="B42:K42" si="113">SUM(B34:B39)</f>
        <v>7</v>
      </c>
      <c r="C42" s="10">
        <f t="shared" si="113"/>
        <v>1</v>
      </c>
      <c r="D42" s="10">
        <f t="shared" si="113"/>
        <v>1</v>
      </c>
      <c r="E42" s="10">
        <f t="shared" si="113"/>
        <v>0</v>
      </c>
      <c r="F42" s="10">
        <f t="shared" si="113"/>
        <v>3</v>
      </c>
      <c r="G42" s="10">
        <f t="shared" si="113"/>
        <v>3</v>
      </c>
      <c r="H42" s="10">
        <f t="shared" si="113"/>
        <v>4</v>
      </c>
      <c r="I42" s="10">
        <f t="shared" si="113"/>
        <v>0</v>
      </c>
      <c r="J42" s="10">
        <f t="shared" si="113"/>
        <v>2</v>
      </c>
      <c r="K42" s="10">
        <f t="shared" si="113"/>
        <v>5</v>
      </c>
      <c r="N42" s="24">
        <f>SUM(N34:N39)</f>
        <v>0</v>
      </c>
      <c r="O42" s="10">
        <f>SUM(O34:O39)</f>
        <v>0</v>
      </c>
      <c r="P42" s="10">
        <f>SUM(P34:P39)</f>
        <v>2</v>
      </c>
      <c r="Q42" s="10">
        <f>SUM(Q34:Q39)</f>
        <v>1</v>
      </c>
      <c r="S42" s="24">
        <f t="shared" ref="S42:X42" si="114">SUM(S34:S39)</f>
        <v>5</v>
      </c>
      <c r="T42" s="10">
        <f t="shared" si="114"/>
        <v>2</v>
      </c>
      <c r="U42" s="10">
        <f t="shared" si="114"/>
        <v>20</v>
      </c>
      <c r="V42" s="10">
        <f t="shared" si="114"/>
        <v>3</v>
      </c>
      <c r="W42" s="10">
        <f t="shared" si="114"/>
        <v>2</v>
      </c>
      <c r="X42" s="10">
        <f t="shared" si="114"/>
        <v>3</v>
      </c>
      <c r="AB42" s="24">
        <f t="shared" ref="AB42:AH42" si="115">SUM(AB34:AB39)</f>
        <v>2</v>
      </c>
      <c r="AC42" s="10">
        <f t="shared" si="115"/>
        <v>1</v>
      </c>
      <c r="AD42" s="10">
        <f t="shared" si="115"/>
        <v>21</v>
      </c>
      <c r="AE42" s="10">
        <f t="shared" si="115"/>
        <v>5</v>
      </c>
      <c r="AF42" s="10">
        <f t="shared" si="115"/>
        <v>0</v>
      </c>
      <c r="AG42" s="10">
        <f t="shared" si="115"/>
        <v>4</v>
      </c>
      <c r="AH42" s="10">
        <f t="shared" si="115"/>
        <v>1</v>
      </c>
      <c r="AP42" s="24">
        <f t="shared" ref="AP42:AY42" si="116">SUM(AP34:AP39)</f>
        <v>7</v>
      </c>
      <c r="AQ42" s="10">
        <f t="shared" si="116"/>
        <v>10</v>
      </c>
      <c r="AR42" s="10">
        <f t="shared" si="116"/>
        <v>6</v>
      </c>
      <c r="AS42" s="10">
        <f t="shared" si="116"/>
        <v>4</v>
      </c>
      <c r="AT42" s="10">
        <f t="shared" si="116"/>
        <v>5</v>
      </c>
      <c r="AU42" s="10">
        <f t="shared" si="116"/>
        <v>0</v>
      </c>
      <c r="AV42" s="10">
        <f t="shared" si="116"/>
        <v>1</v>
      </c>
      <c r="AW42" s="10">
        <f t="shared" si="116"/>
        <v>16</v>
      </c>
      <c r="AX42" s="10">
        <f t="shared" si="116"/>
        <v>11</v>
      </c>
      <c r="AY42" s="10">
        <f t="shared" si="116"/>
        <v>5</v>
      </c>
      <c r="BA42" s="24">
        <f>SUM(BA34:BA39)</f>
        <v>7</v>
      </c>
      <c r="BB42" s="10">
        <f>SUM(BB34:BB39)</f>
        <v>2</v>
      </c>
      <c r="BD42" s="24">
        <f t="shared" ref="BD42:BM42" si="117">SUM(BD34:BD39)</f>
        <v>2</v>
      </c>
      <c r="BE42" s="10">
        <f t="shared" si="117"/>
        <v>7</v>
      </c>
      <c r="BF42" s="10">
        <f t="shared" si="117"/>
        <v>18</v>
      </c>
      <c r="BG42" s="10">
        <f t="shared" si="117"/>
        <v>9</v>
      </c>
      <c r="BH42" s="10">
        <f t="shared" si="117"/>
        <v>6</v>
      </c>
      <c r="BI42" s="10">
        <f t="shared" si="117"/>
        <v>10</v>
      </c>
      <c r="BJ42" s="10">
        <f t="shared" si="117"/>
        <v>9</v>
      </c>
      <c r="BK42" s="10">
        <f t="shared" si="117"/>
        <v>6</v>
      </c>
      <c r="BL42" s="10">
        <f t="shared" si="117"/>
        <v>2</v>
      </c>
      <c r="BM42" s="10">
        <f t="shared" si="117"/>
        <v>1</v>
      </c>
      <c r="BR42" s="24">
        <f t="shared" ref="BR42:BX42" si="118">SUM(BR34:BR39)</f>
        <v>3</v>
      </c>
      <c r="BS42" s="10">
        <f t="shared" si="118"/>
        <v>2</v>
      </c>
      <c r="BT42" s="10">
        <f t="shared" si="118"/>
        <v>0</v>
      </c>
      <c r="BU42" s="10">
        <f t="shared" si="118"/>
        <v>1</v>
      </c>
      <c r="BV42" s="10">
        <f t="shared" si="118"/>
        <v>8</v>
      </c>
      <c r="BW42" s="10">
        <f t="shared" si="118"/>
        <v>0</v>
      </c>
      <c r="BX42" s="10">
        <f t="shared" si="118"/>
        <v>2</v>
      </c>
      <c r="CF42" s="24">
        <f t="shared" ref="CF42:CR42" si="119">SUM(CF34:CF39)</f>
        <v>4</v>
      </c>
      <c r="CG42" s="10">
        <f t="shared" si="119"/>
        <v>6</v>
      </c>
      <c r="CH42" s="10">
        <f t="shared" si="119"/>
        <v>4</v>
      </c>
      <c r="CI42" s="10">
        <f t="shared" si="119"/>
        <v>1</v>
      </c>
      <c r="CJ42" s="10">
        <f t="shared" si="119"/>
        <v>0</v>
      </c>
      <c r="CK42" s="10">
        <f t="shared" si="119"/>
        <v>5</v>
      </c>
      <c r="CL42" s="10">
        <f t="shared" si="119"/>
        <v>2</v>
      </c>
      <c r="CM42" s="10">
        <f t="shared" si="119"/>
        <v>1</v>
      </c>
      <c r="CN42" s="10">
        <f t="shared" si="119"/>
        <v>0</v>
      </c>
      <c r="CO42" s="10">
        <f t="shared" si="119"/>
        <v>3</v>
      </c>
      <c r="CP42" s="10">
        <f t="shared" si="119"/>
        <v>3</v>
      </c>
      <c r="CQ42" s="10">
        <f t="shared" si="119"/>
        <v>0</v>
      </c>
      <c r="CR42" s="10">
        <f t="shared" si="119"/>
        <v>0</v>
      </c>
      <c r="CT42" s="24">
        <f>SUM(CT34:CT39)</f>
        <v>9</v>
      </c>
      <c r="CU42" s="10">
        <f>SUM(CU34:CU39)</f>
        <v>2</v>
      </c>
      <c r="CV42" s="10">
        <f>SUM(CV34:CV39)</f>
        <v>4</v>
      </c>
      <c r="CW42" s="10">
        <f>SUM(CW34:CW39)</f>
        <v>3</v>
      </c>
      <c r="CY42" s="24">
        <f>SUM(CY34:CY39)</f>
        <v>0</v>
      </c>
      <c r="CZ42" s="10">
        <f>SUM(CZ34:CZ39)</f>
        <v>3</v>
      </c>
      <c r="DA42" s="10">
        <f>SUM(DA34:DA39)</f>
        <v>16</v>
      </c>
      <c r="DB42" s="10">
        <f>SUM(DB34:DB39)</f>
        <v>11</v>
      </c>
      <c r="DC42" s="10">
        <f t="shared" ref="DC42:DD42" si="120">SUM(DC34:DC39)</f>
        <v>17</v>
      </c>
      <c r="DD42" s="10">
        <f t="shared" si="120"/>
        <v>0</v>
      </c>
      <c r="DH42" s="24">
        <f>SUM(DH34:DH39)</f>
        <v>3</v>
      </c>
      <c r="DI42" s="10">
        <f>SUM(DI34:DI39)</f>
        <v>6</v>
      </c>
      <c r="DJ42" s="10">
        <f>SUM(DJ34:DJ39)</f>
        <v>8</v>
      </c>
      <c r="DK42" s="10">
        <f>SUM(DK34:DK39)</f>
        <v>4</v>
      </c>
      <c r="DM42" s="24">
        <f>SUM(DM34:DM39)</f>
        <v>9</v>
      </c>
      <c r="DO42" s="24">
        <f>SUM(DO34:DO39)</f>
        <v>0</v>
      </c>
      <c r="DP42" s="10">
        <f>SUM(DP34:DP39)</f>
        <v>1</v>
      </c>
      <c r="DQ42" s="10">
        <f>SUM(DQ34:DQ39)</f>
        <v>2</v>
      </c>
      <c r="DS42" s="24">
        <f>SUM(DS34:DS39)</f>
        <v>1</v>
      </c>
      <c r="DT42" s="10">
        <f>SUM(DT34:DT39)</f>
        <v>1</v>
      </c>
      <c r="DV42" s="24">
        <f t="shared" ref="DV42:EE42" si="121">SUM(DV34:DV39)</f>
        <v>7</v>
      </c>
      <c r="DW42" s="10">
        <f t="shared" si="121"/>
        <v>1</v>
      </c>
      <c r="DX42" s="10">
        <f t="shared" si="121"/>
        <v>0</v>
      </c>
      <c r="DY42" s="10">
        <f t="shared" si="121"/>
        <v>0</v>
      </c>
      <c r="DZ42" s="10">
        <f t="shared" si="121"/>
        <v>1</v>
      </c>
      <c r="EA42" s="10">
        <f t="shared" si="121"/>
        <v>11</v>
      </c>
      <c r="EB42" s="10">
        <f t="shared" si="121"/>
        <v>9</v>
      </c>
      <c r="EC42" s="10">
        <f t="shared" si="121"/>
        <v>2</v>
      </c>
      <c r="ED42" s="10">
        <f t="shared" si="121"/>
        <v>2</v>
      </c>
      <c r="EE42" s="10">
        <f t="shared" si="121"/>
        <v>3</v>
      </c>
      <c r="EJ42" s="24">
        <f t="shared" ref="EJ42:EQ42" si="122">SUM(EJ34:EJ39)</f>
        <v>2</v>
      </c>
      <c r="EK42" s="10">
        <f t="shared" si="122"/>
        <v>0</v>
      </c>
      <c r="EL42" s="10">
        <f t="shared" si="122"/>
        <v>6</v>
      </c>
      <c r="EM42" s="10">
        <f t="shared" si="122"/>
        <v>6</v>
      </c>
      <c r="EN42" s="10">
        <f t="shared" si="122"/>
        <v>6</v>
      </c>
      <c r="EO42" s="10">
        <f t="shared" si="122"/>
        <v>3</v>
      </c>
      <c r="EP42" s="10">
        <f t="shared" si="122"/>
        <v>9</v>
      </c>
      <c r="EQ42" s="10">
        <f t="shared" si="122"/>
        <v>1</v>
      </c>
      <c r="ES42" s="24">
        <f>SUM(ES34:ES39)</f>
        <v>3</v>
      </c>
      <c r="ET42" s="10">
        <f>SUM(ET34:ET39)</f>
        <v>1</v>
      </c>
    </row>
    <row r="43" spans="1:150" ht="15" thickBot="1" x14ac:dyDescent="0.4">
      <c r="A43" s="63" t="s">
        <v>11</v>
      </c>
      <c r="B43" s="25">
        <f t="shared" ref="B43:K43" si="123">B41+B42</f>
        <v>7</v>
      </c>
      <c r="C43" s="11">
        <f t="shared" si="123"/>
        <v>13</v>
      </c>
      <c r="D43" s="11">
        <f t="shared" si="123"/>
        <v>1</v>
      </c>
      <c r="E43" s="11">
        <f t="shared" si="123"/>
        <v>0</v>
      </c>
      <c r="F43" s="11">
        <f t="shared" si="123"/>
        <v>9</v>
      </c>
      <c r="G43" s="11">
        <f t="shared" si="123"/>
        <v>3</v>
      </c>
      <c r="H43" s="11">
        <f t="shared" si="123"/>
        <v>4</v>
      </c>
      <c r="I43" s="11">
        <f t="shared" si="123"/>
        <v>6</v>
      </c>
      <c r="J43" s="11">
        <f t="shared" si="123"/>
        <v>2</v>
      </c>
      <c r="K43" s="11">
        <f t="shared" si="123"/>
        <v>17</v>
      </c>
      <c r="N43" s="25">
        <f>N41+N42</f>
        <v>30</v>
      </c>
      <c r="O43" s="11">
        <f>O41+O42</f>
        <v>6</v>
      </c>
      <c r="P43" s="11">
        <f>P41+P42</f>
        <v>2</v>
      </c>
      <c r="Q43" s="11">
        <f>Q41+Q42</f>
        <v>1</v>
      </c>
      <c r="S43" s="25">
        <f t="shared" ref="S43:X43" si="124">S41+S42</f>
        <v>23</v>
      </c>
      <c r="T43" s="11">
        <f t="shared" si="124"/>
        <v>2</v>
      </c>
      <c r="U43" s="11">
        <f t="shared" si="124"/>
        <v>20</v>
      </c>
      <c r="V43" s="11">
        <f t="shared" si="124"/>
        <v>33</v>
      </c>
      <c r="W43" s="11">
        <f t="shared" si="124"/>
        <v>2</v>
      </c>
      <c r="X43" s="11">
        <f t="shared" si="124"/>
        <v>15</v>
      </c>
      <c r="AB43" s="25">
        <f t="shared" ref="AB43:AH43" si="125">AB41+AB42</f>
        <v>2</v>
      </c>
      <c r="AC43" s="11">
        <f t="shared" si="125"/>
        <v>7</v>
      </c>
      <c r="AD43" s="11">
        <f t="shared" si="125"/>
        <v>27</v>
      </c>
      <c r="AE43" s="11">
        <f t="shared" si="125"/>
        <v>41</v>
      </c>
      <c r="AF43" s="11">
        <f t="shared" si="125"/>
        <v>0</v>
      </c>
      <c r="AG43" s="11">
        <f t="shared" si="125"/>
        <v>16</v>
      </c>
      <c r="AH43" s="11">
        <f t="shared" si="125"/>
        <v>1</v>
      </c>
      <c r="AP43" s="25">
        <f t="shared" ref="AP43:AY43" si="126">AP41+AP42</f>
        <v>7</v>
      </c>
      <c r="AQ43" s="11">
        <f t="shared" si="126"/>
        <v>10</v>
      </c>
      <c r="AR43" s="11">
        <f t="shared" si="126"/>
        <v>6</v>
      </c>
      <c r="AS43" s="11">
        <f t="shared" si="126"/>
        <v>22</v>
      </c>
      <c r="AT43" s="11">
        <f t="shared" si="126"/>
        <v>5</v>
      </c>
      <c r="AU43" s="11">
        <f t="shared" si="126"/>
        <v>0</v>
      </c>
      <c r="AV43" s="11">
        <f t="shared" si="126"/>
        <v>19</v>
      </c>
      <c r="AW43" s="11">
        <f t="shared" si="126"/>
        <v>16</v>
      </c>
      <c r="AX43" s="11">
        <f t="shared" si="126"/>
        <v>35</v>
      </c>
      <c r="AY43" s="11">
        <f t="shared" si="126"/>
        <v>11</v>
      </c>
      <c r="BA43" s="25">
        <f>BA41+BA42</f>
        <v>25</v>
      </c>
      <c r="BB43" s="11">
        <f>BB41+BB42</f>
        <v>8</v>
      </c>
      <c r="BD43" s="25">
        <f t="shared" ref="BD43:BM43" si="127">BD41+BD42</f>
        <v>8</v>
      </c>
      <c r="BE43" s="11">
        <f t="shared" si="127"/>
        <v>7</v>
      </c>
      <c r="BF43" s="11">
        <f t="shared" si="127"/>
        <v>36</v>
      </c>
      <c r="BG43" s="11">
        <f t="shared" si="127"/>
        <v>27</v>
      </c>
      <c r="BH43" s="11">
        <f t="shared" si="127"/>
        <v>18</v>
      </c>
      <c r="BI43" s="11">
        <f t="shared" si="127"/>
        <v>34</v>
      </c>
      <c r="BJ43" s="11">
        <f t="shared" si="127"/>
        <v>27</v>
      </c>
      <c r="BK43" s="11">
        <f t="shared" si="127"/>
        <v>12</v>
      </c>
      <c r="BL43" s="11">
        <f t="shared" si="127"/>
        <v>8</v>
      </c>
      <c r="BM43" s="11">
        <f t="shared" si="127"/>
        <v>7</v>
      </c>
      <c r="BR43" s="25">
        <f t="shared" ref="BR43:BX43" si="128">BR41+BR42</f>
        <v>9</v>
      </c>
      <c r="BS43" s="11">
        <f t="shared" si="128"/>
        <v>8</v>
      </c>
      <c r="BT43" s="11">
        <f t="shared" si="128"/>
        <v>6</v>
      </c>
      <c r="BU43" s="11">
        <f t="shared" si="128"/>
        <v>1</v>
      </c>
      <c r="BV43" s="11">
        <f t="shared" si="128"/>
        <v>14</v>
      </c>
      <c r="BW43" s="11">
        <f t="shared" si="128"/>
        <v>6</v>
      </c>
      <c r="BX43" s="11">
        <f t="shared" si="128"/>
        <v>2</v>
      </c>
      <c r="CF43" s="25">
        <f t="shared" ref="CF43:CR43" si="129">CF41+CF42</f>
        <v>10</v>
      </c>
      <c r="CG43" s="11">
        <f t="shared" si="129"/>
        <v>18</v>
      </c>
      <c r="CH43" s="11">
        <f t="shared" si="129"/>
        <v>10</v>
      </c>
      <c r="CI43" s="11">
        <f t="shared" si="129"/>
        <v>1</v>
      </c>
      <c r="CJ43" s="11">
        <f t="shared" si="129"/>
        <v>0</v>
      </c>
      <c r="CK43" s="11">
        <f t="shared" si="129"/>
        <v>5</v>
      </c>
      <c r="CL43" s="11">
        <f t="shared" si="129"/>
        <v>14</v>
      </c>
      <c r="CM43" s="11">
        <f t="shared" si="129"/>
        <v>7</v>
      </c>
      <c r="CN43" s="11">
        <f t="shared" si="129"/>
        <v>6</v>
      </c>
      <c r="CO43" s="11">
        <f t="shared" si="129"/>
        <v>3</v>
      </c>
      <c r="CP43" s="11">
        <f t="shared" si="129"/>
        <v>9</v>
      </c>
      <c r="CQ43" s="11">
        <f t="shared" si="129"/>
        <v>6</v>
      </c>
      <c r="CR43" s="11">
        <f t="shared" si="129"/>
        <v>0</v>
      </c>
      <c r="CT43" s="25">
        <f>CT41+CT42</f>
        <v>15</v>
      </c>
      <c r="CU43" s="11">
        <f>CU41+CU42</f>
        <v>2</v>
      </c>
      <c r="CV43" s="11">
        <f>CV41+CV42</f>
        <v>16</v>
      </c>
      <c r="CW43" s="11">
        <f>CW41+CW42</f>
        <v>3</v>
      </c>
      <c r="CY43" s="25">
        <f>CY41+CY42</f>
        <v>18</v>
      </c>
      <c r="CZ43" s="11">
        <f>CZ41+CZ42</f>
        <v>3</v>
      </c>
      <c r="DA43" s="11">
        <f>DA41+DA42</f>
        <v>16</v>
      </c>
      <c r="DB43" s="11">
        <f>DB41+DB42</f>
        <v>17</v>
      </c>
      <c r="DC43" s="11">
        <f t="shared" ref="DC43:DD43" si="130">DC41+DC42</f>
        <v>17</v>
      </c>
      <c r="DD43" s="11">
        <f t="shared" si="130"/>
        <v>6</v>
      </c>
      <c r="DH43" s="25">
        <f>DH41+DH42</f>
        <v>9</v>
      </c>
      <c r="DI43" s="11">
        <f>DI41+DI42</f>
        <v>24</v>
      </c>
      <c r="DJ43" s="11">
        <f>DJ41+DJ42</f>
        <v>8</v>
      </c>
      <c r="DK43" s="11">
        <f>DK41+DK42</f>
        <v>4</v>
      </c>
      <c r="DM43" s="25">
        <f>DM41+DM42</f>
        <v>15</v>
      </c>
      <c r="DO43" s="25">
        <f t="shared" ref="DO43:DQ43" si="131">DO41+DO42</f>
        <v>24</v>
      </c>
      <c r="DP43" s="11">
        <f t="shared" si="131"/>
        <v>1</v>
      </c>
      <c r="DQ43" s="11">
        <f t="shared" si="131"/>
        <v>14</v>
      </c>
      <c r="DS43" s="25">
        <f>DS41+DS42</f>
        <v>1</v>
      </c>
      <c r="DT43" s="11">
        <f>DT41+DT42</f>
        <v>19</v>
      </c>
      <c r="DV43" s="25">
        <f t="shared" ref="DV43:EE43" si="132">DV41+DV42</f>
        <v>25</v>
      </c>
      <c r="DW43" s="11">
        <f t="shared" si="132"/>
        <v>13</v>
      </c>
      <c r="DX43" s="11">
        <f t="shared" si="132"/>
        <v>0</v>
      </c>
      <c r="DY43" s="11">
        <f t="shared" si="132"/>
        <v>0</v>
      </c>
      <c r="DZ43" s="11">
        <f t="shared" si="132"/>
        <v>1</v>
      </c>
      <c r="EA43" s="11">
        <f t="shared" si="132"/>
        <v>29</v>
      </c>
      <c r="EB43" s="11">
        <f t="shared" si="132"/>
        <v>9</v>
      </c>
      <c r="EC43" s="11">
        <f t="shared" si="132"/>
        <v>14</v>
      </c>
      <c r="ED43" s="11">
        <f t="shared" si="132"/>
        <v>8</v>
      </c>
      <c r="EE43" s="11">
        <f t="shared" si="132"/>
        <v>3</v>
      </c>
      <c r="EJ43" s="25">
        <f t="shared" ref="EJ43:EQ43" si="133">EJ41+EJ42</f>
        <v>14</v>
      </c>
      <c r="EK43" s="11">
        <f t="shared" si="133"/>
        <v>12</v>
      </c>
      <c r="EL43" s="11">
        <f t="shared" si="133"/>
        <v>12</v>
      </c>
      <c r="EM43" s="11">
        <f t="shared" si="133"/>
        <v>18</v>
      </c>
      <c r="EN43" s="11">
        <f t="shared" si="133"/>
        <v>6</v>
      </c>
      <c r="EO43" s="11">
        <f t="shared" si="133"/>
        <v>9</v>
      </c>
      <c r="EP43" s="11">
        <f t="shared" si="133"/>
        <v>15</v>
      </c>
      <c r="EQ43" s="11">
        <f t="shared" si="133"/>
        <v>1</v>
      </c>
      <c r="ES43" s="25">
        <f>ES41+ES42</f>
        <v>3</v>
      </c>
      <c r="ET43" s="11">
        <f>ET41+ET42</f>
        <v>1</v>
      </c>
    </row>
    <row r="44" spans="1:150" ht="24" thickBot="1" x14ac:dyDescent="0.6">
      <c r="A44" s="224" t="s">
        <v>144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N44" s="218" t="s">
        <v>151</v>
      </c>
      <c r="O44" s="218"/>
      <c r="P44" s="218"/>
      <c r="Q44" s="218"/>
      <c r="R44" s="218"/>
      <c r="S44" s="218"/>
      <c r="T44" s="218"/>
      <c r="U44" s="218"/>
      <c r="V44" s="218"/>
      <c r="X44" s="218" t="s">
        <v>152</v>
      </c>
      <c r="Y44" s="218"/>
      <c r="Z44" s="218"/>
      <c r="AP44" s="217" t="s">
        <v>197</v>
      </c>
      <c r="AQ44" s="217"/>
      <c r="AR44" s="217"/>
      <c r="AT44" s="217" t="s">
        <v>199</v>
      </c>
      <c r="AU44" s="217"/>
      <c r="AW44" s="218" t="s">
        <v>200</v>
      </c>
      <c r="AX44" s="218"/>
      <c r="AY44" s="218"/>
      <c r="AZ44" s="218"/>
      <c r="BD44" s="218" t="s">
        <v>158</v>
      </c>
      <c r="BE44" s="218"/>
      <c r="BF44" s="218"/>
      <c r="BG44" s="218"/>
      <c r="BH44" s="218"/>
      <c r="BI44" s="218"/>
      <c r="BJ44" s="218"/>
      <c r="BK44" s="218"/>
      <c r="BL44" s="218"/>
      <c r="BM44" s="218"/>
      <c r="BR44" s="217" t="s">
        <v>177</v>
      </c>
      <c r="BS44" s="217"/>
      <c r="BT44" s="217"/>
      <c r="BU44" s="217"/>
      <c r="CF44" s="217" t="s">
        <v>184</v>
      </c>
      <c r="CG44" s="217"/>
      <c r="CH44" s="217"/>
      <c r="CI44" s="217"/>
      <c r="CJ44" s="217"/>
      <c r="CK44" s="217"/>
      <c r="CM44" s="217" t="s">
        <v>185</v>
      </c>
      <c r="CN44" s="217"/>
      <c r="CO44" s="217"/>
      <c r="CP44" s="217"/>
      <c r="CQ44" s="217"/>
      <c r="CR44" s="217"/>
      <c r="CT44" s="217" t="s">
        <v>37</v>
      </c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V44" s="217" t="s">
        <v>228</v>
      </c>
      <c r="DW44" s="217"/>
    </row>
    <row r="45" spans="1:150" ht="15" customHeight="1" x14ac:dyDescent="0.35">
      <c r="A45" s="221" t="str">
        <f t="shared" ref="A45:A57" si="134">A31</f>
        <v>déi Konservativ – d’Fräiheetspartei</v>
      </c>
      <c r="B45" s="210">
        <v>32</v>
      </c>
      <c r="C45" s="210">
        <v>33</v>
      </c>
      <c r="D45" s="210">
        <v>34</v>
      </c>
      <c r="E45" s="210">
        <v>35</v>
      </c>
      <c r="F45" s="210">
        <v>36</v>
      </c>
      <c r="G45" s="210">
        <v>37</v>
      </c>
      <c r="H45" s="210">
        <v>38</v>
      </c>
      <c r="I45" s="210">
        <v>39</v>
      </c>
      <c r="J45" s="210">
        <v>40</v>
      </c>
      <c r="K45" s="213">
        <v>41</v>
      </c>
      <c r="N45" s="210">
        <v>1</v>
      </c>
      <c r="O45" s="210">
        <f>N45+1</f>
        <v>2</v>
      </c>
      <c r="P45" s="210">
        <f>O45+1</f>
        <v>3</v>
      </c>
      <c r="Q45" s="210">
        <f>P45+1</f>
        <v>4</v>
      </c>
      <c r="R45" s="210">
        <f>Q45+1</f>
        <v>5</v>
      </c>
      <c r="S45" s="213">
        <f>R45+1</f>
        <v>6</v>
      </c>
      <c r="T45" s="213">
        <f t="shared" ref="T45:V45" si="135">S45+1</f>
        <v>7</v>
      </c>
      <c r="U45" s="213">
        <f t="shared" si="135"/>
        <v>8</v>
      </c>
      <c r="V45" s="213">
        <f t="shared" si="135"/>
        <v>9</v>
      </c>
      <c r="X45" s="210">
        <v>1</v>
      </c>
      <c r="Y45" s="210">
        <f>X45+1</f>
        <v>2</v>
      </c>
      <c r="Z45" s="213">
        <f t="shared" ref="Z45" si="136">Y45+1</f>
        <v>3</v>
      </c>
      <c r="AP45" s="213">
        <v>1</v>
      </c>
      <c r="AQ45" s="213">
        <f>AP45+1</f>
        <v>2</v>
      </c>
      <c r="AR45" s="213">
        <f>AQ45+1</f>
        <v>3</v>
      </c>
      <c r="AT45" s="213">
        <v>1</v>
      </c>
      <c r="AU45" s="213">
        <f>AT45+1</f>
        <v>2</v>
      </c>
      <c r="AW45" s="213">
        <v>1</v>
      </c>
      <c r="AX45" s="213">
        <f>AW45+1</f>
        <v>2</v>
      </c>
      <c r="AY45" s="213">
        <f>AX45+1</f>
        <v>3</v>
      </c>
      <c r="AZ45" s="213">
        <f>AY45+1</f>
        <v>4</v>
      </c>
      <c r="BD45" s="210">
        <v>11</v>
      </c>
      <c r="BE45" s="210">
        <f>BD45+1</f>
        <v>12</v>
      </c>
      <c r="BF45" s="210">
        <f t="shared" ref="BF45:BM45" si="137">BE45+1</f>
        <v>13</v>
      </c>
      <c r="BG45" s="210">
        <f t="shared" si="137"/>
        <v>14</v>
      </c>
      <c r="BH45" s="210">
        <f t="shared" si="137"/>
        <v>15</v>
      </c>
      <c r="BI45" s="210">
        <f t="shared" si="137"/>
        <v>16</v>
      </c>
      <c r="BJ45" s="210">
        <f t="shared" si="137"/>
        <v>17</v>
      </c>
      <c r="BK45" s="210">
        <f t="shared" si="137"/>
        <v>18</v>
      </c>
      <c r="BL45" s="210">
        <f t="shared" si="137"/>
        <v>19</v>
      </c>
      <c r="BM45" s="213">
        <f t="shared" si="137"/>
        <v>20</v>
      </c>
      <c r="BR45" s="210">
        <v>1</v>
      </c>
      <c r="BS45" s="210">
        <f>BR45+1</f>
        <v>2</v>
      </c>
      <c r="BT45" s="210">
        <f t="shared" ref="BT45:BU45" si="138">BS45+1</f>
        <v>3</v>
      </c>
      <c r="BU45" s="213">
        <f t="shared" si="138"/>
        <v>4</v>
      </c>
      <c r="CF45" s="213">
        <v>1</v>
      </c>
      <c r="CG45" s="213">
        <f>CF45+1</f>
        <v>2</v>
      </c>
      <c r="CH45" s="213">
        <f>CG45+1</f>
        <v>3</v>
      </c>
      <c r="CI45" s="213">
        <f>CH45+1</f>
        <v>4</v>
      </c>
      <c r="CJ45" s="213">
        <f t="shared" ref="CJ45:CK45" si="139">CI45+1</f>
        <v>5</v>
      </c>
      <c r="CK45" s="213">
        <f t="shared" si="139"/>
        <v>6</v>
      </c>
      <c r="CM45" s="213">
        <v>1</v>
      </c>
      <c r="CN45" s="213">
        <f>CM45+1</f>
        <v>2</v>
      </c>
      <c r="CO45" s="213">
        <f>CN45+1</f>
        <v>3</v>
      </c>
      <c r="CP45" s="213">
        <f>CO45+1</f>
        <v>4</v>
      </c>
      <c r="CQ45" s="213">
        <f t="shared" ref="CQ45:CR45" si="140">CP45+1</f>
        <v>5</v>
      </c>
      <c r="CR45" s="213">
        <f t="shared" si="140"/>
        <v>6</v>
      </c>
      <c r="CT45" s="210">
        <v>1</v>
      </c>
      <c r="CU45" s="210">
        <f t="shared" ref="CU45:DF45" si="141">CT45+1</f>
        <v>2</v>
      </c>
      <c r="CV45" s="210">
        <f t="shared" si="141"/>
        <v>3</v>
      </c>
      <c r="CW45" s="210">
        <f t="shared" si="141"/>
        <v>4</v>
      </c>
      <c r="CX45" s="210">
        <f t="shared" si="141"/>
        <v>5</v>
      </c>
      <c r="CY45" s="210">
        <f t="shared" si="141"/>
        <v>6</v>
      </c>
      <c r="CZ45" s="210">
        <f t="shared" si="141"/>
        <v>7</v>
      </c>
      <c r="DA45" s="210">
        <f t="shared" si="141"/>
        <v>8</v>
      </c>
      <c r="DB45" s="210">
        <f t="shared" si="141"/>
        <v>9</v>
      </c>
      <c r="DC45" s="210">
        <f t="shared" si="141"/>
        <v>10</v>
      </c>
      <c r="DD45" s="210">
        <f t="shared" si="141"/>
        <v>11</v>
      </c>
      <c r="DE45" s="210">
        <f t="shared" si="141"/>
        <v>12</v>
      </c>
      <c r="DF45" s="210">
        <f t="shared" si="141"/>
        <v>13</v>
      </c>
      <c r="DV45" s="213">
        <v>1</v>
      </c>
      <c r="DW45" s="213">
        <f>DV45+1</f>
        <v>2</v>
      </c>
    </row>
    <row r="46" spans="1:150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4"/>
      <c r="T46" s="214"/>
      <c r="U46" s="214"/>
      <c r="V46" s="214"/>
      <c r="X46" s="211"/>
      <c r="Y46" s="211"/>
      <c r="Z46" s="214"/>
      <c r="AP46" s="214"/>
      <c r="AQ46" s="214"/>
      <c r="AR46" s="214"/>
      <c r="AT46" s="214"/>
      <c r="AU46" s="214"/>
      <c r="AW46" s="214"/>
      <c r="AX46" s="214"/>
      <c r="AY46" s="214"/>
      <c r="A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  <c r="BR46" s="211"/>
      <c r="BS46" s="211"/>
      <c r="BT46" s="211"/>
      <c r="BU46" s="214"/>
      <c r="CF46" s="214"/>
      <c r="CG46" s="214"/>
      <c r="CH46" s="214"/>
      <c r="CI46" s="214"/>
      <c r="CJ46" s="214"/>
      <c r="CK46" s="214"/>
      <c r="CM46" s="214"/>
      <c r="CN46" s="214"/>
      <c r="CO46" s="214"/>
      <c r="CP46" s="214"/>
      <c r="CQ46" s="214"/>
      <c r="CR46" s="214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V46" s="214"/>
      <c r="DW46" s="214"/>
    </row>
    <row r="47" spans="1:150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5"/>
      <c r="T47" s="215"/>
      <c r="U47" s="215"/>
      <c r="V47" s="215"/>
      <c r="X47" s="212"/>
      <c r="Y47" s="212"/>
      <c r="Z47" s="215"/>
      <c r="AP47" s="215"/>
      <c r="AQ47" s="215"/>
      <c r="AR47" s="215"/>
      <c r="AT47" s="215"/>
      <c r="AU47" s="215"/>
      <c r="AW47" s="215"/>
      <c r="AX47" s="215"/>
      <c r="AY47" s="215"/>
      <c r="A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  <c r="BR47" s="212"/>
      <c r="BS47" s="212"/>
      <c r="BT47" s="212"/>
      <c r="BU47" s="215"/>
      <c r="CF47" s="215"/>
      <c r="CG47" s="215"/>
      <c r="CH47" s="215"/>
      <c r="CI47" s="215"/>
      <c r="CJ47" s="215"/>
      <c r="CK47" s="215"/>
      <c r="CM47" s="215"/>
      <c r="CN47" s="215"/>
      <c r="CO47" s="215"/>
      <c r="CP47" s="215"/>
      <c r="CQ47" s="215"/>
      <c r="CR47" s="215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V47" s="215"/>
      <c r="DW47" s="215"/>
    </row>
    <row r="48" spans="1:150" ht="15" thickBot="1" x14ac:dyDescent="0.4">
      <c r="A48" s="19" t="str">
        <f t="shared" si="134"/>
        <v>THEIN Joé</v>
      </c>
      <c r="B48" s="14">
        <v>2</v>
      </c>
      <c r="C48" s="6">
        <v>5</v>
      </c>
      <c r="D48" s="6">
        <v>3</v>
      </c>
      <c r="E48" s="6">
        <v>4</v>
      </c>
      <c r="F48" s="6">
        <v>6</v>
      </c>
      <c r="G48" s="6">
        <v>4</v>
      </c>
      <c r="H48" s="6">
        <v>2</v>
      </c>
      <c r="I48" s="6">
        <v>0</v>
      </c>
      <c r="J48" s="6">
        <v>2</v>
      </c>
      <c r="K48" s="12">
        <v>0</v>
      </c>
      <c r="N48" s="14">
        <v>3</v>
      </c>
      <c r="O48" s="6">
        <v>2</v>
      </c>
      <c r="P48" s="6">
        <v>0</v>
      </c>
      <c r="Q48" s="6">
        <v>2</v>
      </c>
      <c r="R48" s="6">
        <v>5</v>
      </c>
      <c r="S48" s="12">
        <v>2</v>
      </c>
      <c r="T48" s="12">
        <v>0</v>
      </c>
      <c r="U48" s="12">
        <v>0</v>
      </c>
      <c r="V48" s="12">
        <v>1</v>
      </c>
      <c r="X48" s="14">
        <v>0</v>
      </c>
      <c r="Y48" s="6">
        <v>0</v>
      </c>
      <c r="Z48" s="12">
        <v>1</v>
      </c>
      <c r="AP48" s="112">
        <v>5</v>
      </c>
      <c r="AQ48" s="12">
        <v>2</v>
      </c>
      <c r="AR48" s="12">
        <v>0</v>
      </c>
      <c r="AT48" s="112">
        <v>2</v>
      </c>
      <c r="AU48" s="12">
        <v>0</v>
      </c>
      <c r="AW48" s="112">
        <v>0</v>
      </c>
      <c r="AX48" s="12">
        <v>0</v>
      </c>
      <c r="AY48" s="12">
        <v>2</v>
      </c>
      <c r="AZ48" s="12">
        <v>0</v>
      </c>
      <c r="BD48" s="14">
        <v>2</v>
      </c>
      <c r="BE48" s="6">
        <v>2</v>
      </c>
      <c r="BF48" s="6">
        <v>2</v>
      </c>
      <c r="BG48" s="6">
        <v>0</v>
      </c>
      <c r="BH48" s="6">
        <v>3</v>
      </c>
      <c r="BI48" s="6">
        <v>2</v>
      </c>
      <c r="BJ48" s="6">
        <v>4</v>
      </c>
      <c r="BK48" s="6">
        <v>2</v>
      </c>
      <c r="BL48" s="6">
        <v>2</v>
      </c>
      <c r="BM48" s="12">
        <v>5</v>
      </c>
      <c r="BR48" s="14">
        <v>4</v>
      </c>
      <c r="BS48" s="6">
        <v>0</v>
      </c>
      <c r="BT48" s="6">
        <v>0</v>
      </c>
      <c r="BU48" s="12">
        <v>0</v>
      </c>
      <c r="CF48" s="112">
        <v>2</v>
      </c>
      <c r="CG48" s="12">
        <v>0</v>
      </c>
      <c r="CH48" s="12">
        <v>3</v>
      </c>
      <c r="CI48" s="12">
        <v>2</v>
      </c>
      <c r="CJ48" s="12">
        <v>2</v>
      </c>
      <c r="CK48" s="12">
        <v>2</v>
      </c>
      <c r="CM48" s="112">
        <v>3</v>
      </c>
      <c r="CN48" s="12">
        <v>4</v>
      </c>
      <c r="CO48" s="12">
        <v>0</v>
      </c>
      <c r="CP48" s="12">
        <v>1</v>
      </c>
      <c r="CQ48" s="12">
        <v>0</v>
      </c>
      <c r="CR48" s="12">
        <v>0</v>
      </c>
      <c r="CT48" s="14">
        <v>0</v>
      </c>
      <c r="CU48" s="6">
        <v>1</v>
      </c>
      <c r="CV48" s="6">
        <v>1</v>
      </c>
      <c r="CW48" s="6">
        <v>0</v>
      </c>
      <c r="CX48" s="6">
        <v>0</v>
      </c>
      <c r="CY48" s="6">
        <v>2</v>
      </c>
      <c r="CZ48" s="6">
        <v>0</v>
      </c>
      <c r="DA48" s="6">
        <v>0</v>
      </c>
      <c r="DB48" s="6">
        <v>1</v>
      </c>
      <c r="DC48" s="12">
        <v>1</v>
      </c>
      <c r="DD48" s="12">
        <v>2</v>
      </c>
      <c r="DE48" s="12">
        <v>1</v>
      </c>
      <c r="DF48" s="12">
        <v>3</v>
      </c>
      <c r="DV48" s="112">
        <v>2</v>
      </c>
      <c r="DW48" s="12">
        <v>5</v>
      </c>
    </row>
    <row r="49" spans="1:127" ht="15" thickBot="1" x14ac:dyDescent="0.4">
      <c r="A49" s="19" t="str">
        <f t="shared" si="134"/>
        <v>AREND Guy</v>
      </c>
      <c r="B49" s="15">
        <v>1</v>
      </c>
      <c r="C49" s="7">
        <v>0</v>
      </c>
      <c r="D49" s="7">
        <v>1</v>
      </c>
      <c r="E49" s="7">
        <v>1</v>
      </c>
      <c r="F49" s="7">
        <v>5</v>
      </c>
      <c r="G49" s="7">
        <v>0</v>
      </c>
      <c r="H49" s="7">
        <v>1</v>
      </c>
      <c r="I49" s="7">
        <v>0</v>
      </c>
      <c r="J49" s="7">
        <v>2</v>
      </c>
      <c r="K49" s="13">
        <v>0</v>
      </c>
      <c r="N49" s="15">
        <v>3</v>
      </c>
      <c r="O49" s="7">
        <v>3</v>
      </c>
      <c r="P49" s="7">
        <v>2</v>
      </c>
      <c r="Q49" s="7">
        <v>0</v>
      </c>
      <c r="R49" s="7">
        <v>4</v>
      </c>
      <c r="S49" s="13">
        <v>0</v>
      </c>
      <c r="T49" s="13">
        <v>0</v>
      </c>
      <c r="U49" s="13">
        <v>0</v>
      </c>
      <c r="V49" s="13">
        <v>1</v>
      </c>
      <c r="X49" s="15">
        <v>0</v>
      </c>
      <c r="Y49" s="7">
        <v>0</v>
      </c>
      <c r="Z49" s="13">
        <v>0</v>
      </c>
      <c r="AP49" s="113">
        <v>6</v>
      </c>
      <c r="AQ49" s="13">
        <v>2</v>
      </c>
      <c r="AR49" s="13">
        <v>5</v>
      </c>
      <c r="AT49" s="113">
        <v>2</v>
      </c>
      <c r="AU49" s="13">
        <v>0</v>
      </c>
      <c r="AW49" s="113">
        <v>1</v>
      </c>
      <c r="AX49" s="13">
        <v>4</v>
      </c>
      <c r="AY49" s="13">
        <v>1</v>
      </c>
      <c r="AZ49" s="13">
        <v>0</v>
      </c>
      <c r="BD49" s="15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13">
        <v>1</v>
      </c>
      <c r="BR49" s="15">
        <v>0</v>
      </c>
      <c r="BS49" s="7">
        <v>0</v>
      </c>
      <c r="BT49" s="7">
        <v>1</v>
      </c>
      <c r="BU49" s="13">
        <v>0</v>
      </c>
      <c r="CF49" s="113">
        <v>0</v>
      </c>
      <c r="CG49" s="13">
        <v>0</v>
      </c>
      <c r="CH49" s="13">
        <v>0</v>
      </c>
      <c r="CI49" s="13">
        <v>0</v>
      </c>
      <c r="CJ49" s="13">
        <v>0</v>
      </c>
      <c r="CK49" s="13">
        <v>3</v>
      </c>
      <c r="CM49" s="113">
        <v>0</v>
      </c>
      <c r="CN49" s="13">
        <v>1</v>
      </c>
      <c r="CO49" s="13">
        <v>0</v>
      </c>
      <c r="CP49" s="13">
        <v>1</v>
      </c>
      <c r="CQ49" s="13">
        <v>0</v>
      </c>
      <c r="CR49" s="13">
        <v>0</v>
      </c>
      <c r="CT49" s="15">
        <v>0</v>
      </c>
      <c r="CU49" s="7">
        <v>3</v>
      </c>
      <c r="CV49" s="7">
        <v>1</v>
      </c>
      <c r="CW49" s="7">
        <v>0</v>
      </c>
      <c r="CX49" s="7">
        <v>2</v>
      </c>
      <c r="CY49" s="7">
        <v>0</v>
      </c>
      <c r="CZ49" s="7">
        <v>2</v>
      </c>
      <c r="DA49" s="7">
        <v>0</v>
      </c>
      <c r="DB49" s="7">
        <v>0</v>
      </c>
      <c r="DC49" s="13">
        <v>4</v>
      </c>
      <c r="DD49" s="13">
        <v>3</v>
      </c>
      <c r="DE49" s="13">
        <v>0</v>
      </c>
      <c r="DF49" s="13">
        <v>0</v>
      </c>
      <c r="DV49" s="113">
        <v>1</v>
      </c>
      <c r="DW49" s="13">
        <v>2</v>
      </c>
    </row>
    <row r="50" spans="1:127" ht="15" thickBot="1" x14ac:dyDescent="0.4">
      <c r="A50" s="19" t="str">
        <f t="shared" si="134"/>
        <v>KLEIN Armand</v>
      </c>
      <c r="B50" s="15">
        <v>3</v>
      </c>
      <c r="C50" s="7">
        <v>0</v>
      </c>
      <c r="D50" s="7">
        <v>1</v>
      </c>
      <c r="E50" s="7">
        <v>3</v>
      </c>
      <c r="F50" s="7">
        <v>3</v>
      </c>
      <c r="G50" s="7">
        <v>1</v>
      </c>
      <c r="H50" s="7">
        <v>0</v>
      </c>
      <c r="I50" s="7">
        <v>0</v>
      </c>
      <c r="J50" s="7">
        <v>3</v>
      </c>
      <c r="K50" s="13">
        <v>0</v>
      </c>
      <c r="N50" s="15">
        <v>0</v>
      </c>
      <c r="O50" s="7">
        <v>2</v>
      </c>
      <c r="P50" s="7">
        <v>0</v>
      </c>
      <c r="Q50" s="7">
        <v>1</v>
      </c>
      <c r="R50" s="7">
        <v>2</v>
      </c>
      <c r="S50" s="13">
        <v>0</v>
      </c>
      <c r="T50" s="13">
        <v>0</v>
      </c>
      <c r="U50" s="13">
        <v>0</v>
      </c>
      <c r="V50" s="13">
        <v>1</v>
      </c>
      <c r="X50" s="15">
        <v>1</v>
      </c>
      <c r="Y50" s="7">
        <v>0</v>
      </c>
      <c r="Z50" s="13">
        <v>1</v>
      </c>
      <c r="AP50" s="113">
        <v>3</v>
      </c>
      <c r="AQ50" s="13">
        <v>1</v>
      </c>
      <c r="AR50" s="13">
        <v>0</v>
      </c>
      <c r="AT50" s="113">
        <v>1</v>
      </c>
      <c r="AU50" s="13">
        <v>3</v>
      </c>
      <c r="AW50" s="113">
        <v>0</v>
      </c>
      <c r="AX50" s="13">
        <v>2</v>
      </c>
      <c r="AY50" s="13">
        <v>1</v>
      </c>
      <c r="AZ50" s="13">
        <v>0</v>
      </c>
      <c r="BD50" s="15">
        <v>0</v>
      </c>
      <c r="BE50" s="7">
        <v>0</v>
      </c>
      <c r="BF50" s="7">
        <v>1</v>
      </c>
      <c r="BG50" s="7">
        <v>0</v>
      </c>
      <c r="BH50" s="7">
        <v>0</v>
      </c>
      <c r="BI50" s="7">
        <v>2</v>
      </c>
      <c r="BJ50" s="7">
        <v>0</v>
      </c>
      <c r="BK50" s="7">
        <v>0</v>
      </c>
      <c r="BL50" s="7">
        <v>1</v>
      </c>
      <c r="BM50" s="13">
        <v>1</v>
      </c>
      <c r="BR50" s="15">
        <v>0</v>
      </c>
      <c r="BS50" s="7">
        <v>0</v>
      </c>
      <c r="BT50" s="7">
        <v>1</v>
      </c>
      <c r="BU50" s="13">
        <v>0</v>
      </c>
      <c r="CF50" s="113">
        <v>0</v>
      </c>
      <c r="CG50" s="13">
        <v>2</v>
      </c>
      <c r="CH50" s="13">
        <v>1</v>
      </c>
      <c r="CI50" s="13">
        <v>0</v>
      </c>
      <c r="CJ50" s="13">
        <v>0</v>
      </c>
      <c r="CK50" s="13">
        <v>1</v>
      </c>
      <c r="CM50" s="113">
        <v>0</v>
      </c>
      <c r="CN50" s="13">
        <v>1</v>
      </c>
      <c r="CO50" s="13">
        <v>0</v>
      </c>
      <c r="CP50" s="13">
        <v>0</v>
      </c>
      <c r="CQ50" s="13">
        <v>0</v>
      </c>
      <c r="CR50" s="13">
        <v>0</v>
      </c>
      <c r="CT50" s="15">
        <v>0</v>
      </c>
      <c r="CU50" s="7">
        <v>6</v>
      </c>
      <c r="CV50" s="7">
        <v>0</v>
      </c>
      <c r="CW50" s="7">
        <v>3</v>
      </c>
      <c r="CX50" s="7">
        <v>0</v>
      </c>
      <c r="CY50" s="7">
        <v>1</v>
      </c>
      <c r="CZ50" s="7">
        <v>0</v>
      </c>
      <c r="DA50" s="7">
        <v>0</v>
      </c>
      <c r="DB50" s="7">
        <v>0</v>
      </c>
      <c r="DC50" s="13">
        <v>0</v>
      </c>
      <c r="DD50" s="13">
        <v>1</v>
      </c>
      <c r="DE50" s="13">
        <v>3</v>
      </c>
      <c r="DF50" s="13">
        <v>1</v>
      </c>
      <c r="DV50" s="113">
        <v>1</v>
      </c>
      <c r="DW50" s="13">
        <v>2</v>
      </c>
    </row>
    <row r="51" spans="1:127" ht="15" thickBot="1" x14ac:dyDescent="0.4">
      <c r="A51" s="19" t="str">
        <f t="shared" si="134"/>
        <v>LAMESCH Patrick</v>
      </c>
      <c r="B51" s="15">
        <v>2</v>
      </c>
      <c r="C51" s="7">
        <v>0</v>
      </c>
      <c r="D51" s="7">
        <v>1</v>
      </c>
      <c r="E51" s="7">
        <v>4</v>
      </c>
      <c r="F51" s="7">
        <v>1</v>
      </c>
      <c r="G51" s="7">
        <v>1</v>
      </c>
      <c r="H51" s="7">
        <v>1</v>
      </c>
      <c r="I51" s="7">
        <v>0</v>
      </c>
      <c r="J51" s="7">
        <v>1</v>
      </c>
      <c r="K51" s="13">
        <v>0</v>
      </c>
      <c r="N51" s="15">
        <v>0</v>
      </c>
      <c r="O51" s="7">
        <v>2</v>
      </c>
      <c r="P51" s="7">
        <v>0</v>
      </c>
      <c r="Q51" s="7">
        <v>1</v>
      </c>
      <c r="R51" s="7">
        <v>2</v>
      </c>
      <c r="S51" s="13">
        <v>1</v>
      </c>
      <c r="T51" s="13">
        <v>2</v>
      </c>
      <c r="U51" s="13">
        <v>0</v>
      </c>
      <c r="V51" s="13">
        <v>0</v>
      </c>
      <c r="X51" s="15">
        <v>0</v>
      </c>
      <c r="Y51" s="7">
        <v>0</v>
      </c>
      <c r="Z51" s="13">
        <v>1</v>
      </c>
      <c r="AP51" s="113">
        <v>1</v>
      </c>
      <c r="AQ51" s="13">
        <v>0</v>
      </c>
      <c r="AR51" s="13">
        <v>2</v>
      </c>
      <c r="AT51" s="113">
        <v>1</v>
      </c>
      <c r="AU51" s="13">
        <v>1</v>
      </c>
      <c r="AW51" s="113">
        <v>0</v>
      </c>
      <c r="AX51" s="13">
        <v>0</v>
      </c>
      <c r="AY51" s="13">
        <v>1</v>
      </c>
      <c r="AZ51" s="13">
        <v>0</v>
      </c>
      <c r="BD51" s="15">
        <v>0</v>
      </c>
      <c r="BE51" s="7">
        <v>3</v>
      </c>
      <c r="BF51" s="7">
        <v>1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13">
        <v>0</v>
      </c>
      <c r="BR51" s="15">
        <v>0</v>
      </c>
      <c r="BS51" s="7">
        <v>0</v>
      </c>
      <c r="BT51" s="7">
        <v>1</v>
      </c>
      <c r="BU51" s="13">
        <v>1</v>
      </c>
      <c r="CF51" s="113">
        <v>0</v>
      </c>
      <c r="CG51" s="13">
        <v>1</v>
      </c>
      <c r="CH51" s="13">
        <v>0</v>
      </c>
      <c r="CI51" s="13">
        <v>0</v>
      </c>
      <c r="CJ51" s="13">
        <v>0</v>
      </c>
      <c r="CK51" s="13">
        <v>2</v>
      </c>
      <c r="CM51" s="113">
        <v>0</v>
      </c>
      <c r="CN51" s="13">
        <v>0</v>
      </c>
      <c r="CO51" s="13">
        <v>0</v>
      </c>
      <c r="CP51" s="13">
        <v>0</v>
      </c>
      <c r="CQ51" s="13">
        <v>0</v>
      </c>
      <c r="CR51" s="13">
        <v>0</v>
      </c>
      <c r="CT51" s="15">
        <v>0</v>
      </c>
      <c r="CU51" s="7">
        <v>5</v>
      </c>
      <c r="CV51" s="7">
        <v>2</v>
      </c>
      <c r="CW51" s="7">
        <v>0</v>
      </c>
      <c r="CX51" s="7">
        <v>2</v>
      </c>
      <c r="CY51" s="7">
        <v>0</v>
      </c>
      <c r="CZ51" s="7">
        <v>5</v>
      </c>
      <c r="DA51" s="7">
        <v>0</v>
      </c>
      <c r="DB51" s="7">
        <v>1</v>
      </c>
      <c r="DC51" s="13">
        <v>0</v>
      </c>
      <c r="DD51" s="13">
        <v>1</v>
      </c>
      <c r="DE51" s="13">
        <v>0</v>
      </c>
      <c r="DF51" s="13">
        <v>2</v>
      </c>
      <c r="DV51" s="113">
        <v>1</v>
      </c>
      <c r="DW51" s="13">
        <v>1</v>
      </c>
    </row>
    <row r="52" spans="1:127" ht="15" thickBot="1" x14ac:dyDescent="0.4">
      <c r="A52" s="19" t="str">
        <f t="shared" si="134"/>
        <v>BEMTGEN Céleste</v>
      </c>
      <c r="B52" s="15">
        <v>2</v>
      </c>
      <c r="C52" s="7">
        <v>2</v>
      </c>
      <c r="D52" s="7">
        <v>1</v>
      </c>
      <c r="E52" s="7">
        <v>1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13">
        <v>0</v>
      </c>
      <c r="N52" s="15">
        <v>1</v>
      </c>
      <c r="O52" s="7">
        <v>2</v>
      </c>
      <c r="P52" s="7">
        <v>0</v>
      </c>
      <c r="Q52" s="7">
        <v>0</v>
      </c>
      <c r="R52" s="7">
        <v>0</v>
      </c>
      <c r="S52" s="13">
        <v>0</v>
      </c>
      <c r="T52" s="13">
        <v>1</v>
      </c>
      <c r="U52" s="13">
        <v>0</v>
      </c>
      <c r="V52" s="13">
        <v>0</v>
      </c>
      <c r="X52" s="15">
        <v>0</v>
      </c>
      <c r="Y52" s="7">
        <v>0</v>
      </c>
      <c r="Z52" s="13">
        <v>1</v>
      </c>
      <c r="AP52" s="113">
        <v>2</v>
      </c>
      <c r="AQ52" s="13">
        <v>0</v>
      </c>
      <c r="AR52" s="13">
        <v>1</v>
      </c>
      <c r="AT52" s="113">
        <v>0</v>
      </c>
      <c r="AU52" s="13">
        <v>0</v>
      </c>
      <c r="AW52" s="113">
        <v>0</v>
      </c>
      <c r="AX52" s="13">
        <v>0</v>
      </c>
      <c r="AY52" s="13">
        <v>3</v>
      </c>
      <c r="AZ52" s="13">
        <v>0</v>
      </c>
      <c r="BD52" s="15">
        <v>0</v>
      </c>
      <c r="BE52" s="7">
        <v>0</v>
      </c>
      <c r="BF52" s="7">
        <v>1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13">
        <v>0</v>
      </c>
      <c r="BR52" s="15">
        <v>0</v>
      </c>
      <c r="BS52" s="7">
        <v>0</v>
      </c>
      <c r="BT52" s="7">
        <v>0</v>
      </c>
      <c r="BU52" s="13">
        <v>0</v>
      </c>
      <c r="CF52" s="113">
        <v>1</v>
      </c>
      <c r="CG52" s="13">
        <v>0</v>
      </c>
      <c r="CH52" s="13">
        <v>0</v>
      </c>
      <c r="CI52" s="13">
        <v>0</v>
      </c>
      <c r="CJ52" s="13">
        <v>0</v>
      </c>
      <c r="CK52" s="13">
        <v>1</v>
      </c>
      <c r="CM52" s="113">
        <v>0</v>
      </c>
      <c r="CN52" s="13">
        <v>0</v>
      </c>
      <c r="CO52" s="13">
        <v>0</v>
      </c>
      <c r="CP52" s="13">
        <v>0</v>
      </c>
      <c r="CQ52" s="13">
        <v>0</v>
      </c>
      <c r="CR52" s="13">
        <v>0</v>
      </c>
      <c r="CT52" s="15">
        <v>0</v>
      </c>
      <c r="CU52" s="7">
        <v>1</v>
      </c>
      <c r="CV52" s="7">
        <v>0</v>
      </c>
      <c r="CW52" s="7">
        <v>0</v>
      </c>
      <c r="CX52" s="7">
        <v>0</v>
      </c>
      <c r="CY52" s="7">
        <v>2</v>
      </c>
      <c r="CZ52" s="7">
        <v>0</v>
      </c>
      <c r="DA52" s="7">
        <v>0</v>
      </c>
      <c r="DB52" s="7">
        <v>1</v>
      </c>
      <c r="DC52" s="13">
        <v>0</v>
      </c>
      <c r="DD52" s="13">
        <v>1</v>
      </c>
      <c r="DE52" s="13">
        <v>1</v>
      </c>
      <c r="DF52" s="13">
        <v>0</v>
      </c>
      <c r="DV52" s="113">
        <v>1</v>
      </c>
      <c r="DW52" s="13">
        <v>2</v>
      </c>
    </row>
    <row r="53" spans="1:127" ht="15" thickBot="1" x14ac:dyDescent="0.4">
      <c r="A53" s="19" t="str">
        <f t="shared" si="134"/>
        <v>THEIN Patrick</v>
      </c>
      <c r="B53" s="15">
        <v>2</v>
      </c>
      <c r="C53" s="7">
        <v>0</v>
      </c>
      <c r="D53" s="7">
        <v>1</v>
      </c>
      <c r="E53" s="7">
        <v>2</v>
      </c>
      <c r="F53" s="7">
        <v>0</v>
      </c>
      <c r="G53" s="7">
        <v>0</v>
      </c>
      <c r="H53" s="7">
        <v>0</v>
      </c>
      <c r="I53" s="7">
        <v>1</v>
      </c>
      <c r="J53" s="7">
        <v>0</v>
      </c>
      <c r="K53" s="13">
        <v>0</v>
      </c>
      <c r="N53" s="15">
        <v>0</v>
      </c>
      <c r="O53" s="7">
        <v>2</v>
      </c>
      <c r="P53" s="7">
        <v>0</v>
      </c>
      <c r="Q53" s="7">
        <v>0</v>
      </c>
      <c r="R53" s="7">
        <v>0</v>
      </c>
      <c r="S53" s="13">
        <v>0</v>
      </c>
      <c r="T53" s="13">
        <v>1</v>
      </c>
      <c r="U53" s="13">
        <v>0</v>
      </c>
      <c r="V53" s="13">
        <v>0</v>
      </c>
      <c r="X53" s="15">
        <v>1</v>
      </c>
      <c r="Y53" s="7">
        <v>0</v>
      </c>
      <c r="Z53" s="13">
        <v>0</v>
      </c>
      <c r="AP53" s="113">
        <v>0</v>
      </c>
      <c r="AQ53" s="13">
        <v>0</v>
      </c>
      <c r="AR53" s="13">
        <v>0</v>
      </c>
      <c r="AT53" s="113">
        <v>0</v>
      </c>
      <c r="AU53" s="13">
        <v>0</v>
      </c>
      <c r="AW53" s="113">
        <v>0</v>
      </c>
      <c r="AX53" s="13">
        <v>2</v>
      </c>
      <c r="AY53" s="13">
        <v>1</v>
      </c>
      <c r="AZ53" s="13">
        <v>2</v>
      </c>
      <c r="BD53" s="15">
        <v>0</v>
      </c>
      <c r="BE53" s="7">
        <v>0</v>
      </c>
      <c r="BF53" s="7">
        <v>1</v>
      </c>
      <c r="BG53" s="7">
        <v>0</v>
      </c>
      <c r="BH53" s="7">
        <v>2</v>
      </c>
      <c r="BI53" s="7">
        <v>0</v>
      </c>
      <c r="BJ53" s="7">
        <v>2</v>
      </c>
      <c r="BK53" s="7">
        <v>0</v>
      </c>
      <c r="BL53" s="7">
        <v>0</v>
      </c>
      <c r="BM53" s="13">
        <v>1</v>
      </c>
      <c r="BR53" s="16">
        <v>0</v>
      </c>
      <c r="BS53" s="17">
        <v>0</v>
      </c>
      <c r="BT53" s="17">
        <v>0</v>
      </c>
      <c r="BU53" s="18">
        <v>0</v>
      </c>
      <c r="CF53" s="113">
        <v>0</v>
      </c>
      <c r="CG53" s="13">
        <v>0</v>
      </c>
      <c r="CH53" s="13">
        <v>0</v>
      </c>
      <c r="CI53" s="13">
        <v>0</v>
      </c>
      <c r="CJ53" s="13">
        <v>0</v>
      </c>
      <c r="CK53" s="13">
        <v>1</v>
      </c>
      <c r="CM53" s="1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T53" s="15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1</v>
      </c>
      <c r="DA53" s="7">
        <v>0</v>
      </c>
      <c r="DB53" s="7">
        <v>0</v>
      </c>
      <c r="DC53" s="13">
        <v>0</v>
      </c>
      <c r="DD53" s="13">
        <v>1</v>
      </c>
      <c r="DE53" s="13">
        <v>0</v>
      </c>
      <c r="DF53" s="13">
        <v>0</v>
      </c>
      <c r="DV53" s="113">
        <v>1</v>
      </c>
      <c r="DW53" s="13">
        <v>0</v>
      </c>
    </row>
    <row r="54" spans="1:127" x14ac:dyDescent="0.35">
      <c r="A54" s="62" t="str">
        <f t="shared" si="134"/>
        <v>Suffrages par Liste</v>
      </c>
      <c r="B54" s="23">
        <v>2</v>
      </c>
      <c r="C54" s="9">
        <v>2</v>
      </c>
      <c r="D54" s="9">
        <v>0</v>
      </c>
      <c r="E54" s="9">
        <v>1</v>
      </c>
      <c r="F54" s="9">
        <v>1</v>
      </c>
      <c r="G54" s="9">
        <v>1</v>
      </c>
      <c r="H54" s="9">
        <v>0</v>
      </c>
      <c r="I54" s="9">
        <v>1</v>
      </c>
      <c r="J54" s="9">
        <v>1</v>
      </c>
      <c r="K54" s="9">
        <v>0</v>
      </c>
      <c r="N54" s="23">
        <v>0</v>
      </c>
      <c r="O54" s="9">
        <v>0</v>
      </c>
      <c r="P54" s="9">
        <v>0</v>
      </c>
      <c r="Q54" s="9">
        <v>3</v>
      </c>
      <c r="R54" s="9">
        <v>0</v>
      </c>
      <c r="S54" s="9">
        <v>1</v>
      </c>
      <c r="T54" s="9">
        <v>0</v>
      </c>
      <c r="U54" s="9">
        <v>0</v>
      </c>
      <c r="V54" s="9">
        <v>1</v>
      </c>
      <c r="X54" s="23">
        <v>1</v>
      </c>
      <c r="Y54" s="9">
        <v>0</v>
      </c>
      <c r="Z54" s="9">
        <v>2</v>
      </c>
      <c r="AP54" s="23">
        <v>0</v>
      </c>
      <c r="AQ54" s="9">
        <v>1</v>
      </c>
      <c r="AR54" s="9">
        <v>1</v>
      </c>
      <c r="AT54" s="23">
        <v>3</v>
      </c>
      <c r="AU54" s="9">
        <v>2</v>
      </c>
      <c r="AW54" s="23">
        <v>2</v>
      </c>
      <c r="AX54" s="9">
        <v>3</v>
      </c>
      <c r="AY54" s="9">
        <v>0</v>
      </c>
      <c r="AZ54" s="9">
        <v>0</v>
      </c>
      <c r="BD54" s="23">
        <v>0</v>
      </c>
      <c r="BE54" s="9">
        <v>3</v>
      </c>
      <c r="BF54" s="9">
        <v>4</v>
      </c>
      <c r="BG54" s="9">
        <v>1</v>
      </c>
      <c r="BH54" s="9">
        <v>2</v>
      </c>
      <c r="BI54" s="9">
        <v>1</v>
      </c>
      <c r="BJ54" s="9">
        <v>2</v>
      </c>
      <c r="BK54" s="9">
        <v>1</v>
      </c>
      <c r="BL54" s="9">
        <v>2</v>
      </c>
      <c r="BM54" s="9">
        <v>3</v>
      </c>
      <c r="BR54" s="23">
        <v>0</v>
      </c>
      <c r="BS54" s="9">
        <v>0</v>
      </c>
      <c r="BT54" s="9">
        <v>0</v>
      </c>
      <c r="BU54" s="9">
        <v>0</v>
      </c>
      <c r="CF54" s="23">
        <v>0</v>
      </c>
      <c r="CG54" s="9">
        <v>0</v>
      </c>
      <c r="CH54" s="9">
        <v>1</v>
      </c>
      <c r="CI54" s="9">
        <v>0</v>
      </c>
      <c r="CJ54" s="9">
        <v>0</v>
      </c>
      <c r="CK54" s="9">
        <v>0</v>
      </c>
      <c r="CM54" s="23">
        <v>1</v>
      </c>
      <c r="CN54" s="9">
        <v>0</v>
      </c>
      <c r="CO54" s="9">
        <v>0</v>
      </c>
      <c r="CP54" s="9">
        <v>1</v>
      </c>
      <c r="CQ54" s="9">
        <v>0</v>
      </c>
      <c r="CR54" s="9">
        <v>0</v>
      </c>
      <c r="CT54" s="23">
        <v>0</v>
      </c>
      <c r="CU54" s="9">
        <v>0</v>
      </c>
      <c r="CV54" s="9">
        <v>4</v>
      </c>
      <c r="CW54" s="9">
        <v>0</v>
      </c>
      <c r="CX54" s="9">
        <v>3</v>
      </c>
      <c r="CY54" s="9">
        <v>2</v>
      </c>
      <c r="CZ54" s="9">
        <v>4</v>
      </c>
      <c r="DA54" s="9">
        <v>2</v>
      </c>
      <c r="DB54" s="9">
        <v>1</v>
      </c>
      <c r="DC54" s="9">
        <v>1</v>
      </c>
      <c r="DD54" s="9">
        <v>2</v>
      </c>
      <c r="DE54" s="9">
        <v>0</v>
      </c>
      <c r="DF54" s="9">
        <v>1</v>
      </c>
      <c r="DV54" s="23">
        <v>1</v>
      </c>
      <c r="DW54" s="9">
        <v>1</v>
      </c>
    </row>
    <row r="55" spans="1:127" x14ac:dyDescent="0.35">
      <c r="A55" s="60" t="str">
        <f t="shared" si="134"/>
        <v>Total suffrages de liste :</v>
      </c>
      <c r="B55" s="24">
        <f>B54*6</f>
        <v>12</v>
      </c>
      <c r="C55" s="24">
        <f t="shared" ref="C55:K55" si="142">C54*6</f>
        <v>12</v>
      </c>
      <c r="D55" s="24">
        <f t="shared" si="142"/>
        <v>0</v>
      </c>
      <c r="E55" s="24">
        <f t="shared" si="142"/>
        <v>6</v>
      </c>
      <c r="F55" s="24">
        <f t="shared" si="142"/>
        <v>6</v>
      </c>
      <c r="G55" s="24">
        <f t="shared" si="142"/>
        <v>6</v>
      </c>
      <c r="H55" s="24">
        <f t="shared" si="142"/>
        <v>0</v>
      </c>
      <c r="I55" s="24">
        <f t="shared" si="142"/>
        <v>6</v>
      </c>
      <c r="J55" s="24">
        <f t="shared" si="142"/>
        <v>6</v>
      </c>
      <c r="K55" s="24">
        <f t="shared" si="142"/>
        <v>0</v>
      </c>
      <c r="N55" s="24">
        <f t="shared" ref="N55:V55" si="143">N54*6</f>
        <v>0</v>
      </c>
      <c r="O55" s="24">
        <f t="shared" si="143"/>
        <v>0</v>
      </c>
      <c r="P55" s="24">
        <f t="shared" si="143"/>
        <v>0</v>
      </c>
      <c r="Q55" s="24">
        <f t="shared" si="143"/>
        <v>18</v>
      </c>
      <c r="R55" s="24">
        <f t="shared" si="143"/>
        <v>0</v>
      </c>
      <c r="S55" s="24">
        <f t="shared" si="143"/>
        <v>6</v>
      </c>
      <c r="T55" s="24">
        <f t="shared" si="143"/>
        <v>0</v>
      </c>
      <c r="U55" s="24">
        <f t="shared" si="143"/>
        <v>0</v>
      </c>
      <c r="V55" s="24">
        <f t="shared" si="143"/>
        <v>6</v>
      </c>
      <c r="X55" s="24">
        <f>X54*6</f>
        <v>6</v>
      </c>
      <c r="Y55" s="24">
        <f t="shared" ref="Y55:Z55" si="144">Y54*6</f>
        <v>0</v>
      </c>
      <c r="Z55" s="24">
        <f t="shared" si="144"/>
        <v>12</v>
      </c>
      <c r="AP55" s="24">
        <f>AP54*6</f>
        <v>0</v>
      </c>
      <c r="AQ55" s="24">
        <f>AQ54*6</f>
        <v>6</v>
      </c>
      <c r="AR55" s="24">
        <f>AR54*6</f>
        <v>6</v>
      </c>
      <c r="AT55" s="24">
        <f>AT54*6</f>
        <v>18</v>
      </c>
      <c r="AU55" s="24">
        <f>AU54*6</f>
        <v>12</v>
      </c>
      <c r="AW55" s="24">
        <f>AW54*6</f>
        <v>12</v>
      </c>
      <c r="AX55" s="24">
        <f>AX54*6</f>
        <v>18</v>
      </c>
      <c r="AY55" s="24">
        <f>AY54*6</f>
        <v>0</v>
      </c>
      <c r="AZ55" s="24">
        <f>AZ54*6</f>
        <v>0</v>
      </c>
      <c r="BD55" s="24">
        <f>BD54*6</f>
        <v>0</v>
      </c>
      <c r="BE55" s="24">
        <f t="shared" ref="BE55:BM55" si="145">BE54*6</f>
        <v>18</v>
      </c>
      <c r="BF55" s="24">
        <f t="shared" si="145"/>
        <v>24</v>
      </c>
      <c r="BG55" s="24">
        <f t="shared" si="145"/>
        <v>6</v>
      </c>
      <c r="BH55" s="24">
        <f t="shared" si="145"/>
        <v>12</v>
      </c>
      <c r="BI55" s="24">
        <f t="shared" si="145"/>
        <v>6</v>
      </c>
      <c r="BJ55" s="24">
        <f t="shared" si="145"/>
        <v>12</v>
      </c>
      <c r="BK55" s="24">
        <f t="shared" si="145"/>
        <v>6</v>
      </c>
      <c r="BL55" s="24">
        <f t="shared" si="145"/>
        <v>12</v>
      </c>
      <c r="BM55" s="24">
        <f t="shared" si="145"/>
        <v>18</v>
      </c>
      <c r="BR55" s="24">
        <f>BR54*6</f>
        <v>0</v>
      </c>
      <c r="BS55" s="24">
        <f t="shared" ref="BS55:BU55" si="146">BS54*6</f>
        <v>0</v>
      </c>
      <c r="BT55" s="24">
        <f t="shared" si="146"/>
        <v>0</v>
      </c>
      <c r="BU55" s="24">
        <f t="shared" si="146"/>
        <v>0</v>
      </c>
      <c r="CF55" s="24">
        <f>CF54*6</f>
        <v>0</v>
      </c>
      <c r="CG55" s="24">
        <f>CG54*6</f>
        <v>0</v>
      </c>
      <c r="CH55" s="24">
        <f>CH54*6</f>
        <v>6</v>
      </c>
      <c r="CI55" s="24">
        <f>CI54*6</f>
        <v>0</v>
      </c>
      <c r="CJ55" s="24">
        <f t="shared" ref="CJ55:CK55" si="147">CJ54*6</f>
        <v>0</v>
      </c>
      <c r="CK55" s="24">
        <f t="shared" si="147"/>
        <v>0</v>
      </c>
      <c r="CM55" s="24">
        <f>CM54*6</f>
        <v>6</v>
      </c>
      <c r="CN55" s="24">
        <f>CN54*6</f>
        <v>0</v>
      </c>
      <c r="CO55" s="24">
        <f>CO54*6</f>
        <v>0</v>
      </c>
      <c r="CP55" s="24">
        <f>CP54*6</f>
        <v>6</v>
      </c>
      <c r="CQ55" s="24">
        <f t="shared" ref="CQ55:CR55" si="148">CQ54*6</f>
        <v>0</v>
      </c>
      <c r="CR55" s="24">
        <f t="shared" si="148"/>
        <v>0</v>
      </c>
      <c r="CT55" s="24">
        <f t="shared" ref="CT55:DF55" si="149">CT54*6</f>
        <v>0</v>
      </c>
      <c r="CU55" s="24">
        <f t="shared" si="149"/>
        <v>0</v>
      </c>
      <c r="CV55" s="24">
        <f t="shared" si="149"/>
        <v>24</v>
      </c>
      <c r="CW55" s="24">
        <f t="shared" si="149"/>
        <v>0</v>
      </c>
      <c r="CX55" s="24">
        <f t="shared" si="149"/>
        <v>18</v>
      </c>
      <c r="CY55" s="24">
        <f t="shared" si="149"/>
        <v>12</v>
      </c>
      <c r="CZ55" s="24">
        <f t="shared" si="149"/>
        <v>24</v>
      </c>
      <c r="DA55" s="24">
        <f t="shared" si="149"/>
        <v>12</v>
      </c>
      <c r="DB55" s="24">
        <f t="shared" si="149"/>
        <v>6</v>
      </c>
      <c r="DC55" s="24">
        <f t="shared" si="149"/>
        <v>6</v>
      </c>
      <c r="DD55" s="24">
        <f t="shared" si="149"/>
        <v>12</v>
      </c>
      <c r="DE55" s="24">
        <f t="shared" si="149"/>
        <v>0</v>
      </c>
      <c r="DF55" s="24">
        <f t="shared" si="149"/>
        <v>6</v>
      </c>
      <c r="DV55" s="24">
        <f>DV54*6</f>
        <v>6</v>
      </c>
      <c r="DW55" s="24">
        <f>DW54*6</f>
        <v>6</v>
      </c>
    </row>
    <row r="56" spans="1:127" x14ac:dyDescent="0.35">
      <c r="A56" s="61" t="str">
        <f t="shared" si="134"/>
        <v>Total suffrages nominatifs :</v>
      </c>
      <c r="B56" s="24">
        <f t="shared" ref="B56:K56" si="150">SUM(B48:B53)</f>
        <v>12</v>
      </c>
      <c r="C56" s="10">
        <f t="shared" si="150"/>
        <v>7</v>
      </c>
      <c r="D56" s="10">
        <f t="shared" si="150"/>
        <v>8</v>
      </c>
      <c r="E56" s="10">
        <f t="shared" si="150"/>
        <v>15</v>
      </c>
      <c r="F56" s="10">
        <f t="shared" si="150"/>
        <v>15</v>
      </c>
      <c r="G56" s="10">
        <f t="shared" si="150"/>
        <v>6</v>
      </c>
      <c r="H56" s="10">
        <f t="shared" si="150"/>
        <v>4</v>
      </c>
      <c r="I56" s="10">
        <f t="shared" si="150"/>
        <v>1</v>
      </c>
      <c r="J56" s="10">
        <f t="shared" si="150"/>
        <v>8</v>
      </c>
      <c r="K56" s="10">
        <f t="shared" si="150"/>
        <v>0</v>
      </c>
      <c r="N56" s="24">
        <f t="shared" ref="N56:V56" si="151">SUM(N48:N53)</f>
        <v>7</v>
      </c>
      <c r="O56" s="10">
        <f t="shared" si="151"/>
        <v>13</v>
      </c>
      <c r="P56" s="10">
        <f t="shared" si="151"/>
        <v>2</v>
      </c>
      <c r="Q56" s="10">
        <f t="shared" si="151"/>
        <v>4</v>
      </c>
      <c r="R56" s="10">
        <f t="shared" si="151"/>
        <v>13</v>
      </c>
      <c r="S56" s="10">
        <f t="shared" si="151"/>
        <v>3</v>
      </c>
      <c r="T56" s="10">
        <f t="shared" si="151"/>
        <v>4</v>
      </c>
      <c r="U56" s="10">
        <f t="shared" si="151"/>
        <v>0</v>
      </c>
      <c r="V56" s="10">
        <f t="shared" si="151"/>
        <v>3</v>
      </c>
      <c r="X56" s="24">
        <f>SUM(X48:X53)</f>
        <v>2</v>
      </c>
      <c r="Y56" s="10">
        <f>SUM(Y48:Y53)</f>
        <v>0</v>
      </c>
      <c r="Z56" s="10">
        <f>SUM(Z48:Z53)</f>
        <v>4</v>
      </c>
      <c r="AP56" s="24">
        <f>SUM(AP48:AP53)</f>
        <v>17</v>
      </c>
      <c r="AQ56" s="10">
        <f>SUM(AQ48:AQ53)</f>
        <v>5</v>
      </c>
      <c r="AR56" s="10">
        <f>SUM(AR48:AR53)</f>
        <v>8</v>
      </c>
      <c r="AT56" s="24">
        <f>SUM(AT48:AT53)</f>
        <v>6</v>
      </c>
      <c r="AU56" s="10">
        <f>SUM(AU48:AU53)</f>
        <v>4</v>
      </c>
      <c r="AW56" s="24">
        <f>SUM(AW48:AW53)</f>
        <v>1</v>
      </c>
      <c r="AX56" s="10">
        <f>SUM(AX48:AX53)</f>
        <v>8</v>
      </c>
      <c r="AY56" s="10">
        <f>SUM(AY48:AY53)</f>
        <v>9</v>
      </c>
      <c r="AZ56" s="10">
        <f>SUM(AZ48:AZ53)</f>
        <v>2</v>
      </c>
      <c r="BD56" s="24">
        <f t="shared" ref="BD56:BM56" si="152">SUM(BD48:BD53)</f>
        <v>2</v>
      </c>
      <c r="BE56" s="10">
        <f t="shared" si="152"/>
        <v>5</v>
      </c>
      <c r="BF56" s="10">
        <f t="shared" si="152"/>
        <v>6</v>
      </c>
      <c r="BG56" s="10">
        <f t="shared" si="152"/>
        <v>0</v>
      </c>
      <c r="BH56" s="10">
        <f t="shared" si="152"/>
        <v>5</v>
      </c>
      <c r="BI56" s="10">
        <f t="shared" si="152"/>
        <v>4</v>
      </c>
      <c r="BJ56" s="10">
        <f t="shared" si="152"/>
        <v>6</v>
      </c>
      <c r="BK56" s="10">
        <f t="shared" si="152"/>
        <v>2</v>
      </c>
      <c r="BL56" s="10">
        <f t="shared" si="152"/>
        <v>3</v>
      </c>
      <c r="BM56" s="10">
        <f t="shared" si="152"/>
        <v>8</v>
      </c>
      <c r="BR56" s="24">
        <f>SUM(BR48:BR53)</f>
        <v>4</v>
      </c>
      <c r="BS56" s="10">
        <f>SUM(BS48:BS53)</f>
        <v>0</v>
      </c>
      <c r="BT56" s="10">
        <f>SUM(BT48:BT53)</f>
        <v>3</v>
      </c>
      <c r="BU56" s="10">
        <f>SUM(BU48:BU53)</f>
        <v>1</v>
      </c>
      <c r="CF56" s="24">
        <f>SUM(CF48:CF53)</f>
        <v>3</v>
      </c>
      <c r="CG56" s="10">
        <f>SUM(CG48:CG53)</f>
        <v>3</v>
      </c>
      <c r="CH56" s="10">
        <f>SUM(CH48:CH53)</f>
        <v>4</v>
      </c>
      <c r="CI56" s="10">
        <f>SUM(CI48:CI53)</f>
        <v>2</v>
      </c>
      <c r="CJ56" s="10">
        <f t="shared" ref="CJ56:CK56" si="153">SUM(CJ48:CJ53)</f>
        <v>2</v>
      </c>
      <c r="CK56" s="10">
        <f t="shared" si="153"/>
        <v>10</v>
      </c>
      <c r="CM56" s="24">
        <f>SUM(CM48:CM53)</f>
        <v>3</v>
      </c>
      <c r="CN56" s="10">
        <f>SUM(CN48:CN53)</f>
        <v>6</v>
      </c>
      <c r="CO56" s="10">
        <f>SUM(CO48:CO53)</f>
        <v>0</v>
      </c>
      <c r="CP56" s="10">
        <f>SUM(CP48:CP53)</f>
        <v>2</v>
      </c>
      <c r="CQ56" s="10">
        <f t="shared" ref="CQ56:CR56" si="154">SUM(CQ48:CQ53)</f>
        <v>0</v>
      </c>
      <c r="CR56" s="10">
        <f t="shared" si="154"/>
        <v>0</v>
      </c>
      <c r="CT56" s="24">
        <f t="shared" ref="CT56:DF56" si="155">SUM(CT48:CT53)</f>
        <v>0</v>
      </c>
      <c r="CU56" s="10">
        <f t="shared" si="155"/>
        <v>16</v>
      </c>
      <c r="CV56" s="10">
        <f t="shared" si="155"/>
        <v>4</v>
      </c>
      <c r="CW56" s="10">
        <f t="shared" si="155"/>
        <v>3</v>
      </c>
      <c r="CX56" s="10">
        <f t="shared" si="155"/>
        <v>4</v>
      </c>
      <c r="CY56" s="10">
        <f t="shared" si="155"/>
        <v>5</v>
      </c>
      <c r="CZ56" s="10">
        <f t="shared" si="155"/>
        <v>8</v>
      </c>
      <c r="DA56" s="10">
        <f t="shared" si="155"/>
        <v>0</v>
      </c>
      <c r="DB56" s="10">
        <f t="shared" si="155"/>
        <v>3</v>
      </c>
      <c r="DC56" s="10">
        <f t="shared" si="155"/>
        <v>5</v>
      </c>
      <c r="DD56" s="10">
        <f t="shared" si="155"/>
        <v>9</v>
      </c>
      <c r="DE56" s="10">
        <f t="shared" si="155"/>
        <v>5</v>
      </c>
      <c r="DF56" s="10">
        <f t="shared" si="155"/>
        <v>6</v>
      </c>
      <c r="DV56" s="24">
        <f>SUM(DV48:DV53)</f>
        <v>7</v>
      </c>
      <c r="DW56" s="10">
        <f>SUM(DW48:DW53)</f>
        <v>12</v>
      </c>
    </row>
    <row r="57" spans="1:127" ht="15" thickBot="1" x14ac:dyDescent="0.4">
      <c r="A57" s="63" t="str">
        <f t="shared" si="134"/>
        <v>Total général :</v>
      </c>
      <c r="B57" s="25">
        <f t="shared" ref="B57:K57" si="156">B55+B56</f>
        <v>24</v>
      </c>
      <c r="C57" s="11">
        <f t="shared" si="156"/>
        <v>19</v>
      </c>
      <c r="D57" s="11">
        <f t="shared" si="156"/>
        <v>8</v>
      </c>
      <c r="E57" s="11">
        <f t="shared" si="156"/>
        <v>21</v>
      </c>
      <c r="F57" s="11">
        <f t="shared" si="156"/>
        <v>21</v>
      </c>
      <c r="G57" s="11">
        <f t="shared" si="156"/>
        <v>12</v>
      </c>
      <c r="H57" s="11">
        <f t="shared" si="156"/>
        <v>4</v>
      </c>
      <c r="I57" s="11">
        <f t="shared" si="156"/>
        <v>7</v>
      </c>
      <c r="J57" s="11">
        <f t="shared" si="156"/>
        <v>14</v>
      </c>
      <c r="K57" s="11">
        <f t="shared" si="156"/>
        <v>0</v>
      </c>
      <c r="N57" s="25">
        <f t="shared" ref="N57:V57" si="157">N55+N56</f>
        <v>7</v>
      </c>
      <c r="O57" s="11">
        <f t="shared" si="157"/>
        <v>13</v>
      </c>
      <c r="P57" s="11">
        <f t="shared" si="157"/>
        <v>2</v>
      </c>
      <c r="Q57" s="11">
        <f t="shared" si="157"/>
        <v>22</v>
      </c>
      <c r="R57" s="11">
        <f t="shared" si="157"/>
        <v>13</v>
      </c>
      <c r="S57" s="11">
        <f t="shared" si="157"/>
        <v>9</v>
      </c>
      <c r="T57" s="11">
        <f t="shared" si="157"/>
        <v>4</v>
      </c>
      <c r="U57" s="11">
        <f t="shared" si="157"/>
        <v>0</v>
      </c>
      <c r="V57" s="11">
        <f t="shared" si="157"/>
        <v>9</v>
      </c>
      <c r="X57" s="25">
        <f t="shared" ref="X57:Z57" si="158">X55+X56</f>
        <v>8</v>
      </c>
      <c r="Y57" s="11">
        <f t="shared" si="158"/>
        <v>0</v>
      </c>
      <c r="Z57" s="11">
        <f t="shared" si="158"/>
        <v>16</v>
      </c>
      <c r="AP57" s="25">
        <f>AP55+AP56</f>
        <v>17</v>
      </c>
      <c r="AQ57" s="11">
        <f>AQ55+AQ56</f>
        <v>11</v>
      </c>
      <c r="AR57" s="11">
        <f>AR55+AR56</f>
        <v>14</v>
      </c>
      <c r="AT57" s="25">
        <f>AT55+AT56</f>
        <v>24</v>
      </c>
      <c r="AU57" s="11">
        <f>AU55+AU56</f>
        <v>16</v>
      </c>
      <c r="AW57" s="25">
        <f>AW55+AW56</f>
        <v>13</v>
      </c>
      <c r="AX57" s="11">
        <f>AX55+AX56</f>
        <v>26</v>
      </c>
      <c r="AY57" s="11">
        <f>AY55+AY56</f>
        <v>9</v>
      </c>
      <c r="AZ57" s="11">
        <f>AZ55+AZ56</f>
        <v>2</v>
      </c>
      <c r="BD57" s="25">
        <f t="shared" ref="BD57:BM57" si="159">BD55+BD56</f>
        <v>2</v>
      </c>
      <c r="BE57" s="11">
        <f t="shared" si="159"/>
        <v>23</v>
      </c>
      <c r="BF57" s="11">
        <f t="shared" si="159"/>
        <v>30</v>
      </c>
      <c r="BG57" s="11">
        <f t="shared" si="159"/>
        <v>6</v>
      </c>
      <c r="BH57" s="11">
        <f t="shared" si="159"/>
        <v>17</v>
      </c>
      <c r="BI57" s="11">
        <f t="shared" si="159"/>
        <v>10</v>
      </c>
      <c r="BJ57" s="11">
        <f t="shared" si="159"/>
        <v>18</v>
      </c>
      <c r="BK57" s="11">
        <f t="shared" si="159"/>
        <v>8</v>
      </c>
      <c r="BL57" s="11">
        <f t="shared" si="159"/>
        <v>15</v>
      </c>
      <c r="BM57" s="11">
        <f t="shared" si="159"/>
        <v>26</v>
      </c>
      <c r="BR57" s="25">
        <f t="shared" ref="BR57:BU57" si="160">BR55+BR56</f>
        <v>4</v>
      </c>
      <c r="BS57" s="11">
        <f t="shared" si="160"/>
        <v>0</v>
      </c>
      <c r="BT57" s="11">
        <f t="shared" si="160"/>
        <v>3</v>
      </c>
      <c r="BU57" s="11">
        <f t="shared" si="160"/>
        <v>1</v>
      </c>
      <c r="CF57" s="25">
        <f>CF55+CF56</f>
        <v>3</v>
      </c>
      <c r="CG57" s="11">
        <f>CG55+CG56</f>
        <v>3</v>
      </c>
      <c r="CH57" s="11">
        <f>CH55+CH56</f>
        <v>10</v>
      </c>
      <c r="CI57" s="11">
        <f>CI55+CI56</f>
        <v>2</v>
      </c>
      <c r="CJ57" s="11">
        <f t="shared" ref="CJ57:CK57" si="161">CJ55+CJ56</f>
        <v>2</v>
      </c>
      <c r="CK57" s="11">
        <f t="shared" si="161"/>
        <v>10</v>
      </c>
      <c r="CM57" s="25">
        <f>CM55+CM56</f>
        <v>9</v>
      </c>
      <c r="CN57" s="11">
        <f>CN55+CN56</f>
        <v>6</v>
      </c>
      <c r="CO57" s="11">
        <f>CO55+CO56</f>
        <v>0</v>
      </c>
      <c r="CP57" s="11">
        <f>CP55+CP56</f>
        <v>8</v>
      </c>
      <c r="CQ57" s="11">
        <f t="shared" ref="CQ57:CR57" si="162">CQ55+CQ56</f>
        <v>0</v>
      </c>
      <c r="CR57" s="11">
        <f t="shared" si="162"/>
        <v>0</v>
      </c>
      <c r="CT57" s="25">
        <f t="shared" ref="CT57:DF57" si="163">CT55+CT56</f>
        <v>0</v>
      </c>
      <c r="CU57" s="11">
        <f t="shared" si="163"/>
        <v>16</v>
      </c>
      <c r="CV57" s="11">
        <f t="shared" si="163"/>
        <v>28</v>
      </c>
      <c r="CW57" s="11">
        <f t="shared" si="163"/>
        <v>3</v>
      </c>
      <c r="CX57" s="11">
        <f t="shared" si="163"/>
        <v>22</v>
      </c>
      <c r="CY57" s="11">
        <f t="shared" si="163"/>
        <v>17</v>
      </c>
      <c r="CZ57" s="11">
        <f t="shared" si="163"/>
        <v>32</v>
      </c>
      <c r="DA57" s="11">
        <f t="shared" si="163"/>
        <v>12</v>
      </c>
      <c r="DB57" s="11">
        <f t="shared" si="163"/>
        <v>9</v>
      </c>
      <c r="DC57" s="11">
        <f t="shared" si="163"/>
        <v>11</v>
      </c>
      <c r="DD57" s="11">
        <f t="shared" si="163"/>
        <v>21</v>
      </c>
      <c r="DE57" s="11">
        <f t="shared" si="163"/>
        <v>5</v>
      </c>
      <c r="DF57" s="11">
        <f t="shared" si="163"/>
        <v>12</v>
      </c>
      <c r="DV57" s="25">
        <f>DV55+DV56</f>
        <v>13</v>
      </c>
      <c r="DW57" s="11">
        <f>DW55+DW56</f>
        <v>18</v>
      </c>
    </row>
    <row r="58" spans="1:127" x14ac:dyDescent="0.35">
      <c r="A58" s="180"/>
      <c r="B58" s="5"/>
      <c r="C58" s="5"/>
      <c r="D58" s="5"/>
      <c r="E58" s="5"/>
      <c r="F58" s="5"/>
      <c r="G58" s="5"/>
      <c r="H58" s="5"/>
      <c r="I58" s="5"/>
      <c r="J58" s="5"/>
      <c r="K58" s="5"/>
      <c r="N58" s="5"/>
      <c r="O58" s="5"/>
      <c r="P58" s="5"/>
      <c r="Q58" s="5"/>
      <c r="R58" s="5"/>
      <c r="S58" s="5"/>
      <c r="T58" s="5"/>
      <c r="U58" s="5"/>
      <c r="V58" s="5"/>
      <c r="X58" s="5"/>
      <c r="Y58" s="5"/>
      <c r="Z58" s="5"/>
      <c r="AP58" s="5"/>
      <c r="AQ58" s="5"/>
      <c r="AR58" s="5"/>
      <c r="AT58" s="5"/>
      <c r="AU58" s="5"/>
      <c r="AW58" s="5"/>
      <c r="AX58" s="5"/>
      <c r="AY58" s="5"/>
      <c r="AZ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R58" s="5"/>
      <c r="BS58" s="5"/>
      <c r="BT58" s="5"/>
      <c r="BU58" s="5"/>
      <c r="CF58" s="5"/>
      <c r="CG58" s="5"/>
      <c r="CH58" s="5"/>
      <c r="CI58" s="5"/>
      <c r="CJ58" s="5"/>
      <c r="CK58" s="5"/>
      <c r="CM58" s="5"/>
      <c r="CN58" s="5"/>
      <c r="CO58" s="5"/>
      <c r="CP58" s="5"/>
      <c r="CQ58" s="5"/>
      <c r="CR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V58" s="5"/>
      <c r="DW58" s="5"/>
    </row>
    <row r="59" spans="1:127" s="20" customFormat="1" x14ac:dyDescent="0.35">
      <c r="A59" s="180"/>
      <c r="B59" s="5"/>
      <c r="C59" s="5"/>
      <c r="D59" s="5"/>
      <c r="E59" s="5"/>
      <c r="F59" s="5"/>
      <c r="G59" s="5"/>
      <c r="H59" s="5"/>
      <c r="I59" s="5"/>
      <c r="J59" s="5"/>
      <c r="K59" s="5"/>
      <c r="N59" s="5"/>
      <c r="O59" s="5"/>
      <c r="P59" s="5"/>
      <c r="Q59" s="5"/>
      <c r="R59" s="5"/>
      <c r="S59" s="5"/>
      <c r="T59" s="5"/>
      <c r="U59" s="5"/>
      <c r="V59" s="5"/>
      <c r="X59" s="5"/>
      <c r="Y59" s="5"/>
      <c r="Z59" s="5"/>
      <c r="AP59" s="5"/>
      <c r="AQ59" s="5"/>
      <c r="AR59" s="5"/>
      <c r="AT59" s="5"/>
      <c r="AU59" s="5"/>
      <c r="AW59" s="5"/>
      <c r="AX59" s="5"/>
      <c r="AY59" s="5"/>
      <c r="AZ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R59" s="5"/>
      <c r="BS59" s="5"/>
      <c r="BT59" s="5"/>
      <c r="BU59" s="5"/>
      <c r="CF59" s="5"/>
      <c r="CG59" s="5"/>
      <c r="CH59" s="5"/>
      <c r="CI59" s="5"/>
      <c r="CJ59" s="5"/>
      <c r="CK59" s="5"/>
      <c r="CM59" s="5"/>
      <c r="CN59" s="5"/>
      <c r="CO59" s="5"/>
      <c r="CP59" s="5"/>
      <c r="CQ59" s="5"/>
      <c r="CR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V59" s="5"/>
      <c r="DW59" s="5"/>
    </row>
    <row r="60" spans="1:127" ht="24" thickBot="1" x14ac:dyDescent="0.6">
      <c r="A60" s="225" t="s">
        <v>144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N60" s="218" t="s">
        <v>153</v>
      </c>
      <c r="O60" s="218"/>
      <c r="P60" s="218"/>
      <c r="Q60" s="218"/>
      <c r="R60" s="218"/>
      <c r="S60" s="111"/>
      <c r="BD60" s="218" t="s">
        <v>158</v>
      </c>
      <c r="BE60" s="218"/>
      <c r="BF60" s="218"/>
      <c r="BG60" s="218"/>
      <c r="BH60" s="218"/>
      <c r="BI60" s="218"/>
      <c r="BJ60" s="218"/>
      <c r="BK60" s="218"/>
      <c r="BL60" s="218"/>
      <c r="BM60" s="218"/>
      <c r="CT60" s="218" t="s">
        <v>38</v>
      </c>
      <c r="CU60" s="218"/>
      <c r="CV60" s="218"/>
    </row>
    <row r="61" spans="1:127" ht="15" customHeight="1" x14ac:dyDescent="0.35">
      <c r="A61" s="221" t="str">
        <f>A45</f>
        <v>déi Konservativ – d’Fräiheetspartei</v>
      </c>
      <c r="B61" s="210">
        <v>42</v>
      </c>
      <c r="C61" s="210">
        <f>B61+1</f>
        <v>43</v>
      </c>
      <c r="D61" s="210">
        <f t="shared" ref="D61:K61" si="164">C61+1</f>
        <v>44</v>
      </c>
      <c r="E61" s="210">
        <f t="shared" si="164"/>
        <v>45</v>
      </c>
      <c r="F61" s="210">
        <f t="shared" si="164"/>
        <v>46</v>
      </c>
      <c r="G61" s="210">
        <f t="shared" si="164"/>
        <v>47</v>
      </c>
      <c r="H61" s="210">
        <f t="shared" si="164"/>
        <v>48</v>
      </c>
      <c r="I61" s="210">
        <f t="shared" si="164"/>
        <v>49</v>
      </c>
      <c r="J61" s="210">
        <f t="shared" si="164"/>
        <v>50</v>
      </c>
      <c r="K61" s="213">
        <f t="shared" si="164"/>
        <v>51</v>
      </c>
      <c r="N61" s="213">
        <v>1</v>
      </c>
      <c r="O61" s="213">
        <f>N61+1</f>
        <v>2</v>
      </c>
      <c r="P61" s="213">
        <f>O61+1</f>
        <v>3</v>
      </c>
      <c r="Q61" s="213">
        <f>P61+1</f>
        <v>4</v>
      </c>
      <c r="R61" s="213">
        <f>Q61+1</f>
        <v>5</v>
      </c>
      <c r="BD61" s="210">
        <v>21</v>
      </c>
      <c r="BE61" s="210">
        <f>BD61+1</f>
        <v>22</v>
      </c>
      <c r="BF61" s="210">
        <f t="shared" ref="BF61:BM61" si="165">BE61+1</f>
        <v>23</v>
      </c>
      <c r="BG61" s="210">
        <f t="shared" si="165"/>
        <v>24</v>
      </c>
      <c r="BH61" s="210">
        <f t="shared" si="165"/>
        <v>25</v>
      </c>
      <c r="BI61" s="210">
        <f t="shared" si="165"/>
        <v>26</v>
      </c>
      <c r="BJ61" s="210">
        <f t="shared" si="165"/>
        <v>27</v>
      </c>
      <c r="BK61" s="210">
        <f t="shared" si="165"/>
        <v>28</v>
      </c>
      <c r="BL61" s="210">
        <f t="shared" si="165"/>
        <v>29</v>
      </c>
      <c r="BM61" s="213">
        <f t="shared" si="165"/>
        <v>30</v>
      </c>
      <c r="CT61" s="210">
        <v>1</v>
      </c>
      <c r="CU61" s="210">
        <f>CT61+1</f>
        <v>2</v>
      </c>
      <c r="CV61" s="210">
        <f t="shared" ref="CV61" si="166">CU61+1</f>
        <v>3</v>
      </c>
    </row>
    <row r="62" spans="1:127" x14ac:dyDescent="0.35">
      <c r="A62" s="222"/>
      <c r="B62" s="211"/>
      <c r="C62" s="211"/>
      <c r="D62" s="211"/>
      <c r="E62" s="211"/>
      <c r="F62" s="211"/>
      <c r="G62" s="211"/>
      <c r="H62" s="211"/>
      <c r="I62" s="211"/>
      <c r="J62" s="211"/>
      <c r="K62" s="214"/>
      <c r="N62" s="214"/>
      <c r="O62" s="214"/>
      <c r="P62" s="214"/>
      <c r="Q62" s="214"/>
      <c r="R62" s="214"/>
      <c r="BD62" s="211"/>
      <c r="BE62" s="211"/>
      <c r="BF62" s="211"/>
      <c r="BG62" s="211"/>
      <c r="BH62" s="211"/>
      <c r="BI62" s="211"/>
      <c r="BJ62" s="211"/>
      <c r="BK62" s="211"/>
      <c r="BL62" s="211"/>
      <c r="BM62" s="214"/>
      <c r="CT62" s="211"/>
      <c r="CU62" s="211"/>
      <c r="CV62" s="211"/>
    </row>
    <row r="63" spans="1:127" ht="15" thickBot="1" x14ac:dyDescent="0.4">
      <c r="A63" s="223"/>
      <c r="B63" s="212"/>
      <c r="C63" s="212"/>
      <c r="D63" s="212"/>
      <c r="E63" s="212"/>
      <c r="F63" s="212"/>
      <c r="G63" s="212"/>
      <c r="H63" s="212"/>
      <c r="I63" s="212"/>
      <c r="J63" s="212"/>
      <c r="K63" s="215"/>
      <c r="N63" s="215"/>
      <c r="O63" s="215"/>
      <c r="P63" s="215"/>
      <c r="Q63" s="215"/>
      <c r="R63" s="215"/>
      <c r="BD63" s="212"/>
      <c r="BE63" s="212"/>
      <c r="BF63" s="212"/>
      <c r="BG63" s="212"/>
      <c r="BH63" s="212"/>
      <c r="BI63" s="212"/>
      <c r="BJ63" s="212"/>
      <c r="BK63" s="212"/>
      <c r="BL63" s="212"/>
      <c r="BM63" s="215"/>
      <c r="CT63" s="212"/>
      <c r="CU63" s="212"/>
      <c r="CV63" s="212"/>
    </row>
    <row r="64" spans="1:127" ht="15" thickBot="1" x14ac:dyDescent="0.4">
      <c r="A64" s="19" t="str">
        <f t="shared" ref="A64:A69" si="167">A48</f>
        <v>THEIN Joé</v>
      </c>
      <c r="B64" s="14">
        <v>0</v>
      </c>
      <c r="C64" s="6">
        <v>3</v>
      </c>
      <c r="D64" s="6">
        <v>0</v>
      </c>
      <c r="E64" s="6">
        <v>0</v>
      </c>
      <c r="F64" s="6">
        <v>2</v>
      </c>
      <c r="G64" s="6">
        <v>3</v>
      </c>
      <c r="H64" s="6">
        <v>1</v>
      </c>
      <c r="I64" s="6">
        <v>1</v>
      </c>
      <c r="J64" s="6">
        <v>0</v>
      </c>
      <c r="K64" s="12">
        <v>2</v>
      </c>
      <c r="N64" s="14">
        <v>1</v>
      </c>
      <c r="O64" s="6">
        <v>2</v>
      </c>
      <c r="P64" s="6">
        <v>2</v>
      </c>
      <c r="Q64" s="6">
        <v>0</v>
      </c>
      <c r="R64" s="12">
        <v>3</v>
      </c>
      <c r="BD64" s="14">
        <v>0</v>
      </c>
      <c r="BE64" s="6">
        <v>4</v>
      </c>
      <c r="BF64" s="6">
        <v>3</v>
      </c>
      <c r="BG64" s="6">
        <v>7</v>
      </c>
      <c r="BH64" s="6">
        <v>0</v>
      </c>
      <c r="BI64" s="6">
        <v>0</v>
      </c>
      <c r="BJ64" s="6">
        <v>0</v>
      </c>
      <c r="BK64" s="6">
        <v>3</v>
      </c>
      <c r="BL64" s="6">
        <v>8</v>
      </c>
      <c r="BM64" s="12">
        <v>5</v>
      </c>
      <c r="CT64" s="14">
        <v>0</v>
      </c>
      <c r="CU64" s="6">
        <v>3</v>
      </c>
      <c r="CV64" s="6">
        <v>0</v>
      </c>
    </row>
    <row r="65" spans="1:100" ht="15" thickBot="1" x14ac:dyDescent="0.4">
      <c r="A65" s="19" t="str">
        <f t="shared" si="167"/>
        <v>AREND Guy</v>
      </c>
      <c r="B65" s="15">
        <v>0</v>
      </c>
      <c r="C65" s="7">
        <v>1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1</v>
      </c>
      <c r="K65" s="13">
        <v>2</v>
      </c>
      <c r="N65" s="15">
        <v>0</v>
      </c>
      <c r="O65" s="7">
        <v>3</v>
      </c>
      <c r="P65" s="7">
        <v>1</v>
      </c>
      <c r="Q65" s="7">
        <v>1</v>
      </c>
      <c r="R65" s="13">
        <v>0</v>
      </c>
      <c r="BD65" s="15">
        <v>0</v>
      </c>
      <c r="BE65" s="7">
        <v>2</v>
      </c>
      <c r="BF65" s="7">
        <v>0</v>
      </c>
      <c r="BG65" s="7">
        <v>0</v>
      </c>
      <c r="BH65" s="7">
        <v>0</v>
      </c>
      <c r="BI65" s="7">
        <v>0</v>
      </c>
      <c r="BJ65" s="7">
        <v>1</v>
      </c>
      <c r="BK65" s="7">
        <v>0</v>
      </c>
      <c r="BL65" s="7">
        <v>0</v>
      </c>
      <c r="BM65" s="13">
        <v>0</v>
      </c>
      <c r="CT65" s="15">
        <v>3</v>
      </c>
      <c r="CU65" s="7">
        <v>0</v>
      </c>
      <c r="CV65" s="7">
        <v>0</v>
      </c>
    </row>
    <row r="66" spans="1:100" ht="15" thickBot="1" x14ac:dyDescent="0.4">
      <c r="A66" s="19" t="str">
        <f t="shared" si="167"/>
        <v>KLEIN Armand</v>
      </c>
      <c r="B66" s="15">
        <v>0</v>
      </c>
      <c r="C66" s="7">
        <v>1</v>
      </c>
      <c r="D66" s="7">
        <v>1</v>
      </c>
      <c r="E66" s="7">
        <v>0</v>
      </c>
      <c r="F66" s="7">
        <v>1</v>
      </c>
      <c r="G66" s="7">
        <v>0</v>
      </c>
      <c r="H66" s="7">
        <v>2</v>
      </c>
      <c r="I66" s="7">
        <v>2</v>
      </c>
      <c r="J66" s="7">
        <v>0</v>
      </c>
      <c r="K66" s="13">
        <v>0</v>
      </c>
      <c r="N66" s="15">
        <v>0</v>
      </c>
      <c r="O66" s="7">
        <v>0</v>
      </c>
      <c r="P66" s="7">
        <v>1</v>
      </c>
      <c r="Q66" s="7">
        <v>0</v>
      </c>
      <c r="R66" s="13">
        <v>0</v>
      </c>
      <c r="BD66" s="15">
        <v>0</v>
      </c>
      <c r="BE66" s="7">
        <v>0</v>
      </c>
      <c r="BF66" s="7">
        <v>1</v>
      </c>
      <c r="BG66" s="7">
        <v>0</v>
      </c>
      <c r="BH66" s="7">
        <v>0</v>
      </c>
      <c r="BI66" s="7">
        <v>0</v>
      </c>
      <c r="BJ66" s="7">
        <v>1</v>
      </c>
      <c r="BK66" s="7">
        <v>0</v>
      </c>
      <c r="BL66" s="7">
        <v>0</v>
      </c>
      <c r="BM66" s="13">
        <v>0</v>
      </c>
      <c r="CT66" s="15">
        <v>0</v>
      </c>
      <c r="CU66" s="7">
        <v>0</v>
      </c>
      <c r="CV66" s="7">
        <v>2</v>
      </c>
    </row>
    <row r="67" spans="1:100" ht="15" thickBot="1" x14ac:dyDescent="0.4">
      <c r="A67" s="19" t="str">
        <f t="shared" si="167"/>
        <v>LAMESCH Patrick</v>
      </c>
      <c r="B67" s="15">
        <v>0</v>
      </c>
      <c r="C67" s="7">
        <v>0</v>
      </c>
      <c r="D67" s="7">
        <v>0</v>
      </c>
      <c r="E67" s="7">
        <v>1</v>
      </c>
      <c r="F67" s="7">
        <v>0</v>
      </c>
      <c r="G67" s="7">
        <v>3</v>
      </c>
      <c r="H67" s="7">
        <v>2</v>
      </c>
      <c r="I67" s="7">
        <v>0</v>
      </c>
      <c r="J67" s="7">
        <v>1</v>
      </c>
      <c r="K67" s="13">
        <v>0</v>
      </c>
      <c r="N67" s="15">
        <v>0</v>
      </c>
      <c r="O67" s="7">
        <v>2</v>
      </c>
      <c r="P67" s="7">
        <v>1</v>
      </c>
      <c r="Q67" s="7">
        <v>1</v>
      </c>
      <c r="R67" s="13">
        <v>1</v>
      </c>
      <c r="BD67" s="15">
        <v>0</v>
      </c>
      <c r="BE67" s="7">
        <v>0</v>
      </c>
      <c r="BF67" s="7">
        <v>0</v>
      </c>
      <c r="BG67" s="7">
        <v>2</v>
      </c>
      <c r="BH67" s="7">
        <v>1</v>
      </c>
      <c r="BI67" s="7">
        <v>2</v>
      </c>
      <c r="BJ67" s="7">
        <v>0</v>
      </c>
      <c r="BK67" s="7">
        <v>1</v>
      </c>
      <c r="BL67" s="7">
        <v>2</v>
      </c>
      <c r="BM67" s="13">
        <v>0</v>
      </c>
      <c r="CT67" s="15">
        <v>0</v>
      </c>
      <c r="CU67" s="7">
        <v>1</v>
      </c>
      <c r="CV67" s="7">
        <v>2</v>
      </c>
    </row>
    <row r="68" spans="1:100" ht="15" thickBot="1" x14ac:dyDescent="0.4">
      <c r="A68" s="19" t="str">
        <f t="shared" si="167"/>
        <v>BEMTGEN Céleste</v>
      </c>
      <c r="B68" s="15">
        <v>1</v>
      </c>
      <c r="C68" s="7">
        <v>0</v>
      </c>
      <c r="D68" s="7">
        <v>0</v>
      </c>
      <c r="E68" s="7">
        <v>1</v>
      </c>
      <c r="F68" s="7">
        <v>0</v>
      </c>
      <c r="G68" s="7">
        <v>0</v>
      </c>
      <c r="H68" s="7">
        <v>1</v>
      </c>
      <c r="I68" s="7">
        <v>0</v>
      </c>
      <c r="J68" s="7">
        <v>0</v>
      </c>
      <c r="K68" s="13">
        <v>0</v>
      </c>
      <c r="N68" s="15">
        <v>0</v>
      </c>
      <c r="O68" s="7">
        <v>1</v>
      </c>
      <c r="P68" s="7">
        <v>1</v>
      </c>
      <c r="Q68" s="7">
        <v>0</v>
      </c>
      <c r="R68" s="13">
        <v>0</v>
      </c>
      <c r="BD68" s="15">
        <v>1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2</v>
      </c>
      <c r="BK68" s="7">
        <v>2</v>
      </c>
      <c r="BL68" s="7">
        <v>0</v>
      </c>
      <c r="BM68" s="13">
        <v>0</v>
      </c>
      <c r="CT68" s="15">
        <v>0</v>
      </c>
      <c r="CU68" s="7">
        <v>0</v>
      </c>
      <c r="CV68" s="7">
        <v>0</v>
      </c>
    </row>
    <row r="69" spans="1:100" ht="15" thickBot="1" x14ac:dyDescent="0.4">
      <c r="A69" s="19" t="str">
        <f t="shared" si="167"/>
        <v>THEIN Patrick</v>
      </c>
      <c r="B69" s="15">
        <v>0</v>
      </c>
      <c r="C69" s="7">
        <v>1</v>
      </c>
      <c r="D69" s="7">
        <v>0</v>
      </c>
      <c r="E69" s="7">
        <v>1</v>
      </c>
      <c r="F69" s="7">
        <v>1</v>
      </c>
      <c r="G69" s="7">
        <v>1</v>
      </c>
      <c r="H69" s="7">
        <v>0</v>
      </c>
      <c r="I69" s="7">
        <v>0</v>
      </c>
      <c r="J69" s="7">
        <v>0</v>
      </c>
      <c r="K69" s="13">
        <v>0</v>
      </c>
      <c r="N69" s="15">
        <v>0</v>
      </c>
      <c r="O69" s="7">
        <v>0</v>
      </c>
      <c r="P69" s="7">
        <v>0</v>
      </c>
      <c r="Q69" s="7">
        <v>0</v>
      </c>
      <c r="R69" s="13">
        <v>0</v>
      </c>
      <c r="BD69" s="15">
        <v>0</v>
      </c>
      <c r="BE69" s="7">
        <v>2</v>
      </c>
      <c r="BF69" s="7">
        <v>2</v>
      </c>
      <c r="BG69" s="7">
        <v>3</v>
      </c>
      <c r="BH69" s="7">
        <v>1</v>
      </c>
      <c r="BI69" s="7">
        <v>2</v>
      </c>
      <c r="BJ69" s="7">
        <v>0</v>
      </c>
      <c r="BK69" s="7">
        <v>1</v>
      </c>
      <c r="BL69" s="7">
        <v>0</v>
      </c>
      <c r="BM69" s="13">
        <v>0</v>
      </c>
      <c r="CT69" s="15">
        <v>2</v>
      </c>
      <c r="CU69" s="7">
        <v>0</v>
      </c>
      <c r="CV69" s="7">
        <v>0</v>
      </c>
    </row>
    <row r="70" spans="1:100" x14ac:dyDescent="0.35">
      <c r="A70" s="62" t="s">
        <v>17</v>
      </c>
      <c r="B70" s="23">
        <v>1</v>
      </c>
      <c r="C70" s="9">
        <v>1</v>
      </c>
      <c r="D70" s="9">
        <v>0</v>
      </c>
      <c r="E70" s="9">
        <v>0</v>
      </c>
      <c r="F70" s="9">
        <v>1</v>
      </c>
      <c r="G70" s="9">
        <v>1</v>
      </c>
      <c r="H70" s="9">
        <v>1</v>
      </c>
      <c r="I70" s="9">
        <v>1</v>
      </c>
      <c r="J70" s="9">
        <v>2</v>
      </c>
      <c r="K70" s="9">
        <v>1</v>
      </c>
      <c r="N70" s="23">
        <v>2</v>
      </c>
      <c r="O70" s="9">
        <v>0</v>
      </c>
      <c r="P70" s="9">
        <v>2</v>
      </c>
      <c r="Q70" s="9">
        <v>0</v>
      </c>
      <c r="R70" s="9">
        <v>2</v>
      </c>
      <c r="BD70" s="23">
        <v>0</v>
      </c>
      <c r="BE70" s="9">
        <v>1</v>
      </c>
      <c r="BF70" s="9">
        <v>1</v>
      </c>
      <c r="BG70" s="9">
        <v>1</v>
      </c>
      <c r="BH70" s="9">
        <v>1</v>
      </c>
      <c r="BI70" s="9">
        <v>0</v>
      </c>
      <c r="BJ70" s="9">
        <v>1</v>
      </c>
      <c r="BK70" s="9">
        <v>2</v>
      </c>
      <c r="BL70" s="9">
        <v>2</v>
      </c>
      <c r="BM70" s="9">
        <v>2</v>
      </c>
      <c r="CT70" s="23">
        <v>0</v>
      </c>
      <c r="CU70" s="9">
        <v>0</v>
      </c>
      <c r="CV70" s="9">
        <v>0</v>
      </c>
    </row>
    <row r="71" spans="1:100" x14ac:dyDescent="0.35">
      <c r="A71" s="60" t="s">
        <v>9</v>
      </c>
      <c r="B71" s="24">
        <f>B70*6</f>
        <v>6</v>
      </c>
      <c r="C71" s="24">
        <f t="shared" ref="C71:K71" si="168">C70*6</f>
        <v>6</v>
      </c>
      <c r="D71" s="24">
        <f t="shared" si="168"/>
        <v>0</v>
      </c>
      <c r="E71" s="24">
        <f t="shared" si="168"/>
        <v>0</v>
      </c>
      <c r="F71" s="24">
        <f t="shared" si="168"/>
        <v>6</v>
      </c>
      <c r="G71" s="24">
        <f t="shared" si="168"/>
        <v>6</v>
      </c>
      <c r="H71" s="24">
        <f t="shared" si="168"/>
        <v>6</v>
      </c>
      <c r="I71" s="24">
        <f t="shared" si="168"/>
        <v>6</v>
      </c>
      <c r="J71" s="24">
        <f t="shared" si="168"/>
        <v>12</v>
      </c>
      <c r="K71" s="24">
        <f t="shared" si="168"/>
        <v>6</v>
      </c>
      <c r="N71" s="24">
        <f>N70*6</f>
        <v>12</v>
      </c>
      <c r="O71" s="24">
        <f>O70*6</f>
        <v>0</v>
      </c>
      <c r="P71" s="24">
        <f>P70*6</f>
        <v>12</v>
      </c>
      <c r="Q71" s="24">
        <f>Q70*6</f>
        <v>0</v>
      </c>
      <c r="R71" s="24">
        <f>R70*6</f>
        <v>12</v>
      </c>
      <c r="BD71" s="24">
        <f>BD70*6</f>
        <v>0</v>
      </c>
      <c r="BE71" s="24">
        <f t="shared" ref="BE71:BM71" si="169">BE70*6</f>
        <v>6</v>
      </c>
      <c r="BF71" s="24">
        <f t="shared" si="169"/>
        <v>6</v>
      </c>
      <c r="BG71" s="24">
        <f t="shared" si="169"/>
        <v>6</v>
      </c>
      <c r="BH71" s="24">
        <f t="shared" si="169"/>
        <v>6</v>
      </c>
      <c r="BI71" s="24">
        <f t="shared" si="169"/>
        <v>0</v>
      </c>
      <c r="BJ71" s="24">
        <f t="shared" si="169"/>
        <v>6</v>
      </c>
      <c r="BK71" s="24">
        <f t="shared" si="169"/>
        <v>12</v>
      </c>
      <c r="BL71" s="24">
        <f t="shared" si="169"/>
        <v>12</v>
      </c>
      <c r="BM71" s="24">
        <f t="shared" si="169"/>
        <v>12</v>
      </c>
      <c r="CT71" s="24">
        <f>CT70*6</f>
        <v>0</v>
      </c>
      <c r="CU71" s="24">
        <f t="shared" ref="CU71:CV71" si="170">CU70*6</f>
        <v>0</v>
      </c>
      <c r="CV71" s="24">
        <f t="shared" si="170"/>
        <v>0</v>
      </c>
    </row>
    <row r="72" spans="1:100" x14ac:dyDescent="0.35">
      <c r="A72" s="61" t="s">
        <v>10</v>
      </c>
      <c r="B72" s="24">
        <f t="shared" ref="B72:K72" si="171">SUM(B64:B69)</f>
        <v>1</v>
      </c>
      <c r="C72" s="10">
        <f t="shared" si="171"/>
        <v>6</v>
      </c>
      <c r="D72" s="10">
        <f t="shared" si="171"/>
        <v>1</v>
      </c>
      <c r="E72" s="10">
        <f t="shared" si="171"/>
        <v>3</v>
      </c>
      <c r="F72" s="10">
        <f t="shared" si="171"/>
        <v>4</v>
      </c>
      <c r="G72" s="10">
        <f t="shared" si="171"/>
        <v>7</v>
      </c>
      <c r="H72" s="10">
        <f t="shared" si="171"/>
        <v>6</v>
      </c>
      <c r="I72" s="10">
        <f t="shared" si="171"/>
        <v>3</v>
      </c>
      <c r="J72" s="10">
        <f t="shared" si="171"/>
        <v>2</v>
      </c>
      <c r="K72" s="10">
        <f t="shared" si="171"/>
        <v>4</v>
      </c>
      <c r="N72" s="24">
        <f>SUM(N64:N69)</f>
        <v>1</v>
      </c>
      <c r="O72" s="10">
        <f>SUM(O64:O69)</f>
        <v>8</v>
      </c>
      <c r="P72" s="10">
        <f>SUM(P64:P69)</f>
        <v>6</v>
      </c>
      <c r="Q72" s="10">
        <f>SUM(Q64:Q69)</f>
        <v>2</v>
      </c>
      <c r="R72" s="10">
        <f>SUM(R64:R69)</f>
        <v>4</v>
      </c>
      <c r="BD72" s="24">
        <f t="shared" ref="BD72:BM72" si="172">SUM(BD64:BD69)</f>
        <v>1</v>
      </c>
      <c r="BE72" s="10">
        <f t="shared" si="172"/>
        <v>8</v>
      </c>
      <c r="BF72" s="10">
        <f t="shared" si="172"/>
        <v>6</v>
      </c>
      <c r="BG72" s="10">
        <f t="shared" si="172"/>
        <v>12</v>
      </c>
      <c r="BH72" s="10">
        <f t="shared" si="172"/>
        <v>2</v>
      </c>
      <c r="BI72" s="10">
        <f t="shared" si="172"/>
        <v>4</v>
      </c>
      <c r="BJ72" s="10">
        <f t="shared" si="172"/>
        <v>4</v>
      </c>
      <c r="BK72" s="10">
        <f t="shared" si="172"/>
        <v>7</v>
      </c>
      <c r="BL72" s="10">
        <f t="shared" si="172"/>
        <v>10</v>
      </c>
      <c r="BM72" s="10">
        <f t="shared" si="172"/>
        <v>5</v>
      </c>
      <c r="CT72" s="24">
        <f>SUM(CT64:CT69)</f>
        <v>5</v>
      </c>
      <c r="CU72" s="10">
        <f>SUM(CU64:CU69)</f>
        <v>4</v>
      </c>
      <c r="CV72" s="10">
        <f>SUM(CV64:CV69)</f>
        <v>4</v>
      </c>
    </row>
    <row r="73" spans="1:100" ht="15" thickBot="1" x14ac:dyDescent="0.4">
      <c r="A73" s="63" t="s">
        <v>11</v>
      </c>
      <c r="B73" s="25">
        <f t="shared" ref="B73:K73" si="173">B71+B72</f>
        <v>7</v>
      </c>
      <c r="C73" s="11">
        <f t="shared" si="173"/>
        <v>12</v>
      </c>
      <c r="D73" s="11">
        <f t="shared" si="173"/>
        <v>1</v>
      </c>
      <c r="E73" s="11">
        <f t="shared" si="173"/>
        <v>3</v>
      </c>
      <c r="F73" s="11">
        <f t="shared" si="173"/>
        <v>10</v>
      </c>
      <c r="G73" s="11">
        <f t="shared" si="173"/>
        <v>13</v>
      </c>
      <c r="H73" s="11">
        <f t="shared" si="173"/>
        <v>12</v>
      </c>
      <c r="I73" s="11">
        <f t="shared" si="173"/>
        <v>9</v>
      </c>
      <c r="J73" s="11">
        <f t="shared" si="173"/>
        <v>14</v>
      </c>
      <c r="K73" s="11">
        <f t="shared" si="173"/>
        <v>10</v>
      </c>
      <c r="N73" s="25">
        <f>N71+N72</f>
        <v>13</v>
      </c>
      <c r="O73" s="11">
        <f>O71+O72</f>
        <v>8</v>
      </c>
      <c r="P73" s="11">
        <f>P71+P72</f>
        <v>18</v>
      </c>
      <c r="Q73" s="11">
        <f>Q71+Q72</f>
        <v>2</v>
      </c>
      <c r="R73" s="11">
        <f>R71+R72</f>
        <v>16</v>
      </c>
      <c r="BD73" s="25">
        <f t="shared" ref="BD73:BM73" si="174">BD71+BD72</f>
        <v>1</v>
      </c>
      <c r="BE73" s="11">
        <f t="shared" si="174"/>
        <v>14</v>
      </c>
      <c r="BF73" s="11">
        <f t="shared" si="174"/>
        <v>12</v>
      </c>
      <c r="BG73" s="11">
        <f t="shared" si="174"/>
        <v>18</v>
      </c>
      <c r="BH73" s="11">
        <f t="shared" si="174"/>
        <v>8</v>
      </c>
      <c r="BI73" s="11">
        <f t="shared" si="174"/>
        <v>4</v>
      </c>
      <c r="BJ73" s="11">
        <f t="shared" si="174"/>
        <v>10</v>
      </c>
      <c r="BK73" s="11">
        <f t="shared" si="174"/>
        <v>19</v>
      </c>
      <c r="BL73" s="11">
        <f t="shared" si="174"/>
        <v>22</v>
      </c>
      <c r="BM73" s="11">
        <f t="shared" si="174"/>
        <v>17</v>
      </c>
      <c r="CT73" s="25">
        <f t="shared" ref="CT73:CV73" si="175">CT71+CT72</f>
        <v>5</v>
      </c>
      <c r="CU73" s="11">
        <f t="shared" si="175"/>
        <v>4</v>
      </c>
      <c r="CV73" s="11">
        <f t="shared" si="175"/>
        <v>4</v>
      </c>
    </row>
    <row r="74" spans="1:100" ht="24" thickBot="1" x14ac:dyDescent="0.6">
      <c r="A74" s="225" t="s">
        <v>144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N74" s="217" t="s">
        <v>154</v>
      </c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BD74" s="218" t="s">
        <v>159</v>
      </c>
      <c r="BE74" s="218"/>
      <c r="BF74" s="218"/>
      <c r="BG74" s="218"/>
      <c r="BH74" s="218"/>
      <c r="BI74" s="218"/>
      <c r="BJ74" s="218"/>
      <c r="BK74" s="218"/>
      <c r="BL74" s="218"/>
      <c r="BM74" s="218"/>
    </row>
    <row r="75" spans="1:100" ht="15" customHeight="1" x14ac:dyDescent="0.35">
      <c r="A75" s="221" t="str">
        <f t="shared" ref="A75:A87" si="176">A61</f>
        <v>déi Konservativ – d’Fräiheetspartei</v>
      </c>
      <c r="B75" s="210">
        <f>52</f>
        <v>52</v>
      </c>
      <c r="C75" s="210">
        <f>B75+1</f>
        <v>53</v>
      </c>
      <c r="D75" s="210">
        <f t="shared" ref="D75:K75" si="177">C75+1</f>
        <v>54</v>
      </c>
      <c r="E75" s="210">
        <f t="shared" si="177"/>
        <v>55</v>
      </c>
      <c r="F75" s="210">
        <f t="shared" si="177"/>
        <v>56</v>
      </c>
      <c r="G75" s="210">
        <f t="shared" si="177"/>
        <v>57</v>
      </c>
      <c r="H75" s="210">
        <f t="shared" si="177"/>
        <v>58</v>
      </c>
      <c r="I75" s="210">
        <f t="shared" si="177"/>
        <v>59</v>
      </c>
      <c r="J75" s="210">
        <f t="shared" si="177"/>
        <v>60</v>
      </c>
      <c r="K75" s="213">
        <f t="shared" si="177"/>
        <v>61</v>
      </c>
      <c r="N75" s="210">
        <v>1</v>
      </c>
      <c r="O75" s="210">
        <f t="shared" ref="O75:Z75" si="178">N75+1</f>
        <v>2</v>
      </c>
      <c r="P75" s="210">
        <f t="shared" si="178"/>
        <v>3</v>
      </c>
      <c r="Q75" s="210">
        <f t="shared" si="178"/>
        <v>4</v>
      </c>
      <c r="R75" s="210">
        <f t="shared" si="178"/>
        <v>5</v>
      </c>
      <c r="S75" s="210">
        <f t="shared" si="178"/>
        <v>6</v>
      </c>
      <c r="T75" s="210">
        <f t="shared" si="178"/>
        <v>7</v>
      </c>
      <c r="U75" s="210">
        <f t="shared" si="178"/>
        <v>8</v>
      </c>
      <c r="V75" s="210">
        <f t="shared" si="178"/>
        <v>9</v>
      </c>
      <c r="W75" s="210">
        <f t="shared" si="178"/>
        <v>10</v>
      </c>
      <c r="X75" s="210">
        <f t="shared" si="178"/>
        <v>11</v>
      </c>
      <c r="Y75" s="213">
        <f t="shared" si="178"/>
        <v>12</v>
      </c>
      <c r="Z75" s="213">
        <f t="shared" si="178"/>
        <v>13</v>
      </c>
      <c r="BD75" s="210">
        <v>1</v>
      </c>
      <c r="BE75" s="210">
        <f>BD75+1</f>
        <v>2</v>
      </c>
      <c r="BF75" s="210">
        <f t="shared" ref="BF75:BM75" si="179">BE75+1</f>
        <v>3</v>
      </c>
      <c r="BG75" s="210">
        <f t="shared" si="179"/>
        <v>4</v>
      </c>
      <c r="BH75" s="210">
        <f t="shared" si="179"/>
        <v>5</v>
      </c>
      <c r="BI75" s="210">
        <f t="shared" si="179"/>
        <v>6</v>
      </c>
      <c r="BJ75" s="210">
        <f t="shared" si="179"/>
        <v>7</v>
      </c>
      <c r="BK75" s="210">
        <f t="shared" si="179"/>
        <v>8</v>
      </c>
      <c r="BL75" s="210">
        <f t="shared" si="179"/>
        <v>9</v>
      </c>
      <c r="BM75" s="213">
        <f t="shared" si="179"/>
        <v>10</v>
      </c>
    </row>
    <row r="76" spans="1:100" x14ac:dyDescent="0.35">
      <c r="A76" s="222"/>
      <c r="B76" s="211"/>
      <c r="C76" s="211"/>
      <c r="D76" s="211"/>
      <c r="E76" s="211"/>
      <c r="F76" s="211"/>
      <c r="G76" s="211"/>
      <c r="H76" s="211"/>
      <c r="I76" s="211"/>
      <c r="J76" s="211"/>
      <c r="K76" s="214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4"/>
      <c r="Z76" s="214"/>
      <c r="BD76" s="211"/>
      <c r="BE76" s="211"/>
      <c r="BF76" s="211"/>
      <c r="BG76" s="211"/>
      <c r="BH76" s="211"/>
      <c r="BI76" s="211"/>
      <c r="BJ76" s="211"/>
      <c r="BK76" s="211"/>
      <c r="BL76" s="211"/>
      <c r="BM76" s="214"/>
    </row>
    <row r="77" spans="1:100" ht="15" thickBot="1" x14ac:dyDescent="0.4">
      <c r="A77" s="223"/>
      <c r="B77" s="212"/>
      <c r="C77" s="212"/>
      <c r="D77" s="212"/>
      <c r="E77" s="212"/>
      <c r="F77" s="212"/>
      <c r="G77" s="212"/>
      <c r="H77" s="212"/>
      <c r="I77" s="212"/>
      <c r="J77" s="212"/>
      <c r="K77" s="215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5"/>
      <c r="Z77" s="215"/>
      <c r="BD77" s="212"/>
      <c r="BE77" s="212"/>
      <c r="BF77" s="212"/>
      <c r="BG77" s="212"/>
      <c r="BH77" s="212"/>
      <c r="BI77" s="212"/>
      <c r="BJ77" s="212"/>
      <c r="BK77" s="212"/>
      <c r="BL77" s="212"/>
      <c r="BM77" s="215"/>
    </row>
    <row r="78" spans="1:100" ht="15" thickBot="1" x14ac:dyDescent="0.4">
      <c r="A78" s="19" t="str">
        <f t="shared" si="176"/>
        <v>THEIN Joé</v>
      </c>
      <c r="B78" s="14">
        <v>1</v>
      </c>
      <c r="C78" s="6">
        <v>1</v>
      </c>
      <c r="D78" s="6">
        <v>5</v>
      </c>
      <c r="E78" s="6">
        <v>0</v>
      </c>
      <c r="F78" s="6">
        <v>2</v>
      </c>
      <c r="G78" s="6">
        <v>0</v>
      </c>
      <c r="H78" s="6">
        <v>2</v>
      </c>
      <c r="I78" s="6">
        <v>2</v>
      </c>
      <c r="J78" s="6">
        <v>0</v>
      </c>
      <c r="K78" s="12">
        <v>0</v>
      </c>
      <c r="N78" s="14">
        <v>0</v>
      </c>
      <c r="O78" s="6">
        <v>1</v>
      </c>
      <c r="P78" s="6">
        <v>0</v>
      </c>
      <c r="Q78" s="6">
        <v>0</v>
      </c>
      <c r="R78" s="6">
        <v>2</v>
      </c>
      <c r="S78" s="6">
        <v>3</v>
      </c>
      <c r="T78" s="6">
        <v>0</v>
      </c>
      <c r="U78" s="6">
        <v>0</v>
      </c>
      <c r="V78" s="6">
        <v>2</v>
      </c>
      <c r="W78" s="12">
        <v>0</v>
      </c>
      <c r="X78" s="12">
        <v>0</v>
      </c>
      <c r="Y78" s="12">
        <v>0</v>
      </c>
      <c r="Z78" s="12">
        <v>0</v>
      </c>
      <c r="BD78" s="14">
        <v>0</v>
      </c>
      <c r="BE78" s="6">
        <v>2</v>
      </c>
      <c r="BF78" s="6">
        <v>0</v>
      </c>
      <c r="BG78" s="6">
        <v>0</v>
      </c>
      <c r="BH78" s="6">
        <v>1</v>
      </c>
      <c r="BI78" s="6">
        <v>2</v>
      </c>
      <c r="BJ78" s="6">
        <v>4</v>
      </c>
      <c r="BK78" s="6">
        <v>5</v>
      </c>
      <c r="BL78" s="6">
        <v>0</v>
      </c>
      <c r="BM78" s="12">
        <v>0</v>
      </c>
    </row>
    <row r="79" spans="1:100" ht="15" thickBot="1" x14ac:dyDescent="0.4">
      <c r="A79" s="19" t="str">
        <f t="shared" si="176"/>
        <v>AREND Guy</v>
      </c>
      <c r="B79" s="15">
        <v>1</v>
      </c>
      <c r="C79" s="7">
        <v>0</v>
      </c>
      <c r="D79" s="7">
        <v>1</v>
      </c>
      <c r="E79" s="7">
        <v>0</v>
      </c>
      <c r="F79" s="7">
        <v>1</v>
      </c>
      <c r="G79" s="7">
        <v>1</v>
      </c>
      <c r="H79" s="7">
        <v>1</v>
      </c>
      <c r="I79" s="7">
        <v>0</v>
      </c>
      <c r="J79" s="7">
        <v>0</v>
      </c>
      <c r="K79" s="13">
        <v>0</v>
      </c>
      <c r="N79" s="15">
        <v>0</v>
      </c>
      <c r="O79" s="7">
        <v>1</v>
      </c>
      <c r="P79" s="7">
        <v>0</v>
      </c>
      <c r="Q79" s="7">
        <v>0</v>
      </c>
      <c r="R79" s="7">
        <v>0</v>
      </c>
      <c r="S79" s="7">
        <v>1</v>
      </c>
      <c r="T79" s="7">
        <v>0</v>
      </c>
      <c r="U79" s="7">
        <v>0</v>
      </c>
      <c r="V79" s="7">
        <v>0</v>
      </c>
      <c r="W79" s="13">
        <v>0</v>
      </c>
      <c r="X79" s="13">
        <v>0</v>
      </c>
      <c r="Y79" s="13">
        <v>0</v>
      </c>
      <c r="Z79" s="13">
        <v>0</v>
      </c>
      <c r="BD79" s="15">
        <v>0</v>
      </c>
      <c r="BE79" s="7">
        <v>0</v>
      </c>
      <c r="BF79" s="7">
        <v>0</v>
      </c>
      <c r="BG79" s="7">
        <v>0</v>
      </c>
      <c r="BH79" s="7">
        <v>2</v>
      </c>
      <c r="BI79" s="7">
        <v>1</v>
      </c>
      <c r="BJ79" s="7">
        <v>1</v>
      </c>
      <c r="BK79" s="7">
        <v>0</v>
      </c>
      <c r="BL79" s="7">
        <v>1</v>
      </c>
      <c r="BM79" s="13">
        <v>0</v>
      </c>
    </row>
    <row r="80" spans="1:100" ht="15" thickBot="1" x14ac:dyDescent="0.4">
      <c r="A80" s="19" t="str">
        <f t="shared" si="176"/>
        <v>KLEIN Armand</v>
      </c>
      <c r="B80" s="15">
        <v>1</v>
      </c>
      <c r="C80" s="7">
        <v>0</v>
      </c>
      <c r="D80" s="7">
        <v>5</v>
      </c>
      <c r="E80" s="7">
        <v>1</v>
      </c>
      <c r="F80" s="7">
        <v>1</v>
      </c>
      <c r="G80" s="7">
        <v>0</v>
      </c>
      <c r="H80" s="7">
        <v>0</v>
      </c>
      <c r="I80" s="7">
        <v>0</v>
      </c>
      <c r="J80" s="7">
        <v>1</v>
      </c>
      <c r="K80" s="13">
        <v>0</v>
      </c>
      <c r="N80" s="15">
        <v>0</v>
      </c>
      <c r="O80" s="7">
        <v>3</v>
      </c>
      <c r="P80" s="7">
        <v>1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13">
        <v>1</v>
      </c>
      <c r="X80" s="13">
        <v>0</v>
      </c>
      <c r="Y80" s="13">
        <v>1</v>
      </c>
      <c r="Z80" s="13">
        <v>0</v>
      </c>
      <c r="AA80" s="4">
        <f>SUM(N80:Z80)</f>
        <v>6</v>
      </c>
      <c r="BD80" s="15">
        <v>0</v>
      </c>
      <c r="BE80" s="7">
        <v>0</v>
      </c>
      <c r="BF80" s="7">
        <v>1</v>
      </c>
      <c r="BG80" s="7">
        <v>0</v>
      </c>
      <c r="BH80" s="7">
        <v>0</v>
      </c>
      <c r="BI80" s="7">
        <v>2</v>
      </c>
      <c r="BJ80" s="7">
        <v>2</v>
      </c>
      <c r="BK80" s="7">
        <v>0</v>
      </c>
      <c r="BL80" s="7">
        <v>0</v>
      </c>
      <c r="BM80" s="13">
        <v>0</v>
      </c>
    </row>
    <row r="81" spans="1:65" ht="15" thickBot="1" x14ac:dyDescent="0.4">
      <c r="A81" s="19" t="str">
        <f t="shared" si="176"/>
        <v>LAMESCH Patrick</v>
      </c>
      <c r="B81" s="15">
        <v>1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2</v>
      </c>
      <c r="I81" s="7">
        <v>0</v>
      </c>
      <c r="J81" s="7">
        <v>0</v>
      </c>
      <c r="K81" s="13">
        <v>0</v>
      </c>
      <c r="N81" s="15">
        <v>2</v>
      </c>
      <c r="O81" s="7">
        <v>3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1</v>
      </c>
      <c r="V81" s="7">
        <v>1</v>
      </c>
      <c r="W81" s="13">
        <v>0</v>
      </c>
      <c r="X81" s="13">
        <v>0</v>
      </c>
      <c r="Y81" s="13">
        <v>0</v>
      </c>
      <c r="Z81" s="13">
        <v>0</v>
      </c>
      <c r="AA81" s="4">
        <f>SUM(N81:Z81)</f>
        <v>7</v>
      </c>
      <c r="BD81" s="15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13">
        <v>1</v>
      </c>
    </row>
    <row r="82" spans="1:65" ht="15" thickBot="1" x14ac:dyDescent="0.4">
      <c r="A82" s="19" t="str">
        <f t="shared" si="176"/>
        <v>BEMTGEN Céleste</v>
      </c>
      <c r="B82" s="15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13">
        <v>0</v>
      </c>
      <c r="N82" s="15">
        <v>0</v>
      </c>
      <c r="O82" s="7">
        <v>1</v>
      </c>
      <c r="P82" s="7">
        <v>2</v>
      </c>
      <c r="Q82" s="7">
        <v>0</v>
      </c>
      <c r="R82" s="7">
        <v>0</v>
      </c>
      <c r="S82" s="7">
        <v>1</v>
      </c>
      <c r="T82" s="7">
        <v>0</v>
      </c>
      <c r="U82" s="7">
        <v>1</v>
      </c>
      <c r="V82" s="7">
        <v>1</v>
      </c>
      <c r="W82" s="13">
        <v>0</v>
      </c>
      <c r="X82" s="13">
        <v>0</v>
      </c>
      <c r="Y82" s="13">
        <v>0</v>
      </c>
      <c r="Z82" s="13">
        <v>0</v>
      </c>
      <c r="BD82" s="15">
        <v>3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13">
        <v>0</v>
      </c>
    </row>
    <row r="83" spans="1:65" ht="15" thickBot="1" x14ac:dyDescent="0.4">
      <c r="A83" s="19" t="str">
        <f t="shared" si="176"/>
        <v>THEIN Patrick</v>
      </c>
      <c r="B83" s="15">
        <v>1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13">
        <v>0</v>
      </c>
      <c r="N83" s="15">
        <v>0</v>
      </c>
      <c r="O83" s="7">
        <v>1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1</v>
      </c>
      <c r="V83" s="7">
        <v>2</v>
      </c>
      <c r="W83" s="13">
        <v>1</v>
      </c>
      <c r="X83" s="13">
        <v>0</v>
      </c>
      <c r="Y83" s="13">
        <v>0</v>
      </c>
      <c r="Z83" s="13">
        <v>0</v>
      </c>
      <c r="BD83" s="15">
        <v>0</v>
      </c>
      <c r="BE83" s="7">
        <v>0</v>
      </c>
      <c r="BF83" s="7">
        <v>0</v>
      </c>
      <c r="BG83" s="7">
        <v>0</v>
      </c>
      <c r="BH83" s="7">
        <v>0</v>
      </c>
      <c r="BI83" s="7">
        <v>1</v>
      </c>
      <c r="BJ83" s="7">
        <v>0</v>
      </c>
      <c r="BK83" s="7">
        <v>2</v>
      </c>
      <c r="BL83" s="7">
        <v>0</v>
      </c>
      <c r="BM83" s="13">
        <v>0</v>
      </c>
    </row>
    <row r="84" spans="1:65" x14ac:dyDescent="0.35">
      <c r="A84" s="62" t="str">
        <f t="shared" si="176"/>
        <v>Suffrages par Liste</v>
      </c>
      <c r="B84" s="23">
        <v>0</v>
      </c>
      <c r="C84" s="9">
        <v>0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3</v>
      </c>
      <c r="K84" s="9">
        <v>0</v>
      </c>
      <c r="N84" s="23">
        <v>0</v>
      </c>
      <c r="O84" s="9">
        <v>0</v>
      </c>
      <c r="P84" s="9">
        <v>0</v>
      </c>
      <c r="Q84" s="9">
        <v>0</v>
      </c>
      <c r="R84" s="9">
        <v>1</v>
      </c>
      <c r="S84" s="9">
        <v>1</v>
      </c>
      <c r="T84" s="9">
        <v>0</v>
      </c>
      <c r="U84" s="9">
        <v>2</v>
      </c>
      <c r="V84" s="9">
        <v>2</v>
      </c>
      <c r="W84" s="9">
        <v>1</v>
      </c>
      <c r="X84" s="9">
        <v>1</v>
      </c>
      <c r="Y84" s="9">
        <v>3</v>
      </c>
      <c r="Z84" s="9">
        <v>0</v>
      </c>
      <c r="BD84" s="23">
        <v>0</v>
      </c>
      <c r="BE84" s="9">
        <v>4</v>
      </c>
      <c r="BF84" s="9">
        <v>0</v>
      </c>
      <c r="BG84" s="9">
        <v>1</v>
      </c>
      <c r="BH84" s="9">
        <v>2</v>
      </c>
      <c r="BI84" s="9">
        <v>0</v>
      </c>
      <c r="BJ84" s="9">
        <v>0</v>
      </c>
      <c r="BK84" s="9">
        <v>0</v>
      </c>
      <c r="BL84" s="9">
        <v>1</v>
      </c>
      <c r="BM84" s="9">
        <v>0</v>
      </c>
    </row>
    <row r="85" spans="1:65" x14ac:dyDescent="0.35">
      <c r="A85" s="60" t="str">
        <f t="shared" si="176"/>
        <v>Total suffrages de liste :</v>
      </c>
      <c r="B85" s="24">
        <f>B84*6</f>
        <v>0</v>
      </c>
      <c r="C85" s="24">
        <f t="shared" ref="C85:K85" si="180">C84*6</f>
        <v>0</v>
      </c>
      <c r="D85" s="24">
        <f t="shared" si="180"/>
        <v>0</v>
      </c>
      <c r="E85" s="24">
        <f t="shared" si="180"/>
        <v>0</v>
      </c>
      <c r="F85" s="24">
        <f t="shared" si="180"/>
        <v>0</v>
      </c>
      <c r="G85" s="24">
        <f t="shared" si="180"/>
        <v>0</v>
      </c>
      <c r="H85" s="24">
        <f t="shared" si="180"/>
        <v>0</v>
      </c>
      <c r="I85" s="24">
        <f t="shared" si="180"/>
        <v>0</v>
      </c>
      <c r="J85" s="24">
        <f t="shared" si="180"/>
        <v>18</v>
      </c>
      <c r="K85" s="24">
        <f t="shared" si="180"/>
        <v>0</v>
      </c>
      <c r="N85" s="24">
        <f t="shared" ref="N85:Z85" si="181">N84*6</f>
        <v>0</v>
      </c>
      <c r="O85" s="24">
        <f t="shared" si="181"/>
        <v>0</v>
      </c>
      <c r="P85" s="24">
        <f t="shared" si="181"/>
        <v>0</v>
      </c>
      <c r="Q85" s="24">
        <f t="shared" si="181"/>
        <v>0</v>
      </c>
      <c r="R85" s="24">
        <f t="shared" si="181"/>
        <v>6</v>
      </c>
      <c r="S85" s="24">
        <f t="shared" si="181"/>
        <v>6</v>
      </c>
      <c r="T85" s="24">
        <f t="shared" si="181"/>
        <v>0</v>
      </c>
      <c r="U85" s="24">
        <f t="shared" si="181"/>
        <v>12</v>
      </c>
      <c r="V85" s="24">
        <f t="shared" si="181"/>
        <v>12</v>
      </c>
      <c r="W85" s="24">
        <f t="shared" si="181"/>
        <v>6</v>
      </c>
      <c r="X85" s="24">
        <f t="shared" si="181"/>
        <v>6</v>
      </c>
      <c r="Y85" s="24">
        <f t="shared" si="181"/>
        <v>18</v>
      </c>
      <c r="Z85" s="24">
        <f t="shared" si="181"/>
        <v>0</v>
      </c>
      <c r="BD85" s="24">
        <f>BD84*6</f>
        <v>0</v>
      </c>
      <c r="BE85" s="24">
        <f t="shared" ref="BE85:BM85" si="182">BE84*6</f>
        <v>24</v>
      </c>
      <c r="BF85" s="24">
        <f t="shared" si="182"/>
        <v>0</v>
      </c>
      <c r="BG85" s="24">
        <f t="shared" si="182"/>
        <v>6</v>
      </c>
      <c r="BH85" s="24">
        <f t="shared" si="182"/>
        <v>12</v>
      </c>
      <c r="BI85" s="24">
        <f t="shared" si="182"/>
        <v>0</v>
      </c>
      <c r="BJ85" s="24">
        <f t="shared" si="182"/>
        <v>0</v>
      </c>
      <c r="BK85" s="24">
        <f t="shared" si="182"/>
        <v>0</v>
      </c>
      <c r="BL85" s="24">
        <f t="shared" si="182"/>
        <v>6</v>
      </c>
      <c r="BM85" s="24">
        <f t="shared" si="182"/>
        <v>0</v>
      </c>
    </row>
    <row r="86" spans="1:65" x14ac:dyDescent="0.35">
      <c r="A86" s="61" t="str">
        <f t="shared" si="176"/>
        <v>Total suffrages nominatifs :</v>
      </c>
      <c r="B86" s="24">
        <f t="shared" ref="B86:K86" si="183">SUM(B78:B83)</f>
        <v>5</v>
      </c>
      <c r="C86" s="10">
        <f t="shared" si="183"/>
        <v>1</v>
      </c>
      <c r="D86" s="10">
        <f t="shared" si="183"/>
        <v>11</v>
      </c>
      <c r="E86" s="10">
        <f t="shared" si="183"/>
        <v>1</v>
      </c>
      <c r="F86" s="10">
        <f t="shared" si="183"/>
        <v>4</v>
      </c>
      <c r="G86" s="10">
        <f t="shared" si="183"/>
        <v>1</v>
      </c>
      <c r="H86" s="10">
        <f t="shared" si="183"/>
        <v>5</v>
      </c>
      <c r="I86" s="10">
        <f t="shared" si="183"/>
        <v>2</v>
      </c>
      <c r="J86" s="10">
        <f t="shared" si="183"/>
        <v>1</v>
      </c>
      <c r="K86" s="10">
        <f t="shared" si="183"/>
        <v>0</v>
      </c>
      <c r="N86" s="24">
        <f t="shared" ref="N86:Z86" si="184">SUM(N78:N83)</f>
        <v>2</v>
      </c>
      <c r="O86" s="10">
        <f t="shared" si="184"/>
        <v>10</v>
      </c>
      <c r="P86" s="10">
        <f t="shared" si="184"/>
        <v>3</v>
      </c>
      <c r="Q86" s="10">
        <f t="shared" si="184"/>
        <v>0</v>
      </c>
      <c r="R86" s="10">
        <f t="shared" si="184"/>
        <v>2</v>
      </c>
      <c r="S86" s="10">
        <f t="shared" si="184"/>
        <v>5</v>
      </c>
      <c r="T86" s="10">
        <f t="shared" si="184"/>
        <v>0</v>
      </c>
      <c r="U86" s="10">
        <f t="shared" si="184"/>
        <v>3</v>
      </c>
      <c r="V86" s="10">
        <f t="shared" si="184"/>
        <v>6</v>
      </c>
      <c r="W86" s="10">
        <f t="shared" si="184"/>
        <v>2</v>
      </c>
      <c r="X86" s="10">
        <f t="shared" si="184"/>
        <v>0</v>
      </c>
      <c r="Y86" s="10">
        <f t="shared" si="184"/>
        <v>1</v>
      </c>
      <c r="Z86" s="10">
        <f t="shared" si="184"/>
        <v>0</v>
      </c>
      <c r="BD86" s="24">
        <f t="shared" ref="BD86:BM86" si="185">SUM(BD78:BD83)</f>
        <v>3</v>
      </c>
      <c r="BE86" s="10">
        <f t="shared" si="185"/>
        <v>2</v>
      </c>
      <c r="BF86" s="10">
        <f t="shared" si="185"/>
        <v>1</v>
      </c>
      <c r="BG86" s="10">
        <f t="shared" si="185"/>
        <v>0</v>
      </c>
      <c r="BH86" s="10">
        <f t="shared" si="185"/>
        <v>3</v>
      </c>
      <c r="BI86" s="10">
        <f t="shared" si="185"/>
        <v>6</v>
      </c>
      <c r="BJ86" s="10">
        <f t="shared" si="185"/>
        <v>7</v>
      </c>
      <c r="BK86" s="10">
        <f t="shared" si="185"/>
        <v>7</v>
      </c>
      <c r="BL86" s="10">
        <f t="shared" si="185"/>
        <v>1</v>
      </c>
      <c r="BM86" s="10">
        <f t="shared" si="185"/>
        <v>1</v>
      </c>
    </row>
    <row r="87" spans="1:65" ht="15" thickBot="1" x14ac:dyDescent="0.4">
      <c r="A87" s="63" t="str">
        <f t="shared" si="176"/>
        <v>Total général :</v>
      </c>
      <c r="B87" s="25">
        <f t="shared" ref="B87:K87" si="186">B85+B86</f>
        <v>5</v>
      </c>
      <c r="C87" s="11">
        <f t="shared" si="186"/>
        <v>1</v>
      </c>
      <c r="D87" s="11">
        <f t="shared" si="186"/>
        <v>11</v>
      </c>
      <c r="E87" s="11">
        <f t="shared" si="186"/>
        <v>1</v>
      </c>
      <c r="F87" s="11">
        <f t="shared" si="186"/>
        <v>4</v>
      </c>
      <c r="G87" s="11">
        <f t="shared" si="186"/>
        <v>1</v>
      </c>
      <c r="H87" s="11">
        <f t="shared" si="186"/>
        <v>5</v>
      </c>
      <c r="I87" s="11">
        <f t="shared" si="186"/>
        <v>2</v>
      </c>
      <c r="J87" s="11">
        <f t="shared" si="186"/>
        <v>19</v>
      </c>
      <c r="K87" s="11">
        <f t="shared" si="186"/>
        <v>0</v>
      </c>
      <c r="N87" s="25">
        <f t="shared" ref="N87:Z87" si="187">N85+N86</f>
        <v>2</v>
      </c>
      <c r="O87" s="11">
        <f t="shared" si="187"/>
        <v>10</v>
      </c>
      <c r="P87" s="11">
        <f t="shared" si="187"/>
        <v>3</v>
      </c>
      <c r="Q87" s="11">
        <f t="shared" si="187"/>
        <v>0</v>
      </c>
      <c r="R87" s="11">
        <f t="shared" si="187"/>
        <v>8</v>
      </c>
      <c r="S87" s="11">
        <f t="shared" si="187"/>
        <v>11</v>
      </c>
      <c r="T87" s="11">
        <f t="shared" si="187"/>
        <v>0</v>
      </c>
      <c r="U87" s="11">
        <f t="shared" si="187"/>
        <v>15</v>
      </c>
      <c r="V87" s="11">
        <f t="shared" si="187"/>
        <v>18</v>
      </c>
      <c r="W87" s="11">
        <f t="shared" si="187"/>
        <v>8</v>
      </c>
      <c r="X87" s="11">
        <f t="shared" si="187"/>
        <v>6</v>
      </c>
      <c r="Y87" s="11">
        <f t="shared" si="187"/>
        <v>19</v>
      </c>
      <c r="Z87" s="11">
        <f t="shared" si="187"/>
        <v>0</v>
      </c>
      <c r="BD87" s="25">
        <f t="shared" ref="BD87:BM87" si="188">BD85+BD86</f>
        <v>3</v>
      </c>
      <c r="BE87" s="11">
        <f t="shared" si="188"/>
        <v>26</v>
      </c>
      <c r="BF87" s="11">
        <f t="shared" si="188"/>
        <v>1</v>
      </c>
      <c r="BG87" s="11">
        <f t="shared" si="188"/>
        <v>6</v>
      </c>
      <c r="BH87" s="11">
        <f t="shared" si="188"/>
        <v>15</v>
      </c>
      <c r="BI87" s="11">
        <f t="shared" si="188"/>
        <v>6</v>
      </c>
      <c r="BJ87" s="11">
        <f t="shared" si="188"/>
        <v>7</v>
      </c>
      <c r="BK87" s="11">
        <f t="shared" si="188"/>
        <v>7</v>
      </c>
      <c r="BL87" s="11">
        <f t="shared" si="188"/>
        <v>7</v>
      </c>
      <c r="BM87" s="11">
        <f t="shared" si="188"/>
        <v>1</v>
      </c>
    </row>
    <row r="88" spans="1:65" x14ac:dyDescent="0.35">
      <c r="A88" s="180"/>
      <c r="B88" s="5"/>
      <c r="C88" s="5"/>
      <c r="D88" s="5"/>
      <c r="E88" s="5"/>
      <c r="F88" s="5"/>
      <c r="G88" s="5"/>
      <c r="H88" s="5"/>
      <c r="I88" s="5"/>
      <c r="J88" s="5"/>
      <c r="K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s="20" customFormat="1" x14ac:dyDescent="0.35">
      <c r="A89" s="180"/>
      <c r="B89" s="5"/>
      <c r="C89" s="5"/>
      <c r="D89" s="5"/>
      <c r="E89" s="5"/>
      <c r="F89" s="5"/>
      <c r="G89" s="5"/>
      <c r="H89" s="5"/>
      <c r="I89" s="5"/>
      <c r="J89" s="5"/>
      <c r="K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24" thickBot="1" x14ac:dyDescent="0.6">
      <c r="A90" s="225" t="s">
        <v>144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N90" s="218" t="s">
        <v>155</v>
      </c>
      <c r="O90" s="218"/>
      <c r="P90" s="218"/>
      <c r="Q90" s="218"/>
      <c r="R90" s="218"/>
      <c r="S90" s="218"/>
      <c r="T90" s="218"/>
      <c r="U90" s="218"/>
      <c r="V90" s="218"/>
      <c r="BD90" s="218" t="s">
        <v>159</v>
      </c>
      <c r="BE90" s="218"/>
      <c r="BF90" s="218"/>
      <c r="BG90" s="218"/>
      <c r="BH90" s="218"/>
      <c r="BI90" s="218"/>
      <c r="BJ90" s="218"/>
      <c r="BK90" s="218"/>
      <c r="BL90" s="218"/>
      <c r="BM90" s="218"/>
    </row>
    <row r="91" spans="1:65" ht="15" customHeight="1" x14ac:dyDescent="0.35">
      <c r="A91" s="221" t="str">
        <f>A75</f>
        <v>déi Konservativ – d’Fräiheetspartei</v>
      </c>
      <c r="B91" s="210">
        <v>62</v>
      </c>
      <c r="C91" s="210">
        <f>B91+1</f>
        <v>63</v>
      </c>
      <c r="D91" s="210">
        <f t="shared" ref="D91:K91" si="189">C91+1</f>
        <v>64</v>
      </c>
      <c r="E91" s="210">
        <f t="shared" si="189"/>
        <v>65</v>
      </c>
      <c r="F91" s="210">
        <f t="shared" si="189"/>
        <v>66</v>
      </c>
      <c r="G91" s="210">
        <f t="shared" si="189"/>
        <v>67</v>
      </c>
      <c r="H91" s="210">
        <f t="shared" si="189"/>
        <v>68</v>
      </c>
      <c r="I91" s="210">
        <f t="shared" si="189"/>
        <v>69</v>
      </c>
      <c r="J91" s="210">
        <f t="shared" si="189"/>
        <v>70</v>
      </c>
      <c r="K91" s="213">
        <f t="shared" si="189"/>
        <v>71</v>
      </c>
      <c r="N91" s="210">
        <v>1</v>
      </c>
      <c r="O91" s="210">
        <f>N91+1</f>
        <v>2</v>
      </c>
      <c r="P91" s="210">
        <f>O91+1</f>
        <v>3</v>
      </c>
      <c r="Q91" s="210">
        <f>P91+1</f>
        <v>4</v>
      </c>
      <c r="R91" s="210">
        <f>Q91+1</f>
        <v>5</v>
      </c>
      <c r="S91" s="213">
        <f>R91+1</f>
        <v>6</v>
      </c>
      <c r="T91" s="213">
        <f t="shared" ref="T91:V91" si="190">S91+1</f>
        <v>7</v>
      </c>
      <c r="U91" s="213">
        <f t="shared" si="190"/>
        <v>8</v>
      </c>
      <c r="V91" s="213">
        <f t="shared" si="190"/>
        <v>9</v>
      </c>
      <c r="BD91" s="210">
        <v>11</v>
      </c>
      <c r="BE91" s="210">
        <f>BD91+1</f>
        <v>12</v>
      </c>
      <c r="BF91" s="210">
        <f t="shared" ref="BF91:BM91" si="191">BE91+1</f>
        <v>13</v>
      </c>
      <c r="BG91" s="210">
        <f t="shared" si="191"/>
        <v>14</v>
      </c>
      <c r="BH91" s="210">
        <f t="shared" si="191"/>
        <v>15</v>
      </c>
      <c r="BI91" s="210">
        <f t="shared" si="191"/>
        <v>16</v>
      </c>
      <c r="BJ91" s="210">
        <f t="shared" si="191"/>
        <v>17</v>
      </c>
      <c r="BK91" s="210">
        <f t="shared" si="191"/>
        <v>18</v>
      </c>
      <c r="BL91" s="210">
        <f t="shared" si="191"/>
        <v>19</v>
      </c>
      <c r="BM91" s="213">
        <f t="shared" si="191"/>
        <v>20</v>
      </c>
    </row>
    <row r="92" spans="1:65" x14ac:dyDescent="0.35">
      <c r="A92" s="222"/>
      <c r="B92" s="211"/>
      <c r="C92" s="211"/>
      <c r="D92" s="211"/>
      <c r="E92" s="211"/>
      <c r="F92" s="211"/>
      <c r="G92" s="211"/>
      <c r="H92" s="211"/>
      <c r="I92" s="211"/>
      <c r="J92" s="211"/>
      <c r="K92" s="214"/>
      <c r="N92" s="211"/>
      <c r="O92" s="211"/>
      <c r="P92" s="211"/>
      <c r="Q92" s="211"/>
      <c r="R92" s="211"/>
      <c r="S92" s="214"/>
      <c r="T92" s="214"/>
      <c r="U92" s="214"/>
      <c r="V92" s="214"/>
      <c r="BD92" s="211"/>
      <c r="BE92" s="211"/>
      <c r="BF92" s="211"/>
      <c r="BG92" s="211"/>
      <c r="BH92" s="211"/>
      <c r="BI92" s="211"/>
      <c r="BJ92" s="211"/>
      <c r="BK92" s="211"/>
      <c r="BL92" s="211"/>
      <c r="BM92" s="214"/>
    </row>
    <row r="93" spans="1:65" ht="15" thickBot="1" x14ac:dyDescent="0.4">
      <c r="A93" s="223"/>
      <c r="B93" s="212"/>
      <c r="C93" s="212"/>
      <c r="D93" s="212"/>
      <c r="E93" s="212"/>
      <c r="F93" s="212"/>
      <c r="G93" s="212"/>
      <c r="H93" s="212"/>
      <c r="I93" s="212"/>
      <c r="J93" s="212"/>
      <c r="K93" s="215"/>
      <c r="N93" s="212"/>
      <c r="O93" s="212"/>
      <c r="P93" s="212"/>
      <c r="Q93" s="212"/>
      <c r="R93" s="212"/>
      <c r="S93" s="215"/>
      <c r="T93" s="215"/>
      <c r="U93" s="215"/>
      <c r="V93" s="215"/>
      <c r="BD93" s="212"/>
      <c r="BE93" s="212"/>
      <c r="BF93" s="212"/>
      <c r="BG93" s="212"/>
      <c r="BH93" s="212"/>
      <c r="BI93" s="212"/>
      <c r="BJ93" s="212"/>
      <c r="BK93" s="212"/>
      <c r="BL93" s="212"/>
      <c r="BM93" s="215"/>
    </row>
    <row r="94" spans="1:65" ht="15" thickBot="1" x14ac:dyDescent="0.4">
      <c r="A94" s="19" t="str">
        <f t="shared" ref="A94:A99" si="192">A78</f>
        <v>THEIN Joé</v>
      </c>
      <c r="B94" s="14">
        <v>0</v>
      </c>
      <c r="C94" s="6">
        <v>3</v>
      </c>
      <c r="D94" s="6">
        <v>0</v>
      </c>
      <c r="E94" s="6">
        <v>0</v>
      </c>
      <c r="F94" s="6">
        <v>0</v>
      </c>
      <c r="G94" s="6">
        <v>4</v>
      </c>
      <c r="H94" s="6">
        <v>0</v>
      </c>
      <c r="I94" s="6">
        <v>5</v>
      </c>
      <c r="J94" s="6">
        <v>10</v>
      </c>
      <c r="K94" s="12">
        <v>0</v>
      </c>
      <c r="N94" s="14">
        <v>1</v>
      </c>
      <c r="O94" s="6">
        <v>1</v>
      </c>
      <c r="P94" s="6">
        <v>0</v>
      </c>
      <c r="Q94" s="6">
        <v>0</v>
      </c>
      <c r="R94" s="6">
        <v>2</v>
      </c>
      <c r="S94" s="12">
        <v>0</v>
      </c>
      <c r="T94" s="12">
        <v>1</v>
      </c>
      <c r="U94" s="12">
        <v>0</v>
      </c>
      <c r="V94" s="12">
        <v>0</v>
      </c>
      <c r="BD94" s="14">
        <v>0</v>
      </c>
      <c r="BE94" s="6">
        <v>1</v>
      </c>
      <c r="BF94" s="6">
        <v>1</v>
      </c>
      <c r="BG94" s="6">
        <v>0</v>
      </c>
      <c r="BH94" s="6">
        <v>1</v>
      </c>
      <c r="BI94" s="6">
        <v>2</v>
      </c>
      <c r="BJ94" s="6">
        <v>2</v>
      </c>
      <c r="BK94" s="6">
        <v>0</v>
      </c>
      <c r="BL94" s="6">
        <v>0</v>
      </c>
      <c r="BM94" s="12">
        <v>1</v>
      </c>
    </row>
    <row r="95" spans="1:65" ht="15" thickBot="1" x14ac:dyDescent="0.4">
      <c r="A95" s="19" t="str">
        <f t="shared" si="192"/>
        <v>AREND Guy</v>
      </c>
      <c r="B95" s="15">
        <v>1</v>
      </c>
      <c r="C95" s="7">
        <v>0</v>
      </c>
      <c r="D95" s="7">
        <v>2</v>
      </c>
      <c r="E95" s="7">
        <v>0</v>
      </c>
      <c r="F95" s="7">
        <v>3</v>
      </c>
      <c r="G95" s="7">
        <v>2</v>
      </c>
      <c r="H95" s="7">
        <v>0</v>
      </c>
      <c r="I95" s="7">
        <v>4</v>
      </c>
      <c r="J95" s="7">
        <v>1</v>
      </c>
      <c r="K95" s="13">
        <v>0</v>
      </c>
      <c r="N95" s="15">
        <v>1</v>
      </c>
      <c r="O95" s="7">
        <v>0</v>
      </c>
      <c r="P95" s="7">
        <v>0</v>
      </c>
      <c r="Q95" s="7">
        <v>0</v>
      </c>
      <c r="R95" s="7">
        <v>0</v>
      </c>
      <c r="S95" s="13">
        <v>0</v>
      </c>
      <c r="T95" s="13">
        <v>0</v>
      </c>
      <c r="U95" s="13">
        <v>0</v>
      </c>
      <c r="V95" s="13">
        <v>0</v>
      </c>
      <c r="BD95" s="15">
        <v>0</v>
      </c>
      <c r="BE95" s="7">
        <v>0</v>
      </c>
      <c r="BF95" s="7">
        <v>0</v>
      </c>
      <c r="BG95" s="7">
        <v>0</v>
      </c>
      <c r="BH95" s="7">
        <v>1</v>
      </c>
      <c r="BI95" s="7">
        <v>0</v>
      </c>
      <c r="BJ95" s="7">
        <v>0</v>
      </c>
      <c r="BK95" s="7">
        <v>0</v>
      </c>
      <c r="BL95" s="7">
        <v>0</v>
      </c>
      <c r="BM95" s="13">
        <v>1</v>
      </c>
    </row>
    <row r="96" spans="1:65" ht="15" thickBot="1" x14ac:dyDescent="0.4">
      <c r="A96" s="19" t="str">
        <f t="shared" si="192"/>
        <v>KLEIN Armand</v>
      </c>
      <c r="B96" s="15">
        <v>2</v>
      </c>
      <c r="C96" s="7">
        <v>2</v>
      </c>
      <c r="D96" s="7">
        <v>0</v>
      </c>
      <c r="E96" s="7">
        <v>2</v>
      </c>
      <c r="F96" s="7">
        <v>0</v>
      </c>
      <c r="G96" s="7">
        <v>0</v>
      </c>
      <c r="H96" s="7">
        <v>1</v>
      </c>
      <c r="I96" s="7">
        <v>0</v>
      </c>
      <c r="J96" s="7">
        <v>2</v>
      </c>
      <c r="K96" s="13">
        <v>0</v>
      </c>
      <c r="N96" s="15">
        <v>1</v>
      </c>
      <c r="O96" s="7">
        <v>2</v>
      </c>
      <c r="P96" s="7">
        <v>3</v>
      </c>
      <c r="Q96" s="7">
        <v>0</v>
      </c>
      <c r="R96" s="7">
        <v>1</v>
      </c>
      <c r="S96" s="13">
        <v>0</v>
      </c>
      <c r="T96" s="13">
        <v>1</v>
      </c>
      <c r="U96" s="13">
        <v>0</v>
      </c>
      <c r="V96" s="13">
        <v>0</v>
      </c>
      <c r="BD96" s="15">
        <v>1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1</v>
      </c>
      <c r="BM96" s="13">
        <v>2</v>
      </c>
    </row>
    <row r="97" spans="1:65" ht="15" thickBot="1" x14ac:dyDescent="0.4">
      <c r="A97" s="19" t="str">
        <f t="shared" si="192"/>
        <v>LAMESCH Patrick</v>
      </c>
      <c r="B97" s="15">
        <v>1</v>
      </c>
      <c r="C97" s="7">
        <v>0</v>
      </c>
      <c r="D97" s="7">
        <v>1</v>
      </c>
      <c r="E97" s="7">
        <v>1</v>
      </c>
      <c r="F97" s="7">
        <v>0</v>
      </c>
      <c r="G97" s="7">
        <v>0</v>
      </c>
      <c r="H97" s="7">
        <v>1</v>
      </c>
      <c r="I97" s="7">
        <v>4</v>
      </c>
      <c r="J97" s="7">
        <v>3</v>
      </c>
      <c r="K97" s="13">
        <v>0</v>
      </c>
      <c r="N97" s="15">
        <v>0</v>
      </c>
      <c r="O97" s="7">
        <v>0</v>
      </c>
      <c r="P97" s="7">
        <v>2</v>
      </c>
      <c r="Q97" s="7">
        <v>0</v>
      </c>
      <c r="R97" s="7">
        <v>0</v>
      </c>
      <c r="S97" s="13">
        <v>2</v>
      </c>
      <c r="T97" s="13">
        <v>1</v>
      </c>
      <c r="U97" s="13">
        <v>0</v>
      </c>
      <c r="V97" s="13">
        <v>0</v>
      </c>
      <c r="BD97" s="15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1</v>
      </c>
      <c r="BM97" s="13">
        <v>0</v>
      </c>
    </row>
    <row r="98" spans="1:65" ht="15" thickBot="1" x14ac:dyDescent="0.4">
      <c r="A98" s="19" t="str">
        <f t="shared" si="192"/>
        <v>BEMTGEN Céleste</v>
      </c>
      <c r="B98" s="15">
        <v>0</v>
      </c>
      <c r="C98" s="7">
        <v>0</v>
      </c>
      <c r="D98" s="7">
        <v>3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13">
        <v>0</v>
      </c>
      <c r="N98" s="15">
        <v>1</v>
      </c>
      <c r="O98" s="7">
        <v>0</v>
      </c>
      <c r="P98" s="7">
        <v>0</v>
      </c>
      <c r="Q98" s="7">
        <v>0</v>
      </c>
      <c r="R98" s="7">
        <v>0</v>
      </c>
      <c r="S98" s="13">
        <v>0</v>
      </c>
      <c r="T98" s="13">
        <v>1</v>
      </c>
      <c r="U98" s="13">
        <v>0</v>
      </c>
      <c r="V98" s="13">
        <v>0</v>
      </c>
      <c r="BD98" s="15">
        <v>0</v>
      </c>
      <c r="BE98" s="7">
        <v>0</v>
      </c>
      <c r="BF98" s="7">
        <v>0</v>
      </c>
      <c r="BG98" s="7">
        <v>1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13">
        <v>0</v>
      </c>
    </row>
    <row r="99" spans="1:65" ht="15" thickBot="1" x14ac:dyDescent="0.4">
      <c r="A99" s="19" t="str">
        <f t="shared" si="192"/>
        <v>THEIN Patrick</v>
      </c>
      <c r="B99" s="15">
        <v>0</v>
      </c>
      <c r="C99" s="7">
        <v>0</v>
      </c>
      <c r="D99" s="7">
        <v>1</v>
      </c>
      <c r="E99" s="7">
        <v>1</v>
      </c>
      <c r="F99" s="139">
        <v>0</v>
      </c>
      <c r="G99" s="7">
        <v>2</v>
      </c>
      <c r="H99" s="7">
        <v>0</v>
      </c>
      <c r="I99" s="7">
        <v>3</v>
      </c>
      <c r="J99" s="7">
        <v>0</v>
      </c>
      <c r="K99" s="13">
        <v>0</v>
      </c>
      <c r="N99" s="15">
        <v>0</v>
      </c>
      <c r="O99" s="7">
        <v>1</v>
      </c>
      <c r="P99" s="7">
        <v>1</v>
      </c>
      <c r="Q99" s="7">
        <v>0</v>
      </c>
      <c r="R99" s="7">
        <v>0</v>
      </c>
      <c r="S99" s="13">
        <v>2</v>
      </c>
      <c r="T99" s="13">
        <v>0</v>
      </c>
      <c r="U99" s="13">
        <v>0</v>
      </c>
      <c r="V99" s="13">
        <v>0</v>
      </c>
      <c r="BD99" s="15">
        <v>1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13">
        <v>0</v>
      </c>
    </row>
    <row r="100" spans="1:65" x14ac:dyDescent="0.35">
      <c r="A100" s="62" t="s">
        <v>17</v>
      </c>
      <c r="B100" s="23">
        <v>1</v>
      </c>
      <c r="C100" s="9">
        <v>2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1</v>
      </c>
      <c r="K100" s="9">
        <v>0</v>
      </c>
      <c r="N100" s="23">
        <v>1</v>
      </c>
      <c r="O100" s="9">
        <v>0</v>
      </c>
      <c r="P100" s="9">
        <v>1</v>
      </c>
      <c r="Q100" s="9">
        <v>2</v>
      </c>
      <c r="R100" s="9">
        <v>1</v>
      </c>
      <c r="S100" s="9">
        <v>1</v>
      </c>
      <c r="T100" s="9">
        <v>2</v>
      </c>
      <c r="U100" s="9">
        <v>0</v>
      </c>
      <c r="V100" s="9">
        <v>0</v>
      </c>
      <c r="BD100" s="23">
        <v>1</v>
      </c>
      <c r="BE100" s="9">
        <v>3</v>
      </c>
      <c r="BF100" s="9">
        <v>0</v>
      </c>
      <c r="BG100" s="9">
        <v>1</v>
      </c>
      <c r="BH100" s="9">
        <v>1</v>
      </c>
      <c r="BI100" s="9">
        <v>1</v>
      </c>
      <c r="BJ100" s="9">
        <v>4</v>
      </c>
      <c r="BK100" s="9">
        <v>0</v>
      </c>
      <c r="BL100" s="9">
        <v>4</v>
      </c>
      <c r="BM100" s="9">
        <v>1</v>
      </c>
    </row>
    <row r="101" spans="1:65" x14ac:dyDescent="0.35">
      <c r="A101" s="60" t="s">
        <v>9</v>
      </c>
      <c r="B101" s="24">
        <f>B100*6</f>
        <v>6</v>
      </c>
      <c r="C101" s="24">
        <f t="shared" ref="C101:K101" si="193">C100*6</f>
        <v>12</v>
      </c>
      <c r="D101" s="24">
        <f t="shared" si="193"/>
        <v>6</v>
      </c>
      <c r="E101" s="24">
        <f t="shared" si="193"/>
        <v>0</v>
      </c>
      <c r="F101" s="24">
        <f t="shared" si="193"/>
        <v>0</v>
      </c>
      <c r="G101" s="24">
        <f t="shared" si="193"/>
        <v>0</v>
      </c>
      <c r="H101" s="24">
        <f t="shared" si="193"/>
        <v>0</v>
      </c>
      <c r="I101" s="24">
        <f t="shared" si="193"/>
        <v>0</v>
      </c>
      <c r="J101" s="24">
        <f t="shared" si="193"/>
        <v>6</v>
      </c>
      <c r="K101" s="24">
        <f t="shared" si="193"/>
        <v>0</v>
      </c>
      <c r="N101" s="24">
        <f t="shared" ref="N101:U101" si="194">N100*6</f>
        <v>6</v>
      </c>
      <c r="O101" s="24">
        <f t="shared" si="194"/>
        <v>0</v>
      </c>
      <c r="P101" s="24">
        <f t="shared" si="194"/>
        <v>6</v>
      </c>
      <c r="Q101" s="24">
        <f t="shared" si="194"/>
        <v>12</v>
      </c>
      <c r="R101" s="24">
        <f t="shared" si="194"/>
        <v>6</v>
      </c>
      <c r="S101" s="24">
        <f t="shared" si="194"/>
        <v>6</v>
      </c>
      <c r="T101" s="24">
        <f t="shared" si="194"/>
        <v>12</v>
      </c>
      <c r="U101" s="24">
        <f t="shared" si="194"/>
        <v>0</v>
      </c>
      <c r="V101" s="24">
        <v>0</v>
      </c>
      <c r="BD101" s="24">
        <f>BD100*6</f>
        <v>6</v>
      </c>
      <c r="BE101" s="24">
        <f t="shared" ref="BE101:BM101" si="195">BE100*6</f>
        <v>18</v>
      </c>
      <c r="BF101" s="24">
        <f t="shared" si="195"/>
        <v>0</v>
      </c>
      <c r="BG101" s="24">
        <f t="shared" si="195"/>
        <v>6</v>
      </c>
      <c r="BH101" s="24">
        <f t="shared" si="195"/>
        <v>6</v>
      </c>
      <c r="BI101" s="24">
        <f t="shared" si="195"/>
        <v>6</v>
      </c>
      <c r="BJ101" s="24">
        <f t="shared" si="195"/>
        <v>24</v>
      </c>
      <c r="BK101" s="24">
        <f t="shared" si="195"/>
        <v>0</v>
      </c>
      <c r="BL101" s="24">
        <f t="shared" si="195"/>
        <v>24</v>
      </c>
      <c r="BM101" s="24">
        <f t="shared" si="195"/>
        <v>6</v>
      </c>
    </row>
    <row r="102" spans="1:65" x14ac:dyDescent="0.35">
      <c r="A102" s="61" t="s">
        <v>10</v>
      </c>
      <c r="B102" s="24">
        <f t="shared" ref="B102:K102" si="196">SUM(B94:B99)</f>
        <v>4</v>
      </c>
      <c r="C102" s="10">
        <f t="shared" si="196"/>
        <v>5</v>
      </c>
      <c r="D102" s="10">
        <f t="shared" si="196"/>
        <v>7</v>
      </c>
      <c r="E102" s="10">
        <f t="shared" si="196"/>
        <v>4</v>
      </c>
      <c r="F102" s="10">
        <f t="shared" si="196"/>
        <v>3</v>
      </c>
      <c r="G102" s="10">
        <f t="shared" si="196"/>
        <v>8</v>
      </c>
      <c r="H102" s="10">
        <f t="shared" si="196"/>
        <v>2</v>
      </c>
      <c r="I102" s="10">
        <f t="shared" si="196"/>
        <v>16</v>
      </c>
      <c r="J102" s="10">
        <f t="shared" si="196"/>
        <v>16</v>
      </c>
      <c r="K102" s="10">
        <f t="shared" si="196"/>
        <v>0</v>
      </c>
      <c r="N102" s="24">
        <f t="shared" ref="N102:V102" si="197">SUM(N94:N99)</f>
        <v>4</v>
      </c>
      <c r="O102" s="10">
        <f t="shared" si="197"/>
        <v>4</v>
      </c>
      <c r="P102" s="10">
        <f t="shared" si="197"/>
        <v>6</v>
      </c>
      <c r="Q102" s="10">
        <f t="shared" si="197"/>
        <v>0</v>
      </c>
      <c r="R102" s="10">
        <f t="shared" si="197"/>
        <v>3</v>
      </c>
      <c r="S102" s="10">
        <f t="shared" si="197"/>
        <v>4</v>
      </c>
      <c r="T102" s="10">
        <f t="shared" si="197"/>
        <v>4</v>
      </c>
      <c r="U102" s="10">
        <f t="shared" si="197"/>
        <v>0</v>
      </c>
      <c r="V102" s="10">
        <f t="shared" si="197"/>
        <v>0</v>
      </c>
      <c r="BD102" s="24">
        <f t="shared" ref="BD102:BM102" si="198">SUM(BD94:BD99)</f>
        <v>2</v>
      </c>
      <c r="BE102" s="10">
        <f t="shared" si="198"/>
        <v>1</v>
      </c>
      <c r="BF102" s="10">
        <f t="shared" si="198"/>
        <v>1</v>
      </c>
      <c r="BG102" s="10">
        <f t="shared" si="198"/>
        <v>1</v>
      </c>
      <c r="BH102" s="10">
        <f t="shared" si="198"/>
        <v>2</v>
      </c>
      <c r="BI102" s="10">
        <f t="shared" si="198"/>
        <v>2</v>
      </c>
      <c r="BJ102" s="10">
        <f t="shared" si="198"/>
        <v>2</v>
      </c>
      <c r="BK102" s="10">
        <f t="shared" si="198"/>
        <v>0</v>
      </c>
      <c r="BL102" s="10">
        <f t="shared" si="198"/>
        <v>2</v>
      </c>
      <c r="BM102" s="10">
        <f t="shared" si="198"/>
        <v>4</v>
      </c>
    </row>
    <row r="103" spans="1:65" ht="15" thickBot="1" x14ac:dyDescent="0.4">
      <c r="A103" s="63" t="s">
        <v>11</v>
      </c>
      <c r="B103" s="25">
        <f t="shared" ref="B103:K103" si="199">B101+B102</f>
        <v>10</v>
      </c>
      <c r="C103" s="11">
        <f t="shared" si="199"/>
        <v>17</v>
      </c>
      <c r="D103" s="11">
        <f t="shared" si="199"/>
        <v>13</v>
      </c>
      <c r="E103" s="11">
        <f t="shared" si="199"/>
        <v>4</v>
      </c>
      <c r="F103" s="11">
        <f t="shared" si="199"/>
        <v>3</v>
      </c>
      <c r="G103" s="11">
        <f t="shared" si="199"/>
        <v>8</v>
      </c>
      <c r="H103" s="11">
        <f t="shared" si="199"/>
        <v>2</v>
      </c>
      <c r="I103" s="11">
        <f t="shared" si="199"/>
        <v>16</v>
      </c>
      <c r="J103" s="11">
        <f t="shared" si="199"/>
        <v>22</v>
      </c>
      <c r="K103" s="11">
        <f t="shared" si="199"/>
        <v>0</v>
      </c>
      <c r="N103" s="25">
        <f t="shared" ref="N103:V103" si="200">N101+N102</f>
        <v>10</v>
      </c>
      <c r="O103" s="11">
        <f t="shared" si="200"/>
        <v>4</v>
      </c>
      <c r="P103" s="11">
        <f t="shared" si="200"/>
        <v>12</v>
      </c>
      <c r="Q103" s="11">
        <f t="shared" si="200"/>
        <v>12</v>
      </c>
      <c r="R103" s="11">
        <f t="shared" si="200"/>
        <v>9</v>
      </c>
      <c r="S103" s="11">
        <f t="shared" si="200"/>
        <v>10</v>
      </c>
      <c r="T103" s="11">
        <f t="shared" si="200"/>
        <v>16</v>
      </c>
      <c r="U103" s="11">
        <f t="shared" si="200"/>
        <v>0</v>
      </c>
      <c r="V103" s="11">
        <f t="shared" si="200"/>
        <v>0</v>
      </c>
      <c r="BD103" s="25">
        <f t="shared" ref="BD103:BM103" si="201">BD101+BD102</f>
        <v>8</v>
      </c>
      <c r="BE103" s="11">
        <f t="shared" si="201"/>
        <v>19</v>
      </c>
      <c r="BF103" s="11">
        <f t="shared" si="201"/>
        <v>1</v>
      </c>
      <c r="BG103" s="11">
        <f t="shared" si="201"/>
        <v>7</v>
      </c>
      <c r="BH103" s="11">
        <f t="shared" si="201"/>
        <v>8</v>
      </c>
      <c r="BI103" s="11">
        <f t="shared" si="201"/>
        <v>8</v>
      </c>
      <c r="BJ103" s="11">
        <f t="shared" si="201"/>
        <v>26</v>
      </c>
      <c r="BK103" s="11">
        <f t="shared" si="201"/>
        <v>0</v>
      </c>
      <c r="BL103" s="11">
        <f t="shared" si="201"/>
        <v>26</v>
      </c>
      <c r="BM103" s="11">
        <f t="shared" si="201"/>
        <v>10</v>
      </c>
    </row>
    <row r="104" spans="1:65" ht="24" thickBot="1" x14ac:dyDescent="0.6">
      <c r="A104" s="225" t="s">
        <v>144</v>
      </c>
      <c r="B104" s="225"/>
      <c r="C104" s="225"/>
      <c r="D104" s="225"/>
      <c r="E104" s="225"/>
      <c r="F104" s="225"/>
      <c r="G104" s="225"/>
      <c r="H104" s="225"/>
      <c r="I104" s="225"/>
      <c r="J104" s="225"/>
      <c r="K104" s="225"/>
      <c r="BD104" s="218" t="s">
        <v>159</v>
      </c>
      <c r="BE104" s="218"/>
      <c r="BF104" s="218"/>
      <c r="BG104" s="218"/>
      <c r="BH104" s="218"/>
      <c r="BI104" s="218"/>
      <c r="BJ104" s="218"/>
      <c r="BK104" s="218"/>
      <c r="BL104" s="218"/>
      <c r="BM104" s="218"/>
    </row>
    <row r="105" spans="1:65" ht="15" customHeight="1" x14ac:dyDescent="0.35">
      <c r="A105" s="221" t="str">
        <f t="shared" ref="A105:A117" si="202">A91</f>
        <v>déi Konservativ – d’Fräiheetspartei</v>
      </c>
      <c r="B105" s="210">
        <v>72</v>
      </c>
      <c r="C105" s="210">
        <f>B105+1</f>
        <v>73</v>
      </c>
      <c r="D105" s="210">
        <f t="shared" ref="D105:K105" si="203">C105+1</f>
        <v>74</v>
      </c>
      <c r="E105" s="210">
        <f t="shared" si="203"/>
        <v>75</v>
      </c>
      <c r="F105" s="210">
        <f t="shared" si="203"/>
        <v>76</v>
      </c>
      <c r="G105" s="210">
        <f t="shared" si="203"/>
        <v>77</v>
      </c>
      <c r="H105" s="210">
        <f t="shared" si="203"/>
        <v>78</v>
      </c>
      <c r="I105" s="210">
        <f t="shared" si="203"/>
        <v>79</v>
      </c>
      <c r="J105" s="210">
        <f t="shared" si="203"/>
        <v>80</v>
      </c>
      <c r="K105" s="213">
        <f t="shared" si="203"/>
        <v>81</v>
      </c>
      <c r="BD105" s="210">
        <v>21</v>
      </c>
      <c r="BE105" s="210">
        <f>BD105+1</f>
        <v>22</v>
      </c>
      <c r="BF105" s="210">
        <f t="shared" ref="BF105:BM105" si="204">BE105+1</f>
        <v>23</v>
      </c>
      <c r="BG105" s="210">
        <f t="shared" si="204"/>
        <v>24</v>
      </c>
      <c r="BH105" s="210">
        <f t="shared" si="204"/>
        <v>25</v>
      </c>
      <c r="BI105" s="210">
        <f t="shared" si="204"/>
        <v>26</v>
      </c>
      <c r="BJ105" s="210">
        <f t="shared" si="204"/>
        <v>27</v>
      </c>
      <c r="BK105" s="210">
        <f t="shared" si="204"/>
        <v>28</v>
      </c>
      <c r="BL105" s="210">
        <f t="shared" si="204"/>
        <v>29</v>
      </c>
      <c r="BM105" s="213">
        <f t="shared" si="204"/>
        <v>30</v>
      </c>
    </row>
    <row r="106" spans="1:65" x14ac:dyDescent="0.35">
      <c r="A106" s="222"/>
      <c r="B106" s="211"/>
      <c r="C106" s="211"/>
      <c r="D106" s="211"/>
      <c r="E106" s="211"/>
      <c r="F106" s="211"/>
      <c r="G106" s="211"/>
      <c r="H106" s="211"/>
      <c r="I106" s="211"/>
      <c r="J106" s="211"/>
      <c r="K106" s="214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4"/>
    </row>
    <row r="107" spans="1:65" ht="15" thickBot="1" x14ac:dyDescent="0.4">
      <c r="A107" s="223"/>
      <c r="B107" s="212"/>
      <c r="C107" s="212"/>
      <c r="D107" s="212"/>
      <c r="E107" s="212"/>
      <c r="F107" s="212"/>
      <c r="G107" s="212"/>
      <c r="H107" s="212"/>
      <c r="I107" s="212"/>
      <c r="J107" s="212"/>
      <c r="K107" s="215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5"/>
    </row>
    <row r="108" spans="1:65" ht="15" thickBot="1" x14ac:dyDescent="0.4">
      <c r="A108" s="19" t="str">
        <f t="shared" si="202"/>
        <v>THEIN Joé</v>
      </c>
      <c r="B108" s="14">
        <v>0</v>
      </c>
      <c r="C108" s="6">
        <v>0</v>
      </c>
      <c r="D108" s="6">
        <v>0</v>
      </c>
      <c r="E108" s="6">
        <v>2</v>
      </c>
      <c r="F108" s="6">
        <v>3</v>
      </c>
      <c r="G108" s="6">
        <v>2</v>
      </c>
      <c r="H108" s="6">
        <v>4</v>
      </c>
      <c r="I108" s="6">
        <v>2</v>
      </c>
      <c r="J108" s="6">
        <v>0</v>
      </c>
      <c r="K108" s="12">
        <v>0</v>
      </c>
      <c r="BD108" s="14">
        <v>1</v>
      </c>
      <c r="BE108" s="6">
        <v>1</v>
      </c>
      <c r="BF108" s="6">
        <v>0</v>
      </c>
      <c r="BG108" s="6">
        <v>2</v>
      </c>
      <c r="BH108" s="6">
        <v>1</v>
      </c>
      <c r="BI108" s="6">
        <v>0</v>
      </c>
      <c r="BJ108" s="6">
        <v>0</v>
      </c>
      <c r="BK108" s="6">
        <v>4</v>
      </c>
      <c r="BL108" s="6">
        <v>0</v>
      </c>
      <c r="BM108" s="12">
        <v>5</v>
      </c>
    </row>
    <row r="109" spans="1:65" ht="15" thickBot="1" x14ac:dyDescent="0.4">
      <c r="A109" s="19" t="str">
        <f t="shared" si="202"/>
        <v>AREND Guy</v>
      </c>
      <c r="B109" s="15">
        <v>0</v>
      </c>
      <c r="C109" s="7">
        <v>0</v>
      </c>
      <c r="D109" s="7">
        <v>1</v>
      </c>
      <c r="E109" s="7">
        <v>0</v>
      </c>
      <c r="F109" s="7">
        <v>0</v>
      </c>
      <c r="G109" s="7">
        <v>0</v>
      </c>
      <c r="H109" s="7">
        <v>2</v>
      </c>
      <c r="I109" s="7">
        <v>2</v>
      </c>
      <c r="J109" s="7">
        <v>0</v>
      </c>
      <c r="K109" s="13">
        <v>0</v>
      </c>
      <c r="BD109" s="15">
        <v>2</v>
      </c>
      <c r="BE109" s="7">
        <v>3</v>
      </c>
      <c r="BF109" s="7">
        <v>0</v>
      </c>
      <c r="BG109" s="7">
        <v>0</v>
      </c>
      <c r="BH109" s="7">
        <v>1</v>
      </c>
      <c r="BI109" s="7">
        <v>0</v>
      </c>
      <c r="BJ109" s="7">
        <v>1</v>
      </c>
      <c r="BK109" s="7">
        <v>1</v>
      </c>
      <c r="BL109" s="7">
        <v>1</v>
      </c>
      <c r="BM109" s="13">
        <v>0</v>
      </c>
    </row>
    <row r="110" spans="1:65" ht="15" thickBot="1" x14ac:dyDescent="0.4">
      <c r="A110" s="19" t="str">
        <f t="shared" si="202"/>
        <v>KLEIN Armand</v>
      </c>
      <c r="B110" s="15">
        <v>1</v>
      </c>
      <c r="C110" s="7">
        <v>0</v>
      </c>
      <c r="D110" s="7">
        <v>0</v>
      </c>
      <c r="E110" s="7">
        <v>0</v>
      </c>
      <c r="F110" s="7">
        <v>1</v>
      </c>
      <c r="G110" s="7">
        <v>2</v>
      </c>
      <c r="H110" s="7">
        <v>2</v>
      </c>
      <c r="I110" s="7">
        <v>2</v>
      </c>
      <c r="J110" s="7">
        <v>0</v>
      </c>
      <c r="K110" s="13">
        <v>0</v>
      </c>
      <c r="BD110" s="15">
        <v>0</v>
      </c>
      <c r="BE110" s="7">
        <v>0</v>
      </c>
      <c r="BF110" s="7">
        <v>0</v>
      </c>
      <c r="BG110" s="7">
        <v>1</v>
      </c>
      <c r="BH110" s="7">
        <v>0</v>
      </c>
      <c r="BI110" s="7">
        <v>0</v>
      </c>
      <c r="BJ110" s="7">
        <v>1</v>
      </c>
      <c r="BK110" s="7">
        <v>2</v>
      </c>
      <c r="BL110" s="7">
        <v>0</v>
      </c>
      <c r="BM110" s="13">
        <v>0</v>
      </c>
    </row>
    <row r="111" spans="1:65" ht="15" thickBot="1" x14ac:dyDescent="0.4">
      <c r="A111" s="19" t="str">
        <f t="shared" si="202"/>
        <v>LAMESCH Patrick</v>
      </c>
      <c r="B111" s="15">
        <v>0</v>
      </c>
      <c r="C111" s="7">
        <v>0</v>
      </c>
      <c r="D111" s="7">
        <v>0</v>
      </c>
      <c r="E111" s="7">
        <v>0</v>
      </c>
      <c r="F111" s="7">
        <v>1</v>
      </c>
      <c r="G111" s="7">
        <v>0</v>
      </c>
      <c r="H111" s="7">
        <v>2</v>
      </c>
      <c r="I111" s="7">
        <v>1</v>
      </c>
      <c r="J111" s="7">
        <v>0</v>
      </c>
      <c r="K111" s="13">
        <v>1</v>
      </c>
      <c r="BD111" s="15">
        <v>0</v>
      </c>
      <c r="BE111" s="7">
        <v>0</v>
      </c>
      <c r="BF111" s="7">
        <v>0</v>
      </c>
      <c r="BG111" s="7">
        <v>0</v>
      </c>
      <c r="BH111" s="7">
        <v>1</v>
      </c>
      <c r="BI111" s="7">
        <v>0</v>
      </c>
      <c r="BJ111" s="7">
        <v>1</v>
      </c>
      <c r="BK111" s="7">
        <v>2</v>
      </c>
      <c r="BL111" s="7">
        <v>0</v>
      </c>
      <c r="BM111" s="13">
        <v>0</v>
      </c>
    </row>
    <row r="112" spans="1:65" ht="15" thickBot="1" x14ac:dyDescent="0.4">
      <c r="A112" s="19" t="str">
        <f t="shared" si="202"/>
        <v>BEMTGEN Céleste</v>
      </c>
      <c r="B112" s="15">
        <v>0</v>
      </c>
      <c r="C112" s="7">
        <v>0</v>
      </c>
      <c r="D112" s="7">
        <v>2</v>
      </c>
      <c r="E112" s="7">
        <v>0</v>
      </c>
      <c r="F112" s="7">
        <v>0</v>
      </c>
      <c r="G112" s="7">
        <v>0</v>
      </c>
      <c r="H112" s="7">
        <v>1</v>
      </c>
      <c r="I112" s="7">
        <v>1</v>
      </c>
      <c r="J112" s="7">
        <v>0</v>
      </c>
      <c r="K112" s="13">
        <v>0</v>
      </c>
      <c r="BD112" s="15">
        <v>0</v>
      </c>
      <c r="BE112" s="7">
        <v>0</v>
      </c>
      <c r="BF112" s="7">
        <v>0</v>
      </c>
      <c r="BG112" s="7">
        <v>0</v>
      </c>
      <c r="BH112" s="7">
        <v>1</v>
      </c>
      <c r="BI112" s="7">
        <v>0</v>
      </c>
      <c r="BJ112" s="7">
        <v>1</v>
      </c>
      <c r="BK112" s="7">
        <v>3</v>
      </c>
      <c r="BL112" s="7">
        <v>0</v>
      </c>
      <c r="BM112" s="13">
        <v>0</v>
      </c>
    </row>
    <row r="113" spans="1:65" ht="15" thickBot="1" x14ac:dyDescent="0.4">
      <c r="A113" s="19" t="str">
        <f t="shared" si="202"/>
        <v>THEIN Patrick</v>
      </c>
      <c r="B113" s="15">
        <v>0</v>
      </c>
      <c r="C113" s="7">
        <v>2</v>
      </c>
      <c r="D113" s="7">
        <v>0</v>
      </c>
      <c r="E113" s="7">
        <v>0</v>
      </c>
      <c r="F113" s="7">
        <v>0</v>
      </c>
      <c r="G113" s="7">
        <v>2</v>
      </c>
      <c r="H113" s="7">
        <v>1</v>
      </c>
      <c r="I113" s="7">
        <v>1</v>
      </c>
      <c r="J113" s="7">
        <v>0</v>
      </c>
      <c r="K113" s="13">
        <v>0</v>
      </c>
      <c r="BD113" s="15">
        <v>0</v>
      </c>
      <c r="BE113" s="7">
        <v>0</v>
      </c>
      <c r="BF113" s="7">
        <v>0</v>
      </c>
      <c r="BG113" s="7">
        <v>0</v>
      </c>
      <c r="BH113" s="7">
        <v>1</v>
      </c>
      <c r="BI113" s="7">
        <v>0</v>
      </c>
      <c r="BJ113" s="7">
        <v>1</v>
      </c>
      <c r="BK113" s="7">
        <v>0</v>
      </c>
      <c r="BL113" s="7">
        <v>0</v>
      </c>
      <c r="BM113" s="13">
        <v>2</v>
      </c>
    </row>
    <row r="114" spans="1:65" x14ac:dyDescent="0.35">
      <c r="A114" s="62" t="str">
        <f t="shared" si="202"/>
        <v>Suffrages par Liste</v>
      </c>
      <c r="B114" s="23">
        <v>1</v>
      </c>
      <c r="C114" s="9">
        <v>2</v>
      </c>
      <c r="D114" s="9">
        <v>0</v>
      </c>
      <c r="E114" s="9">
        <v>0</v>
      </c>
      <c r="F114" s="9">
        <v>1</v>
      </c>
      <c r="G114" s="9">
        <v>1</v>
      </c>
      <c r="H114" s="9">
        <v>0</v>
      </c>
      <c r="I114" s="9">
        <v>2</v>
      </c>
      <c r="J114" s="9">
        <v>0</v>
      </c>
      <c r="K114" s="9">
        <v>1</v>
      </c>
      <c r="BD114" s="23">
        <v>0</v>
      </c>
      <c r="BE114" s="9">
        <v>1</v>
      </c>
      <c r="BF114" s="9">
        <v>2</v>
      </c>
      <c r="BG114" s="9">
        <v>0</v>
      </c>
      <c r="BH114" s="9">
        <v>0</v>
      </c>
      <c r="BI114" s="9">
        <v>0</v>
      </c>
      <c r="BJ114" s="9">
        <v>3</v>
      </c>
      <c r="BK114" s="9">
        <v>4</v>
      </c>
      <c r="BL114" s="9">
        <v>1</v>
      </c>
      <c r="BM114" s="9">
        <v>1</v>
      </c>
    </row>
    <row r="115" spans="1:65" x14ac:dyDescent="0.35">
      <c r="A115" s="60" t="str">
        <f t="shared" si="202"/>
        <v>Total suffrages de liste :</v>
      </c>
      <c r="B115" s="24">
        <f>B114*6</f>
        <v>6</v>
      </c>
      <c r="C115" s="24">
        <f t="shared" ref="C115:K115" si="205">C114*6</f>
        <v>12</v>
      </c>
      <c r="D115" s="24">
        <f t="shared" si="205"/>
        <v>0</v>
      </c>
      <c r="E115" s="24">
        <f t="shared" si="205"/>
        <v>0</v>
      </c>
      <c r="F115" s="24">
        <f t="shared" si="205"/>
        <v>6</v>
      </c>
      <c r="G115" s="24">
        <f t="shared" si="205"/>
        <v>6</v>
      </c>
      <c r="H115" s="24">
        <f t="shared" si="205"/>
        <v>0</v>
      </c>
      <c r="I115" s="24">
        <f t="shared" si="205"/>
        <v>12</v>
      </c>
      <c r="J115" s="24">
        <f t="shared" si="205"/>
        <v>0</v>
      </c>
      <c r="K115" s="24">
        <f t="shared" si="205"/>
        <v>6</v>
      </c>
      <c r="BD115" s="24">
        <f>BD114*6</f>
        <v>0</v>
      </c>
      <c r="BE115" s="24">
        <f t="shared" ref="BE115:BM115" si="206">BE114*6</f>
        <v>6</v>
      </c>
      <c r="BF115" s="24">
        <f t="shared" si="206"/>
        <v>12</v>
      </c>
      <c r="BG115" s="24">
        <f t="shared" si="206"/>
        <v>0</v>
      </c>
      <c r="BH115" s="24">
        <f t="shared" si="206"/>
        <v>0</v>
      </c>
      <c r="BI115" s="24">
        <f t="shared" si="206"/>
        <v>0</v>
      </c>
      <c r="BJ115" s="24">
        <f t="shared" si="206"/>
        <v>18</v>
      </c>
      <c r="BK115" s="24">
        <f t="shared" si="206"/>
        <v>24</v>
      </c>
      <c r="BL115" s="24">
        <f t="shared" si="206"/>
        <v>6</v>
      </c>
      <c r="BM115" s="24">
        <f t="shared" si="206"/>
        <v>6</v>
      </c>
    </row>
    <row r="116" spans="1:65" x14ac:dyDescent="0.35">
      <c r="A116" s="61" t="str">
        <f t="shared" si="202"/>
        <v>Total suffrages nominatifs :</v>
      </c>
      <c r="B116" s="24">
        <f t="shared" ref="B116:K116" si="207">SUM(B108:B113)</f>
        <v>1</v>
      </c>
      <c r="C116" s="10">
        <f t="shared" si="207"/>
        <v>2</v>
      </c>
      <c r="D116" s="10">
        <f t="shared" si="207"/>
        <v>3</v>
      </c>
      <c r="E116" s="10">
        <f t="shared" si="207"/>
        <v>2</v>
      </c>
      <c r="F116" s="10">
        <f t="shared" si="207"/>
        <v>5</v>
      </c>
      <c r="G116" s="10">
        <f t="shared" si="207"/>
        <v>6</v>
      </c>
      <c r="H116" s="10">
        <f t="shared" si="207"/>
        <v>12</v>
      </c>
      <c r="I116" s="10">
        <f t="shared" si="207"/>
        <v>9</v>
      </c>
      <c r="J116" s="10">
        <f t="shared" si="207"/>
        <v>0</v>
      </c>
      <c r="K116" s="10">
        <f t="shared" si="207"/>
        <v>1</v>
      </c>
      <c r="BD116" s="24">
        <f t="shared" ref="BD116:BM116" si="208">SUM(BD108:BD113)</f>
        <v>3</v>
      </c>
      <c r="BE116" s="10">
        <f t="shared" si="208"/>
        <v>4</v>
      </c>
      <c r="BF116" s="10">
        <f t="shared" si="208"/>
        <v>0</v>
      </c>
      <c r="BG116" s="10">
        <f t="shared" si="208"/>
        <v>3</v>
      </c>
      <c r="BH116" s="10">
        <f t="shared" si="208"/>
        <v>5</v>
      </c>
      <c r="BI116" s="10">
        <f t="shared" si="208"/>
        <v>0</v>
      </c>
      <c r="BJ116" s="10">
        <f t="shared" si="208"/>
        <v>5</v>
      </c>
      <c r="BK116" s="10">
        <f t="shared" si="208"/>
        <v>12</v>
      </c>
      <c r="BL116" s="10">
        <f t="shared" si="208"/>
        <v>1</v>
      </c>
      <c r="BM116" s="10">
        <f t="shared" si="208"/>
        <v>7</v>
      </c>
    </row>
    <row r="117" spans="1:65" ht="15" thickBot="1" x14ac:dyDescent="0.4">
      <c r="A117" s="63" t="str">
        <f t="shared" si="202"/>
        <v>Total général :</v>
      </c>
      <c r="B117" s="25">
        <f t="shared" ref="B117:K117" si="209">B115+B116</f>
        <v>7</v>
      </c>
      <c r="C117" s="11">
        <f t="shared" si="209"/>
        <v>14</v>
      </c>
      <c r="D117" s="11">
        <f t="shared" si="209"/>
        <v>3</v>
      </c>
      <c r="E117" s="11">
        <f t="shared" si="209"/>
        <v>2</v>
      </c>
      <c r="F117" s="11">
        <f t="shared" si="209"/>
        <v>11</v>
      </c>
      <c r="G117" s="11">
        <f t="shared" si="209"/>
        <v>12</v>
      </c>
      <c r="H117" s="11">
        <f t="shared" si="209"/>
        <v>12</v>
      </c>
      <c r="I117" s="11">
        <f t="shared" si="209"/>
        <v>21</v>
      </c>
      <c r="J117" s="11">
        <f t="shared" si="209"/>
        <v>0</v>
      </c>
      <c r="K117" s="11">
        <f t="shared" si="209"/>
        <v>7</v>
      </c>
      <c r="BD117" s="25">
        <f t="shared" ref="BD117:BM117" si="210">BD115+BD116</f>
        <v>3</v>
      </c>
      <c r="BE117" s="11">
        <f t="shared" si="210"/>
        <v>10</v>
      </c>
      <c r="BF117" s="11">
        <f t="shared" si="210"/>
        <v>12</v>
      </c>
      <c r="BG117" s="11">
        <f t="shared" si="210"/>
        <v>3</v>
      </c>
      <c r="BH117" s="11">
        <f t="shared" si="210"/>
        <v>5</v>
      </c>
      <c r="BI117" s="11">
        <f t="shared" si="210"/>
        <v>0</v>
      </c>
      <c r="BJ117" s="11">
        <f t="shared" si="210"/>
        <v>23</v>
      </c>
      <c r="BK117" s="11">
        <f t="shared" si="210"/>
        <v>36</v>
      </c>
      <c r="BL117" s="11">
        <f t="shared" si="210"/>
        <v>7</v>
      </c>
      <c r="BM117" s="11">
        <f t="shared" si="210"/>
        <v>13</v>
      </c>
    </row>
    <row r="118" spans="1:65" x14ac:dyDescent="0.35">
      <c r="A118" s="180"/>
      <c r="B118" s="5"/>
      <c r="C118" s="5"/>
      <c r="D118" s="5"/>
      <c r="E118" s="5"/>
      <c r="F118" s="5"/>
      <c r="G118" s="5"/>
      <c r="H118" s="5"/>
      <c r="I118" s="5"/>
      <c r="J118" s="5"/>
      <c r="K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x14ac:dyDescent="0.35">
      <c r="A119" s="180"/>
      <c r="B119" s="5"/>
      <c r="C119" s="5"/>
      <c r="D119" s="5"/>
      <c r="E119" s="5"/>
      <c r="F119" s="5"/>
      <c r="G119" s="5"/>
      <c r="H119" s="5"/>
      <c r="I119" s="5"/>
      <c r="J119" s="5"/>
      <c r="K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24" thickBot="1" x14ac:dyDescent="0.6">
      <c r="A120" s="225" t="s">
        <v>144</v>
      </c>
      <c r="B120" s="225"/>
      <c r="C120" s="225"/>
      <c r="D120" s="225"/>
      <c r="E120" s="225"/>
      <c r="F120" s="225"/>
      <c r="G120" s="225"/>
      <c r="H120" s="225"/>
      <c r="I120" s="110"/>
      <c r="J120" s="110"/>
      <c r="K120" s="110"/>
      <c r="BD120" s="218" t="s">
        <v>160</v>
      </c>
      <c r="BE120" s="218"/>
      <c r="BF120" s="218"/>
      <c r="BG120" s="218"/>
      <c r="BH120" s="218"/>
      <c r="BI120" s="218"/>
      <c r="BJ120" s="218"/>
      <c r="BK120" s="218"/>
      <c r="BL120" s="218"/>
      <c r="BM120" s="218"/>
    </row>
    <row r="121" spans="1:65" ht="15" customHeight="1" x14ac:dyDescent="0.35">
      <c r="A121" s="221" t="str">
        <f>A105</f>
        <v>déi Konservativ – d’Fräiheetspartei</v>
      </c>
      <c r="B121" s="210">
        <v>82</v>
      </c>
      <c r="C121" s="210">
        <f>B121+1</f>
        <v>83</v>
      </c>
      <c r="D121" s="210">
        <f t="shared" ref="D121:H121" si="211">C121+1</f>
        <v>84</v>
      </c>
      <c r="E121" s="210">
        <f t="shared" si="211"/>
        <v>85</v>
      </c>
      <c r="F121" s="210">
        <f t="shared" si="211"/>
        <v>86</v>
      </c>
      <c r="G121" s="210">
        <f t="shared" si="211"/>
        <v>87</v>
      </c>
      <c r="H121" s="213">
        <f t="shared" si="211"/>
        <v>88</v>
      </c>
      <c r="BD121" s="210">
        <v>1</v>
      </c>
      <c r="BE121" s="210">
        <f>BD121+1</f>
        <v>2</v>
      </c>
      <c r="BF121" s="210">
        <f t="shared" ref="BF121:BM121" si="212">BE121+1</f>
        <v>3</v>
      </c>
      <c r="BG121" s="210">
        <f t="shared" si="212"/>
        <v>4</v>
      </c>
      <c r="BH121" s="210">
        <f t="shared" si="212"/>
        <v>5</v>
      </c>
      <c r="BI121" s="210">
        <f t="shared" si="212"/>
        <v>6</v>
      </c>
      <c r="BJ121" s="210">
        <f t="shared" si="212"/>
        <v>7</v>
      </c>
      <c r="BK121" s="210">
        <f t="shared" si="212"/>
        <v>8</v>
      </c>
      <c r="BL121" s="210">
        <f t="shared" si="212"/>
        <v>9</v>
      </c>
      <c r="BM121" s="213">
        <f t="shared" si="212"/>
        <v>10</v>
      </c>
    </row>
    <row r="122" spans="1:65" x14ac:dyDescent="0.35">
      <c r="A122" s="222"/>
      <c r="B122" s="211"/>
      <c r="C122" s="211"/>
      <c r="D122" s="211"/>
      <c r="E122" s="211"/>
      <c r="F122" s="211"/>
      <c r="G122" s="211"/>
      <c r="H122" s="214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4"/>
    </row>
    <row r="123" spans="1:65" ht="15" thickBot="1" x14ac:dyDescent="0.4">
      <c r="A123" s="223"/>
      <c r="B123" s="212"/>
      <c r="C123" s="212"/>
      <c r="D123" s="212"/>
      <c r="E123" s="212"/>
      <c r="F123" s="212"/>
      <c r="G123" s="212"/>
      <c r="H123" s="215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5"/>
    </row>
    <row r="124" spans="1:65" ht="15" thickBot="1" x14ac:dyDescent="0.4">
      <c r="A124" s="19" t="str">
        <f t="shared" ref="A124:A129" si="213">A108</f>
        <v>THEIN Joé</v>
      </c>
      <c r="B124" s="14">
        <v>1</v>
      </c>
      <c r="C124" s="6">
        <v>0</v>
      </c>
      <c r="D124" s="6">
        <v>5</v>
      </c>
      <c r="E124" s="6">
        <v>0</v>
      </c>
      <c r="F124" s="6">
        <v>4</v>
      </c>
      <c r="G124" s="6">
        <v>0</v>
      </c>
      <c r="H124" s="12">
        <v>1</v>
      </c>
      <c r="BD124" s="14">
        <v>2</v>
      </c>
      <c r="BE124" s="6">
        <v>0</v>
      </c>
      <c r="BF124" s="6">
        <v>0</v>
      </c>
      <c r="BG124" s="6">
        <v>1</v>
      </c>
      <c r="BH124" s="6">
        <v>1</v>
      </c>
      <c r="BI124" s="6">
        <v>0</v>
      </c>
      <c r="BJ124" s="6">
        <v>0</v>
      </c>
      <c r="BK124" s="6">
        <v>3</v>
      </c>
      <c r="BL124" s="6">
        <v>0</v>
      </c>
      <c r="BM124" s="12">
        <v>2</v>
      </c>
    </row>
    <row r="125" spans="1:65" ht="15" thickBot="1" x14ac:dyDescent="0.4">
      <c r="A125" s="19" t="str">
        <f t="shared" si="213"/>
        <v>AREND Guy</v>
      </c>
      <c r="B125" s="15">
        <v>0</v>
      </c>
      <c r="C125" s="7">
        <v>0</v>
      </c>
      <c r="D125" s="7">
        <v>1</v>
      </c>
      <c r="E125" s="7">
        <v>0</v>
      </c>
      <c r="F125" s="7">
        <v>0</v>
      </c>
      <c r="G125" s="7">
        <v>1</v>
      </c>
      <c r="H125" s="13">
        <v>0</v>
      </c>
      <c r="BD125" s="15">
        <v>2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1</v>
      </c>
      <c r="BL125" s="7">
        <v>0</v>
      </c>
      <c r="BM125" s="13">
        <v>0</v>
      </c>
    </row>
    <row r="126" spans="1:65" ht="15" thickBot="1" x14ac:dyDescent="0.4">
      <c r="A126" s="19" t="str">
        <f t="shared" si="213"/>
        <v>KLEIN Armand</v>
      </c>
      <c r="B126" s="15">
        <v>1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13">
        <v>0</v>
      </c>
      <c r="BD126" s="15">
        <v>3</v>
      </c>
      <c r="BE126" s="7">
        <v>0</v>
      </c>
      <c r="BF126" s="7">
        <v>2</v>
      </c>
      <c r="BG126" s="7">
        <v>0</v>
      </c>
      <c r="BH126" s="7">
        <v>0</v>
      </c>
      <c r="BI126" s="7">
        <v>0</v>
      </c>
      <c r="BJ126" s="7">
        <v>0</v>
      </c>
      <c r="BK126" s="7">
        <v>1</v>
      </c>
      <c r="BL126" s="7">
        <v>2</v>
      </c>
      <c r="BM126" s="13">
        <v>1</v>
      </c>
    </row>
    <row r="127" spans="1:65" ht="15" thickBot="1" x14ac:dyDescent="0.4">
      <c r="A127" s="19" t="str">
        <f t="shared" si="213"/>
        <v>LAMESCH Patrick</v>
      </c>
      <c r="B127" s="15">
        <v>0</v>
      </c>
      <c r="C127" s="7">
        <v>1</v>
      </c>
      <c r="D127" s="7">
        <v>1</v>
      </c>
      <c r="E127" s="7">
        <v>0</v>
      </c>
      <c r="F127" s="7">
        <v>1</v>
      </c>
      <c r="G127" s="7">
        <v>1</v>
      </c>
      <c r="H127" s="13">
        <v>0</v>
      </c>
      <c r="BD127" s="15">
        <v>1</v>
      </c>
      <c r="BE127" s="7">
        <v>0</v>
      </c>
      <c r="BF127" s="7">
        <v>1</v>
      </c>
      <c r="BG127" s="7">
        <v>0</v>
      </c>
      <c r="BH127" s="7">
        <v>1</v>
      </c>
      <c r="BI127" s="7">
        <v>1</v>
      </c>
      <c r="BJ127" s="7">
        <v>0</v>
      </c>
      <c r="BK127" s="7">
        <v>1</v>
      </c>
      <c r="BL127" s="7">
        <v>0</v>
      </c>
      <c r="BM127" s="13">
        <v>6</v>
      </c>
    </row>
    <row r="128" spans="1:65" ht="15" thickBot="1" x14ac:dyDescent="0.4">
      <c r="A128" s="19" t="str">
        <f t="shared" si="213"/>
        <v>BEMTGEN Céleste</v>
      </c>
      <c r="B128" s="15">
        <v>2</v>
      </c>
      <c r="C128" s="7">
        <v>1</v>
      </c>
      <c r="D128" s="7">
        <v>2</v>
      </c>
      <c r="E128" s="7">
        <v>0</v>
      </c>
      <c r="F128" s="7">
        <v>3</v>
      </c>
      <c r="G128" s="7">
        <v>0</v>
      </c>
      <c r="H128" s="13">
        <v>0</v>
      </c>
      <c r="BD128" s="15">
        <v>0</v>
      </c>
      <c r="BE128" s="7">
        <v>0</v>
      </c>
      <c r="BF128" s="7">
        <v>1</v>
      </c>
      <c r="BG128" s="7">
        <v>0</v>
      </c>
      <c r="BH128" s="7">
        <v>0</v>
      </c>
      <c r="BI128" s="7">
        <v>5</v>
      </c>
      <c r="BJ128" s="7">
        <v>0</v>
      </c>
      <c r="BK128" s="7">
        <v>1</v>
      </c>
      <c r="BL128" s="7">
        <v>0</v>
      </c>
      <c r="BM128" s="13">
        <v>0</v>
      </c>
    </row>
    <row r="129" spans="1:65" ht="15" thickBot="1" x14ac:dyDescent="0.4">
      <c r="A129" s="19" t="str">
        <f t="shared" si="213"/>
        <v>THEIN Patrick</v>
      </c>
      <c r="B129" s="15">
        <v>0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13">
        <v>0</v>
      </c>
      <c r="BD129" s="15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1</v>
      </c>
      <c r="BL129" s="7">
        <v>0</v>
      </c>
      <c r="BM129" s="13">
        <v>0</v>
      </c>
    </row>
    <row r="130" spans="1:65" x14ac:dyDescent="0.35">
      <c r="A130" s="62" t="s">
        <v>17</v>
      </c>
      <c r="B130" s="23">
        <v>0</v>
      </c>
      <c r="C130" s="9">
        <v>0</v>
      </c>
      <c r="D130" s="9">
        <v>0</v>
      </c>
      <c r="E130" s="9">
        <v>1</v>
      </c>
      <c r="F130" s="9">
        <v>0</v>
      </c>
      <c r="G130" s="9">
        <v>1</v>
      </c>
      <c r="H130" s="9">
        <v>2</v>
      </c>
      <c r="BD130" s="23">
        <v>0</v>
      </c>
      <c r="BE130" s="9">
        <v>3</v>
      </c>
      <c r="BF130" s="9">
        <v>0</v>
      </c>
      <c r="BG130" s="9">
        <v>0</v>
      </c>
      <c r="BH130" s="9">
        <v>3</v>
      </c>
      <c r="BI130" s="9">
        <v>0</v>
      </c>
      <c r="BJ130" s="9">
        <v>2</v>
      </c>
      <c r="BK130" s="9">
        <v>1</v>
      </c>
      <c r="BL130" s="9">
        <v>2</v>
      </c>
      <c r="BM130" s="9">
        <v>1</v>
      </c>
    </row>
    <row r="131" spans="1:65" x14ac:dyDescent="0.35">
      <c r="A131" s="60" t="s">
        <v>9</v>
      </c>
      <c r="B131" s="24">
        <f>B130*6</f>
        <v>0</v>
      </c>
      <c r="C131" s="24">
        <f t="shared" ref="C131:H131" si="214">C130*6</f>
        <v>0</v>
      </c>
      <c r="D131" s="24">
        <f t="shared" si="214"/>
        <v>0</v>
      </c>
      <c r="E131" s="24">
        <f t="shared" si="214"/>
        <v>6</v>
      </c>
      <c r="F131" s="24">
        <f t="shared" si="214"/>
        <v>0</v>
      </c>
      <c r="G131" s="24">
        <f t="shared" si="214"/>
        <v>6</v>
      </c>
      <c r="H131" s="24">
        <f t="shared" si="214"/>
        <v>12</v>
      </c>
      <c r="BD131" s="24">
        <f>BD130*6</f>
        <v>0</v>
      </c>
      <c r="BE131" s="24">
        <f t="shared" ref="BE131:BM131" si="215">BE130*6</f>
        <v>18</v>
      </c>
      <c r="BF131" s="24">
        <f t="shared" si="215"/>
        <v>0</v>
      </c>
      <c r="BG131" s="24">
        <f t="shared" si="215"/>
        <v>0</v>
      </c>
      <c r="BH131" s="24">
        <f t="shared" si="215"/>
        <v>18</v>
      </c>
      <c r="BI131" s="24">
        <f t="shared" si="215"/>
        <v>0</v>
      </c>
      <c r="BJ131" s="24">
        <f t="shared" si="215"/>
        <v>12</v>
      </c>
      <c r="BK131" s="24">
        <f t="shared" si="215"/>
        <v>6</v>
      </c>
      <c r="BL131" s="24">
        <f t="shared" si="215"/>
        <v>12</v>
      </c>
      <c r="BM131" s="24">
        <f t="shared" si="215"/>
        <v>6</v>
      </c>
    </row>
    <row r="132" spans="1:65" x14ac:dyDescent="0.35">
      <c r="A132" s="61" t="s">
        <v>10</v>
      </c>
      <c r="B132" s="24">
        <f t="shared" ref="B132:H132" si="216">SUM(B124:B129)</f>
        <v>4</v>
      </c>
      <c r="C132" s="10">
        <f t="shared" si="216"/>
        <v>2</v>
      </c>
      <c r="D132" s="10">
        <f t="shared" si="216"/>
        <v>9</v>
      </c>
      <c r="E132" s="10">
        <f t="shared" si="216"/>
        <v>0</v>
      </c>
      <c r="F132" s="10">
        <f t="shared" si="216"/>
        <v>8</v>
      </c>
      <c r="G132" s="10">
        <f t="shared" si="216"/>
        <v>2</v>
      </c>
      <c r="H132" s="10">
        <f t="shared" si="216"/>
        <v>1</v>
      </c>
      <c r="BD132" s="24">
        <f t="shared" ref="BD132:BM132" si="217">SUM(BD124:BD129)</f>
        <v>8</v>
      </c>
      <c r="BE132" s="10">
        <f t="shared" si="217"/>
        <v>0</v>
      </c>
      <c r="BF132" s="10">
        <f t="shared" si="217"/>
        <v>4</v>
      </c>
      <c r="BG132" s="10">
        <f t="shared" si="217"/>
        <v>1</v>
      </c>
      <c r="BH132" s="10">
        <f t="shared" si="217"/>
        <v>2</v>
      </c>
      <c r="BI132" s="10">
        <f t="shared" si="217"/>
        <v>6</v>
      </c>
      <c r="BJ132" s="10">
        <f t="shared" si="217"/>
        <v>0</v>
      </c>
      <c r="BK132" s="10">
        <f t="shared" si="217"/>
        <v>8</v>
      </c>
      <c r="BL132" s="10">
        <f t="shared" si="217"/>
        <v>2</v>
      </c>
      <c r="BM132" s="10">
        <f t="shared" si="217"/>
        <v>9</v>
      </c>
    </row>
    <row r="133" spans="1:65" ht="15" thickBot="1" x14ac:dyDescent="0.4">
      <c r="A133" s="63" t="s">
        <v>11</v>
      </c>
      <c r="B133" s="25">
        <f t="shared" ref="B133:H133" si="218">B131+B132</f>
        <v>4</v>
      </c>
      <c r="C133" s="11">
        <f t="shared" si="218"/>
        <v>2</v>
      </c>
      <c r="D133" s="11">
        <f t="shared" si="218"/>
        <v>9</v>
      </c>
      <c r="E133" s="11">
        <f t="shared" si="218"/>
        <v>6</v>
      </c>
      <c r="F133" s="11">
        <f t="shared" si="218"/>
        <v>8</v>
      </c>
      <c r="G133" s="11">
        <f t="shared" si="218"/>
        <v>8</v>
      </c>
      <c r="H133" s="11">
        <f t="shared" si="218"/>
        <v>13</v>
      </c>
      <c r="BD133" s="25">
        <f t="shared" ref="BD133:BM133" si="219">BD131+BD132</f>
        <v>8</v>
      </c>
      <c r="BE133" s="11">
        <f t="shared" si="219"/>
        <v>18</v>
      </c>
      <c r="BF133" s="11">
        <f t="shared" si="219"/>
        <v>4</v>
      </c>
      <c r="BG133" s="11">
        <f t="shared" si="219"/>
        <v>1</v>
      </c>
      <c r="BH133" s="11">
        <f t="shared" si="219"/>
        <v>20</v>
      </c>
      <c r="BI133" s="11">
        <f t="shared" si="219"/>
        <v>6</v>
      </c>
      <c r="BJ133" s="11">
        <f t="shared" si="219"/>
        <v>12</v>
      </c>
      <c r="BK133" s="11">
        <f t="shared" si="219"/>
        <v>14</v>
      </c>
      <c r="BL133" s="11">
        <f t="shared" si="219"/>
        <v>14</v>
      </c>
      <c r="BM133" s="11">
        <f t="shared" si="219"/>
        <v>15</v>
      </c>
    </row>
    <row r="134" spans="1:65" ht="24" thickBot="1" x14ac:dyDescent="0.6">
      <c r="A134" s="224" t="s">
        <v>19</v>
      </c>
      <c r="B134" s="224"/>
      <c r="C134" s="224"/>
      <c r="D134" s="224"/>
      <c r="E134" s="224"/>
      <c r="F134" s="224"/>
      <c r="G134" s="224"/>
      <c r="H134" s="224"/>
      <c r="I134" s="109"/>
      <c r="J134" s="109"/>
      <c r="K134" s="109"/>
      <c r="BD134" s="218" t="s">
        <v>160</v>
      </c>
      <c r="BE134" s="218"/>
      <c r="BF134" s="218"/>
      <c r="BG134" s="218"/>
      <c r="BH134" s="218"/>
      <c r="BI134" s="218"/>
      <c r="BJ134" s="218"/>
      <c r="BK134" s="218"/>
      <c r="BL134" s="218"/>
      <c r="BM134" s="218"/>
    </row>
    <row r="135" spans="1:65" ht="15" customHeight="1" x14ac:dyDescent="0.35">
      <c r="A135" s="221" t="str">
        <f>A121</f>
        <v>déi Konservativ – d’Fräiheetspartei</v>
      </c>
      <c r="B135" s="210">
        <v>1</v>
      </c>
      <c r="C135" s="210">
        <f>B135+1</f>
        <v>2</v>
      </c>
      <c r="D135" s="210">
        <f t="shared" ref="D135:H135" si="220">C135+1</f>
        <v>3</v>
      </c>
      <c r="E135" s="210">
        <f t="shared" si="220"/>
        <v>4</v>
      </c>
      <c r="F135" s="210">
        <f t="shared" si="220"/>
        <v>5</v>
      </c>
      <c r="G135" s="210">
        <f t="shared" si="220"/>
        <v>6</v>
      </c>
      <c r="H135" s="213">
        <f t="shared" si="220"/>
        <v>7</v>
      </c>
      <c r="BD135" s="210">
        <v>11</v>
      </c>
      <c r="BE135" s="210">
        <f>BD135+1</f>
        <v>12</v>
      </c>
      <c r="BF135" s="210">
        <f t="shared" ref="BF135:BM135" si="221">BE135+1</f>
        <v>13</v>
      </c>
      <c r="BG135" s="210">
        <f t="shared" si="221"/>
        <v>14</v>
      </c>
      <c r="BH135" s="210">
        <f t="shared" si="221"/>
        <v>15</v>
      </c>
      <c r="BI135" s="210">
        <f t="shared" si="221"/>
        <v>16</v>
      </c>
      <c r="BJ135" s="210">
        <f t="shared" si="221"/>
        <v>17</v>
      </c>
      <c r="BK135" s="210">
        <f t="shared" si="221"/>
        <v>18</v>
      </c>
      <c r="BL135" s="210">
        <f t="shared" si="221"/>
        <v>19</v>
      </c>
      <c r="BM135" s="213">
        <f t="shared" si="221"/>
        <v>20</v>
      </c>
    </row>
    <row r="136" spans="1:65" x14ac:dyDescent="0.35">
      <c r="A136" s="222"/>
      <c r="B136" s="211"/>
      <c r="C136" s="211"/>
      <c r="D136" s="211"/>
      <c r="E136" s="211"/>
      <c r="F136" s="211"/>
      <c r="G136" s="211"/>
      <c r="H136" s="214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4"/>
    </row>
    <row r="137" spans="1:65" ht="15" thickBot="1" x14ac:dyDescent="0.4">
      <c r="A137" s="223"/>
      <c r="B137" s="212"/>
      <c r="C137" s="212"/>
      <c r="D137" s="212"/>
      <c r="E137" s="212"/>
      <c r="F137" s="212"/>
      <c r="G137" s="212"/>
      <c r="H137" s="215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5"/>
    </row>
    <row r="138" spans="1:65" ht="15" thickBot="1" x14ac:dyDescent="0.4">
      <c r="A138" s="19" t="str">
        <f t="shared" ref="A138:A143" si="222">A124</f>
        <v>THEIN Joé</v>
      </c>
      <c r="B138" s="14">
        <v>2</v>
      </c>
      <c r="C138" s="6">
        <v>6</v>
      </c>
      <c r="D138" s="6">
        <v>1</v>
      </c>
      <c r="E138" s="6">
        <v>0</v>
      </c>
      <c r="F138" s="6">
        <v>1</v>
      </c>
      <c r="G138" s="6">
        <v>2</v>
      </c>
      <c r="H138" s="12">
        <v>0</v>
      </c>
      <c r="BD138" s="14">
        <v>0</v>
      </c>
      <c r="BE138" s="6">
        <v>0</v>
      </c>
      <c r="BF138" s="6">
        <v>0</v>
      </c>
      <c r="BG138" s="6">
        <v>0</v>
      </c>
      <c r="BH138" s="6">
        <v>1</v>
      </c>
      <c r="BI138" s="6">
        <v>2</v>
      </c>
      <c r="BJ138" s="6">
        <v>0</v>
      </c>
      <c r="BK138" s="6">
        <v>5</v>
      </c>
      <c r="BL138" s="6">
        <v>0</v>
      </c>
      <c r="BM138" s="12">
        <v>6</v>
      </c>
    </row>
    <row r="139" spans="1:65" ht="15" thickBot="1" x14ac:dyDescent="0.4">
      <c r="A139" s="19" t="str">
        <f t="shared" si="222"/>
        <v>AREND Guy</v>
      </c>
      <c r="B139" s="15">
        <v>1</v>
      </c>
      <c r="C139" s="7">
        <v>1</v>
      </c>
      <c r="D139" s="7">
        <v>0</v>
      </c>
      <c r="E139" s="7">
        <v>0</v>
      </c>
      <c r="F139" s="7">
        <v>0</v>
      </c>
      <c r="G139" s="7">
        <v>1</v>
      </c>
      <c r="H139" s="13">
        <v>1</v>
      </c>
      <c r="BD139" s="15">
        <v>0</v>
      </c>
      <c r="BE139" s="7">
        <v>0</v>
      </c>
      <c r="BF139" s="7">
        <v>0</v>
      </c>
      <c r="BG139" s="7">
        <v>1</v>
      </c>
      <c r="BH139" s="7">
        <v>2</v>
      </c>
      <c r="BI139" s="7">
        <v>0</v>
      </c>
      <c r="BJ139" s="7">
        <v>0</v>
      </c>
      <c r="BK139" s="7">
        <v>1</v>
      </c>
      <c r="BL139" s="7">
        <v>0</v>
      </c>
      <c r="BM139" s="13">
        <v>0</v>
      </c>
    </row>
    <row r="140" spans="1:65" ht="15" thickBot="1" x14ac:dyDescent="0.4">
      <c r="A140" s="19" t="str">
        <f t="shared" si="222"/>
        <v>KLEIN Armand</v>
      </c>
      <c r="B140" s="15">
        <v>1</v>
      </c>
      <c r="C140" s="7">
        <v>1</v>
      </c>
      <c r="D140" s="7">
        <v>0</v>
      </c>
      <c r="E140" s="7">
        <v>0</v>
      </c>
      <c r="F140" s="7">
        <v>0</v>
      </c>
      <c r="G140" s="7">
        <v>0</v>
      </c>
      <c r="H140" s="13">
        <v>3</v>
      </c>
      <c r="BD140" s="15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1</v>
      </c>
      <c r="BK140" s="7">
        <v>1</v>
      </c>
      <c r="BL140" s="7">
        <v>0</v>
      </c>
      <c r="BM140" s="13">
        <v>2</v>
      </c>
    </row>
    <row r="141" spans="1:65" ht="15" thickBot="1" x14ac:dyDescent="0.4">
      <c r="A141" s="19" t="str">
        <f t="shared" si="222"/>
        <v>LAMESCH Patrick</v>
      </c>
      <c r="B141" s="15">
        <v>1</v>
      </c>
      <c r="C141" s="7">
        <v>0</v>
      </c>
      <c r="D141" s="7">
        <v>0</v>
      </c>
      <c r="E141" s="7">
        <v>0</v>
      </c>
      <c r="F141" s="7">
        <v>1</v>
      </c>
      <c r="G141" s="7">
        <v>0</v>
      </c>
      <c r="H141" s="13">
        <v>1</v>
      </c>
      <c r="BD141" s="15">
        <v>0</v>
      </c>
      <c r="BE141" s="7">
        <v>0</v>
      </c>
      <c r="BF141" s="7">
        <v>0</v>
      </c>
      <c r="BG141" s="7">
        <v>0</v>
      </c>
      <c r="BH141" s="7">
        <v>3</v>
      </c>
      <c r="BI141" s="7">
        <v>0</v>
      </c>
      <c r="BJ141" s="7">
        <v>2</v>
      </c>
      <c r="BK141" s="7">
        <v>3</v>
      </c>
      <c r="BL141" s="7">
        <v>0</v>
      </c>
      <c r="BM141" s="13">
        <v>0</v>
      </c>
    </row>
    <row r="142" spans="1:65" ht="15" thickBot="1" x14ac:dyDescent="0.4">
      <c r="A142" s="19" t="str">
        <f t="shared" si="222"/>
        <v>BEMTGEN Céleste</v>
      </c>
      <c r="B142" s="15">
        <v>1</v>
      </c>
      <c r="C142" s="7">
        <v>0</v>
      </c>
      <c r="D142" s="7">
        <v>0</v>
      </c>
      <c r="E142" s="7">
        <v>0</v>
      </c>
      <c r="F142" s="7">
        <v>0</v>
      </c>
      <c r="G142" s="7">
        <v>0</v>
      </c>
      <c r="H142" s="13">
        <v>2</v>
      </c>
      <c r="BD142" s="15">
        <v>0</v>
      </c>
      <c r="BE142" s="7">
        <v>0</v>
      </c>
      <c r="BF142" s="7">
        <v>0</v>
      </c>
      <c r="BG142" s="7">
        <v>0</v>
      </c>
      <c r="BH142" s="7">
        <v>1</v>
      </c>
      <c r="BI142" s="7">
        <v>0</v>
      </c>
      <c r="BJ142" s="7">
        <v>0</v>
      </c>
      <c r="BK142" s="7">
        <v>0</v>
      </c>
      <c r="BL142" s="7">
        <v>0</v>
      </c>
      <c r="BM142" s="13">
        <v>0</v>
      </c>
    </row>
    <row r="143" spans="1:65" ht="15" thickBot="1" x14ac:dyDescent="0.4">
      <c r="A143" s="19" t="str">
        <f t="shared" si="222"/>
        <v>THEIN Patrick</v>
      </c>
      <c r="B143" s="15">
        <v>1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13">
        <v>1</v>
      </c>
      <c r="BD143" s="15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1</v>
      </c>
      <c r="BL143" s="7">
        <v>0</v>
      </c>
      <c r="BM143" s="13">
        <v>1</v>
      </c>
    </row>
    <row r="144" spans="1:65" x14ac:dyDescent="0.35">
      <c r="A144" s="62" t="s">
        <v>17</v>
      </c>
      <c r="B144" s="23">
        <v>0</v>
      </c>
      <c r="C144" s="9">
        <v>0</v>
      </c>
      <c r="D144" s="9">
        <v>2</v>
      </c>
      <c r="E144" s="9">
        <v>0</v>
      </c>
      <c r="F144" s="9">
        <v>1</v>
      </c>
      <c r="G144" s="9">
        <v>2</v>
      </c>
      <c r="H144" s="9">
        <v>1</v>
      </c>
      <c r="BD144" s="23">
        <v>1</v>
      </c>
      <c r="BE144" s="9">
        <v>2</v>
      </c>
      <c r="BF144" s="9">
        <v>0</v>
      </c>
      <c r="BG144" s="9">
        <v>0</v>
      </c>
      <c r="BH144" s="9">
        <v>2</v>
      </c>
      <c r="BI144" s="9">
        <v>3</v>
      </c>
      <c r="BJ144" s="9">
        <v>0</v>
      </c>
      <c r="BK144" s="9">
        <v>2</v>
      </c>
      <c r="BL144" s="9">
        <v>0</v>
      </c>
      <c r="BM144" s="9">
        <v>0</v>
      </c>
    </row>
    <row r="145" spans="1:65" x14ac:dyDescent="0.35">
      <c r="A145" s="60" t="s">
        <v>9</v>
      </c>
      <c r="B145" s="24">
        <f>B144*6</f>
        <v>0</v>
      </c>
      <c r="C145" s="24">
        <f t="shared" ref="C145:H145" si="223">C144*6</f>
        <v>0</v>
      </c>
      <c r="D145" s="24">
        <f t="shared" si="223"/>
        <v>12</v>
      </c>
      <c r="E145" s="24">
        <f t="shared" si="223"/>
        <v>0</v>
      </c>
      <c r="F145" s="24">
        <f t="shared" si="223"/>
        <v>6</v>
      </c>
      <c r="G145" s="24">
        <f t="shared" si="223"/>
        <v>12</v>
      </c>
      <c r="H145" s="24">
        <f t="shared" si="223"/>
        <v>6</v>
      </c>
      <c r="BD145" s="24">
        <f>BD144*6</f>
        <v>6</v>
      </c>
      <c r="BE145" s="24">
        <f t="shared" ref="BE145:BM145" si="224">BE144*6</f>
        <v>12</v>
      </c>
      <c r="BF145" s="24">
        <f t="shared" si="224"/>
        <v>0</v>
      </c>
      <c r="BG145" s="24">
        <f t="shared" si="224"/>
        <v>0</v>
      </c>
      <c r="BH145" s="24">
        <f t="shared" si="224"/>
        <v>12</v>
      </c>
      <c r="BI145" s="24">
        <f t="shared" si="224"/>
        <v>18</v>
      </c>
      <c r="BJ145" s="24">
        <f t="shared" si="224"/>
        <v>0</v>
      </c>
      <c r="BK145" s="24">
        <f t="shared" si="224"/>
        <v>12</v>
      </c>
      <c r="BL145" s="24">
        <f t="shared" si="224"/>
        <v>0</v>
      </c>
      <c r="BM145" s="24">
        <f t="shared" si="224"/>
        <v>0</v>
      </c>
    </row>
    <row r="146" spans="1:65" x14ac:dyDescent="0.35">
      <c r="A146" s="61" t="s">
        <v>10</v>
      </c>
      <c r="B146" s="24">
        <f t="shared" ref="B146:H146" si="225">SUM(B138:B143)</f>
        <v>7</v>
      </c>
      <c r="C146" s="10">
        <f t="shared" si="225"/>
        <v>8</v>
      </c>
      <c r="D146" s="10">
        <f t="shared" si="225"/>
        <v>1</v>
      </c>
      <c r="E146" s="10">
        <f t="shared" si="225"/>
        <v>0</v>
      </c>
      <c r="F146" s="10">
        <f t="shared" si="225"/>
        <v>2</v>
      </c>
      <c r="G146" s="10">
        <f t="shared" si="225"/>
        <v>3</v>
      </c>
      <c r="H146" s="10">
        <f t="shared" si="225"/>
        <v>8</v>
      </c>
      <c r="BD146" s="24">
        <f t="shared" ref="BD146:BM146" si="226">SUM(BD138:BD143)</f>
        <v>0</v>
      </c>
      <c r="BE146" s="10">
        <f t="shared" si="226"/>
        <v>0</v>
      </c>
      <c r="BF146" s="10">
        <f t="shared" si="226"/>
        <v>0</v>
      </c>
      <c r="BG146" s="10">
        <f t="shared" si="226"/>
        <v>1</v>
      </c>
      <c r="BH146" s="10">
        <f t="shared" si="226"/>
        <v>7</v>
      </c>
      <c r="BI146" s="10">
        <f t="shared" si="226"/>
        <v>2</v>
      </c>
      <c r="BJ146" s="10">
        <f t="shared" si="226"/>
        <v>3</v>
      </c>
      <c r="BK146" s="10">
        <f t="shared" si="226"/>
        <v>11</v>
      </c>
      <c r="BL146" s="10">
        <f t="shared" si="226"/>
        <v>0</v>
      </c>
      <c r="BM146" s="10">
        <f t="shared" si="226"/>
        <v>9</v>
      </c>
    </row>
    <row r="147" spans="1:65" ht="15" thickBot="1" x14ac:dyDescent="0.4">
      <c r="A147" s="63" t="s">
        <v>11</v>
      </c>
      <c r="B147" s="25">
        <f t="shared" ref="B147:H147" si="227">B145+B146</f>
        <v>7</v>
      </c>
      <c r="C147" s="11">
        <f t="shared" si="227"/>
        <v>8</v>
      </c>
      <c r="D147" s="11">
        <f t="shared" si="227"/>
        <v>13</v>
      </c>
      <c r="E147" s="11">
        <f t="shared" si="227"/>
        <v>0</v>
      </c>
      <c r="F147" s="11">
        <f t="shared" si="227"/>
        <v>8</v>
      </c>
      <c r="G147" s="11">
        <f t="shared" si="227"/>
        <v>15</v>
      </c>
      <c r="H147" s="11">
        <f t="shared" si="227"/>
        <v>14</v>
      </c>
      <c r="BD147" s="25">
        <f t="shared" ref="BD147:BM147" si="228">BD145+BD146</f>
        <v>6</v>
      </c>
      <c r="BE147" s="11">
        <f t="shared" si="228"/>
        <v>12</v>
      </c>
      <c r="BF147" s="11">
        <f t="shared" si="228"/>
        <v>0</v>
      </c>
      <c r="BG147" s="11">
        <f t="shared" si="228"/>
        <v>1</v>
      </c>
      <c r="BH147" s="11">
        <f t="shared" si="228"/>
        <v>19</v>
      </c>
      <c r="BI147" s="11">
        <f t="shared" si="228"/>
        <v>20</v>
      </c>
      <c r="BJ147" s="11">
        <f t="shared" si="228"/>
        <v>3</v>
      </c>
      <c r="BK147" s="11">
        <f t="shared" si="228"/>
        <v>23</v>
      </c>
      <c r="BL147" s="11">
        <f t="shared" si="228"/>
        <v>0</v>
      </c>
      <c r="BM147" s="11">
        <f t="shared" si="228"/>
        <v>9</v>
      </c>
    </row>
    <row r="148" spans="1:65" x14ac:dyDescent="0.35">
      <c r="A148" s="180"/>
      <c r="B148" s="5"/>
      <c r="C148" s="5"/>
      <c r="D148" s="5"/>
      <c r="E148" s="5"/>
      <c r="F148" s="5"/>
      <c r="G148" s="5"/>
      <c r="H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s="20" customFormat="1" x14ac:dyDescent="0.35">
      <c r="A149" s="180"/>
      <c r="B149" s="5"/>
      <c r="C149" s="5"/>
      <c r="D149" s="5"/>
      <c r="E149" s="5"/>
      <c r="F149" s="5"/>
      <c r="G149" s="5"/>
      <c r="H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24" thickBot="1" x14ac:dyDescent="0.6">
      <c r="A150" s="224" t="s">
        <v>20</v>
      </c>
      <c r="B150" s="224"/>
      <c r="C150" s="224"/>
      <c r="D150" s="224"/>
      <c r="E150" s="224"/>
      <c r="F150" s="224"/>
      <c r="G150" s="224"/>
      <c r="H150" s="224"/>
      <c r="BD150" s="218" t="s">
        <v>160</v>
      </c>
      <c r="BE150" s="218"/>
      <c r="BF150" s="218"/>
      <c r="BG150" s="218"/>
      <c r="BH150" s="218"/>
      <c r="BI150" s="218"/>
      <c r="BJ150" s="218"/>
      <c r="BK150" s="218"/>
      <c r="BL150" s="218"/>
      <c r="BM150" s="218"/>
    </row>
    <row r="151" spans="1:65" ht="15" customHeight="1" x14ac:dyDescent="0.35">
      <c r="A151" s="221" t="str">
        <f>A135</f>
        <v>déi Konservativ – d’Fräiheetspartei</v>
      </c>
      <c r="B151" s="210">
        <v>1</v>
      </c>
      <c r="C151" s="210">
        <f>B151+1</f>
        <v>2</v>
      </c>
      <c r="D151" s="210">
        <f t="shared" ref="D151:G151" si="229">C151+1</f>
        <v>3</v>
      </c>
      <c r="E151" s="210">
        <f t="shared" si="229"/>
        <v>4</v>
      </c>
      <c r="F151" s="210">
        <f t="shared" si="229"/>
        <v>5</v>
      </c>
      <c r="G151" s="210">
        <f t="shared" si="229"/>
        <v>6</v>
      </c>
      <c r="BD151" s="210">
        <v>21</v>
      </c>
      <c r="BE151" s="210">
        <f>BD151+1</f>
        <v>22</v>
      </c>
      <c r="BF151" s="210">
        <f t="shared" ref="BF151:BM151" si="230">BE151+1</f>
        <v>23</v>
      </c>
      <c r="BG151" s="210">
        <f t="shared" si="230"/>
        <v>24</v>
      </c>
      <c r="BH151" s="210">
        <f t="shared" si="230"/>
        <v>25</v>
      </c>
      <c r="BI151" s="210">
        <f t="shared" si="230"/>
        <v>26</v>
      </c>
      <c r="BJ151" s="210">
        <f t="shared" si="230"/>
        <v>27</v>
      </c>
      <c r="BK151" s="210">
        <f t="shared" si="230"/>
        <v>28</v>
      </c>
      <c r="BL151" s="210">
        <f t="shared" si="230"/>
        <v>29</v>
      </c>
      <c r="BM151" s="213">
        <f t="shared" si="230"/>
        <v>30</v>
      </c>
    </row>
    <row r="152" spans="1:65" x14ac:dyDescent="0.35">
      <c r="A152" s="222"/>
      <c r="B152" s="211"/>
      <c r="C152" s="211"/>
      <c r="D152" s="211"/>
      <c r="E152" s="211"/>
      <c r="F152" s="211"/>
      <c r="G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4"/>
    </row>
    <row r="153" spans="1:65" ht="15" thickBot="1" x14ac:dyDescent="0.4">
      <c r="A153" s="223"/>
      <c r="B153" s="212"/>
      <c r="C153" s="212"/>
      <c r="D153" s="212"/>
      <c r="E153" s="212"/>
      <c r="F153" s="212"/>
      <c r="G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5"/>
    </row>
    <row r="154" spans="1:65" ht="15" thickBot="1" x14ac:dyDescent="0.4">
      <c r="A154" s="19" t="str">
        <f t="shared" ref="A154:A159" si="231">A138</f>
        <v>THEIN Joé</v>
      </c>
      <c r="B154" s="14">
        <v>0</v>
      </c>
      <c r="C154" s="6">
        <v>0</v>
      </c>
      <c r="D154" s="6">
        <v>2</v>
      </c>
      <c r="E154" s="6">
        <v>0</v>
      </c>
      <c r="F154" s="6">
        <v>0</v>
      </c>
      <c r="G154" s="6">
        <v>0</v>
      </c>
      <c r="BD154" s="14">
        <v>2</v>
      </c>
      <c r="BE154" s="6">
        <v>2</v>
      </c>
      <c r="BF154" s="6">
        <v>0</v>
      </c>
      <c r="BG154" s="6">
        <v>2</v>
      </c>
      <c r="BH154" s="6">
        <v>1</v>
      </c>
      <c r="BI154" s="6">
        <v>0</v>
      </c>
      <c r="BJ154" s="6">
        <v>1</v>
      </c>
      <c r="BK154" s="6">
        <v>0</v>
      </c>
      <c r="BL154" s="6">
        <v>2</v>
      </c>
      <c r="BM154" s="12">
        <v>3</v>
      </c>
    </row>
    <row r="155" spans="1:65" ht="15" thickBot="1" x14ac:dyDescent="0.4">
      <c r="A155" s="19" t="str">
        <f t="shared" si="231"/>
        <v>AREND Guy</v>
      </c>
      <c r="B155" s="15">
        <v>0</v>
      </c>
      <c r="C155" s="7">
        <v>0</v>
      </c>
      <c r="D155" s="7">
        <v>0</v>
      </c>
      <c r="E155" s="7">
        <v>2</v>
      </c>
      <c r="F155" s="7">
        <v>0</v>
      </c>
      <c r="G155" s="7">
        <v>0</v>
      </c>
      <c r="BD155" s="15">
        <v>0</v>
      </c>
      <c r="BE155" s="7">
        <v>2</v>
      </c>
      <c r="BF155" s="7">
        <v>3</v>
      </c>
      <c r="BG155" s="7">
        <v>0</v>
      </c>
      <c r="BH155" s="7">
        <v>2</v>
      </c>
      <c r="BI155" s="7">
        <v>0</v>
      </c>
      <c r="BJ155" s="7">
        <v>0</v>
      </c>
      <c r="BK155" s="7">
        <v>0</v>
      </c>
      <c r="BL155" s="7">
        <v>0</v>
      </c>
      <c r="BM155" s="13">
        <v>0</v>
      </c>
    </row>
    <row r="156" spans="1:65" ht="15" thickBot="1" x14ac:dyDescent="0.4">
      <c r="A156" s="19" t="str">
        <f t="shared" si="231"/>
        <v>KLEIN Armand</v>
      </c>
      <c r="B156" s="15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BD156" s="15">
        <v>0</v>
      </c>
      <c r="BE156" s="7">
        <v>0</v>
      </c>
      <c r="BF156" s="7">
        <v>0</v>
      </c>
      <c r="BG156" s="7">
        <v>0</v>
      </c>
      <c r="BH156" s="7">
        <v>1</v>
      </c>
      <c r="BI156" s="7">
        <v>0</v>
      </c>
      <c r="BJ156" s="7">
        <v>0</v>
      </c>
      <c r="BK156" s="7">
        <v>1</v>
      </c>
      <c r="BL156" s="7">
        <v>1</v>
      </c>
      <c r="BM156" s="13">
        <v>0</v>
      </c>
    </row>
    <row r="157" spans="1:65" ht="15" thickBot="1" x14ac:dyDescent="0.4">
      <c r="A157" s="19" t="str">
        <f t="shared" si="231"/>
        <v>LAMESCH Patrick</v>
      </c>
      <c r="B157" s="15">
        <v>1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BD157" s="15">
        <v>2</v>
      </c>
      <c r="BE157" s="7">
        <v>2</v>
      </c>
      <c r="BF157" s="7">
        <v>2</v>
      </c>
      <c r="BG157" s="7">
        <v>0</v>
      </c>
      <c r="BH157" s="7">
        <v>1</v>
      </c>
      <c r="BI157" s="7">
        <v>1</v>
      </c>
      <c r="BJ157" s="7">
        <v>0</v>
      </c>
      <c r="BK157" s="7">
        <v>0</v>
      </c>
      <c r="BL157" s="7">
        <v>0</v>
      </c>
      <c r="BM157" s="154">
        <v>0</v>
      </c>
    </row>
    <row r="158" spans="1:65" ht="15" thickBot="1" x14ac:dyDescent="0.4">
      <c r="A158" s="19" t="str">
        <f t="shared" si="231"/>
        <v>BEMTGEN Céleste</v>
      </c>
      <c r="B158" s="15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BD158" s="15">
        <v>0</v>
      </c>
      <c r="BE158" s="7">
        <v>0</v>
      </c>
      <c r="BF158" s="7">
        <v>0</v>
      </c>
      <c r="BG158" s="7">
        <v>0</v>
      </c>
      <c r="BH158" s="7">
        <v>1</v>
      </c>
      <c r="BI158" s="7">
        <v>1</v>
      </c>
      <c r="BJ158" s="7">
        <v>0</v>
      </c>
      <c r="BK158" s="7">
        <v>0</v>
      </c>
      <c r="BL158" s="7">
        <v>0</v>
      </c>
      <c r="BM158" s="13">
        <v>1</v>
      </c>
    </row>
    <row r="159" spans="1:65" ht="15" thickBot="1" x14ac:dyDescent="0.4">
      <c r="A159" s="19" t="str">
        <f t="shared" si="231"/>
        <v>THEIN Patrick</v>
      </c>
      <c r="B159" s="15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BD159" s="15">
        <v>0</v>
      </c>
      <c r="BE159" s="7">
        <v>0</v>
      </c>
      <c r="BF159" s="7">
        <v>0</v>
      </c>
      <c r="BG159" s="7">
        <v>0</v>
      </c>
      <c r="BH159" s="7">
        <v>1</v>
      </c>
      <c r="BI159" s="7">
        <v>0</v>
      </c>
      <c r="BJ159" s="7">
        <v>0</v>
      </c>
      <c r="BK159" s="7">
        <v>0</v>
      </c>
      <c r="BL159" s="7">
        <v>0</v>
      </c>
      <c r="BM159" s="13">
        <v>0</v>
      </c>
    </row>
    <row r="160" spans="1:65" x14ac:dyDescent="0.35">
      <c r="A160" s="62" t="s">
        <v>17</v>
      </c>
      <c r="B160" s="23">
        <v>1</v>
      </c>
      <c r="C160" s="9">
        <v>1</v>
      </c>
      <c r="D160" s="9">
        <v>0</v>
      </c>
      <c r="E160" s="9">
        <v>3</v>
      </c>
      <c r="F160" s="9">
        <v>1</v>
      </c>
      <c r="G160" s="9">
        <v>0</v>
      </c>
      <c r="BD160" s="23">
        <v>0</v>
      </c>
      <c r="BE160" s="9">
        <v>0</v>
      </c>
      <c r="BF160" s="9">
        <v>0</v>
      </c>
      <c r="BG160" s="9">
        <v>1</v>
      </c>
      <c r="BH160" s="9">
        <v>0</v>
      </c>
      <c r="BI160" s="9">
        <v>2</v>
      </c>
      <c r="BJ160" s="9">
        <v>1</v>
      </c>
      <c r="BK160" s="9">
        <v>0</v>
      </c>
      <c r="BL160" s="9">
        <v>3</v>
      </c>
      <c r="BM160" s="9">
        <v>0</v>
      </c>
    </row>
    <row r="161" spans="1:68" x14ac:dyDescent="0.35">
      <c r="A161" s="60" t="s">
        <v>9</v>
      </c>
      <c r="B161" s="24">
        <f>B160*6</f>
        <v>6</v>
      </c>
      <c r="C161" s="24">
        <f t="shared" ref="C161:G161" si="232">C160*6</f>
        <v>6</v>
      </c>
      <c r="D161" s="24">
        <f t="shared" si="232"/>
        <v>0</v>
      </c>
      <c r="E161" s="24">
        <f t="shared" si="232"/>
        <v>18</v>
      </c>
      <c r="F161" s="24">
        <f t="shared" si="232"/>
        <v>6</v>
      </c>
      <c r="G161" s="24">
        <f t="shared" si="232"/>
        <v>0</v>
      </c>
      <c r="BD161" s="24">
        <f>BD160*6</f>
        <v>0</v>
      </c>
      <c r="BE161" s="24">
        <f t="shared" ref="BE161:BM161" si="233">BE160*6</f>
        <v>0</v>
      </c>
      <c r="BF161" s="24">
        <f t="shared" si="233"/>
        <v>0</v>
      </c>
      <c r="BG161" s="24">
        <f t="shared" si="233"/>
        <v>6</v>
      </c>
      <c r="BH161" s="24">
        <f t="shared" si="233"/>
        <v>0</v>
      </c>
      <c r="BI161" s="24">
        <f t="shared" si="233"/>
        <v>12</v>
      </c>
      <c r="BJ161" s="24">
        <f t="shared" si="233"/>
        <v>6</v>
      </c>
      <c r="BK161" s="24">
        <f t="shared" si="233"/>
        <v>0</v>
      </c>
      <c r="BL161" s="24">
        <f t="shared" si="233"/>
        <v>18</v>
      </c>
      <c r="BM161" s="24">
        <f t="shared" si="233"/>
        <v>0</v>
      </c>
    </row>
    <row r="162" spans="1:68" x14ac:dyDescent="0.35">
      <c r="A162" s="61" t="s">
        <v>10</v>
      </c>
      <c r="B162" s="24">
        <f>SUM(B154:B159)</f>
        <v>1</v>
      </c>
      <c r="C162" s="24">
        <f t="shared" ref="C162:E162" si="234">SUM(C154:C159)</f>
        <v>0</v>
      </c>
      <c r="D162" s="24">
        <f t="shared" si="234"/>
        <v>2</v>
      </c>
      <c r="E162" s="24">
        <f t="shared" si="234"/>
        <v>2</v>
      </c>
      <c r="F162" s="10">
        <f>SUM(F154:F159)</f>
        <v>0</v>
      </c>
      <c r="G162" s="10">
        <f>SUM(G154:G159)</f>
        <v>0</v>
      </c>
      <c r="BD162" s="24">
        <f t="shared" ref="BD162:BM162" si="235">SUM(BD154:BD159)</f>
        <v>4</v>
      </c>
      <c r="BE162" s="10">
        <f t="shared" si="235"/>
        <v>6</v>
      </c>
      <c r="BF162" s="10">
        <f t="shared" si="235"/>
        <v>5</v>
      </c>
      <c r="BG162" s="10">
        <f t="shared" si="235"/>
        <v>2</v>
      </c>
      <c r="BH162" s="10">
        <f t="shared" si="235"/>
        <v>7</v>
      </c>
      <c r="BI162" s="10">
        <f t="shared" si="235"/>
        <v>2</v>
      </c>
      <c r="BJ162" s="10">
        <f t="shared" si="235"/>
        <v>1</v>
      </c>
      <c r="BK162" s="10">
        <f t="shared" si="235"/>
        <v>1</v>
      </c>
      <c r="BL162" s="10">
        <f t="shared" si="235"/>
        <v>3</v>
      </c>
      <c r="BM162" s="10">
        <f t="shared" si="235"/>
        <v>4</v>
      </c>
    </row>
    <row r="163" spans="1:68" ht="15" thickBot="1" x14ac:dyDescent="0.4">
      <c r="A163" s="63" t="s">
        <v>11</v>
      </c>
      <c r="B163" s="25">
        <f t="shared" ref="B163:G163" si="236">B161+B162</f>
        <v>7</v>
      </c>
      <c r="C163" s="11">
        <f t="shared" si="236"/>
        <v>6</v>
      </c>
      <c r="D163" s="11">
        <f t="shared" si="236"/>
        <v>2</v>
      </c>
      <c r="E163" s="11">
        <f t="shared" si="236"/>
        <v>20</v>
      </c>
      <c r="F163" s="11">
        <f t="shared" si="236"/>
        <v>6</v>
      </c>
      <c r="G163" s="11">
        <f t="shared" si="236"/>
        <v>0</v>
      </c>
      <c r="BD163" s="25">
        <f t="shared" ref="BD163:BM163" si="237">BD161+BD162</f>
        <v>4</v>
      </c>
      <c r="BE163" s="11">
        <f t="shared" si="237"/>
        <v>6</v>
      </c>
      <c r="BF163" s="11">
        <f t="shared" si="237"/>
        <v>5</v>
      </c>
      <c r="BG163" s="11">
        <f t="shared" si="237"/>
        <v>8</v>
      </c>
      <c r="BH163" s="11">
        <f t="shared" si="237"/>
        <v>7</v>
      </c>
      <c r="BI163" s="11">
        <f t="shared" si="237"/>
        <v>14</v>
      </c>
      <c r="BJ163" s="11">
        <f t="shared" si="237"/>
        <v>7</v>
      </c>
      <c r="BK163" s="11">
        <f t="shared" si="237"/>
        <v>1</v>
      </c>
      <c r="BL163" s="11">
        <f t="shared" si="237"/>
        <v>21</v>
      </c>
      <c r="BM163" s="11">
        <f t="shared" si="237"/>
        <v>4</v>
      </c>
    </row>
    <row r="164" spans="1:68" ht="24" thickBot="1" x14ac:dyDescent="0.6">
      <c r="A164" s="225" t="s">
        <v>21</v>
      </c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BD164" s="226" t="s">
        <v>160</v>
      </c>
      <c r="BE164" s="226"/>
      <c r="BF164" s="226"/>
      <c r="BG164" s="226"/>
      <c r="BH164" s="226"/>
      <c r="BI164" s="226"/>
      <c r="BJ164" s="226"/>
      <c r="BK164" s="226"/>
      <c r="BL164" s="111"/>
      <c r="BM164" s="217" t="s">
        <v>166</v>
      </c>
      <c r="BN164" s="217"/>
      <c r="BO164" s="217"/>
      <c r="BP164" s="217"/>
    </row>
    <row r="165" spans="1:68" ht="15" customHeight="1" x14ac:dyDescent="0.35">
      <c r="A165" s="221" t="str">
        <f>A151</f>
        <v>déi Konservativ – d’Fräiheetspartei</v>
      </c>
      <c r="B165" s="210">
        <v>1</v>
      </c>
      <c r="C165" s="210">
        <f>B165+1</f>
        <v>2</v>
      </c>
      <c r="D165" s="210">
        <f t="shared" ref="D165:K165" si="238">C165+1</f>
        <v>3</v>
      </c>
      <c r="E165" s="210">
        <f t="shared" si="238"/>
        <v>4</v>
      </c>
      <c r="F165" s="210">
        <f t="shared" si="238"/>
        <v>5</v>
      </c>
      <c r="G165" s="210">
        <f t="shared" si="238"/>
        <v>6</v>
      </c>
      <c r="H165" s="210">
        <f t="shared" si="238"/>
        <v>7</v>
      </c>
      <c r="I165" s="210">
        <f t="shared" si="238"/>
        <v>8</v>
      </c>
      <c r="J165" s="210">
        <f t="shared" si="238"/>
        <v>9</v>
      </c>
      <c r="K165" s="213">
        <f t="shared" si="238"/>
        <v>10</v>
      </c>
      <c r="BD165" s="210">
        <v>31</v>
      </c>
      <c r="BE165" s="210">
        <f>BD165+1</f>
        <v>32</v>
      </c>
      <c r="BF165" s="210">
        <f t="shared" ref="BF165:BK165" si="239">BE165+1</f>
        <v>33</v>
      </c>
      <c r="BG165" s="210">
        <f t="shared" si="239"/>
        <v>34</v>
      </c>
      <c r="BH165" s="210">
        <f t="shared" si="239"/>
        <v>35</v>
      </c>
      <c r="BI165" s="210">
        <f t="shared" si="239"/>
        <v>36</v>
      </c>
      <c r="BJ165" s="210">
        <f t="shared" si="239"/>
        <v>37</v>
      </c>
      <c r="BK165" s="210">
        <f t="shared" si="239"/>
        <v>38</v>
      </c>
      <c r="BM165" s="210">
        <v>1</v>
      </c>
      <c r="BN165" s="210">
        <f>BM165+1</f>
        <v>2</v>
      </c>
      <c r="BO165" s="210">
        <f t="shared" ref="BO165:BP165" si="240">BN165+1</f>
        <v>3</v>
      </c>
      <c r="BP165" s="213">
        <f t="shared" si="240"/>
        <v>4</v>
      </c>
    </row>
    <row r="166" spans="1:68" x14ac:dyDescent="0.35">
      <c r="A166" s="222"/>
      <c r="B166" s="211"/>
      <c r="C166" s="211"/>
      <c r="D166" s="211"/>
      <c r="E166" s="211"/>
      <c r="F166" s="211"/>
      <c r="G166" s="211"/>
      <c r="H166" s="211"/>
      <c r="I166" s="211"/>
      <c r="J166" s="211"/>
      <c r="K166" s="214"/>
      <c r="BD166" s="211"/>
      <c r="BE166" s="211"/>
      <c r="BF166" s="211"/>
      <c r="BG166" s="211"/>
      <c r="BH166" s="211"/>
      <c r="BI166" s="211"/>
      <c r="BJ166" s="211"/>
      <c r="BK166" s="211"/>
      <c r="BM166" s="211"/>
      <c r="BN166" s="211"/>
      <c r="BO166" s="211"/>
      <c r="BP166" s="214"/>
    </row>
    <row r="167" spans="1:68" ht="15" thickBot="1" x14ac:dyDescent="0.4">
      <c r="A167" s="223"/>
      <c r="B167" s="212"/>
      <c r="C167" s="212"/>
      <c r="D167" s="212"/>
      <c r="E167" s="212"/>
      <c r="F167" s="212"/>
      <c r="G167" s="212"/>
      <c r="H167" s="212"/>
      <c r="I167" s="212"/>
      <c r="J167" s="212"/>
      <c r="K167" s="215"/>
      <c r="BD167" s="212"/>
      <c r="BE167" s="212"/>
      <c r="BF167" s="212"/>
      <c r="BG167" s="212"/>
      <c r="BH167" s="212"/>
      <c r="BI167" s="212"/>
      <c r="BJ167" s="212"/>
      <c r="BK167" s="212"/>
      <c r="BM167" s="212"/>
      <c r="BN167" s="212"/>
      <c r="BO167" s="212"/>
      <c r="BP167" s="215"/>
    </row>
    <row r="168" spans="1:68" ht="15" thickBot="1" x14ac:dyDescent="0.4">
      <c r="A168" s="19" t="str">
        <f t="shared" ref="A168:A173" si="241">A154</f>
        <v>THEIN Joé</v>
      </c>
      <c r="B168" s="14">
        <v>4</v>
      </c>
      <c r="C168" s="6">
        <v>2</v>
      </c>
      <c r="D168" s="6">
        <v>1</v>
      </c>
      <c r="E168" s="6">
        <v>1</v>
      </c>
      <c r="F168" s="6">
        <v>3</v>
      </c>
      <c r="G168" s="6">
        <v>0</v>
      </c>
      <c r="H168" s="6">
        <v>0</v>
      </c>
      <c r="I168" s="6">
        <v>0</v>
      </c>
      <c r="J168" s="6">
        <v>4</v>
      </c>
      <c r="K168" s="12">
        <v>4</v>
      </c>
      <c r="BD168" s="14">
        <v>0</v>
      </c>
      <c r="BE168" s="6">
        <v>4</v>
      </c>
      <c r="BF168" s="6">
        <v>0</v>
      </c>
      <c r="BG168" s="6">
        <v>0</v>
      </c>
      <c r="BH168" s="6">
        <v>4</v>
      </c>
      <c r="BI168" s="6">
        <v>1</v>
      </c>
      <c r="BJ168" s="6">
        <v>0</v>
      </c>
      <c r="BK168" s="6">
        <v>1</v>
      </c>
      <c r="BM168" s="14">
        <v>1</v>
      </c>
      <c r="BN168" s="6">
        <v>0</v>
      </c>
      <c r="BO168" s="6">
        <v>1</v>
      </c>
      <c r="BP168" s="12">
        <v>3</v>
      </c>
    </row>
    <row r="169" spans="1:68" ht="15" thickBot="1" x14ac:dyDescent="0.4">
      <c r="A169" s="19" t="str">
        <f t="shared" si="241"/>
        <v>AREND Guy</v>
      </c>
      <c r="B169" s="15">
        <v>4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13">
        <v>2</v>
      </c>
      <c r="BD169" s="15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2</v>
      </c>
      <c r="BJ169" s="7">
        <v>0</v>
      </c>
      <c r="BK169" s="7">
        <v>0</v>
      </c>
      <c r="BM169" s="15">
        <v>0</v>
      </c>
      <c r="BN169" s="7">
        <v>0</v>
      </c>
      <c r="BO169" s="7">
        <v>0</v>
      </c>
      <c r="BP169" s="13">
        <v>0</v>
      </c>
    </row>
    <row r="170" spans="1:68" ht="15" thickBot="1" x14ac:dyDescent="0.4">
      <c r="A170" s="19" t="str">
        <f t="shared" si="241"/>
        <v>KLEIN Armand</v>
      </c>
      <c r="B170" s="15">
        <v>3</v>
      </c>
      <c r="C170" s="7">
        <v>0</v>
      </c>
      <c r="D170" s="7">
        <v>0</v>
      </c>
      <c r="E170" s="7">
        <v>0</v>
      </c>
      <c r="F170" s="7">
        <v>1</v>
      </c>
      <c r="G170" s="7">
        <v>1</v>
      </c>
      <c r="H170" s="7">
        <v>0</v>
      </c>
      <c r="I170" s="7">
        <v>0</v>
      </c>
      <c r="J170" s="7">
        <v>0</v>
      </c>
      <c r="K170" s="13">
        <v>1</v>
      </c>
      <c r="BD170" s="15">
        <v>0</v>
      </c>
      <c r="BE170" s="7">
        <v>0</v>
      </c>
      <c r="BF170" s="7">
        <v>1</v>
      </c>
      <c r="BG170" s="7">
        <v>0</v>
      </c>
      <c r="BH170" s="7">
        <v>0</v>
      </c>
      <c r="BI170" s="7">
        <v>0</v>
      </c>
      <c r="BJ170" s="7">
        <v>0</v>
      </c>
      <c r="BK170" s="7">
        <v>3</v>
      </c>
      <c r="BM170" s="15">
        <v>0</v>
      </c>
      <c r="BN170" s="7">
        <v>0</v>
      </c>
      <c r="BO170" s="7">
        <v>0</v>
      </c>
      <c r="BP170" s="13">
        <v>0</v>
      </c>
    </row>
    <row r="171" spans="1:68" ht="15" thickBot="1" x14ac:dyDescent="0.4">
      <c r="A171" s="19" t="str">
        <f t="shared" si="241"/>
        <v>LAMESCH Patrick</v>
      </c>
      <c r="B171" s="15">
        <v>0</v>
      </c>
      <c r="C171" s="7">
        <v>0</v>
      </c>
      <c r="D171" s="7">
        <v>1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13">
        <v>1</v>
      </c>
      <c r="BD171" s="15">
        <v>0</v>
      </c>
      <c r="BE171" s="7">
        <v>0</v>
      </c>
      <c r="BF171" s="7">
        <v>0</v>
      </c>
      <c r="BG171" s="7">
        <v>2</v>
      </c>
      <c r="BH171" s="7">
        <v>0</v>
      </c>
      <c r="BI171" s="7">
        <v>2</v>
      </c>
      <c r="BJ171" s="7">
        <v>3</v>
      </c>
      <c r="BK171" s="7">
        <v>0</v>
      </c>
      <c r="BM171" s="15">
        <v>0</v>
      </c>
      <c r="BN171" s="7">
        <v>0</v>
      </c>
      <c r="BO171" s="7">
        <v>0</v>
      </c>
      <c r="BP171" s="13">
        <v>0</v>
      </c>
    </row>
    <row r="172" spans="1:68" ht="15" thickBot="1" x14ac:dyDescent="0.4">
      <c r="A172" s="19" t="str">
        <f t="shared" si="241"/>
        <v>BEMTGEN Céleste</v>
      </c>
      <c r="B172" s="15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1</v>
      </c>
      <c r="K172" s="13">
        <v>0</v>
      </c>
      <c r="BD172" s="15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1</v>
      </c>
      <c r="BM172" s="15">
        <v>0</v>
      </c>
      <c r="BN172" s="7">
        <v>0</v>
      </c>
      <c r="BO172" s="7">
        <v>0</v>
      </c>
      <c r="BP172" s="13">
        <v>0</v>
      </c>
    </row>
    <row r="173" spans="1:68" ht="15" thickBot="1" x14ac:dyDescent="0.4">
      <c r="A173" s="19" t="str">
        <f t="shared" si="241"/>
        <v>THEIN Patrick</v>
      </c>
      <c r="B173" s="15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13">
        <v>0</v>
      </c>
      <c r="BD173" s="15">
        <v>0</v>
      </c>
      <c r="BE173" s="7">
        <v>1</v>
      </c>
      <c r="BF173" s="7">
        <v>1</v>
      </c>
      <c r="BG173" s="7">
        <v>0</v>
      </c>
      <c r="BH173" s="7">
        <v>0</v>
      </c>
      <c r="BI173" s="7">
        <v>1</v>
      </c>
      <c r="BJ173" s="7">
        <v>0</v>
      </c>
      <c r="BK173" s="7">
        <v>0</v>
      </c>
      <c r="BM173" s="16">
        <v>1</v>
      </c>
      <c r="BN173" s="17">
        <v>0</v>
      </c>
      <c r="BO173" s="17">
        <v>0</v>
      </c>
      <c r="BP173" s="18">
        <v>0</v>
      </c>
    </row>
    <row r="174" spans="1:68" x14ac:dyDescent="0.35">
      <c r="A174" s="62" t="s">
        <v>17</v>
      </c>
      <c r="B174" s="23">
        <v>1</v>
      </c>
      <c r="C174" s="9">
        <v>1</v>
      </c>
      <c r="D174" s="9">
        <v>0</v>
      </c>
      <c r="E174" s="9">
        <v>0</v>
      </c>
      <c r="F174" s="9">
        <v>2</v>
      </c>
      <c r="G174" s="9">
        <v>4</v>
      </c>
      <c r="H174" s="9">
        <v>4</v>
      </c>
      <c r="I174" s="9">
        <v>1</v>
      </c>
      <c r="J174" s="9">
        <v>0</v>
      </c>
      <c r="K174" s="9">
        <v>3</v>
      </c>
      <c r="BD174" s="23">
        <v>0</v>
      </c>
      <c r="BE174" s="9">
        <v>3</v>
      </c>
      <c r="BF174" s="9">
        <v>3</v>
      </c>
      <c r="BG174" s="9">
        <v>1</v>
      </c>
      <c r="BH174" s="9">
        <v>0</v>
      </c>
      <c r="BI174" s="9">
        <v>0</v>
      </c>
      <c r="BJ174" s="9">
        <v>3</v>
      </c>
      <c r="BK174" s="9">
        <v>0</v>
      </c>
      <c r="BM174" s="23">
        <v>0</v>
      </c>
      <c r="BN174" s="9">
        <v>2</v>
      </c>
      <c r="BO174" s="9">
        <v>0</v>
      </c>
      <c r="BP174" s="9">
        <v>2</v>
      </c>
    </row>
    <row r="175" spans="1:68" x14ac:dyDescent="0.35">
      <c r="A175" s="60" t="s">
        <v>9</v>
      </c>
      <c r="B175" s="24">
        <f>B174*6</f>
        <v>6</v>
      </c>
      <c r="C175" s="24">
        <f t="shared" ref="C175:K175" si="242">C174*6</f>
        <v>6</v>
      </c>
      <c r="D175" s="24">
        <f t="shared" si="242"/>
        <v>0</v>
      </c>
      <c r="E175" s="24">
        <f t="shared" si="242"/>
        <v>0</v>
      </c>
      <c r="F175" s="24">
        <f t="shared" si="242"/>
        <v>12</v>
      </c>
      <c r="G175" s="24">
        <f t="shared" si="242"/>
        <v>24</v>
      </c>
      <c r="H175" s="24">
        <f t="shared" si="242"/>
        <v>24</v>
      </c>
      <c r="I175" s="24">
        <f t="shared" si="242"/>
        <v>6</v>
      </c>
      <c r="J175" s="24">
        <f t="shared" si="242"/>
        <v>0</v>
      </c>
      <c r="K175" s="24">
        <f t="shared" si="242"/>
        <v>18</v>
      </c>
      <c r="BD175" s="24">
        <f>BD174*6</f>
        <v>0</v>
      </c>
      <c r="BE175" s="24">
        <f t="shared" ref="BE175:BK175" si="243">BE174*6</f>
        <v>18</v>
      </c>
      <c r="BF175" s="24">
        <f t="shared" si="243"/>
        <v>18</v>
      </c>
      <c r="BG175" s="24">
        <f t="shared" si="243"/>
        <v>6</v>
      </c>
      <c r="BH175" s="24">
        <f t="shared" si="243"/>
        <v>0</v>
      </c>
      <c r="BI175" s="24">
        <f t="shared" si="243"/>
        <v>0</v>
      </c>
      <c r="BJ175" s="24">
        <f t="shared" si="243"/>
        <v>18</v>
      </c>
      <c r="BK175" s="24">
        <f t="shared" si="243"/>
        <v>0</v>
      </c>
      <c r="BM175" s="24">
        <f>BM174*6</f>
        <v>0</v>
      </c>
      <c r="BN175" s="24">
        <f t="shared" ref="BN175:BP175" si="244">BN174*6</f>
        <v>12</v>
      </c>
      <c r="BO175" s="24">
        <f t="shared" si="244"/>
        <v>0</v>
      </c>
      <c r="BP175" s="24">
        <f t="shared" si="244"/>
        <v>12</v>
      </c>
    </row>
    <row r="176" spans="1:68" x14ac:dyDescent="0.35">
      <c r="A176" s="61" t="s">
        <v>10</v>
      </c>
      <c r="B176" s="24">
        <f t="shared" ref="B176:K176" si="245">SUM(B168:B173)</f>
        <v>11</v>
      </c>
      <c r="C176" s="10">
        <f t="shared" si="245"/>
        <v>2</v>
      </c>
      <c r="D176" s="10">
        <f t="shared" si="245"/>
        <v>2</v>
      </c>
      <c r="E176" s="10">
        <f t="shared" si="245"/>
        <v>1</v>
      </c>
      <c r="F176" s="10">
        <f t="shared" si="245"/>
        <v>4</v>
      </c>
      <c r="G176" s="10">
        <f t="shared" si="245"/>
        <v>1</v>
      </c>
      <c r="H176" s="10">
        <f t="shared" si="245"/>
        <v>0</v>
      </c>
      <c r="I176" s="10">
        <f t="shared" si="245"/>
        <v>0</v>
      </c>
      <c r="J176" s="10">
        <f t="shared" si="245"/>
        <v>5</v>
      </c>
      <c r="K176" s="10">
        <f t="shared" si="245"/>
        <v>8</v>
      </c>
      <c r="BD176" s="24">
        <f t="shared" ref="BD176:BK176" si="246">SUM(BD168:BD173)</f>
        <v>0</v>
      </c>
      <c r="BE176" s="10">
        <f t="shared" si="246"/>
        <v>5</v>
      </c>
      <c r="BF176" s="10">
        <f t="shared" si="246"/>
        <v>2</v>
      </c>
      <c r="BG176" s="10">
        <f t="shared" si="246"/>
        <v>2</v>
      </c>
      <c r="BH176" s="10">
        <f t="shared" si="246"/>
        <v>4</v>
      </c>
      <c r="BI176" s="10">
        <f t="shared" si="246"/>
        <v>6</v>
      </c>
      <c r="BJ176" s="10">
        <f t="shared" si="246"/>
        <v>3</v>
      </c>
      <c r="BK176" s="10">
        <f t="shared" si="246"/>
        <v>5</v>
      </c>
      <c r="BM176" s="24">
        <f>SUM(BM168:BM173)</f>
        <v>2</v>
      </c>
      <c r="BN176" s="10">
        <f>SUM(BN168:BN173)</f>
        <v>0</v>
      </c>
      <c r="BO176" s="10">
        <f>SUM(BO168:BO173)</f>
        <v>1</v>
      </c>
      <c r="BP176" s="10">
        <f>SUM(BP168:BP173)</f>
        <v>3</v>
      </c>
    </row>
    <row r="177" spans="1:68" ht="15" thickBot="1" x14ac:dyDescent="0.4">
      <c r="A177" s="63" t="s">
        <v>11</v>
      </c>
      <c r="B177" s="25">
        <f t="shared" ref="B177:K177" si="247">B175+B176</f>
        <v>17</v>
      </c>
      <c r="C177" s="11">
        <f t="shared" si="247"/>
        <v>8</v>
      </c>
      <c r="D177" s="11">
        <f t="shared" si="247"/>
        <v>2</v>
      </c>
      <c r="E177" s="11">
        <f t="shared" si="247"/>
        <v>1</v>
      </c>
      <c r="F177" s="11">
        <f t="shared" si="247"/>
        <v>16</v>
      </c>
      <c r="G177" s="11">
        <f t="shared" si="247"/>
        <v>25</v>
      </c>
      <c r="H177" s="11">
        <f t="shared" si="247"/>
        <v>24</v>
      </c>
      <c r="I177" s="11">
        <f t="shared" si="247"/>
        <v>6</v>
      </c>
      <c r="J177" s="11">
        <f t="shared" si="247"/>
        <v>5</v>
      </c>
      <c r="K177" s="11">
        <f t="shared" si="247"/>
        <v>26</v>
      </c>
      <c r="BD177" s="25">
        <f t="shared" ref="BD177:BK177" si="248">BD175+BD176</f>
        <v>0</v>
      </c>
      <c r="BE177" s="11">
        <f t="shared" si="248"/>
        <v>23</v>
      </c>
      <c r="BF177" s="11">
        <f t="shared" si="248"/>
        <v>20</v>
      </c>
      <c r="BG177" s="11">
        <f t="shared" si="248"/>
        <v>8</v>
      </c>
      <c r="BH177" s="11">
        <f t="shared" si="248"/>
        <v>4</v>
      </c>
      <c r="BI177" s="11">
        <f t="shared" si="248"/>
        <v>6</v>
      </c>
      <c r="BJ177" s="11">
        <f t="shared" si="248"/>
        <v>21</v>
      </c>
      <c r="BK177" s="11">
        <f t="shared" si="248"/>
        <v>5</v>
      </c>
      <c r="BM177" s="25">
        <f t="shared" ref="BM177:BP177" si="249">BM175+BM176</f>
        <v>2</v>
      </c>
      <c r="BN177" s="11">
        <f t="shared" si="249"/>
        <v>12</v>
      </c>
      <c r="BO177" s="11">
        <f t="shared" si="249"/>
        <v>1</v>
      </c>
      <c r="BP177" s="11">
        <f t="shared" si="249"/>
        <v>15</v>
      </c>
    </row>
    <row r="178" spans="1:68" x14ac:dyDescent="0.35">
      <c r="A178" s="180"/>
      <c r="B178" s="5"/>
      <c r="C178" s="5"/>
      <c r="D178" s="5"/>
      <c r="E178" s="5"/>
      <c r="F178" s="5"/>
      <c r="G178" s="5"/>
      <c r="H178" s="5"/>
      <c r="I178" s="5"/>
      <c r="J178" s="5"/>
      <c r="K178" s="5"/>
      <c r="BD178" s="5"/>
      <c r="BE178" s="5"/>
      <c r="BF178" s="5"/>
      <c r="BG178" s="5"/>
      <c r="BH178" s="5"/>
      <c r="BI178" s="5"/>
      <c r="BJ178" s="5"/>
      <c r="BK178" s="5"/>
      <c r="BM178" s="5"/>
      <c r="BN178" s="5"/>
      <c r="BO178" s="5"/>
      <c r="BP178" s="5"/>
    </row>
    <row r="179" spans="1:68" s="20" customFormat="1" x14ac:dyDescent="0.35">
      <c r="A179" s="180"/>
      <c r="B179" s="5"/>
      <c r="C179" s="5"/>
      <c r="D179" s="5"/>
      <c r="E179" s="5"/>
      <c r="F179" s="5"/>
      <c r="G179" s="5"/>
      <c r="H179" s="5"/>
      <c r="I179" s="5"/>
      <c r="J179" s="5"/>
      <c r="K179" s="5"/>
      <c r="BD179" s="5"/>
      <c r="BE179" s="5"/>
      <c r="BF179" s="5"/>
      <c r="BG179" s="5"/>
      <c r="BH179" s="5"/>
      <c r="BI179" s="5"/>
      <c r="BJ179" s="5"/>
      <c r="BK179" s="5"/>
      <c r="BM179" s="5"/>
      <c r="BN179" s="5"/>
      <c r="BO179" s="5"/>
      <c r="BP179" s="5"/>
    </row>
    <row r="180" spans="1:68" ht="24" thickBot="1" x14ac:dyDescent="0.6">
      <c r="A180" s="218" t="s">
        <v>21</v>
      </c>
      <c r="B180" s="218"/>
      <c r="C180" s="218"/>
      <c r="D180" s="218"/>
      <c r="E180" s="218"/>
      <c r="F180" s="218"/>
      <c r="G180" s="218"/>
      <c r="H180" s="218"/>
      <c r="BD180" s="218" t="s">
        <v>161</v>
      </c>
      <c r="BE180" s="218"/>
      <c r="BF180" s="218"/>
      <c r="BG180" s="218"/>
      <c r="BH180" s="218"/>
      <c r="BI180" s="218"/>
      <c r="BK180" s="217" t="s">
        <v>163</v>
      </c>
      <c r="BL180" s="217"/>
      <c r="BM180" s="217"/>
      <c r="BN180" s="111"/>
    </row>
    <row r="181" spans="1:68" ht="15" customHeight="1" x14ac:dyDescent="0.35">
      <c r="A181" s="221" t="str">
        <f>A165</f>
        <v>déi Konservativ – d’Fräiheetspartei</v>
      </c>
      <c r="B181" s="210">
        <v>11</v>
      </c>
      <c r="C181" s="210">
        <f>B181+1</f>
        <v>12</v>
      </c>
      <c r="D181" s="210">
        <f t="shared" ref="D181:H181" si="250">C181+1</f>
        <v>13</v>
      </c>
      <c r="E181" s="210">
        <f t="shared" si="250"/>
        <v>14</v>
      </c>
      <c r="F181" s="210">
        <f t="shared" si="250"/>
        <v>15</v>
      </c>
      <c r="G181" s="210">
        <f t="shared" si="250"/>
        <v>16</v>
      </c>
      <c r="H181" s="213">
        <f t="shared" si="250"/>
        <v>17</v>
      </c>
      <c r="BD181" s="210">
        <v>1</v>
      </c>
      <c r="BE181" s="210">
        <f>BD181+1</f>
        <v>2</v>
      </c>
      <c r="BF181" s="210">
        <f>BE181+1</f>
        <v>3</v>
      </c>
      <c r="BG181" s="210">
        <f>BF181+1</f>
        <v>4</v>
      </c>
      <c r="BH181" s="210">
        <f>BG181+1</f>
        <v>5</v>
      </c>
      <c r="BI181" s="213">
        <f>BH181+1</f>
        <v>6</v>
      </c>
      <c r="BK181" s="210">
        <v>1</v>
      </c>
      <c r="BL181" s="210">
        <f>BK181+1</f>
        <v>2</v>
      </c>
      <c r="BM181" s="213">
        <f t="shared" ref="BM181" si="251">BL181+1</f>
        <v>3</v>
      </c>
    </row>
    <row r="182" spans="1:68" x14ac:dyDescent="0.35">
      <c r="A182" s="222"/>
      <c r="B182" s="211"/>
      <c r="C182" s="211"/>
      <c r="D182" s="211"/>
      <c r="E182" s="211"/>
      <c r="F182" s="211"/>
      <c r="G182" s="211"/>
      <c r="H182" s="214"/>
      <c r="BD182" s="211"/>
      <c r="BE182" s="211"/>
      <c r="BF182" s="211"/>
      <c r="BG182" s="211"/>
      <c r="BH182" s="211"/>
      <c r="BI182" s="214"/>
      <c r="BK182" s="211"/>
      <c r="BL182" s="211"/>
      <c r="BM182" s="214"/>
    </row>
    <row r="183" spans="1:68" ht="15" thickBot="1" x14ac:dyDescent="0.4">
      <c r="A183" s="223"/>
      <c r="B183" s="212"/>
      <c r="C183" s="212"/>
      <c r="D183" s="212"/>
      <c r="E183" s="212"/>
      <c r="F183" s="212"/>
      <c r="G183" s="212"/>
      <c r="H183" s="215"/>
      <c r="BD183" s="212"/>
      <c r="BE183" s="212"/>
      <c r="BF183" s="212"/>
      <c r="BG183" s="212"/>
      <c r="BH183" s="212"/>
      <c r="BI183" s="215"/>
      <c r="BK183" s="212"/>
      <c r="BL183" s="212"/>
      <c r="BM183" s="215"/>
    </row>
    <row r="184" spans="1:68" ht="15" thickBot="1" x14ac:dyDescent="0.4">
      <c r="A184" s="19" t="str">
        <f t="shared" ref="A184:A193" si="252">A168</f>
        <v>THEIN Joé</v>
      </c>
      <c r="B184" s="14">
        <v>0</v>
      </c>
      <c r="C184" s="6">
        <v>2</v>
      </c>
      <c r="D184" s="6">
        <v>5</v>
      </c>
      <c r="E184" s="6">
        <v>0</v>
      </c>
      <c r="F184" s="6">
        <v>0</v>
      </c>
      <c r="G184" s="6">
        <v>0</v>
      </c>
      <c r="H184" s="12">
        <v>1</v>
      </c>
      <c r="BD184" s="14">
        <v>4</v>
      </c>
      <c r="BE184" s="6">
        <v>3</v>
      </c>
      <c r="BF184" s="6">
        <v>0</v>
      </c>
      <c r="BG184" s="6">
        <v>1</v>
      </c>
      <c r="BH184" s="6">
        <v>4</v>
      </c>
      <c r="BI184" s="12">
        <v>3</v>
      </c>
      <c r="BK184" s="14">
        <v>0</v>
      </c>
      <c r="BL184" s="6">
        <v>1</v>
      </c>
      <c r="BM184" s="12">
        <v>3</v>
      </c>
    </row>
    <row r="185" spans="1:68" ht="15" thickBot="1" x14ac:dyDescent="0.4">
      <c r="A185" s="19" t="str">
        <f t="shared" si="252"/>
        <v>AREND Guy</v>
      </c>
      <c r="B185" s="15">
        <v>0</v>
      </c>
      <c r="C185" s="7">
        <v>0</v>
      </c>
      <c r="D185" s="7">
        <v>3</v>
      </c>
      <c r="E185" s="7">
        <v>0</v>
      </c>
      <c r="F185" s="7">
        <v>0</v>
      </c>
      <c r="G185" s="7">
        <v>0</v>
      </c>
      <c r="H185" s="13">
        <v>0</v>
      </c>
      <c r="BD185" s="15">
        <v>2</v>
      </c>
      <c r="BE185" s="7">
        <v>0</v>
      </c>
      <c r="BF185" s="7">
        <v>0</v>
      </c>
      <c r="BG185" s="7">
        <v>2</v>
      </c>
      <c r="BH185" s="7">
        <v>0</v>
      </c>
      <c r="BI185" s="13">
        <v>1</v>
      </c>
      <c r="BK185" s="15">
        <v>0</v>
      </c>
      <c r="BL185" s="7">
        <v>1</v>
      </c>
      <c r="BM185" s="13">
        <v>1</v>
      </c>
    </row>
    <row r="186" spans="1:68" ht="15" thickBot="1" x14ac:dyDescent="0.4">
      <c r="A186" s="19" t="str">
        <f t="shared" si="252"/>
        <v>KLEIN Armand</v>
      </c>
      <c r="B186" s="15">
        <v>0</v>
      </c>
      <c r="C186" s="7">
        <v>0</v>
      </c>
      <c r="D186" s="7">
        <v>1</v>
      </c>
      <c r="E186" s="7">
        <v>0</v>
      </c>
      <c r="F186" s="7">
        <v>0</v>
      </c>
      <c r="G186" s="7">
        <v>0</v>
      </c>
      <c r="H186" s="13">
        <v>0</v>
      </c>
      <c r="BD186" s="15">
        <v>2</v>
      </c>
      <c r="BE186" s="7">
        <v>2</v>
      </c>
      <c r="BF186" s="7">
        <v>0</v>
      </c>
      <c r="BG186" s="7">
        <v>2</v>
      </c>
      <c r="BH186" s="7">
        <v>2</v>
      </c>
      <c r="BI186" s="13">
        <v>0</v>
      </c>
      <c r="BK186" s="15">
        <v>0</v>
      </c>
      <c r="BL186" s="7">
        <v>1</v>
      </c>
      <c r="BM186" s="13">
        <v>0</v>
      </c>
    </row>
    <row r="187" spans="1:68" ht="15" thickBot="1" x14ac:dyDescent="0.4">
      <c r="A187" s="19" t="str">
        <f t="shared" si="252"/>
        <v>LAMESCH Patrick</v>
      </c>
      <c r="B187" s="15">
        <v>0</v>
      </c>
      <c r="C187" s="7">
        <v>0</v>
      </c>
      <c r="D187" s="7">
        <v>1</v>
      </c>
      <c r="E187" s="7">
        <v>0</v>
      </c>
      <c r="F187" s="7">
        <v>2</v>
      </c>
      <c r="G187" s="7">
        <v>1</v>
      </c>
      <c r="H187" s="13">
        <v>1</v>
      </c>
      <c r="BD187" s="15">
        <v>0</v>
      </c>
      <c r="BE187" s="7">
        <v>3</v>
      </c>
      <c r="BF187" s="7">
        <v>0</v>
      </c>
      <c r="BG187" s="7">
        <v>0</v>
      </c>
      <c r="BH187" s="7">
        <v>1</v>
      </c>
      <c r="BI187" s="13">
        <v>0</v>
      </c>
      <c r="BK187" s="15">
        <v>0</v>
      </c>
      <c r="BL187" s="7">
        <v>0</v>
      </c>
      <c r="BM187" s="13">
        <v>0</v>
      </c>
    </row>
    <row r="188" spans="1:68" ht="15" thickBot="1" x14ac:dyDescent="0.4">
      <c r="A188" s="19" t="str">
        <f t="shared" si="252"/>
        <v>BEMTGEN Céleste</v>
      </c>
      <c r="B188" s="15">
        <v>0</v>
      </c>
      <c r="C188" s="7">
        <v>0</v>
      </c>
      <c r="D188" s="7">
        <v>1</v>
      </c>
      <c r="E188" s="7">
        <v>0</v>
      </c>
      <c r="F188" s="7">
        <v>0</v>
      </c>
      <c r="G188" s="7">
        <v>0</v>
      </c>
      <c r="H188" s="13">
        <v>4</v>
      </c>
      <c r="BD188" s="15">
        <v>1</v>
      </c>
      <c r="BE188" s="7">
        <v>0</v>
      </c>
      <c r="BF188" s="7">
        <v>1</v>
      </c>
      <c r="BG188" s="7">
        <v>0</v>
      </c>
      <c r="BH188" s="7">
        <v>0</v>
      </c>
      <c r="BI188" s="13">
        <v>0</v>
      </c>
      <c r="BK188" s="15">
        <v>0</v>
      </c>
      <c r="BL188" s="7">
        <v>0</v>
      </c>
      <c r="BM188" s="13">
        <v>0</v>
      </c>
    </row>
    <row r="189" spans="1:68" ht="15" thickBot="1" x14ac:dyDescent="0.4">
      <c r="A189" s="19" t="str">
        <f t="shared" si="252"/>
        <v>THEIN Patrick</v>
      </c>
      <c r="B189" s="16">
        <v>0</v>
      </c>
      <c r="C189" s="17">
        <v>0</v>
      </c>
      <c r="D189" s="17">
        <v>1</v>
      </c>
      <c r="E189" s="17">
        <v>0</v>
      </c>
      <c r="F189" s="17">
        <v>0</v>
      </c>
      <c r="G189" s="17">
        <v>0</v>
      </c>
      <c r="H189" s="18">
        <v>0</v>
      </c>
      <c r="BD189" s="15">
        <v>0</v>
      </c>
      <c r="BE189" s="7">
        <v>2</v>
      </c>
      <c r="BF189" s="7">
        <v>1</v>
      </c>
      <c r="BG189" s="7">
        <v>0</v>
      </c>
      <c r="BH189" s="7">
        <v>0</v>
      </c>
      <c r="BI189" s="13">
        <v>0</v>
      </c>
      <c r="BK189" s="16">
        <v>0</v>
      </c>
      <c r="BL189" s="17">
        <v>0</v>
      </c>
      <c r="BM189" s="18">
        <v>0</v>
      </c>
    </row>
    <row r="190" spans="1:68" x14ac:dyDescent="0.35">
      <c r="A190" s="62" t="str">
        <f t="shared" si="252"/>
        <v>Suffrages par Liste</v>
      </c>
      <c r="B190" s="23">
        <v>1</v>
      </c>
      <c r="C190" s="9">
        <v>4</v>
      </c>
      <c r="D190" s="9">
        <v>0</v>
      </c>
      <c r="E190" s="9">
        <v>2</v>
      </c>
      <c r="F190" s="9">
        <v>0</v>
      </c>
      <c r="G190" s="9">
        <v>0</v>
      </c>
      <c r="H190" s="9">
        <v>0</v>
      </c>
      <c r="BD190" s="23">
        <v>2</v>
      </c>
      <c r="BE190" s="9">
        <v>0</v>
      </c>
      <c r="BF190" s="9">
        <v>4</v>
      </c>
      <c r="BG190" s="9">
        <v>5</v>
      </c>
      <c r="BH190" s="9">
        <v>0</v>
      </c>
      <c r="BI190" s="9">
        <v>0</v>
      </c>
      <c r="BK190" s="23">
        <v>0</v>
      </c>
      <c r="BL190" s="9">
        <v>3</v>
      </c>
      <c r="BM190" s="9">
        <v>0</v>
      </c>
    </row>
    <row r="191" spans="1:68" x14ac:dyDescent="0.35">
      <c r="A191" s="60" t="str">
        <f t="shared" si="252"/>
        <v>Total suffrages de liste :</v>
      </c>
      <c r="B191" s="24">
        <f>B190*6</f>
        <v>6</v>
      </c>
      <c r="C191" s="24">
        <f t="shared" ref="C191:H191" si="253">C190*6</f>
        <v>24</v>
      </c>
      <c r="D191" s="24">
        <f t="shared" si="253"/>
        <v>0</v>
      </c>
      <c r="E191" s="24">
        <f t="shared" si="253"/>
        <v>12</v>
      </c>
      <c r="F191" s="24">
        <f t="shared" si="253"/>
        <v>0</v>
      </c>
      <c r="G191" s="24">
        <f t="shared" si="253"/>
        <v>0</v>
      </c>
      <c r="H191" s="24">
        <f t="shared" si="253"/>
        <v>0</v>
      </c>
      <c r="BD191" s="24">
        <f t="shared" ref="BD191:BI191" si="254">BD190*6</f>
        <v>12</v>
      </c>
      <c r="BE191" s="24">
        <f t="shared" si="254"/>
        <v>0</v>
      </c>
      <c r="BF191" s="24">
        <f t="shared" si="254"/>
        <v>24</v>
      </c>
      <c r="BG191" s="24">
        <f t="shared" si="254"/>
        <v>30</v>
      </c>
      <c r="BH191" s="24">
        <f t="shared" si="254"/>
        <v>0</v>
      </c>
      <c r="BI191" s="24">
        <f t="shared" si="254"/>
        <v>0</v>
      </c>
      <c r="BK191" s="24">
        <f>BK190*6</f>
        <v>0</v>
      </c>
      <c r="BL191" s="24">
        <f t="shared" ref="BL191:BM191" si="255">BL190*6</f>
        <v>18</v>
      </c>
      <c r="BM191" s="24">
        <f t="shared" si="255"/>
        <v>0</v>
      </c>
    </row>
    <row r="192" spans="1:68" x14ac:dyDescent="0.35">
      <c r="A192" s="61" t="str">
        <f t="shared" si="252"/>
        <v>Total suffrages nominatifs :</v>
      </c>
      <c r="B192" s="24">
        <f t="shared" ref="B192:H192" si="256">SUM(B184:B189)</f>
        <v>0</v>
      </c>
      <c r="C192" s="10">
        <f t="shared" si="256"/>
        <v>2</v>
      </c>
      <c r="D192" s="10">
        <f t="shared" si="256"/>
        <v>12</v>
      </c>
      <c r="E192" s="10">
        <f t="shared" si="256"/>
        <v>0</v>
      </c>
      <c r="F192" s="10">
        <f t="shared" si="256"/>
        <v>2</v>
      </c>
      <c r="G192" s="10">
        <f t="shared" si="256"/>
        <v>1</v>
      </c>
      <c r="H192" s="10">
        <f t="shared" si="256"/>
        <v>6</v>
      </c>
      <c r="BD192" s="24">
        <f t="shared" ref="BD192:BI192" si="257">SUM(BD184:BD189)</f>
        <v>9</v>
      </c>
      <c r="BE192" s="10">
        <f t="shared" si="257"/>
        <v>10</v>
      </c>
      <c r="BF192" s="10">
        <f t="shared" si="257"/>
        <v>2</v>
      </c>
      <c r="BG192" s="10">
        <f t="shared" si="257"/>
        <v>5</v>
      </c>
      <c r="BH192" s="10">
        <f t="shared" si="257"/>
        <v>7</v>
      </c>
      <c r="BI192" s="10">
        <f t="shared" si="257"/>
        <v>4</v>
      </c>
      <c r="BK192" s="24">
        <f>SUM(BK184:BK189)</f>
        <v>0</v>
      </c>
      <c r="BL192" s="10">
        <f>SUM(BL184:BL189)</f>
        <v>3</v>
      </c>
      <c r="BM192" s="10">
        <f>SUM(BM184:BM189)</f>
        <v>4</v>
      </c>
    </row>
    <row r="193" spans="1:67" ht="15" thickBot="1" x14ac:dyDescent="0.4">
      <c r="A193" s="63" t="str">
        <f t="shared" si="252"/>
        <v>Total général :</v>
      </c>
      <c r="B193" s="25">
        <f t="shared" ref="B193:H193" si="258">B191+B192</f>
        <v>6</v>
      </c>
      <c r="C193" s="11">
        <f t="shared" si="258"/>
        <v>26</v>
      </c>
      <c r="D193" s="11">
        <f t="shared" si="258"/>
        <v>12</v>
      </c>
      <c r="E193" s="11">
        <f t="shared" si="258"/>
        <v>12</v>
      </c>
      <c r="F193" s="11">
        <f t="shared" si="258"/>
        <v>2</v>
      </c>
      <c r="G193" s="11">
        <f t="shared" si="258"/>
        <v>1</v>
      </c>
      <c r="H193" s="11">
        <f t="shared" si="258"/>
        <v>6</v>
      </c>
      <c r="BD193" s="25">
        <f t="shared" ref="BD193:BI193" si="259">BD191+BD192</f>
        <v>21</v>
      </c>
      <c r="BE193" s="11">
        <f t="shared" si="259"/>
        <v>10</v>
      </c>
      <c r="BF193" s="11">
        <f t="shared" si="259"/>
        <v>26</v>
      </c>
      <c r="BG193" s="11">
        <f t="shared" si="259"/>
        <v>35</v>
      </c>
      <c r="BH193" s="11">
        <f t="shared" si="259"/>
        <v>7</v>
      </c>
      <c r="BI193" s="11">
        <f t="shared" si="259"/>
        <v>4</v>
      </c>
      <c r="BK193" s="25">
        <f t="shared" ref="BK193:BM193" si="260">BK191+BK192</f>
        <v>0</v>
      </c>
      <c r="BL193" s="11">
        <f t="shared" si="260"/>
        <v>21</v>
      </c>
      <c r="BM193" s="11">
        <f t="shared" si="260"/>
        <v>4</v>
      </c>
    </row>
    <row r="194" spans="1:67" ht="24" thickBot="1" x14ac:dyDescent="0.6">
      <c r="A194" s="218" t="s">
        <v>22</v>
      </c>
      <c r="B194" s="218"/>
      <c r="C194" s="218"/>
      <c r="D194" s="218"/>
      <c r="E194" s="218"/>
      <c r="F194" s="218"/>
      <c r="G194" s="218"/>
      <c r="H194" s="218"/>
      <c r="I194" s="218"/>
      <c r="BD194" s="217" t="s">
        <v>162</v>
      </c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115"/>
    </row>
    <row r="195" spans="1:67" ht="15" customHeight="1" x14ac:dyDescent="0.35">
      <c r="A195" s="221" t="str">
        <f>A181</f>
        <v>déi Konservativ – d’Fräiheetspartei</v>
      </c>
      <c r="B195" s="210">
        <v>1</v>
      </c>
      <c r="C195" s="210">
        <f>B195+1</f>
        <v>2</v>
      </c>
      <c r="D195" s="210">
        <f t="shared" ref="D195:I195" si="261">C195+1</f>
        <v>3</v>
      </c>
      <c r="E195" s="210">
        <f t="shared" si="261"/>
        <v>4</v>
      </c>
      <c r="F195" s="210">
        <f t="shared" si="261"/>
        <v>5</v>
      </c>
      <c r="G195" s="210">
        <f t="shared" si="261"/>
        <v>6</v>
      </c>
      <c r="H195" s="210">
        <f t="shared" si="261"/>
        <v>7</v>
      </c>
      <c r="I195" s="213">
        <f t="shared" si="261"/>
        <v>8</v>
      </c>
      <c r="BD195" s="210">
        <v>1</v>
      </c>
      <c r="BE195" s="210">
        <f t="shared" ref="BE195:BN195" si="262">BD195+1</f>
        <v>2</v>
      </c>
      <c r="BF195" s="210">
        <f t="shared" si="262"/>
        <v>3</v>
      </c>
      <c r="BG195" s="210">
        <f t="shared" si="262"/>
        <v>4</v>
      </c>
      <c r="BH195" s="210">
        <f t="shared" si="262"/>
        <v>5</v>
      </c>
      <c r="BI195" s="210">
        <f t="shared" si="262"/>
        <v>6</v>
      </c>
      <c r="BJ195" s="210">
        <f t="shared" si="262"/>
        <v>7</v>
      </c>
      <c r="BK195" s="210">
        <f t="shared" si="262"/>
        <v>8</v>
      </c>
      <c r="BL195" s="210">
        <f t="shared" si="262"/>
        <v>9</v>
      </c>
      <c r="BM195" s="210">
        <f t="shared" si="262"/>
        <v>10</v>
      </c>
      <c r="BN195" s="213">
        <f t="shared" si="262"/>
        <v>11</v>
      </c>
      <c r="BO195" s="20"/>
    </row>
    <row r="196" spans="1:67" x14ac:dyDescent="0.35">
      <c r="A196" s="222"/>
      <c r="B196" s="211"/>
      <c r="C196" s="211"/>
      <c r="D196" s="211"/>
      <c r="E196" s="211"/>
      <c r="F196" s="211"/>
      <c r="G196" s="211"/>
      <c r="H196" s="211"/>
      <c r="I196" s="214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4"/>
    </row>
    <row r="197" spans="1:67" ht="15" thickBot="1" x14ac:dyDescent="0.4">
      <c r="A197" s="223"/>
      <c r="B197" s="212"/>
      <c r="C197" s="212"/>
      <c r="D197" s="212"/>
      <c r="E197" s="212"/>
      <c r="F197" s="212"/>
      <c r="G197" s="212"/>
      <c r="H197" s="212"/>
      <c r="I197" s="215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5"/>
    </row>
    <row r="198" spans="1:67" ht="15" thickBot="1" x14ac:dyDescent="0.4">
      <c r="A198" s="19" t="str">
        <f t="shared" ref="A198:A203" si="263">A184</f>
        <v>THEIN Joé</v>
      </c>
      <c r="B198" s="14">
        <v>1</v>
      </c>
      <c r="C198" s="6">
        <v>2</v>
      </c>
      <c r="D198" s="6">
        <v>0</v>
      </c>
      <c r="E198" s="6">
        <v>0</v>
      </c>
      <c r="F198" s="6">
        <v>0</v>
      </c>
      <c r="G198" s="6">
        <v>0</v>
      </c>
      <c r="H198" s="6">
        <v>2</v>
      </c>
      <c r="I198" s="12">
        <v>1</v>
      </c>
      <c r="BD198" s="14">
        <v>0</v>
      </c>
      <c r="BE198" s="6">
        <v>4</v>
      </c>
      <c r="BF198" s="6">
        <v>3</v>
      </c>
      <c r="BG198" s="6">
        <v>2</v>
      </c>
      <c r="BH198" s="6">
        <v>4</v>
      </c>
      <c r="BI198" s="6">
        <v>2</v>
      </c>
      <c r="BJ198" s="6">
        <v>0</v>
      </c>
      <c r="BK198" s="6">
        <v>0</v>
      </c>
      <c r="BL198" s="6">
        <v>1</v>
      </c>
      <c r="BM198" s="12">
        <v>0</v>
      </c>
      <c r="BN198" s="12">
        <v>2</v>
      </c>
    </row>
    <row r="199" spans="1:67" ht="15" thickBot="1" x14ac:dyDescent="0.4">
      <c r="A199" s="19" t="str">
        <f t="shared" si="263"/>
        <v>AREND Guy</v>
      </c>
      <c r="B199" s="15">
        <v>1</v>
      </c>
      <c r="C199" s="7">
        <v>1</v>
      </c>
      <c r="D199" s="7">
        <v>1</v>
      </c>
      <c r="E199" s="7">
        <v>0</v>
      </c>
      <c r="F199" s="7">
        <v>0</v>
      </c>
      <c r="G199" s="7">
        <v>0</v>
      </c>
      <c r="H199" s="7">
        <v>0</v>
      </c>
      <c r="I199" s="13">
        <v>0</v>
      </c>
      <c r="BD199" s="15">
        <v>0</v>
      </c>
      <c r="BE199" s="7">
        <v>0</v>
      </c>
      <c r="BF199" s="7">
        <v>0</v>
      </c>
      <c r="BG199" s="7">
        <v>0</v>
      </c>
      <c r="BH199" s="7">
        <v>2</v>
      </c>
      <c r="BI199" s="7">
        <v>0</v>
      </c>
      <c r="BJ199" s="7">
        <v>0</v>
      </c>
      <c r="BK199" s="7">
        <v>0</v>
      </c>
      <c r="BL199" s="7">
        <v>0</v>
      </c>
      <c r="BM199" s="13">
        <v>0</v>
      </c>
      <c r="BN199" s="13">
        <v>0</v>
      </c>
    </row>
    <row r="200" spans="1:67" ht="15" thickBot="1" x14ac:dyDescent="0.4">
      <c r="A200" s="19" t="str">
        <f t="shared" si="263"/>
        <v>KLEIN Armand</v>
      </c>
      <c r="B200" s="15">
        <v>0</v>
      </c>
      <c r="C200" s="7">
        <v>0</v>
      </c>
      <c r="D200" s="7">
        <v>0</v>
      </c>
      <c r="E200" s="7">
        <v>1</v>
      </c>
      <c r="F200" s="7">
        <v>2</v>
      </c>
      <c r="G200" s="7">
        <v>0</v>
      </c>
      <c r="H200" s="7">
        <v>0</v>
      </c>
      <c r="I200" s="13">
        <v>1</v>
      </c>
      <c r="BD200" s="15">
        <v>1</v>
      </c>
      <c r="BE200" s="7">
        <v>4</v>
      </c>
      <c r="BF200" s="7">
        <v>2</v>
      </c>
      <c r="BG200" s="7">
        <v>0</v>
      </c>
      <c r="BH200" s="7">
        <v>0</v>
      </c>
      <c r="BI200" s="7">
        <v>2</v>
      </c>
      <c r="BJ200" s="7">
        <v>0</v>
      </c>
      <c r="BK200" s="7">
        <v>0</v>
      </c>
      <c r="BL200" s="7">
        <v>0</v>
      </c>
      <c r="BM200" s="13">
        <v>0</v>
      </c>
      <c r="BN200" s="13">
        <v>0</v>
      </c>
    </row>
    <row r="201" spans="1:67" ht="15" thickBot="1" x14ac:dyDescent="0.4">
      <c r="A201" s="19" t="str">
        <f t="shared" si="263"/>
        <v>LAMESCH Patrick</v>
      </c>
      <c r="B201" s="15">
        <v>0</v>
      </c>
      <c r="C201" s="7">
        <v>0</v>
      </c>
      <c r="D201" s="7">
        <v>0</v>
      </c>
      <c r="E201" s="7">
        <v>3</v>
      </c>
      <c r="F201" s="7">
        <v>0</v>
      </c>
      <c r="G201" s="7">
        <v>0</v>
      </c>
      <c r="H201" s="7">
        <v>0</v>
      </c>
      <c r="I201" s="13">
        <v>1</v>
      </c>
      <c r="BD201" s="15">
        <v>0</v>
      </c>
      <c r="BE201" s="7">
        <v>2</v>
      </c>
      <c r="BF201" s="7">
        <v>1</v>
      </c>
      <c r="BG201" s="7">
        <v>0</v>
      </c>
      <c r="BH201" s="7">
        <v>2</v>
      </c>
      <c r="BI201" s="7">
        <v>0</v>
      </c>
      <c r="BJ201" s="7">
        <v>0</v>
      </c>
      <c r="BK201" s="7">
        <v>0</v>
      </c>
      <c r="BL201" s="7">
        <v>0</v>
      </c>
      <c r="BM201" s="13">
        <v>0</v>
      </c>
      <c r="BN201" s="13">
        <v>0</v>
      </c>
    </row>
    <row r="202" spans="1:67" ht="15" thickBot="1" x14ac:dyDescent="0.4">
      <c r="A202" s="19" t="str">
        <f t="shared" si="263"/>
        <v>BEMTGEN Céleste</v>
      </c>
      <c r="B202" s="15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13">
        <v>0</v>
      </c>
      <c r="BD202" s="15">
        <v>0</v>
      </c>
      <c r="BE202" s="7">
        <v>1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13">
        <v>0</v>
      </c>
      <c r="BN202" s="13">
        <v>0</v>
      </c>
    </row>
    <row r="203" spans="1:67" ht="15" thickBot="1" x14ac:dyDescent="0.4">
      <c r="A203" s="19" t="str">
        <f t="shared" si="263"/>
        <v>THEIN Patrick</v>
      </c>
      <c r="B203" s="15">
        <v>0</v>
      </c>
      <c r="C203" s="7">
        <v>0</v>
      </c>
      <c r="D203" s="7">
        <v>0</v>
      </c>
      <c r="E203" s="7">
        <v>0</v>
      </c>
      <c r="F203" s="7">
        <v>1</v>
      </c>
      <c r="G203" s="7">
        <v>0</v>
      </c>
      <c r="H203" s="7">
        <v>0</v>
      </c>
      <c r="I203" s="13">
        <v>1</v>
      </c>
      <c r="BD203" s="15">
        <v>0</v>
      </c>
      <c r="BE203" s="7">
        <v>0</v>
      </c>
      <c r="BF203" s="7">
        <v>0</v>
      </c>
      <c r="BG203" s="7">
        <v>2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13">
        <v>0</v>
      </c>
      <c r="BN203" s="13">
        <v>2</v>
      </c>
    </row>
    <row r="204" spans="1:67" x14ac:dyDescent="0.35">
      <c r="A204" s="62" t="s">
        <v>17</v>
      </c>
      <c r="B204" s="23">
        <v>0</v>
      </c>
      <c r="C204" s="9">
        <v>1</v>
      </c>
      <c r="D204" s="9">
        <v>0</v>
      </c>
      <c r="E204" s="9">
        <v>1</v>
      </c>
      <c r="F204" s="9">
        <v>1</v>
      </c>
      <c r="G204" s="9">
        <v>0</v>
      </c>
      <c r="H204" s="9">
        <v>3</v>
      </c>
      <c r="I204" s="9">
        <v>1</v>
      </c>
      <c r="BD204" s="23">
        <v>2</v>
      </c>
      <c r="BE204" s="9">
        <v>0</v>
      </c>
      <c r="BF204" s="9">
        <v>3</v>
      </c>
      <c r="BG204" s="9">
        <v>0</v>
      </c>
      <c r="BH204" s="9">
        <v>2</v>
      </c>
      <c r="BI204" s="9">
        <v>2</v>
      </c>
      <c r="BJ204" s="9">
        <v>0</v>
      </c>
      <c r="BK204" s="9">
        <v>2</v>
      </c>
      <c r="BL204" s="9">
        <v>0</v>
      </c>
      <c r="BM204" s="9">
        <v>1</v>
      </c>
      <c r="BN204" s="9">
        <v>0</v>
      </c>
    </row>
    <row r="205" spans="1:67" x14ac:dyDescent="0.35">
      <c r="A205" s="60" t="s">
        <v>9</v>
      </c>
      <c r="B205" s="24">
        <f>B204*6</f>
        <v>0</v>
      </c>
      <c r="C205" s="24">
        <f t="shared" ref="C205:I205" si="264">C204*6</f>
        <v>6</v>
      </c>
      <c r="D205" s="24">
        <f t="shared" si="264"/>
        <v>0</v>
      </c>
      <c r="E205" s="24">
        <f t="shared" si="264"/>
        <v>6</v>
      </c>
      <c r="F205" s="24">
        <f t="shared" si="264"/>
        <v>6</v>
      </c>
      <c r="G205" s="24">
        <f t="shared" si="264"/>
        <v>0</v>
      </c>
      <c r="H205" s="24">
        <f t="shared" si="264"/>
        <v>18</v>
      </c>
      <c r="I205" s="24">
        <f t="shared" si="264"/>
        <v>6</v>
      </c>
      <c r="BD205" s="24">
        <f t="shared" ref="BD205:BN205" si="265">BD204*6</f>
        <v>12</v>
      </c>
      <c r="BE205" s="24">
        <f t="shared" si="265"/>
        <v>0</v>
      </c>
      <c r="BF205" s="24">
        <f t="shared" si="265"/>
        <v>18</v>
      </c>
      <c r="BG205" s="24">
        <f t="shared" si="265"/>
        <v>0</v>
      </c>
      <c r="BH205" s="24">
        <f t="shared" si="265"/>
        <v>12</v>
      </c>
      <c r="BI205" s="24">
        <f t="shared" si="265"/>
        <v>12</v>
      </c>
      <c r="BJ205" s="24">
        <f t="shared" si="265"/>
        <v>0</v>
      </c>
      <c r="BK205" s="24">
        <f t="shared" si="265"/>
        <v>12</v>
      </c>
      <c r="BL205" s="24">
        <f t="shared" si="265"/>
        <v>0</v>
      </c>
      <c r="BM205" s="24">
        <f t="shared" si="265"/>
        <v>6</v>
      </c>
      <c r="BN205" s="24">
        <f t="shared" si="265"/>
        <v>0</v>
      </c>
    </row>
    <row r="206" spans="1:67" x14ac:dyDescent="0.35">
      <c r="A206" s="61" t="s">
        <v>10</v>
      </c>
      <c r="B206" s="24">
        <f t="shared" ref="B206:I206" si="266">SUM(B198:B203)</f>
        <v>2</v>
      </c>
      <c r="C206" s="10">
        <f t="shared" si="266"/>
        <v>3</v>
      </c>
      <c r="D206" s="10">
        <f t="shared" si="266"/>
        <v>1</v>
      </c>
      <c r="E206" s="10">
        <f t="shared" si="266"/>
        <v>4</v>
      </c>
      <c r="F206" s="10">
        <f t="shared" si="266"/>
        <v>3</v>
      </c>
      <c r="G206" s="10">
        <f t="shared" si="266"/>
        <v>0</v>
      </c>
      <c r="H206" s="10">
        <f t="shared" si="266"/>
        <v>2</v>
      </c>
      <c r="I206" s="10">
        <f t="shared" si="266"/>
        <v>4</v>
      </c>
      <c r="BD206" s="24">
        <f t="shared" ref="BD206:BN206" si="267">SUM(BD198:BD203)</f>
        <v>1</v>
      </c>
      <c r="BE206" s="10">
        <f t="shared" si="267"/>
        <v>11</v>
      </c>
      <c r="BF206" s="10">
        <f t="shared" si="267"/>
        <v>6</v>
      </c>
      <c r="BG206" s="10">
        <f t="shared" si="267"/>
        <v>4</v>
      </c>
      <c r="BH206" s="10">
        <f t="shared" si="267"/>
        <v>8</v>
      </c>
      <c r="BI206" s="10">
        <f t="shared" si="267"/>
        <v>4</v>
      </c>
      <c r="BJ206" s="10">
        <f t="shared" si="267"/>
        <v>0</v>
      </c>
      <c r="BK206" s="10">
        <f t="shared" si="267"/>
        <v>0</v>
      </c>
      <c r="BL206" s="10">
        <f t="shared" si="267"/>
        <v>1</v>
      </c>
      <c r="BM206" s="10">
        <f t="shared" si="267"/>
        <v>0</v>
      </c>
      <c r="BN206" s="10">
        <f t="shared" si="267"/>
        <v>4</v>
      </c>
    </row>
    <row r="207" spans="1:67" ht="15" thickBot="1" x14ac:dyDescent="0.4">
      <c r="A207" s="63" t="s">
        <v>11</v>
      </c>
      <c r="B207" s="25">
        <f t="shared" ref="B207:I207" si="268">B205+B206</f>
        <v>2</v>
      </c>
      <c r="C207" s="11">
        <f t="shared" si="268"/>
        <v>9</v>
      </c>
      <c r="D207" s="11">
        <f t="shared" si="268"/>
        <v>1</v>
      </c>
      <c r="E207" s="11">
        <f t="shared" si="268"/>
        <v>10</v>
      </c>
      <c r="F207" s="11">
        <f t="shared" si="268"/>
        <v>9</v>
      </c>
      <c r="G207" s="11">
        <f t="shared" si="268"/>
        <v>0</v>
      </c>
      <c r="H207" s="11">
        <f t="shared" si="268"/>
        <v>20</v>
      </c>
      <c r="I207" s="11">
        <f t="shared" si="268"/>
        <v>10</v>
      </c>
      <c r="BD207" s="25">
        <f t="shared" ref="BD207:BN207" si="269">BD205+BD206</f>
        <v>13</v>
      </c>
      <c r="BE207" s="11">
        <f t="shared" si="269"/>
        <v>11</v>
      </c>
      <c r="BF207" s="11">
        <f t="shared" si="269"/>
        <v>24</v>
      </c>
      <c r="BG207" s="11">
        <f t="shared" si="269"/>
        <v>4</v>
      </c>
      <c r="BH207" s="11">
        <f t="shared" si="269"/>
        <v>20</v>
      </c>
      <c r="BI207" s="11">
        <f t="shared" si="269"/>
        <v>16</v>
      </c>
      <c r="BJ207" s="11">
        <f t="shared" si="269"/>
        <v>0</v>
      </c>
      <c r="BK207" s="11">
        <f t="shared" si="269"/>
        <v>12</v>
      </c>
      <c r="BL207" s="11">
        <f t="shared" si="269"/>
        <v>1</v>
      </c>
      <c r="BM207" s="11">
        <f t="shared" si="269"/>
        <v>6</v>
      </c>
      <c r="BN207" s="11">
        <f t="shared" si="269"/>
        <v>4</v>
      </c>
    </row>
    <row r="208" spans="1:67" x14ac:dyDescent="0.35">
      <c r="A208" s="180"/>
      <c r="B208" s="5"/>
      <c r="C208" s="5"/>
      <c r="D208" s="5"/>
      <c r="E208" s="5"/>
      <c r="F208" s="5"/>
      <c r="G208" s="5"/>
      <c r="H208" s="5"/>
      <c r="I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</row>
    <row r="209" spans="1:66" x14ac:dyDescent="0.35">
      <c r="A209" s="180"/>
      <c r="B209" s="5"/>
      <c r="C209" s="5"/>
      <c r="D209" s="5"/>
      <c r="E209" s="5"/>
      <c r="F209" s="5"/>
      <c r="G209" s="5"/>
      <c r="H209" s="5"/>
      <c r="I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</row>
    <row r="210" spans="1:66" ht="24" thickBot="1" x14ac:dyDescent="0.6">
      <c r="A210" s="218" t="s">
        <v>23</v>
      </c>
      <c r="B210" s="218"/>
      <c r="C210" s="218"/>
      <c r="D210" s="218"/>
      <c r="E210" s="218"/>
      <c r="G210" s="218" t="s">
        <v>25</v>
      </c>
      <c r="H210" s="218"/>
      <c r="I210" s="218"/>
      <c r="J210" s="218"/>
      <c r="K210" s="218"/>
      <c r="BD210" s="217" t="s">
        <v>164</v>
      </c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</row>
    <row r="211" spans="1:66" ht="15" customHeight="1" x14ac:dyDescent="0.35">
      <c r="A211" s="221" t="str">
        <f>A195</f>
        <v>déi Konservativ – d’Fräiheetspartei</v>
      </c>
      <c r="B211" s="210">
        <v>1</v>
      </c>
      <c r="C211" s="210">
        <f>B211+1</f>
        <v>2</v>
      </c>
      <c r="D211" s="210">
        <f t="shared" ref="D211:E211" si="270">C211+1</f>
        <v>3</v>
      </c>
      <c r="E211" s="213">
        <f t="shared" si="270"/>
        <v>4</v>
      </c>
      <c r="G211" s="210">
        <v>1</v>
      </c>
      <c r="H211" s="210">
        <f>G211+1</f>
        <v>2</v>
      </c>
      <c r="I211" s="210">
        <f t="shared" ref="I211:K211" si="271">H211+1</f>
        <v>3</v>
      </c>
      <c r="J211" s="210">
        <f t="shared" si="271"/>
        <v>4</v>
      </c>
      <c r="K211" s="213">
        <f t="shared" si="271"/>
        <v>5</v>
      </c>
      <c r="BD211" s="210">
        <v>1</v>
      </c>
      <c r="BE211" s="210">
        <f t="shared" ref="BE211:BN211" si="272">BD211+1</f>
        <v>2</v>
      </c>
      <c r="BF211" s="210">
        <f t="shared" si="272"/>
        <v>3</v>
      </c>
      <c r="BG211" s="210">
        <f t="shared" si="272"/>
        <v>4</v>
      </c>
      <c r="BH211" s="210">
        <f t="shared" si="272"/>
        <v>5</v>
      </c>
      <c r="BI211" s="210">
        <f t="shared" si="272"/>
        <v>6</v>
      </c>
      <c r="BJ211" s="210">
        <f t="shared" si="272"/>
        <v>7</v>
      </c>
      <c r="BK211" s="210">
        <f t="shared" si="272"/>
        <v>8</v>
      </c>
      <c r="BL211" s="210">
        <f t="shared" si="272"/>
        <v>9</v>
      </c>
      <c r="BM211" s="210">
        <f t="shared" si="272"/>
        <v>10</v>
      </c>
      <c r="BN211" s="213">
        <f t="shared" si="272"/>
        <v>11</v>
      </c>
    </row>
    <row r="212" spans="1:66" x14ac:dyDescent="0.35">
      <c r="A212" s="222"/>
      <c r="B212" s="211"/>
      <c r="C212" s="211"/>
      <c r="D212" s="211"/>
      <c r="E212" s="214"/>
      <c r="G212" s="211"/>
      <c r="H212" s="211"/>
      <c r="I212" s="211"/>
      <c r="J212" s="211"/>
      <c r="K212" s="214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4"/>
    </row>
    <row r="213" spans="1:66" ht="15" thickBot="1" x14ac:dyDescent="0.4">
      <c r="A213" s="223"/>
      <c r="B213" s="212"/>
      <c r="C213" s="212"/>
      <c r="D213" s="212"/>
      <c r="E213" s="215"/>
      <c r="G213" s="212"/>
      <c r="H213" s="212"/>
      <c r="I213" s="212"/>
      <c r="J213" s="212"/>
      <c r="K213" s="215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5"/>
    </row>
    <row r="214" spans="1:66" ht="15" thickBot="1" x14ac:dyDescent="0.4">
      <c r="A214" s="19" t="str">
        <f t="shared" ref="A214:A219" si="273">A198</f>
        <v>THEIN Joé</v>
      </c>
      <c r="B214" s="14">
        <v>0</v>
      </c>
      <c r="C214" s="6">
        <v>0</v>
      </c>
      <c r="D214" s="6">
        <v>2</v>
      </c>
      <c r="E214" s="12">
        <v>1</v>
      </c>
      <c r="G214" s="14">
        <v>0</v>
      </c>
      <c r="H214" s="6">
        <v>0</v>
      </c>
      <c r="I214" s="6">
        <v>4</v>
      </c>
      <c r="J214" s="6">
        <v>3</v>
      </c>
      <c r="K214" s="12">
        <v>0</v>
      </c>
      <c r="BD214" s="14">
        <v>0</v>
      </c>
      <c r="BE214" s="6">
        <v>3</v>
      </c>
      <c r="BF214" s="6">
        <v>0</v>
      </c>
      <c r="BG214" s="6">
        <v>2</v>
      </c>
      <c r="BH214" s="6">
        <v>0</v>
      </c>
      <c r="BI214" s="6">
        <v>2</v>
      </c>
      <c r="BJ214" s="6">
        <v>2</v>
      </c>
      <c r="BK214" s="6">
        <v>1</v>
      </c>
      <c r="BL214" s="6">
        <v>4</v>
      </c>
      <c r="BM214" s="12">
        <v>3</v>
      </c>
      <c r="BN214" s="12">
        <v>0</v>
      </c>
    </row>
    <row r="215" spans="1:66" ht="15" thickBot="1" x14ac:dyDescent="0.4">
      <c r="A215" s="19" t="str">
        <f t="shared" si="273"/>
        <v>AREND Guy</v>
      </c>
      <c r="B215" s="15">
        <v>0</v>
      </c>
      <c r="C215" s="7">
        <v>0</v>
      </c>
      <c r="D215" s="7">
        <v>2</v>
      </c>
      <c r="E215" s="13">
        <v>2</v>
      </c>
      <c r="G215" s="15">
        <v>0</v>
      </c>
      <c r="H215" s="7">
        <v>0</v>
      </c>
      <c r="I215" s="7">
        <v>3</v>
      </c>
      <c r="J215" s="7">
        <v>0</v>
      </c>
      <c r="K215" s="13">
        <v>1</v>
      </c>
      <c r="BD215" s="15">
        <v>0</v>
      </c>
      <c r="BE215" s="7">
        <v>1</v>
      </c>
      <c r="BF215" s="7">
        <v>0</v>
      </c>
      <c r="BG215" s="7">
        <v>1</v>
      </c>
      <c r="BH215" s="7">
        <v>1</v>
      </c>
      <c r="BI215" s="7">
        <v>0</v>
      </c>
      <c r="BJ215" s="7">
        <v>0</v>
      </c>
      <c r="BK215" s="7">
        <v>0</v>
      </c>
      <c r="BL215" s="7">
        <v>0</v>
      </c>
      <c r="BM215" s="13">
        <v>0</v>
      </c>
      <c r="BN215" s="13">
        <v>0</v>
      </c>
    </row>
    <row r="216" spans="1:66" ht="15" thickBot="1" x14ac:dyDescent="0.4">
      <c r="A216" s="19" t="str">
        <f t="shared" si="273"/>
        <v>KLEIN Armand</v>
      </c>
      <c r="B216" s="15">
        <v>0</v>
      </c>
      <c r="C216" s="7">
        <v>0</v>
      </c>
      <c r="D216" s="7">
        <v>2</v>
      </c>
      <c r="E216" s="13">
        <v>0</v>
      </c>
      <c r="G216" s="15">
        <v>5</v>
      </c>
      <c r="H216" s="7">
        <v>0</v>
      </c>
      <c r="I216" s="7">
        <v>0</v>
      </c>
      <c r="J216" s="7">
        <v>0</v>
      </c>
      <c r="K216" s="13">
        <v>0</v>
      </c>
      <c r="BD216" s="15">
        <v>0</v>
      </c>
      <c r="BE216" s="7">
        <v>1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1</v>
      </c>
      <c r="BM216" s="13">
        <v>0</v>
      </c>
      <c r="BN216" s="13">
        <v>0</v>
      </c>
    </row>
    <row r="217" spans="1:66" ht="15" thickBot="1" x14ac:dyDescent="0.4">
      <c r="A217" s="19" t="str">
        <f t="shared" si="273"/>
        <v>LAMESCH Patrick</v>
      </c>
      <c r="B217" s="15">
        <v>2</v>
      </c>
      <c r="C217" s="7">
        <v>0</v>
      </c>
      <c r="D217" s="7">
        <v>0</v>
      </c>
      <c r="E217" s="13">
        <v>0</v>
      </c>
      <c r="G217" s="15">
        <v>1</v>
      </c>
      <c r="H217" s="7">
        <v>0</v>
      </c>
      <c r="I217" s="7">
        <v>0</v>
      </c>
      <c r="J217" s="7">
        <v>3</v>
      </c>
      <c r="K217" s="13">
        <v>0</v>
      </c>
      <c r="BD217" s="15">
        <v>0</v>
      </c>
      <c r="BE217" s="7">
        <v>1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1</v>
      </c>
      <c r="BM217" s="13">
        <v>0</v>
      </c>
      <c r="BN217" s="13">
        <v>0</v>
      </c>
    </row>
    <row r="218" spans="1:66" ht="15" thickBot="1" x14ac:dyDescent="0.4">
      <c r="A218" s="19" t="str">
        <f t="shared" si="273"/>
        <v>BEMTGEN Céleste</v>
      </c>
      <c r="B218" s="15">
        <v>0</v>
      </c>
      <c r="C218" s="7">
        <v>0</v>
      </c>
      <c r="D218" s="7">
        <v>3</v>
      </c>
      <c r="E218" s="13">
        <v>0</v>
      </c>
      <c r="G218" s="15">
        <v>0</v>
      </c>
      <c r="H218" s="7">
        <v>0</v>
      </c>
      <c r="I218" s="7">
        <v>0</v>
      </c>
      <c r="J218" s="7">
        <v>0</v>
      </c>
      <c r="K218" s="13">
        <v>0</v>
      </c>
      <c r="BD218" s="15">
        <v>0</v>
      </c>
      <c r="BE218" s="7">
        <v>0</v>
      </c>
      <c r="BF218" s="7">
        <v>1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1</v>
      </c>
      <c r="BM218" s="13">
        <v>0</v>
      </c>
      <c r="BN218" s="13">
        <v>0</v>
      </c>
    </row>
    <row r="219" spans="1:66" ht="15" thickBot="1" x14ac:dyDescent="0.4">
      <c r="A219" s="19" t="str">
        <f t="shared" si="273"/>
        <v>THEIN Patrick</v>
      </c>
      <c r="B219" s="15">
        <v>0</v>
      </c>
      <c r="C219" s="7">
        <v>0</v>
      </c>
      <c r="D219" s="7">
        <v>1</v>
      </c>
      <c r="E219" s="13">
        <v>0</v>
      </c>
      <c r="G219" s="16">
        <v>0</v>
      </c>
      <c r="H219" s="17">
        <v>0</v>
      </c>
      <c r="I219" s="17">
        <v>0</v>
      </c>
      <c r="J219" s="17">
        <v>0</v>
      </c>
      <c r="K219" s="18">
        <v>0</v>
      </c>
      <c r="BD219" s="15">
        <v>0</v>
      </c>
      <c r="BE219" s="7">
        <v>2</v>
      </c>
      <c r="BF219" s="7">
        <v>0</v>
      </c>
      <c r="BG219" s="7">
        <v>0</v>
      </c>
      <c r="BH219" s="7">
        <v>0</v>
      </c>
      <c r="BI219" s="7">
        <v>2</v>
      </c>
      <c r="BJ219" s="7">
        <v>0</v>
      </c>
      <c r="BK219" s="7">
        <v>0</v>
      </c>
      <c r="BL219" s="7">
        <v>2</v>
      </c>
      <c r="BM219" s="13">
        <v>1</v>
      </c>
      <c r="BN219" s="13">
        <v>0</v>
      </c>
    </row>
    <row r="220" spans="1:66" x14ac:dyDescent="0.35">
      <c r="A220" s="62" t="s">
        <v>17</v>
      </c>
      <c r="B220" s="23">
        <v>1</v>
      </c>
      <c r="C220" s="9">
        <v>0</v>
      </c>
      <c r="D220" s="9">
        <v>2</v>
      </c>
      <c r="E220" s="9">
        <v>6</v>
      </c>
      <c r="G220" s="23">
        <v>0</v>
      </c>
      <c r="H220" s="9">
        <v>1</v>
      </c>
      <c r="I220" s="9">
        <v>1</v>
      </c>
      <c r="J220" s="9">
        <v>1</v>
      </c>
      <c r="K220" s="9">
        <v>1</v>
      </c>
      <c r="BD220" s="23">
        <v>1</v>
      </c>
      <c r="BE220" s="9">
        <v>1</v>
      </c>
      <c r="BF220" s="9">
        <v>2</v>
      </c>
      <c r="BG220" s="9">
        <v>1</v>
      </c>
      <c r="BH220" s="9">
        <v>2</v>
      </c>
      <c r="BI220" s="9">
        <v>0</v>
      </c>
      <c r="BJ220" s="9">
        <v>1</v>
      </c>
      <c r="BK220" s="9">
        <v>0</v>
      </c>
      <c r="BL220" s="9">
        <v>1</v>
      </c>
      <c r="BM220" s="9">
        <v>2</v>
      </c>
      <c r="BN220" s="9">
        <v>2</v>
      </c>
    </row>
    <row r="221" spans="1:66" x14ac:dyDescent="0.35">
      <c r="A221" s="60" t="s">
        <v>9</v>
      </c>
      <c r="B221" s="24">
        <f>B220*6</f>
        <v>6</v>
      </c>
      <c r="C221" s="24">
        <f t="shared" ref="C221:E221" si="274">C220*6</f>
        <v>0</v>
      </c>
      <c r="D221" s="24">
        <f t="shared" si="274"/>
        <v>12</v>
      </c>
      <c r="E221" s="24">
        <f t="shared" si="274"/>
        <v>36</v>
      </c>
      <c r="G221" s="24">
        <f>G220*6</f>
        <v>0</v>
      </c>
      <c r="H221" s="24">
        <f t="shared" ref="H221:K221" si="275">H220*6</f>
        <v>6</v>
      </c>
      <c r="I221" s="24">
        <f t="shared" si="275"/>
        <v>6</v>
      </c>
      <c r="J221" s="24">
        <f t="shared" si="275"/>
        <v>6</v>
      </c>
      <c r="K221" s="24">
        <f t="shared" si="275"/>
        <v>6</v>
      </c>
      <c r="BD221" s="24">
        <f t="shared" ref="BD221:BN221" si="276">BD220*6</f>
        <v>6</v>
      </c>
      <c r="BE221" s="24">
        <f t="shared" si="276"/>
        <v>6</v>
      </c>
      <c r="BF221" s="24">
        <f t="shared" si="276"/>
        <v>12</v>
      </c>
      <c r="BG221" s="24">
        <f t="shared" si="276"/>
        <v>6</v>
      </c>
      <c r="BH221" s="24">
        <f t="shared" si="276"/>
        <v>12</v>
      </c>
      <c r="BI221" s="24">
        <f t="shared" si="276"/>
        <v>0</v>
      </c>
      <c r="BJ221" s="24">
        <f t="shared" si="276"/>
        <v>6</v>
      </c>
      <c r="BK221" s="24">
        <f t="shared" si="276"/>
        <v>0</v>
      </c>
      <c r="BL221" s="24">
        <f t="shared" si="276"/>
        <v>6</v>
      </c>
      <c r="BM221" s="24">
        <f t="shared" si="276"/>
        <v>12</v>
      </c>
      <c r="BN221" s="24">
        <f t="shared" si="276"/>
        <v>12</v>
      </c>
    </row>
    <row r="222" spans="1:66" x14ac:dyDescent="0.35">
      <c r="A222" s="61" t="s">
        <v>10</v>
      </c>
      <c r="B222" s="24">
        <f>SUM(B214:B219)</f>
        <v>2</v>
      </c>
      <c r="C222" s="10">
        <f>SUM(C214:C219)</f>
        <v>0</v>
      </c>
      <c r="D222" s="10">
        <f>SUM(D214:D219)</f>
        <v>10</v>
      </c>
      <c r="E222" s="10">
        <f>SUM(E214:E219)</f>
        <v>3</v>
      </c>
      <c r="G222" s="24">
        <f>SUM(G214:G219)</f>
        <v>6</v>
      </c>
      <c r="H222" s="10">
        <f>SUM(H214:H219)</f>
        <v>0</v>
      </c>
      <c r="I222" s="10">
        <f>SUM(I214:I219)</f>
        <v>7</v>
      </c>
      <c r="J222" s="10">
        <f>SUM(J214:J219)</f>
        <v>6</v>
      </c>
      <c r="K222" s="10">
        <f>SUM(K214:K219)</f>
        <v>1</v>
      </c>
      <c r="BD222" s="24">
        <f t="shared" ref="BD222:BN222" si="277">SUM(BD214:BD219)</f>
        <v>0</v>
      </c>
      <c r="BE222" s="10">
        <f t="shared" si="277"/>
        <v>8</v>
      </c>
      <c r="BF222" s="10">
        <f t="shared" si="277"/>
        <v>1</v>
      </c>
      <c r="BG222" s="10">
        <f t="shared" si="277"/>
        <v>3</v>
      </c>
      <c r="BH222" s="10">
        <f t="shared" si="277"/>
        <v>1</v>
      </c>
      <c r="BI222" s="10">
        <f t="shared" si="277"/>
        <v>4</v>
      </c>
      <c r="BJ222" s="10">
        <f t="shared" si="277"/>
        <v>2</v>
      </c>
      <c r="BK222" s="10">
        <f t="shared" si="277"/>
        <v>1</v>
      </c>
      <c r="BL222" s="10">
        <f t="shared" si="277"/>
        <v>9</v>
      </c>
      <c r="BM222" s="10">
        <f t="shared" si="277"/>
        <v>4</v>
      </c>
      <c r="BN222" s="10">
        <f t="shared" si="277"/>
        <v>0</v>
      </c>
    </row>
    <row r="223" spans="1:66" ht="15" thickBot="1" x14ac:dyDescent="0.4">
      <c r="A223" s="63" t="s">
        <v>11</v>
      </c>
      <c r="B223" s="25">
        <f t="shared" ref="B223:E223" si="278">B221+B222</f>
        <v>8</v>
      </c>
      <c r="C223" s="11">
        <f t="shared" si="278"/>
        <v>0</v>
      </c>
      <c r="D223" s="11">
        <f t="shared" si="278"/>
        <v>22</v>
      </c>
      <c r="E223" s="11">
        <f t="shared" si="278"/>
        <v>39</v>
      </c>
      <c r="G223" s="25">
        <f t="shared" ref="G223:K223" si="279">G221+G222</f>
        <v>6</v>
      </c>
      <c r="H223" s="11">
        <f t="shared" si="279"/>
        <v>6</v>
      </c>
      <c r="I223" s="11">
        <f t="shared" si="279"/>
        <v>13</v>
      </c>
      <c r="J223" s="11">
        <f t="shared" si="279"/>
        <v>12</v>
      </c>
      <c r="K223" s="11">
        <f t="shared" si="279"/>
        <v>7</v>
      </c>
      <c r="BD223" s="25">
        <f t="shared" ref="BD223:BN223" si="280">BD221+BD222</f>
        <v>6</v>
      </c>
      <c r="BE223" s="11">
        <f t="shared" si="280"/>
        <v>14</v>
      </c>
      <c r="BF223" s="11">
        <f t="shared" si="280"/>
        <v>13</v>
      </c>
      <c r="BG223" s="11">
        <f t="shared" si="280"/>
        <v>9</v>
      </c>
      <c r="BH223" s="11">
        <f t="shared" si="280"/>
        <v>13</v>
      </c>
      <c r="BI223" s="11">
        <f t="shared" si="280"/>
        <v>4</v>
      </c>
      <c r="BJ223" s="11">
        <f t="shared" si="280"/>
        <v>8</v>
      </c>
      <c r="BK223" s="11">
        <f t="shared" si="280"/>
        <v>1</v>
      </c>
      <c r="BL223" s="11">
        <f t="shared" si="280"/>
        <v>15</v>
      </c>
      <c r="BM223" s="11">
        <f t="shared" si="280"/>
        <v>16</v>
      </c>
      <c r="BN223" s="11">
        <f t="shared" si="280"/>
        <v>12</v>
      </c>
    </row>
    <row r="224" spans="1:66" ht="24" thickBot="1" x14ac:dyDescent="0.6">
      <c r="A224" s="220" t="s">
        <v>26</v>
      </c>
      <c r="B224" s="220"/>
      <c r="C224" s="220"/>
      <c r="D224" s="220"/>
      <c r="E224" s="220"/>
      <c r="F224" s="220"/>
      <c r="G224" s="220"/>
      <c r="H224" s="220"/>
      <c r="J224" s="218" t="s">
        <v>24</v>
      </c>
      <c r="K224" s="218"/>
      <c r="L224" s="218"/>
      <c r="M224" s="218"/>
      <c r="BD224" s="226" t="s">
        <v>165</v>
      </c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</row>
    <row r="225" spans="1:66" ht="15" customHeight="1" x14ac:dyDescent="0.35">
      <c r="A225" s="221" t="str">
        <f>A211</f>
        <v>déi Konservativ – d’Fräiheetspartei</v>
      </c>
      <c r="B225" s="210">
        <v>1</v>
      </c>
      <c r="C225" s="210">
        <f>B225+1</f>
        <v>2</v>
      </c>
      <c r="D225" s="210">
        <f t="shared" ref="D225:H225" si="281">C225+1</f>
        <v>3</v>
      </c>
      <c r="E225" s="210">
        <f t="shared" si="281"/>
        <v>4</v>
      </c>
      <c r="F225" s="210">
        <f t="shared" si="281"/>
        <v>5</v>
      </c>
      <c r="G225" s="210">
        <f t="shared" si="281"/>
        <v>6</v>
      </c>
      <c r="H225" s="213">
        <f t="shared" si="281"/>
        <v>7</v>
      </c>
      <c r="J225" s="210">
        <v>1</v>
      </c>
      <c r="K225" s="210">
        <f>J225+1</f>
        <v>2</v>
      </c>
      <c r="L225" s="210">
        <f t="shared" ref="L225:M225" si="282">K225+1</f>
        <v>3</v>
      </c>
      <c r="M225" s="210">
        <f t="shared" si="282"/>
        <v>4</v>
      </c>
      <c r="BD225" s="210">
        <v>1</v>
      </c>
      <c r="BE225" s="210">
        <f>BD225+1</f>
        <v>2</v>
      </c>
      <c r="BF225" s="210">
        <f t="shared" ref="BF225:BN225" si="283">BE225+1</f>
        <v>3</v>
      </c>
      <c r="BG225" s="210">
        <f t="shared" si="283"/>
        <v>4</v>
      </c>
      <c r="BH225" s="210">
        <f t="shared" si="283"/>
        <v>5</v>
      </c>
      <c r="BI225" s="210">
        <f t="shared" si="283"/>
        <v>6</v>
      </c>
      <c r="BJ225" s="210">
        <f t="shared" si="283"/>
        <v>7</v>
      </c>
      <c r="BK225" s="210">
        <f t="shared" si="283"/>
        <v>8</v>
      </c>
      <c r="BL225" s="210">
        <f t="shared" si="283"/>
        <v>9</v>
      </c>
      <c r="BM225" s="213">
        <f t="shared" si="283"/>
        <v>10</v>
      </c>
      <c r="BN225" s="213">
        <f t="shared" si="283"/>
        <v>11</v>
      </c>
    </row>
    <row r="226" spans="1:66" x14ac:dyDescent="0.35">
      <c r="A226" s="222"/>
      <c r="B226" s="211"/>
      <c r="C226" s="211"/>
      <c r="D226" s="211"/>
      <c r="E226" s="211"/>
      <c r="F226" s="211"/>
      <c r="G226" s="211"/>
      <c r="H226" s="214"/>
      <c r="J226" s="211"/>
      <c r="K226" s="211"/>
      <c r="L226" s="211"/>
      <c r="M226" s="211"/>
      <c r="BD226" s="211"/>
      <c r="BE226" s="211"/>
      <c r="BF226" s="211"/>
      <c r="BG226" s="211"/>
      <c r="BH226" s="211"/>
      <c r="BI226" s="211"/>
      <c r="BJ226" s="211"/>
      <c r="BK226" s="211"/>
      <c r="BL226" s="211"/>
      <c r="BM226" s="214"/>
      <c r="BN226" s="214"/>
    </row>
    <row r="227" spans="1:66" ht="15" thickBot="1" x14ac:dyDescent="0.4">
      <c r="A227" s="223"/>
      <c r="B227" s="212"/>
      <c r="C227" s="212"/>
      <c r="D227" s="212"/>
      <c r="E227" s="212"/>
      <c r="F227" s="212"/>
      <c r="G227" s="212"/>
      <c r="H227" s="215"/>
      <c r="J227" s="212"/>
      <c r="K227" s="212"/>
      <c r="L227" s="212"/>
      <c r="M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5"/>
      <c r="BN227" s="215"/>
    </row>
    <row r="228" spans="1:66" ht="15" thickBot="1" x14ac:dyDescent="0.4">
      <c r="A228" s="19" t="str">
        <f t="shared" ref="A228:A237" si="284">A214</f>
        <v>THEIN Joé</v>
      </c>
      <c r="B228" s="14">
        <v>0</v>
      </c>
      <c r="C228" s="6">
        <v>1</v>
      </c>
      <c r="D228" s="6">
        <v>1</v>
      </c>
      <c r="E228" s="6">
        <v>1</v>
      </c>
      <c r="F228" s="6">
        <v>2</v>
      </c>
      <c r="G228" s="6">
        <v>0</v>
      </c>
      <c r="H228" s="12">
        <v>3</v>
      </c>
      <c r="J228" s="14">
        <v>0</v>
      </c>
      <c r="K228" s="6">
        <v>0</v>
      </c>
      <c r="L228" s="6">
        <v>0</v>
      </c>
      <c r="M228" s="6">
        <v>1</v>
      </c>
      <c r="BD228" s="14">
        <v>5</v>
      </c>
      <c r="BE228" s="6">
        <v>13</v>
      </c>
      <c r="BF228" s="6">
        <v>9</v>
      </c>
      <c r="BG228" s="6">
        <v>4</v>
      </c>
      <c r="BH228" s="6">
        <v>3</v>
      </c>
      <c r="BI228" s="6">
        <v>5</v>
      </c>
      <c r="BJ228" s="6">
        <v>9</v>
      </c>
      <c r="BK228" s="6">
        <v>2</v>
      </c>
      <c r="BL228" s="6">
        <v>6</v>
      </c>
      <c r="BM228" s="12">
        <v>2</v>
      </c>
      <c r="BN228" s="12">
        <v>4</v>
      </c>
    </row>
    <row r="229" spans="1:66" ht="15" thickBot="1" x14ac:dyDescent="0.4">
      <c r="A229" s="19" t="str">
        <f t="shared" si="284"/>
        <v>AREND Guy</v>
      </c>
      <c r="B229" s="15">
        <v>0</v>
      </c>
      <c r="C229" s="7">
        <v>0</v>
      </c>
      <c r="D229" s="7">
        <v>1</v>
      </c>
      <c r="E229" s="7">
        <v>1</v>
      </c>
      <c r="F229" s="7">
        <v>3</v>
      </c>
      <c r="G229" s="7">
        <v>0</v>
      </c>
      <c r="H229" s="13">
        <v>3</v>
      </c>
      <c r="J229" s="15">
        <v>0</v>
      </c>
      <c r="K229" s="7">
        <v>0</v>
      </c>
      <c r="L229" s="7">
        <v>0</v>
      </c>
      <c r="M229" s="7">
        <v>1</v>
      </c>
      <c r="BD229" s="15">
        <v>1</v>
      </c>
      <c r="BE229" s="7">
        <v>0</v>
      </c>
      <c r="BF229" s="7">
        <v>1</v>
      </c>
      <c r="BG229" s="7">
        <v>2</v>
      </c>
      <c r="BH229" s="7">
        <v>1</v>
      </c>
      <c r="BI229" s="7">
        <v>0</v>
      </c>
      <c r="BJ229" s="7">
        <v>0</v>
      </c>
      <c r="BK229" s="7">
        <v>0</v>
      </c>
      <c r="BL229" s="7">
        <v>0</v>
      </c>
      <c r="BM229" s="13">
        <v>0</v>
      </c>
      <c r="BN229" s="13">
        <v>0</v>
      </c>
    </row>
    <row r="230" spans="1:66" ht="15" thickBot="1" x14ac:dyDescent="0.4">
      <c r="A230" s="19" t="str">
        <f t="shared" si="284"/>
        <v>KLEIN Armand</v>
      </c>
      <c r="B230" s="15">
        <v>0</v>
      </c>
      <c r="C230" s="7">
        <v>1</v>
      </c>
      <c r="D230" s="7">
        <v>0</v>
      </c>
      <c r="E230" s="7">
        <v>0</v>
      </c>
      <c r="F230" s="7">
        <v>0</v>
      </c>
      <c r="G230" s="7">
        <v>2</v>
      </c>
      <c r="H230" s="13">
        <v>0</v>
      </c>
      <c r="J230" s="15">
        <v>0</v>
      </c>
      <c r="K230" s="7">
        <v>0</v>
      </c>
      <c r="L230" s="7">
        <v>1</v>
      </c>
      <c r="M230" s="7">
        <v>3</v>
      </c>
      <c r="BD230" s="15">
        <v>0</v>
      </c>
      <c r="BE230" s="7">
        <v>1</v>
      </c>
      <c r="BF230" s="7">
        <v>0</v>
      </c>
      <c r="BG230" s="7">
        <v>1</v>
      </c>
      <c r="BH230" s="7">
        <v>1</v>
      </c>
      <c r="BI230" s="7">
        <v>1</v>
      </c>
      <c r="BJ230" s="7">
        <v>1</v>
      </c>
      <c r="BK230" s="7">
        <v>1</v>
      </c>
      <c r="BL230" s="7">
        <v>3</v>
      </c>
      <c r="BM230" s="13">
        <v>0</v>
      </c>
      <c r="BN230" s="13">
        <v>2</v>
      </c>
    </row>
    <row r="231" spans="1:66" ht="15" thickBot="1" x14ac:dyDescent="0.4">
      <c r="A231" s="19" t="str">
        <f t="shared" si="284"/>
        <v>LAMESCH Patrick</v>
      </c>
      <c r="B231" s="15">
        <v>0</v>
      </c>
      <c r="C231" s="7">
        <v>0</v>
      </c>
      <c r="D231" s="7">
        <v>0</v>
      </c>
      <c r="E231" s="7">
        <v>1</v>
      </c>
      <c r="F231" s="7">
        <v>0</v>
      </c>
      <c r="G231" s="7">
        <v>2</v>
      </c>
      <c r="H231" s="13">
        <v>0</v>
      </c>
      <c r="J231" s="15">
        <v>0</v>
      </c>
      <c r="K231" s="7">
        <v>0</v>
      </c>
      <c r="L231" s="7">
        <v>1</v>
      </c>
      <c r="M231" s="7">
        <v>3</v>
      </c>
      <c r="BD231" s="15">
        <v>0</v>
      </c>
      <c r="BE231" s="7">
        <v>0</v>
      </c>
      <c r="BF231" s="7">
        <v>0</v>
      </c>
      <c r="BG231" s="7">
        <v>0</v>
      </c>
      <c r="BH231" s="7">
        <v>1</v>
      </c>
      <c r="BI231" s="7">
        <v>0</v>
      </c>
      <c r="BJ231" s="7">
        <v>0</v>
      </c>
      <c r="BK231" s="7">
        <v>2</v>
      </c>
      <c r="BL231" s="7">
        <v>2</v>
      </c>
      <c r="BM231" s="13">
        <v>1</v>
      </c>
      <c r="BN231" s="13">
        <v>2</v>
      </c>
    </row>
    <row r="232" spans="1:66" ht="15" thickBot="1" x14ac:dyDescent="0.4">
      <c r="A232" s="19" t="str">
        <f t="shared" si="284"/>
        <v>BEMTGEN Céleste</v>
      </c>
      <c r="B232" s="15">
        <v>0</v>
      </c>
      <c r="C232" s="7">
        <v>0</v>
      </c>
      <c r="D232" s="7">
        <v>1</v>
      </c>
      <c r="E232" s="7">
        <v>0</v>
      </c>
      <c r="F232" s="7">
        <v>1</v>
      </c>
      <c r="G232" s="7">
        <v>0</v>
      </c>
      <c r="H232" s="13">
        <v>1</v>
      </c>
      <c r="J232" s="15">
        <v>0</v>
      </c>
      <c r="K232" s="7">
        <v>0</v>
      </c>
      <c r="L232" s="7">
        <v>1</v>
      </c>
      <c r="M232" s="7">
        <v>1</v>
      </c>
      <c r="BD232" s="15">
        <v>0</v>
      </c>
      <c r="BE232" s="7">
        <v>0</v>
      </c>
      <c r="BF232" s="7">
        <v>0</v>
      </c>
      <c r="BG232" s="7">
        <v>0</v>
      </c>
      <c r="BH232" s="7">
        <v>1</v>
      </c>
      <c r="BI232" s="7">
        <v>1</v>
      </c>
      <c r="BJ232" s="7">
        <v>0</v>
      </c>
      <c r="BK232" s="7">
        <v>0</v>
      </c>
      <c r="BL232" s="7">
        <v>0</v>
      </c>
      <c r="BM232" s="13">
        <v>0</v>
      </c>
      <c r="BN232" s="13">
        <v>0</v>
      </c>
    </row>
    <row r="233" spans="1:66" ht="15" thickBot="1" x14ac:dyDescent="0.4">
      <c r="A233" s="19" t="str">
        <f t="shared" si="284"/>
        <v>THEIN Patrick</v>
      </c>
      <c r="B233" s="16">
        <v>0</v>
      </c>
      <c r="C233" s="17">
        <v>0</v>
      </c>
      <c r="D233" s="17">
        <v>1</v>
      </c>
      <c r="E233" s="17">
        <v>0</v>
      </c>
      <c r="F233" s="17">
        <v>0</v>
      </c>
      <c r="G233" s="17">
        <v>0</v>
      </c>
      <c r="H233" s="18">
        <v>1</v>
      </c>
      <c r="J233" s="16">
        <v>0</v>
      </c>
      <c r="K233" s="17">
        <v>0</v>
      </c>
      <c r="L233" s="17">
        <v>0</v>
      </c>
      <c r="M233" s="17">
        <v>3</v>
      </c>
      <c r="BD233" s="15">
        <v>0</v>
      </c>
      <c r="BE233" s="7">
        <v>6</v>
      </c>
      <c r="BF233" s="7">
        <v>1</v>
      </c>
      <c r="BG233" s="7">
        <v>3</v>
      </c>
      <c r="BH233" s="7">
        <v>3</v>
      </c>
      <c r="BI233" s="7">
        <v>4</v>
      </c>
      <c r="BJ233" s="7">
        <v>3</v>
      </c>
      <c r="BK233" s="7">
        <v>2</v>
      </c>
      <c r="BL233" s="7">
        <v>1</v>
      </c>
      <c r="BM233" s="13">
        <v>0</v>
      </c>
      <c r="BN233" s="13">
        <v>2</v>
      </c>
    </row>
    <row r="234" spans="1:66" x14ac:dyDescent="0.35">
      <c r="A234" s="62" t="str">
        <f t="shared" si="284"/>
        <v>Suffrages par Liste</v>
      </c>
      <c r="B234" s="23">
        <v>3</v>
      </c>
      <c r="C234" s="9">
        <v>1</v>
      </c>
      <c r="D234" s="9">
        <v>1</v>
      </c>
      <c r="E234" s="9">
        <v>1</v>
      </c>
      <c r="F234" s="9">
        <v>1</v>
      </c>
      <c r="G234" s="9">
        <v>1</v>
      </c>
      <c r="H234" s="9">
        <v>0</v>
      </c>
      <c r="J234" s="23">
        <v>0</v>
      </c>
      <c r="K234" s="9">
        <v>0</v>
      </c>
      <c r="L234" s="9">
        <v>0</v>
      </c>
      <c r="M234" s="9">
        <v>1</v>
      </c>
      <c r="BD234" s="23">
        <v>7</v>
      </c>
      <c r="BE234" s="9">
        <v>6</v>
      </c>
      <c r="BF234" s="9">
        <v>5</v>
      </c>
      <c r="BG234" s="9">
        <v>3</v>
      </c>
      <c r="BH234" s="9">
        <v>0</v>
      </c>
      <c r="BI234" s="9">
        <v>3</v>
      </c>
      <c r="BJ234" s="9">
        <v>5</v>
      </c>
      <c r="BK234" s="9">
        <v>4</v>
      </c>
      <c r="BL234" s="9">
        <v>4</v>
      </c>
      <c r="BM234" s="9">
        <v>1</v>
      </c>
      <c r="BN234" s="9">
        <v>4</v>
      </c>
    </row>
    <row r="235" spans="1:66" x14ac:dyDescent="0.35">
      <c r="A235" s="60" t="str">
        <f t="shared" si="284"/>
        <v>Total suffrages de liste :</v>
      </c>
      <c r="B235" s="24">
        <f>B234*6</f>
        <v>18</v>
      </c>
      <c r="C235" s="24">
        <f t="shared" ref="C235:H235" si="285">C234*6</f>
        <v>6</v>
      </c>
      <c r="D235" s="24">
        <f t="shared" si="285"/>
        <v>6</v>
      </c>
      <c r="E235" s="24">
        <f t="shared" si="285"/>
        <v>6</v>
      </c>
      <c r="F235" s="24">
        <f t="shared" si="285"/>
        <v>6</v>
      </c>
      <c r="G235" s="24">
        <f t="shared" si="285"/>
        <v>6</v>
      </c>
      <c r="H235" s="24">
        <f t="shared" si="285"/>
        <v>0</v>
      </c>
      <c r="J235" s="24">
        <f>J234*6</f>
        <v>0</v>
      </c>
      <c r="K235" s="24">
        <f t="shared" ref="K235:M235" si="286">K234*6</f>
        <v>0</v>
      </c>
      <c r="L235" s="24">
        <f t="shared" si="286"/>
        <v>0</v>
      </c>
      <c r="M235" s="24">
        <f t="shared" si="286"/>
        <v>6</v>
      </c>
      <c r="BD235" s="24">
        <f>BD234*6</f>
        <v>42</v>
      </c>
      <c r="BE235" s="24">
        <f t="shared" ref="BE235:BN235" si="287">BE234*6</f>
        <v>36</v>
      </c>
      <c r="BF235" s="24">
        <f t="shared" si="287"/>
        <v>30</v>
      </c>
      <c r="BG235" s="24">
        <f t="shared" si="287"/>
        <v>18</v>
      </c>
      <c r="BH235" s="24">
        <f t="shared" si="287"/>
        <v>0</v>
      </c>
      <c r="BI235" s="24">
        <f t="shared" si="287"/>
        <v>18</v>
      </c>
      <c r="BJ235" s="24">
        <f t="shared" si="287"/>
        <v>30</v>
      </c>
      <c r="BK235" s="24">
        <f t="shared" si="287"/>
        <v>24</v>
      </c>
      <c r="BL235" s="24">
        <f t="shared" si="287"/>
        <v>24</v>
      </c>
      <c r="BM235" s="24">
        <f t="shared" si="287"/>
        <v>6</v>
      </c>
      <c r="BN235" s="24">
        <f t="shared" si="287"/>
        <v>24</v>
      </c>
    </row>
    <row r="236" spans="1:66" x14ac:dyDescent="0.35">
      <c r="A236" s="61" t="str">
        <f t="shared" si="284"/>
        <v>Total suffrages nominatifs :</v>
      </c>
      <c r="B236" s="24">
        <f t="shared" ref="B236:H236" si="288">SUM(B228:B233)</f>
        <v>0</v>
      </c>
      <c r="C236" s="10">
        <f t="shared" si="288"/>
        <v>2</v>
      </c>
      <c r="D236" s="10">
        <f t="shared" si="288"/>
        <v>4</v>
      </c>
      <c r="E236" s="10">
        <f t="shared" si="288"/>
        <v>3</v>
      </c>
      <c r="F236" s="10">
        <f t="shared" si="288"/>
        <v>6</v>
      </c>
      <c r="G236" s="10">
        <f t="shared" si="288"/>
        <v>4</v>
      </c>
      <c r="H236" s="10">
        <f t="shared" si="288"/>
        <v>8</v>
      </c>
      <c r="J236" s="24">
        <f>SUM(J228:J233)</f>
        <v>0</v>
      </c>
      <c r="K236" s="10">
        <f>SUM(K228:K233)</f>
        <v>0</v>
      </c>
      <c r="L236" s="10">
        <f>SUM(L228:L233)</f>
        <v>3</v>
      </c>
      <c r="M236" s="10">
        <f>SUM(M228:M233)</f>
        <v>12</v>
      </c>
      <c r="BD236" s="24">
        <f t="shared" ref="BD236:BN236" si="289">SUM(BD228:BD233)</f>
        <v>6</v>
      </c>
      <c r="BE236" s="10">
        <f t="shared" si="289"/>
        <v>20</v>
      </c>
      <c r="BF236" s="10">
        <f t="shared" si="289"/>
        <v>11</v>
      </c>
      <c r="BG236" s="10">
        <f t="shared" si="289"/>
        <v>10</v>
      </c>
      <c r="BH236" s="10">
        <f t="shared" si="289"/>
        <v>10</v>
      </c>
      <c r="BI236" s="10">
        <f t="shared" si="289"/>
        <v>11</v>
      </c>
      <c r="BJ236" s="10">
        <f t="shared" si="289"/>
        <v>13</v>
      </c>
      <c r="BK236" s="10">
        <f t="shared" si="289"/>
        <v>7</v>
      </c>
      <c r="BL236" s="10">
        <f t="shared" si="289"/>
        <v>12</v>
      </c>
      <c r="BM236" s="10">
        <f t="shared" si="289"/>
        <v>3</v>
      </c>
      <c r="BN236" s="10">
        <f t="shared" si="289"/>
        <v>10</v>
      </c>
    </row>
    <row r="237" spans="1:66" ht="15" thickBot="1" x14ac:dyDescent="0.4">
      <c r="A237" s="63" t="str">
        <f t="shared" si="284"/>
        <v>Total général :</v>
      </c>
      <c r="B237" s="25">
        <f t="shared" ref="B237:H237" si="290">B235+B236</f>
        <v>18</v>
      </c>
      <c r="C237" s="11">
        <f t="shared" si="290"/>
        <v>8</v>
      </c>
      <c r="D237" s="11">
        <f t="shared" si="290"/>
        <v>10</v>
      </c>
      <c r="E237" s="11">
        <f t="shared" si="290"/>
        <v>9</v>
      </c>
      <c r="F237" s="11">
        <f t="shared" si="290"/>
        <v>12</v>
      </c>
      <c r="G237" s="11">
        <f t="shared" si="290"/>
        <v>10</v>
      </c>
      <c r="H237" s="11">
        <f t="shared" si="290"/>
        <v>8</v>
      </c>
      <c r="J237" s="25">
        <f t="shared" ref="J237:M237" si="291">J235+J236</f>
        <v>0</v>
      </c>
      <c r="K237" s="11">
        <f t="shared" si="291"/>
        <v>0</v>
      </c>
      <c r="L237" s="11">
        <f t="shared" si="291"/>
        <v>3</v>
      </c>
      <c r="M237" s="11">
        <f t="shared" si="291"/>
        <v>18</v>
      </c>
      <c r="BD237" s="25">
        <f t="shared" ref="BD237:BN237" si="292">BD235+BD236</f>
        <v>48</v>
      </c>
      <c r="BE237" s="11">
        <f t="shared" si="292"/>
        <v>56</v>
      </c>
      <c r="BF237" s="11">
        <f t="shared" si="292"/>
        <v>41</v>
      </c>
      <c r="BG237" s="11">
        <f t="shared" si="292"/>
        <v>28</v>
      </c>
      <c r="BH237" s="11">
        <f t="shared" si="292"/>
        <v>10</v>
      </c>
      <c r="BI237" s="11">
        <f t="shared" si="292"/>
        <v>29</v>
      </c>
      <c r="BJ237" s="11">
        <f t="shared" si="292"/>
        <v>43</v>
      </c>
      <c r="BK237" s="11">
        <f t="shared" si="292"/>
        <v>31</v>
      </c>
      <c r="BL237" s="11">
        <f t="shared" si="292"/>
        <v>36</v>
      </c>
      <c r="BM237" s="11">
        <f t="shared" si="292"/>
        <v>9</v>
      </c>
      <c r="BN237" s="11">
        <f t="shared" si="292"/>
        <v>34</v>
      </c>
    </row>
    <row r="238" spans="1:66" x14ac:dyDescent="0.35">
      <c r="A238" s="180"/>
      <c r="B238" s="5"/>
      <c r="C238" s="5"/>
      <c r="D238" s="5"/>
      <c r="E238" s="5"/>
      <c r="F238" s="5"/>
      <c r="G238" s="5"/>
      <c r="H238" s="5"/>
      <c r="J238" s="5"/>
      <c r="K238" s="5"/>
      <c r="L238" s="5"/>
      <c r="M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</row>
    <row r="239" spans="1:66" x14ac:dyDescent="0.35">
      <c r="A239" s="180"/>
      <c r="B239" s="5"/>
      <c r="C239" s="5"/>
      <c r="D239" s="5"/>
      <c r="E239" s="5"/>
      <c r="F239" s="5"/>
      <c r="G239" s="5"/>
      <c r="H239" s="5"/>
      <c r="J239" s="5"/>
      <c r="K239" s="5"/>
      <c r="L239" s="5"/>
      <c r="M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</row>
    <row r="240" spans="1:66" ht="24" thickBot="1" x14ac:dyDescent="0.6">
      <c r="A240" s="225" t="s">
        <v>27</v>
      </c>
      <c r="B240" s="225"/>
      <c r="C240" s="225"/>
      <c r="D240" s="225"/>
      <c r="E240" s="225"/>
      <c r="F240" s="225"/>
      <c r="G240" s="225"/>
      <c r="H240" s="225"/>
      <c r="I240" s="225"/>
      <c r="J240" s="225"/>
      <c r="K240" s="225"/>
      <c r="BD240" s="218" t="s">
        <v>165</v>
      </c>
      <c r="BE240" s="218"/>
      <c r="BF240" s="218"/>
      <c r="BG240" s="218"/>
      <c r="BH240" s="218"/>
      <c r="BI240" s="218"/>
      <c r="BJ240" s="218"/>
      <c r="BK240" s="218"/>
      <c r="BL240" s="218"/>
      <c r="BM240" s="218"/>
    </row>
    <row r="241" spans="1:66" ht="15.75" customHeight="1" x14ac:dyDescent="0.35">
      <c r="A241" s="221" t="str">
        <f>A225</f>
        <v>déi Konservativ – d’Fräiheetspartei</v>
      </c>
      <c r="B241" s="210">
        <v>1</v>
      </c>
      <c r="C241" s="210">
        <f>B241+1</f>
        <v>2</v>
      </c>
      <c r="D241" s="210">
        <f t="shared" ref="D241:K241" si="293">C241+1</f>
        <v>3</v>
      </c>
      <c r="E241" s="210">
        <f t="shared" si="293"/>
        <v>4</v>
      </c>
      <c r="F241" s="210">
        <f t="shared" si="293"/>
        <v>5</v>
      </c>
      <c r="G241" s="210">
        <f t="shared" si="293"/>
        <v>6</v>
      </c>
      <c r="H241" s="210">
        <f t="shared" si="293"/>
        <v>7</v>
      </c>
      <c r="I241" s="210">
        <f t="shared" si="293"/>
        <v>8</v>
      </c>
      <c r="J241" s="210">
        <f t="shared" si="293"/>
        <v>9</v>
      </c>
      <c r="K241" s="213">
        <f t="shared" si="293"/>
        <v>10</v>
      </c>
      <c r="BD241" s="210">
        <v>12</v>
      </c>
      <c r="BE241" s="210">
        <f>BD241+1</f>
        <v>13</v>
      </c>
      <c r="BF241" s="210">
        <f t="shared" ref="BF241:BM241" si="294">BE241+1</f>
        <v>14</v>
      </c>
      <c r="BG241" s="210">
        <f t="shared" si="294"/>
        <v>15</v>
      </c>
      <c r="BH241" s="210">
        <f t="shared" si="294"/>
        <v>16</v>
      </c>
      <c r="BI241" s="210">
        <f t="shared" si="294"/>
        <v>17</v>
      </c>
      <c r="BJ241" s="210">
        <f t="shared" si="294"/>
        <v>18</v>
      </c>
      <c r="BK241" s="210">
        <f t="shared" si="294"/>
        <v>19</v>
      </c>
      <c r="BL241" s="210">
        <f t="shared" si="294"/>
        <v>20</v>
      </c>
      <c r="BM241" s="213">
        <f t="shared" si="294"/>
        <v>21</v>
      </c>
    </row>
    <row r="242" spans="1:66" x14ac:dyDescent="0.35">
      <c r="A242" s="222"/>
      <c r="B242" s="211"/>
      <c r="C242" s="211"/>
      <c r="D242" s="211"/>
      <c r="E242" s="211"/>
      <c r="F242" s="211"/>
      <c r="G242" s="211"/>
      <c r="H242" s="211"/>
      <c r="I242" s="211"/>
      <c r="J242" s="211"/>
      <c r="K242" s="214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4"/>
    </row>
    <row r="243" spans="1:66" ht="15" thickBot="1" x14ac:dyDescent="0.4">
      <c r="A243" s="223"/>
      <c r="B243" s="212"/>
      <c r="C243" s="212"/>
      <c r="D243" s="212"/>
      <c r="E243" s="212"/>
      <c r="F243" s="212"/>
      <c r="G243" s="212"/>
      <c r="H243" s="212"/>
      <c r="I243" s="212"/>
      <c r="J243" s="212"/>
      <c r="K243" s="215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5"/>
    </row>
    <row r="244" spans="1:66" ht="15" thickBot="1" x14ac:dyDescent="0.4">
      <c r="A244" s="19" t="str">
        <f t="shared" ref="A244:A249" si="295">A228</f>
        <v>THEIN Joé</v>
      </c>
      <c r="B244" s="14">
        <v>0</v>
      </c>
      <c r="C244" s="6">
        <v>0</v>
      </c>
      <c r="D244" s="6">
        <v>2</v>
      </c>
      <c r="E244" s="6">
        <v>4</v>
      </c>
      <c r="F244" s="6">
        <v>1</v>
      </c>
      <c r="G244" s="6">
        <v>2</v>
      </c>
      <c r="H244" s="6">
        <v>0</v>
      </c>
      <c r="I244" s="6">
        <v>2</v>
      </c>
      <c r="J244" s="6">
        <v>0</v>
      </c>
      <c r="K244" s="12">
        <v>1</v>
      </c>
      <c r="BD244" s="14">
        <v>8</v>
      </c>
      <c r="BE244" s="6">
        <v>0</v>
      </c>
      <c r="BF244" s="6">
        <v>2</v>
      </c>
      <c r="BG244" s="6">
        <v>0</v>
      </c>
      <c r="BH244" s="6">
        <v>4</v>
      </c>
      <c r="BI244" s="6">
        <v>2</v>
      </c>
      <c r="BJ244" s="6">
        <v>7</v>
      </c>
      <c r="BK244" s="6">
        <v>10</v>
      </c>
      <c r="BL244" s="6">
        <v>5</v>
      </c>
      <c r="BM244" s="12">
        <v>4</v>
      </c>
    </row>
    <row r="245" spans="1:66" ht="15" thickBot="1" x14ac:dyDescent="0.4">
      <c r="A245" s="19" t="str">
        <f t="shared" si="295"/>
        <v>AREND Guy</v>
      </c>
      <c r="B245" s="15">
        <v>0</v>
      </c>
      <c r="C245" s="7">
        <v>0</v>
      </c>
      <c r="D245" s="7">
        <v>0</v>
      </c>
      <c r="E245" s="7">
        <v>2</v>
      </c>
      <c r="F245" s="7">
        <v>0</v>
      </c>
      <c r="G245" s="7">
        <v>2</v>
      </c>
      <c r="H245" s="7">
        <v>0</v>
      </c>
      <c r="I245" s="7">
        <v>0</v>
      </c>
      <c r="J245" s="7">
        <v>0</v>
      </c>
      <c r="K245" s="13">
        <v>0</v>
      </c>
      <c r="BD245" s="15">
        <v>2</v>
      </c>
      <c r="BE245" s="7">
        <v>0</v>
      </c>
      <c r="BF245" s="7">
        <v>1</v>
      </c>
      <c r="BG245" s="7">
        <v>2</v>
      </c>
      <c r="BH245" s="7">
        <v>2</v>
      </c>
      <c r="BI245" s="7">
        <v>0</v>
      </c>
      <c r="BJ245" s="7">
        <v>2</v>
      </c>
      <c r="BK245" s="7">
        <v>2</v>
      </c>
      <c r="BL245" s="7">
        <v>0</v>
      </c>
      <c r="BM245" s="13">
        <v>1</v>
      </c>
    </row>
    <row r="246" spans="1:66" ht="15" thickBot="1" x14ac:dyDescent="0.4">
      <c r="A246" s="19" t="str">
        <f t="shared" si="295"/>
        <v>KLEIN Armand</v>
      </c>
      <c r="B246" s="15">
        <v>0</v>
      </c>
      <c r="C246" s="7">
        <v>0</v>
      </c>
      <c r="D246" s="7">
        <v>0</v>
      </c>
      <c r="E246" s="7">
        <v>3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13">
        <v>0</v>
      </c>
      <c r="BD246" s="15">
        <v>0</v>
      </c>
      <c r="BE246" s="7">
        <v>0</v>
      </c>
      <c r="BF246" s="7">
        <v>0</v>
      </c>
      <c r="BG246" s="7">
        <v>0</v>
      </c>
      <c r="BH246" s="7">
        <v>2</v>
      </c>
      <c r="BI246" s="7">
        <v>0</v>
      </c>
      <c r="BJ246" s="7">
        <v>0</v>
      </c>
      <c r="BK246" s="7">
        <v>0</v>
      </c>
      <c r="BL246" s="7">
        <v>0</v>
      </c>
      <c r="BM246" s="13">
        <v>1</v>
      </c>
    </row>
    <row r="247" spans="1:66" ht="15" thickBot="1" x14ac:dyDescent="0.4">
      <c r="A247" s="19" t="str">
        <f t="shared" si="295"/>
        <v>LAMESCH Patrick</v>
      </c>
      <c r="B247" s="15">
        <v>0</v>
      </c>
      <c r="C247" s="7">
        <v>0</v>
      </c>
      <c r="D247" s="7">
        <v>0</v>
      </c>
      <c r="E247" s="7">
        <v>2</v>
      </c>
      <c r="F247" s="7">
        <v>1</v>
      </c>
      <c r="G247" s="7">
        <v>0</v>
      </c>
      <c r="H247" s="7">
        <v>1</v>
      </c>
      <c r="I247" s="7">
        <v>0</v>
      </c>
      <c r="J247" s="7">
        <v>0</v>
      </c>
      <c r="K247" s="13">
        <v>3</v>
      </c>
      <c r="BD247" s="15">
        <v>2</v>
      </c>
      <c r="BE247" s="7">
        <v>0</v>
      </c>
      <c r="BF247" s="7">
        <v>0</v>
      </c>
      <c r="BG247" s="7">
        <v>2</v>
      </c>
      <c r="BH247" s="7">
        <v>3</v>
      </c>
      <c r="BI247" s="7">
        <v>0</v>
      </c>
      <c r="BJ247" s="7">
        <v>2</v>
      </c>
      <c r="BK247" s="7">
        <v>4</v>
      </c>
      <c r="BL247" s="7">
        <v>0</v>
      </c>
      <c r="BM247" s="13">
        <v>1</v>
      </c>
    </row>
    <row r="248" spans="1:66" ht="15" thickBot="1" x14ac:dyDescent="0.4">
      <c r="A248" s="19" t="str">
        <f t="shared" si="295"/>
        <v>BEMTGEN Céleste</v>
      </c>
      <c r="B248" s="15">
        <v>0</v>
      </c>
      <c r="C248" s="7">
        <v>0</v>
      </c>
      <c r="D248" s="7">
        <v>0</v>
      </c>
      <c r="E248" s="7">
        <v>1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13">
        <v>0</v>
      </c>
      <c r="BD248" s="15">
        <v>2</v>
      </c>
      <c r="BE248" s="7">
        <v>0</v>
      </c>
      <c r="BF248" s="7">
        <v>0</v>
      </c>
      <c r="BG248" s="7">
        <v>0</v>
      </c>
      <c r="BH248" s="7">
        <v>1</v>
      </c>
      <c r="BI248" s="7">
        <v>0</v>
      </c>
      <c r="BJ248" s="7">
        <v>0</v>
      </c>
      <c r="BK248" s="7">
        <v>0</v>
      </c>
      <c r="BL248" s="7">
        <v>2</v>
      </c>
      <c r="BM248" s="13">
        <v>1</v>
      </c>
    </row>
    <row r="249" spans="1:66" ht="15" thickBot="1" x14ac:dyDescent="0.4">
      <c r="A249" s="19" t="str">
        <f t="shared" si="295"/>
        <v>THEIN Patrick</v>
      </c>
      <c r="B249" s="15">
        <v>0</v>
      </c>
      <c r="C249" s="7">
        <v>0</v>
      </c>
      <c r="D249" s="7">
        <v>0</v>
      </c>
      <c r="E249" s="7">
        <v>2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13">
        <v>1</v>
      </c>
      <c r="BD249" s="15">
        <v>0</v>
      </c>
      <c r="BE249" s="7">
        <v>0</v>
      </c>
      <c r="BF249" s="7">
        <v>0</v>
      </c>
      <c r="BG249" s="7">
        <v>2</v>
      </c>
      <c r="BH249" s="7">
        <v>0</v>
      </c>
      <c r="BI249" s="7">
        <v>0</v>
      </c>
      <c r="BJ249" s="7">
        <v>4</v>
      </c>
      <c r="BK249" s="7">
        <v>4</v>
      </c>
      <c r="BL249" s="7">
        <v>5</v>
      </c>
      <c r="BM249" s="13">
        <v>2</v>
      </c>
    </row>
    <row r="250" spans="1:66" x14ac:dyDescent="0.35">
      <c r="A250" s="62" t="s">
        <v>17</v>
      </c>
      <c r="B250" s="23">
        <v>1</v>
      </c>
      <c r="C250" s="9">
        <v>1</v>
      </c>
      <c r="D250" s="9">
        <v>1</v>
      </c>
      <c r="E250" s="9">
        <v>1</v>
      </c>
      <c r="F250" s="9">
        <v>2</v>
      </c>
      <c r="G250" s="9">
        <v>0</v>
      </c>
      <c r="H250" s="9">
        <v>2</v>
      </c>
      <c r="I250" s="9">
        <v>0</v>
      </c>
      <c r="J250" s="9">
        <v>0</v>
      </c>
      <c r="K250" s="9">
        <v>0</v>
      </c>
      <c r="BD250" s="23">
        <v>0</v>
      </c>
      <c r="BE250" s="9">
        <v>0</v>
      </c>
      <c r="BF250" s="9">
        <v>0</v>
      </c>
      <c r="BG250" s="9">
        <v>6</v>
      </c>
      <c r="BH250" s="9">
        <v>3</v>
      </c>
      <c r="BI250" s="9">
        <v>4</v>
      </c>
      <c r="BJ250" s="9">
        <v>0</v>
      </c>
      <c r="BK250" s="9">
        <v>1</v>
      </c>
      <c r="BL250" s="9">
        <v>4</v>
      </c>
      <c r="BM250" s="9">
        <v>5</v>
      </c>
    </row>
    <row r="251" spans="1:66" x14ac:dyDescent="0.35">
      <c r="A251" s="60" t="s">
        <v>9</v>
      </c>
      <c r="B251" s="24">
        <f>B250*6</f>
        <v>6</v>
      </c>
      <c r="C251" s="24">
        <f t="shared" ref="C251:K251" si="296">C250*6</f>
        <v>6</v>
      </c>
      <c r="D251" s="24">
        <f t="shared" si="296"/>
        <v>6</v>
      </c>
      <c r="E251" s="24">
        <f t="shared" si="296"/>
        <v>6</v>
      </c>
      <c r="F251" s="24">
        <f t="shared" si="296"/>
        <v>12</v>
      </c>
      <c r="G251" s="24">
        <f t="shared" si="296"/>
        <v>0</v>
      </c>
      <c r="H251" s="24">
        <f t="shared" si="296"/>
        <v>12</v>
      </c>
      <c r="I251" s="24">
        <f t="shared" si="296"/>
        <v>0</v>
      </c>
      <c r="J251" s="24">
        <f t="shared" si="296"/>
        <v>0</v>
      </c>
      <c r="K251" s="24">
        <f t="shared" si="296"/>
        <v>0</v>
      </c>
      <c r="BD251" s="24">
        <f>BD250*6</f>
        <v>0</v>
      </c>
      <c r="BE251" s="24">
        <f t="shared" ref="BE251:BM251" si="297">BE250*6</f>
        <v>0</v>
      </c>
      <c r="BF251" s="24">
        <f t="shared" si="297"/>
        <v>0</v>
      </c>
      <c r="BG251" s="24">
        <f t="shared" si="297"/>
        <v>36</v>
      </c>
      <c r="BH251" s="24">
        <f t="shared" si="297"/>
        <v>18</v>
      </c>
      <c r="BI251" s="24">
        <f t="shared" si="297"/>
        <v>24</v>
      </c>
      <c r="BJ251" s="24">
        <f t="shared" si="297"/>
        <v>0</v>
      </c>
      <c r="BK251" s="24">
        <f t="shared" si="297"/>
        <v>6</v>
      </c>
      <c r="BL251" s="24">
        <f t="shared" si="297"/>
        <v>24</v>
      </c>
      <c r="BM251" s="24">
        <f t="shared" si="297"/>
        <v>30</v>
      </c>
    </row>
    <row r="252" spans="1:66" x14ac:dyDescent="0.35">
      <c r="A252" s="61" t="s">
        <v>10</v>
      </c>
      <c r="B252" s="24">
        <f t="shared" ref="B252:K252" si="298">SUM(B244:B249)</f>
        <v>0</v>
      </c>
      <c r="C252" s="10">
        <f t="shared" si="298"/>
        <v>0</v>
      </c>
      <c r="D252" s="10">
        <f t="shared" si="298"/>
        <v>2</v>
      </c>
      <c r="E252" s="10">
        <f t="shared" si="298"/>
        <v>14</v>
      </c>
      <c r="F252" s="10">
        <f t="shared" si="298"/>
        <v>2</v>
      </c>
      <c r="G252" s="10">
        <f t="shared" si="298"/>
        <v>4</v>
      </c>
      <c r="H252" s="10">
        <f t="shared" si="298"/>
        <v>1</v>
      </c>
      <c r="I252" s="10">
        <f t="shared" si="298"/>
        <v>2</v>
      </c>
      <c r="J252" s="10">
        <f t="shared" si="298"/>
        <v>0</v>
      </c>
      <c r="K252" s="10">
        <f t="shared" si="298"/>
        <v>5</v>
      </c>
      <c r="BD252" s="24">
        <f t="shared" ref="BD252:BM252" si="299">SUM(BD244:BD249)</f>
        <v>14</v>
      </c>
      <c r="BE252" s="10">
        <f t="shared" si="299"/>
        <v>0</v>
      </c>
      <c r="BF252" s="10">
        <f t="shared" si="299"/>
        <v>3</v>
      </c>
      <c r="BG252" s="10">
        <f t="shared" si="299"/>
        <v>6</v>
      </c>
      <c r="BH252" s="10">
        <f t="shared" si="299"/>
        <v>12</v>
      </c>
      <c r="BI252" s="10">
        <f t="shared" si="299"/>
        <v>2</v>
      </c>
      <c r="BJ252" s="10">
        <f t="shared" si="299"/>
        <v>15</v>
      </c>
      <c r="BK252" s="10">
        <f t="shared" si="299"/>
        <v>20</v>
      </c>
      <c r="BL252" s="10">
        <f t="shared" si="299"/>
        <v>12</v>
      </c>
      <c r="BM252" s="10">
        <f t="shared" si="299"/>
        <v>10</v>
      </c>
    </row>
    <row r="253" spans="1:66" ht="15" thickBot="1" x14ac:dyDescent="0.4">
      <c r="A253" s="63" t="s">
        <v>11</v>
      </c>
      <c r="B253" s="25">
        <f t="shared" ref="B253:K253" si="300">B251+B252</f>
        <v>6</v>
      </c>
      <c r="C253" s="11">
        <f t="shared" si="300"/>
        <v>6</v>
      </c>
      <c r="D253" s="11">
        <f t="shared" si="300"/>
        <v>8</v>
      </c>
      <c r="E253" s="11">
        <f t="shared" si="300"/>
        <v>20</v>
      </c>
      <c r="F253" s="11">
        <f t="shared" si="300"/>
        <v>14</v>
      </c>
      <c r="G253" s="11">
        <f t="shared" si="300"/>
        <v>4</v>
      </c>
      <c r="H253" s="11">
        <f t="shared" si="300"/>
        <v>13</v>
      </c>
      <c r="I253" s="11">
        <f t="shared" si="300"/>
        <v>2</v>
      </c>
      <c r="J253" s="11">
        <f t="shared" si="300"/>
        <v>0</v>
      </c>
      <c r="K253" s="11">
        <f t="shared" si="300"/>
        <v>5</v>
      </c>
      <c r="BD253" s="25">
        <f t="shared" ref="BD253:BM253" si="301">BD251+BD252</f>
        <v>14</v>
      </c>
      <c r="BE253" s="11">
        <f t="shared" si="301"/>
        <v>0</v>
      </c>
      <c r="BF253" s="11">
        <f t="shared" si="301"/>
        <v>3</v>
      </c>
      <c r="BG253" s="11">
        <f t="shared" si="301"/>
        <v>42</v>
      </c>
      <c r="BH253" s="11">
        <f t="shared" si="301"/>
        <v>30</v>
      </c>
      <c r="BI253" s="11">
        <f t="shared" si="301"/>
        <v>26</v>
      </c>
      <c r="BJ253" s="11">
        <f t="shared" si="301"/>
        <v>15</v>
      </c>
      <c r="BK253" s="11">
        <f t="shared" si="301"/>
        <v>26</v>
      </c>
      <c r="BL253" s="11">
        <f t="shared" si="301"/>
        <v>36</v>
      </c>
      <c r="BM253" s="11">
        <f t="shared" si="301"/>
        <v>40</v>
      </c>
      <c r="BN253" s="20"/>
    </row>
    <row r="254" spans="1:66" ht="24" thickBot="1" x14ac:dyDescent="0.6">
      <c r="A254" s="217" t="s">
        <v>28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BD254" s="226" t="s">
        <v>165</v>
      </c>
      <c r="BE254" s="226"/>
      <c r="BF254" s="226"/>
      <c r="BG254" s="226"/>
      <c r="BH254" s="226"/>
      <c r="BI254" s="226"/>
      <c r="BJ254" s="226"/>
      <c r="BK254" s="226"/>
      <c r="BL254" s="226"/>
      <c r="BM254" s="226"/>
      <c r="BN254" s="217"/>
    </row>
    <row r="255" spans="1:66" ht="15" customHeight="1" x14ac:dyDescent="0.35">
      <c r="A255" s="221" t="str">
        <f t="shared" ref="A255:A267" si="302">A241</f>
        <v>déi Konservativ – d’Fräiheetspartei</v>
      </c>
      <c r="B255" s="210">
        <v>1</v>
      </c>
      <c r="C255" s="210">
        <f>B255+1</f>
        <v>2</v>
      </c>
      <c r="D255" s="210">
        <f t="shared" ref="D255:L255" si="303">C255+1</f>
        <v>3</v>
      </c>
      <c r="E255" s="210">
        <f t="shared" si="303"/>
        <v>4</v>
      </c>
      <c r="F255" s="210">
        <f t="shared" si="303"/>
        <v>5</v>
      </c>
      <c r="G255" s="210">
        <f t="shared" si="303"/>
        <v>6</v>
      </c>
      <c r="H255" s="210">
        <f t="shared" si="303"/>
        <v>7</v>
      </c>
      <c r="I255" s="210">
        <f t="shared" si="303"/>
        <v>8</v>
      </c>
      <c r="J255" s="210">
        <f t="shared" si="303"/>
        <v>9</v>
      </c>
      <c r="K255" s="213">
        <f t="shared" si="303"/>
        <v>10</v>
      </c>
      <c r="L255" s="213">
        <f t="shared" si="303"/>
        <v>11</v>
      </c>
      <c r="BD255" s="210">
        <v>1</v>
      </c>
      <c r="BE255" s="210">
        <f>BD255+1</f>
        <v>2</v>
      </c>
      <c r="BF255" s="210">
        <f t="shared" ref="BF255:BN255" si="304">BE255+1</f>
        <v>3</v>
      </c>
      <c r="BG255" s="210">
        <f t="shared" si="304"/>
        <v>4</v>
      </c>
      <c r="BH255" s="210">
        <f t="shared" si="304"/>
        <v>5</v>
      </c>
      <c r="BI255" s="210">
        <f t="shared" si="304"/>
        <v>6</v>
      </c>
      <c r="BJ255" s="210">
        <f t="shared" si="304"/>
        <v>7</v>
      </c>
      <c r="BK255" s="210">
        <f t="shared" si="304"/>
        <v>8</v>
      </c>
      <c r="BL255" s="210">
        <f t="shared" si="304"/>
        <v>9</v>
      </c>
      <c r="BM255" s="213">
        <f t="shared" si="304"/>
        <v>10</v>
      </c>
      <c r="BN255" s="213">
        <f t="shared" si="304"/>
        <v>11</v>
      </c>
    </row>
    <row r="256" spans="1:66" x14ac:dyDescent="0.35">
      <c r="A256" s="222"/>
      <c r="B256" s="211"/>
      <c r="C256" s="211"/>
      <c r="D256" s="211"/>
      <c r="E256" s="211"/>
      <c r="F256" s="211"/>
      <c r="G256" s="211"/>
      <c r="H256" s="211"/>
      <c r="I256" s="211"/>
      <c r="J256" s="211"/>
      <c r="K256" s="214"/>
      <c r="L256" s="214"/>
      <c r="BD256" s="211"/>
      <c r="BE256" s="211"/>
      <c r="BF256" s="211"/>
      <c r="BG256" s="211"/>
      <c r="BH256" s="211"/>
      <c r="BI256" s="211"/>
      <c r="BJ256" s="211"/>
      <c r="BK256" s="211"/>
      <c r="BL256" s="211"/>
      <c r="BM256" s="214"/>
      <c r="BN256" s="214"/>
    </row>
    <row r="257" spans="1:66" ht="15" thickBot="1" x14ac:dyDescent="0.4">
      <c r="A257" s="223"/>
      <c r="B257" s="211"/>
      <c r="C257" s="211"/>
      <c r="D257" s="211"/>
      <c r="E257" s="211"/>
      <c r="F257" s="211"/>
      <c r="G257" s="211"/>
      <c r="H257" s="211"/>
      <c r="I257" s="211"/>
      <c r="J257" s="211"/>
      <c r="K257" s="214"/>
      <c r="L257" s="214"/>
      <c r="BD257" s="212"/>
      <c r="BE257" s="212"/>
      <c r="BF257" s="212"/>
      <c r="BG257" s="212"/>
      <c r="BH257" s="212"/>
      <c r="BI257" s="212"/>
      <c r="BJ257" s="212"/>
      <c r="BK257" s="212"/>
      <c r="BL257" s="212"/>
      <c r="BM257" s="215"/>
      <c r="BN257" s="215"/>
    </row>
    <row r="258" spans="1:66" ht="15" thickBot="1" x14ac:dyDescent="0.4">
      <c r="A258" s="21" t="str">
        <f t="shared" si="302"/>
        <v>THEIN Joé</v>
      </c>
      <c r="B258" s="14">
        <v>0</v>
      </c>
      <c r="C258" s="6">
        <v>0</v>
      </c>
      <c r="D258" s="6">
        <v>3</v>
      </c>
      <c r="E258" s="6">
        <v>0</v>
      </c>
      <c r="F258" s="6">
        <v>1</v>
      </c>
      <c r="G258" s="6">
        <v>2</v>
      </c>
      <c r="H258" s="6">
        <v>0</v>
      </c>
      <c r="I258" s="6">
        <v>0</v>
      </c>
      <c r="J258" s="6">
        <v>2</v>
      </c>
      <c r="K258" s="6">
        <v>3</v>
      </c>
      <c r="L258" s="12">
        <v>0</v>
      </c>
      <c r="BD258" s="14"/>
      <c r="BE258" s="6"/>
      <c r="BF258" s="6"/>
      <c r="BG258" s="6"/>
      <c r="BH258" s="6"/>
      <c r="BI258" s="6"/>
      <c r="BJ258" s="6"/>
      <c r="BK258" s="6"/>
      <c r="BL258" s="6"/>
      <c r="BM258" s="12"/>
      <c r="BN258" s="12"/>
    </row>
    <row r="259" spans="1:66" ht="15" thickBot="1" x14ac:dyDescent="0.4">
      <c r="A259" s="21" t="str">
        <f t="shared" si="302"/>
        <v>AREND Guy</v>
      </c>
      <c r="B259" s="15">
        <v>0</v>
      </c>
      <c r="C259" s="7">
        <v>2</v>
      </c>
      <c r="D259" s="7">
        <v>3</v>
      </c>
      <c r="E259" s="7">
        <v>0</v>
      </c>
      <c r="F259" s="7">
        <v>4</v>
      </c>
      <c r="G259" s="7">
        <v>0</v>
      </c>
      <c r="H259" s="7">
        <v>0</v>
      </c>
      <c r="I259" s="7">
        <v>0</v>
      </c>
      <c r="J259" s="7">
        <v>0</v>
      </c>
      <c r="K259" s="7">
        <v>1</v>
      </c>
      <c r="L259" s="13">
        <v>1</v>
      </c>
      <c r="BD259" s="15"/>
      <c r="BE259" s="7"/>
      <c r="BF259" s="7"/>
      <c r="BG259" s="7"/>
      <c r="BH259" s="7"/>
      <c r="BI259" s="7"/>
      <c r="BJ259" s="7"/>
      <c r="BK259" s="7"/>
      <c r="BL259" s="7"/>
      <c r="BM259" s="13"/>
      <c r="BN259" s="13"/>
    </row>
    <row r="260" spans="1:66" ht="15" thickBot="1" x14ac:dyDescent="0.4">
      <c r="A260" s="21" t="str">
        <f t="shared" si="302"/>
        <v>KLEIN Armand</v>
      </c>
      <c r="B260" s="15">
        <v>0</v>
      </c>
      <c r="C260" s="7">
        <v>0</v>
      </c>
      <c r="D260" s="7">
        <v>2</v>
      </c>
      <c r="E260" s="7">
        <v>0</v>
      </c>
      <c r="F260" s="7">
        <v>1</v>
      </c>
      <c r="G260" s="7">
        <v>0</v>
      </c>
      <c r="H260" s="7">
        <v>0</v>
      </c>
      <c r="I260" s="7">
        <v>0</v>
      </c>
      <c r="J260" s="7">
        <v>0</v>
      </c>
      <c r="K260" s="7">
        <v>1</v>
      </c>
      <c r="L260" s="13">
        <v>1</v>
      </c>
      <c r="BD260" s="15"/>
      <c r="BE260" s="7"/>
      <c r="BF260" s="7"/>
      <c r="BG260" s="7"/>
      <c r="BH260" s="7"/>
      <c r="BI260" s="7"/>
      <c r="BJ260" s="7"/>
      <c r="BK260" s="7"/>
      <c r="BL260" s="7"/>
      <c r="BM260" s="13"/>
      <c r="BN260" s="13"/>
    </row>
    <row r="261" spans="1:66" ht="15" thickBot="1" x14ac:dyDescent="0.4">
      <c r="A261" s="21" t="str">
        <f t="shared" si="302"/>
        <v>LAMESCH Patrick</v>
      </c>
      <c r="B261" s="15">
        <v>0</v>
      </c>
      <c r="C261" s="7">
        <v>1</v>
      </c>
      <c r="D261" s="7">
        <v>0</v>
      </c>
      <c r="E261" s="7">
        <v>0</v>
      </c>
      <c r="F261" s="7">
        <v>2</v>
      </c>
      <c r="G261" s="7">
        <v>0</v>
      </c>
      <c r="H261" s="7">
        <v>1</v>
      </c>
      <c r="I261" s="7">
        <v>1</v>
      </c>
      <c r="J261" s="7">
        <v>0</v>
      </c>
      <c r="K261" s="7">
        <v>1</v>
      </c>
      <c r="L261" s="13">
        <v>0</v>
      </c>
      <c r="BD261" s="15"/>
      <c r="BE261" s="7"/>
      <c r="BF261" s="7"/>
      <c r="BG261" s="7"/>
      <c r="BH261" s="7"/>
      <c r="BI261" s="7"/>
      <c r="BJ261" s="7"/>
      <c r="BK261" s="7"/>
      <c r="BL261" s="7"/>
      <c r="BM261" s="13"/>
      <c r="BN261" s="13"/>
    </row>
    <row r="262" spans="1:66" ht="15" thickBot="1" x14ac:dyDescent="0.4">
      <c r="A262" s="21" t="str">
        <f t="shared" si="302"/>
        <v>BEMTGEN Céleste</v>
      </c>
      <c r="B262" s="15">
        <v>0</v>
      </c>
      <c r="C262" s="7">
        <v>0</v>
      </c>
      <c r="D262" s="7">
        <v>0</v>
      </c>
      <c r="E262" s="7">
        <v>2</v>
      </c>
      <c r="F262" s="7">
        <v>1</v>
      </c>
      <c r="G262" s="7">
        <v>0</v>
      </c>
      <c r="H262" s="7">
        <v>0</v>
      </c>
      <c r="I262" s="7">
        <v>1</v>
      </c>
      <c r="J262" s="7">
        <v>0</v>
      </c>
      <c r="K262" s="7">
        <v>1</v>
      </c>
      <c r="L262" s="13">
        <v>0</v>
      </c>
      <c r="BD262" s="15"/>
      <c r="BE262" s="7"/>
      <c r="BF262" s="7"/>
      <c r="BG262" s="7"/>
      <c r="BH262" s="7"/>
      <c r="BI262" s="7"/>
      <c r="BJ262" s="7"/>
      <c r="BK262" s="7"/>
      <c r="BL262" s="7"/>
      <c r="BM262" s="13"/>
      <c r="BN262" s="13"/>
    </row>
    <row r="263" spans="1:66" ht="15" thickBot="1" x14ac:dyDescent="0.4">
      <c r="A263" s="21" t="str">
        <f t="shared" si="302"/>
        <v>THEIN Patrick</v>
      </c>
      <c r="B263" s="16">
        <v>0</v>
      </c>
      <c r="C263" s="17">
        <v>0</v>
      </c>
      <c r="D263" s="17">
        <v>1</v>
      </c>
      <c r="E263" s="17">
        <v>0</v>
      </c>
      <c r="F263" s="17">
        <v>1</v>
      </c>
      <c r="G263" s="17">
        <v>0</v>
      </c>
      <c r="H263" s="17">
        <v>0</v>
      </c>
      <c r="I263" s="17">
        <v>0</v>
      </c>
      <c r="J263" s="17">
        <v>0</v>
      </c>
      <c r="K263" s="17">
        <v>1</v>
      </c>
      <c r="L263" s="18">
        <v>0</v>
      </c>
      <c r="BD263" s="15"/>
      <c r="BE263" s="7"/>
      <c r="BF263" s="7"/>
      <c r="BG263" s="7"/>
      <c r="BH263" s="7"/>
      <c r="BI263" s="7"/>
      <c r="BJ263" s="7"/>
      <c r="BK263" s="7"/>
      <c r="BL263" s="7"/>
      <c r="BM263" s="13"/>
      <c r="BN263" s="13"/>
    </row>
    <row r="264" spans="1:66" x14ac:dyDescent="0.35">
      <c r="A264" s="62" t="str">
        <f t="shared" si="302"/>
        <v>Suffrages par Liste</v>
      </c>
      <c r="B264" s="27">
        <v>0</v>
      </c>
      <c r="C264" s="22">
        <v>1</v>
      </c>
      <c r="D264" s="22">
        <v>2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1</v>
      </c>
      <c r="L264" s="22">
        <v>1</v>
      </c>
      <c r="BD264" s="23"/>
      <c r="BE264" s="9"/>
      <c r="BF264" s="9"/>
      <c r="BG264" s="9"/>
      <c r="BH264" s="9"/>
      <c r="BI264" s="9"/>
      <c r="BJ264" s="9"/>
      <c r="BK264" s="9"/>
      <c r="BL264" s="9"/>
      <c r="BM264" s="9"/>
      <c r="BN264" s="9"/>
    </row>
    <row r="265" spans="1:66" x14ac:dyDescent="0.35">
      <c r="A265" s="60" t="str">
        <f t="shared" si="302"/>
        <v>Total suffrages de liste :</v>
      </c>
      <c r="B265" s="24">
        <f>B264*6</f>
        <v>0</v>
      </c>
      <c r="C265" s="24">
        <f t="shared" ref="C265:L265" si="305">C264*6</f>
        <v>6</v>
      </c>
      <c r="D265" s="24">
        <f t="shared" si="305"/>
        <v>12</v>
      </c>
      <c r="E265" s="24">
        <f t="shared" si="305"/>
        <v>0</v>
      </c>
      <c r="F265" s="24">
        <f t="shared" si="305"/>
        <v>0</v>
      </c>
      <c r="G265" s="24">
        <f t="shared" si="305"/>
        <v>0</v>
      </c>
      <c r="H265" s="24">
        <f t="shared" si="305"/>
        <v>0</v>
      </c>
      <c r="I265" s="24">
        <f t="shared" si="305"/>
        <v>0</v>
      </c>
      <c r="J265" s="24">
        <f t="shared" si="305"/>
        <v>0</v>
      </c>
      <c r="K265" s="24">
        <f t="shared" si="305"/>
        <v>6</v>
      </c>
      <c r="L265" s="24">
        <f t="shared" si="305"/>
        <v>6</v>
      </c>
      <c r="BD265" s="24">
        <f>BD264*6</f>
        <v>0</v>
      </c>
      <c r="BE265" s="24">
        <f t="shared" ref="BE265:BN265" si="306">BE264*6</f>
        <v>0</v>
      </c>
      <c r="BF265" s="24">
        <f t="shared" si="306"/>
        <v>0</v>
      </c>
      <c r="BG265" s="24">
        <f t="shared" si="306"/>
        <v>0</v>
      </c>
      <c r="BH265" s="24">
        <f t="shared" si="306"/>
        <v>0</v>
      </c>
      <c r="BI265" s="24">
        <f t="shared" si="306"/>
        <v>0</v>
      </c>
      <c r="BJ265" s="24">
        <f t="shared" si="306"/>
        <v>0</v>
      </c>
      <c r="BK265" s="24">
        <f t="shared" si="306"/>
        <v>0</v>
      </c>
      <c r="BL265" s="24">
        <f t="shared" si="306"/>
        <v>0</v>
      </c>
      <c r="BM265" s="24">
        <f t="shared" si="306"/>
        <v>0</v>
      </c>
      <c r="BN265" s="24">
        <f t="shared" si="306"/>
        <v>0</v>
      </c>
    </row>
    <row r="266" spans="1:66" x14ac:dyDescent="0.35">
      <c r="A266" s="61" t="str">
        <f t="shared" si="302"/>
        <v>Total suffrages nominatifs :</v>
      </c>
      <c r="B266" s="24">
        <f t="shared" ref="B266:L266" si="307">SUM(B258:B263)</f>
        <v>0</v>
      </c>
      <c r="C266" s="10">
        <f t="shared" si="307"/>
        <v>3</v>
      </c>
      <c r="D266" s="10">
        <f t="shared" si="307"/>
        <v>9</v>
      </c>
      <c r="E266" s="10">
        <f t="shared" si="307"/>
        <v>2</v>
      </c>
      <c r="F266" s="10">
        <f t="shared" si="307"/>
        <v>10</v>
      </c>
      <c r="G266" s="10">
        <f t="shared" si="307"/>
        <v>2</v>
      </c>
      <c r="H266" s="10">
        <f t="shared" si="307"/>
        <v>1</v>
      </c>
      <c r="I266" s="10">
        <f t="shared" si="307"/>
        <v>2</v>
      </c>
      <c r="J266" s="10">
        <f t="shared" si="307"/>
        <v>2</v>
      </c>
      <c r="K266" s="10">
        <f t="shared" si="307"/>
        <v>8</v>
      </c>
      <c r="L266" s="10">
        <f t="shared" si="307"/>
        <v>2</v>
      </c>
      <c r="BD266" s="24">
        <f t="shared" ref="BD266:BN266" si="308">SUM(BD258:BD263)</f>
        <v>0</v>
      </c>
      <c r="BE266" s="10">
        <f t="shared" si="308"/>
        <v>0</v>
      </c>
      <c r="BF266" s="10">
        <f t="shared" si="308"/>
        <v>0</v>
      </c>
      <c r="BG266" s="10">
        <f t="shared" si="308"/>
        <v>0</v>
      </c>
      <c r="BH266" s="10">
        <f t="shared" si="308"/>
        <v>0</v>
      </c>
      <c r="BI266" s="10">
        <f t="shared" si="308"/>
        <v>0</v>
      </c>
      <c r="BJ266" s="10">
        <f t="shared" si="308"/>
        <v>0</v>
      </c>
      <c r="BK266" s="10">
        <f t="shared" si="308"/>
        <v>0</v>
      </c>
      <c r="BL266" s="10">
        <f t="shared" si="308"/>
        <v>0</v>
      </c>
      <c r="BM266" s="10">
        <f t="shared" si="308"/>
        <v>0</v>
      </c>
      <c r="BN266" s="10">
        <f t="shared" si="308"/>
        <v>0</v>
      </c>
    </row>
    <row r="267" spans="1:66" ht="15" thickBot="1" x14ac:dyDescent="0.4">
      <c r="A267" s="63" t="str">
        <f t="shared" si="302"/>
        <v>Total général :</v>
      </c>
      <c r="B267" s="25">
        <f t="shared" ref="B267:L267" si="309">B265+B266</f>
        <v>0</v>
      </c>
      <c r="C267" s="11">
        <f t="shared" si="309"/>
        <v>9</v>
      </c>
      <c r="D267" s="11">
        <f t="shared" si="309"/>
        <v>21</v>
      </c>
      <c r="E267" s="11">
        <f t="shared" si="309"/>
        <v>2</v>
      </c>
      <c r="F267" s="11">
        <f t="shared" si="309"/>
        <v>10</v>
      </c>
      <c r="G267" s="11">
        <f t="shared" si="309"/>
        <v>2</v>
      </c>
      <c r="H267" s="11">
        <f t="shared" si="309"/>
        <v>1</v>
      </c>
      <c r="I267" s="11">
        <f t="shared" si="309"/>
        <v>2</v>
      </c>
      <c r="J267" s="11">
        <f t="shared" si="309"/>
        <v>2</v>
      </c>
      <c r="K267" s="11">
        <f t="shared" si="309"/>
        <v>14</v>
      </c>
      <c r="L267" s="11">
        <f t="shared" si="309"/>
        <v>8</v>
      </c>
      <c r="BD267" s="25">
        <f t="shared" ref="BD267:BN267" si="310">BD265+BD266</f>
        <v>0</v>
      </c>
      <c r="BE267" s="11">
        <f t="shared" si="310"/>
        <v>0</v>
      </c>
      <c r="BF267" s="11">
        <f t="shared" si="310"/>
        <v>0</v>
      </c>
      <c r="BG267" s="11">
        <f t="shared" si="310"/>
        <v>0</v>
      </c>
      <c r="BH267" s="11">
        <f t="shared" si="310"/>
        <v>0</v>
      </c>
      <c r="BI267" s="11">
        <f t="shared" si="310"/>
        <v>0</v>
      </c>
      <c r="BJ267" s="11">
        <f t="shared" si="310"/>
        <v>0</v>
      </c>
      <c r="BK267" s="11">
        <f t="shared" si="310"/>
        <v>0</v>
      </c>
      <c r="BL267" s="11">
        <f t="shared" si="310"/>
        <v>0</v>
      </c>
      <c r="BM267" s="11">
        <f t="shared" si="310"/>
        <v>0</v>
      </c>
      <c r="BN267" s="11">
        <f t="shared" si="310"/>
        <v>0</v>
      </c>
    </row>
    <row r="268" spans="1:66" x14ac:dyDescent="0.35">
      <c r="A268" s="180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</row>
    <row r="269" spans="1:66" s="20" customFormat="1" x14ac:dyDescent="0.35">
      <c r="A269" s="180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</row>
    <row r="270" spans="1:66" ht="24" thickBot="1" x14ac:dyDescent="0.6">
      <c r="BD270" s="217" t="s">
        <v>167</v>
      </c>
      <c r="BE270" s="217"/>
      <c r="BF270" s="217"/>
      <c r="BG270" s="217"/>
      <c r="BH270" s="217"/>
      <c r="BI270" s="217"/>
      <c r="BJ270" s="217"/>
      <c r="BK270" s="217"/>
      <c r="BL270" s="115"/>
      <c r="BM270" s="115"/>
      <c r="BN270" s="115"/>
    </row>
    <row r="271" spans="1:66" x14ac:dyDescent="0.35">
      <c r="A271" s="192"/>
      <c r="BD271" s="210">
        <v>1</v>
      </c>
      <c r="BE271" s="210">
        <f>BD271+1</f>
        <v>2</v>
      </c>
      <c r="BF271" s="210">
        <f t="shared" ref="BF271:BK271" si="311">BE271+1</f>
        <v>3</v>
      </c>
      <c r="BG271" s="210">
        <f t="shared" si="311"/>
        <v>4</v>
      </c>
      <c r="BH271" s="210">
        <f t="shared" si="311"/>
        <v>5</v>
      </c>
      <c r="BI271" s="210">
        <f t="shared" si="311"/>
        <v>6</v>
      </c>
      <c r="BJ271" s="210">
        <f t="shared" si="311"/>
        <v>7</v>
      </c>
      <c r="BK271" s="213">
        <f t="shared" si="311"/>
        <v>8</v>
      </c>
      <c r="BL271" s="20"/>
      <c r="BM271" s="20"/>
      <c r="BN271" s="20"/>
    </row>
    <row r="272" spans="1:66" x14ac:dyDescent="0.35">
      <c r="A272" s="192"/>
      <c r="BD272" s="211"/>
      <c r="BE272" s="211"/>
      <c r="BF272" s="211"/>
      <c r="BG272" s="211"/>
      <c r="BH272" s="211"/>
      <c r="BI272" s="211"/>
      <c r="BJ272" s="211"/>
      <c r="BK272" s="214"/>
      <c r="BL272" s="20"/>
      <c r="BM272" s="20"/>
      <c r="BN272" s="20"/>
    </row>
    <row r="273" spans="1:66" ht="15" thickBot="1" x14ac:dyDescent="0.4">
      <c r="A273" s="192"/>
      <c r="BD273" s="212"/>
      <c r="BE273" s="212"/>
      <c r="BF273" s="212"/>
      <c r="BG273" s="212"/>
      <c r="BH273" s="212"/>
      <c r="BI273" s="212"/>
      <c r="BJ273" s="212"/>
      <c r="BK273" s="215"/>
      <c r="BL273" s="20"/>
      <c r="BM273" s="20"/>
      <c r="BN273" s="20"/>
    </row>
    <row r="274" spans="1:66" x14ac:dyDescent="0.35">
      <c r="A274" s="176"/>
      <c r="BD274" s="14">
        <v>0</v>
      </c>
      <c r="BE274" s="6">
        <v>2</v>
      </c>
      <c r="BF274" s="6">
        <v>1</v>
      </c>
      <c r="BG274" s="6">
        <v>1</v>
      </c>
      <c r="BH274" s="6">
        <v>4</v>
      </c>
      <c r="BI274" s="6">
        <v>2</v>
      </c>
      <c r="BJ274" s="6">
        <v>2</v>
      </c>
      <c r="BK274" s="12">
        <v>1</v>
      </c>
      <c r="BL274" s="20"/>
      <c r="BM274" s="20"/>
      <c r="BN274" s="20"/>
    </row>
    <row r="275" spans="1:66" x14ac:dyDescent="0.35">
      <c r="A275" s="176"/>
      <c r="BD275" s="15">
        <v>0</v>
      </c>
      <c r="BE275" s="7">
        <v>0</v>
      </c>
      <c r="BF275" s="7">
        <v>0</v>
      </c>
      <c r="BG275" s="7">
        <v>1</v>
      </c>
      <c r="BH275" s="7">
        <v>0</v>
      </c>
      <c r="BI275" s="7">
        <v>1</v>
      </c>
      <c r="BJ275" s="7">
        <v>0</v>
      </c>
      <c r="BK275" s="13">
        <v>1</v>
      </c>
      <c r="BL275" s="20"/>
      <c r="BM275" s="20"/>
      <c r="BN275" s="20"/>
    </row>
    <row r="276" spans="1:66" x14ac:dyDescent="0.35">
      <c r="A276" s="176"/>
      <c r="BD276" s="15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1</v>
      </c>
      <c r="BJ276" s="7">
        <v>0</v>
      </c>
      <c r="BK276" s="13">
        <v>0</v>
      </c>
      <c r="BL276" s="20"/>
      <c r="BM276" s="20"/>
      <c r="BN276" s="20"/>
    </row>
    <row r="277" spans="1:66" x14ac:dyDescent="0.35">
      <c r="A277" s="176"/>
      <c r="BD277" s="15">
        <v>1</v>
      </c>
      <c r="BE277" s="7">
        <v>0</v>
      </c>
      <c r="BF277" s="7">
        <v>0</v>
      </c>
      <c r="BG277" s="7">
        <v>1</v>
      </c>
      <c r="BH277" s="7">
        <v>0</v>
      </c>
      <c r="BI277" s="7">
        <v>1</v>
      </c>
      <c r="BJ277" s="7">
        <v>0</v>
      </c>
      <c r="BK277" s="13">
        <v>1</v>
      </c>
      <c r="BL277" s="20"/>
      <c r="BM277" s="20"/>
      <c r="BN277" s="20"/>
    </row>
    <row r="278" spans="1:66" x14ac:dyDescent="0.35">
      <c r="A278" s="176"/>
      <c r="BD278" s="15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13">
        <v>2</v>
      </c>
      <c r="BL278" s="20"/>
      <c r="BM278" s="20"/>
      <c r="BN278" s="20"/>
    </row>
    <row r="279" spans="1:66" ht="15" thickBot="1" x14ac:dyDescent="0.4">
      <c r="A279" s="176"/>
      <c r="BD279" s="15">
        <v>0</v>
      </c>
      <c r="BE279" s="7">
        <v>0</v>
      </c>
      <c r="BF279" s="7">
        <v>0</v>
      </c>
      <c r="BG279" s="7">
        <v>1</v>
      </c>
      <c r="BH279" s="7">
        <v>2</v>
      </c>
      <c r="BI279" s="7">
        <v>0</v>
      </c>
      <c r="BJ279" s="7">
        <v>0</v>
      </c>
      <c r="BK279" s="13">
        <v>0</v>
      </c>
      <c r="BL279" s="20"/>
      <c r="BM279" s="20"/>
      <c r="BN279" s="20"/>
    </row>
    <row r="280" spans="1:66" x14ac:dyDescent="0.35">
      <c r="A280" s="193"/>
      <c r="BD280" s="23">
        <v>0</v>
      </c>
      <c r="BE280" s="9">
        <v>0</v>
      </c>
      <c r="BF280" s="9">
        <v>0</v>
      </c>
      <c r="BG280" s="9">
        <v>3</v>
      </c>
      <c r="BH280" s="9">
        <v>1</v>
      </c>
      <c r="BI280" s="9">
        <v>1</v>
      </c>
      <c r="BJ280" s="9">
        <v>1</v>
      </c>
      <c r="BK280" s="9">
        <v>1</v>
      </c>
      <c r="BL280" s="20"/>
      <c r="BM280" s="20"/>
      <c r="BN280" s="20"/>
    </row>
    <row r="281" spans="1:66" x14ac:dyDescent="0.35">
      <c r="A281" s="180"/>
      <c r="BD281" s="24">
        <f>BD280*6</f>
        <v>0</v>
      </c>
      <c r="BE281" s="24">
        <f t="shared" ref="BE281:BK281" si="312">BE280*6</f>
        <v>0</v>
      </c>
      <c r="BF281" s="24">
        <f t="shared" si="312"/>
        <v>0</v>
      </c>
      <c r="BG281" s="24">
        <f t="shared" si="312"/>
        <v>18</v>
      </c>
      <c r="BH281" s="24">
        <f t="shared" si="312"/>
        <v>6</v>
      </c>
      <c r="BI281" s="24">
        <f t="shared" si="312"/>
        <v>6</v>
      </c>
      <c r="BJ281" s="24">
        <f t="shared" si="312"/>
        <v>6</v>
      </c>
      <c r="BK281" s="24">
        <f t="shared" si="312"/>
        <v>6</v>
      </c>
      <c r="BL281" s="20"/>
      <c r="BM281" s="20"/>
      <c r="BN281" s="20"/>
    </row>
    <row r="282" spans="1:66" x14ac:dyDescent="0.35">
      <c r="A282" s="180"/>
      <c r="BD282" s="24">
        <f t="shared" ref="BD282:BK282" si="313">SUM(BD274:BD279)</f>
        <v>1</v>
      </c>
      <c r="BE282" s="10">
        <f t="shared" si="313"/>
        <v>2</v>
      </c>
      <c r="BF282" s="10">
        <f t="shared" si="313"/>
        <v>1</v>
      </c>
      <c r="BG282" s="10">
        <f t="shared" si="313"/>
        <v>4</v>
      </c>
      <c r="BH282" s="10">
        <f t="shared" si="313"/>
        <v>6</v>
      </c>
      <c r="BI282" s="10">
        <f t="shared" si="313"/>
        <v>5</v>
      </c>
      <c r="BJ282" s="10">
        <f t="shared" si="313"/>
        <v>2</v>
      </c>
      <c r="BK282" s="10">
        <f t="shared" si="313"/>
        <v>5</v>
      </c>
      <c r="BL282" s="20"/>
      <c r="BM282" s="20"/>
      <c r="BN282" s="20"/>
    </row>
    <row r="283" spans="1:66" ht="15" thickBot="1" x14ac:dyDescent="0.4">
      <c r="A283" s="180"/>
      <c r="BD283" s="25">
        <f t="shared" ref="BD283:BK283" si="314">BD281+BD282</f>
        <v>1</v>
      </c>
      <c r="BE283" s="11">
        <f t="shared" si="314"/>
        <v>2</v>
      </c>
      <c r="BF283" s="11">
        <f t="shared" si="314"/>
        <v>1</v>
      </c>
      <c r="BG283" s="11">
        <f t="shared" si="314"/>
        <v>22</v>
      </c>
      <c r="BH283" s="11">
        <f t="shared" si="314"/>
        <v>12</v>
      </c>
      <c r="BI283" s="11">
        <f t="shared" si="314"/>
        <v>11</v>
      </c>
      <c r="BJ283" s="11">
        <f t="shared" si="314"/>
        <v>8</v>
      </c>
      <c r="BK283" s="11">
        <f t="shared" si="314"/>
        <v>11</v>
      </c>
      <c r="BL283" s="20"/>
      <c r="BM283" s="20"/>
      <c r="BN283" s="20"/>
    </row>
    <row r="284" spans="1:66" ht="24" thickBot="1" x14ac:dyDescent="0.6">
      <c r="A284" s="20"/>
      <c r="BD284" s="226" t="s">
        <v>168</v>
      </c>
      <c r="BE284" s="226"/>
      <c r="BF284" s="226"/>
      <c r="BG284" s="226"/>
      <c r="BH284" s="226"/>
      <c r="BI284" s="226"/>
      <c r="BJ284" s="226"/>
    </row>
    <row r="285" spans="1:66" x14ac:dyDescent="0.35">
      <c r="A285" s="192"/>
      <c r="BD285" s="210">
        <v>1</v>
      </c>
      <c r="BE285" s="210">
        <f>BD285+1</f>
        <v>2</v>
      </c>
      <c r="BF285" s="210">
        <f t="shared" ref="BF285:BJ285" si="315">BE285+1</f>
        <v>3</v>
      </c>
      <c r="BG285" s="210">
        <f t="shared" si="315"/>
        <v>4</v>
      </c>
      <c r="BH285" s="210">
        <f t="shared" si="315"/>
        <v>5</v>
      </c>
      <c r="BI285" s="210">
        <f t="shared" si="315"/>
        <v>6</v>
      </c>
      <c r="BJ285" s="213">
        <f t="shared" si="315"/>
        <v>7</v>
      </c>
    </row>
    <row r="286" spans="1:66" x14ac:dyDescent="0.35">
      <c r="A286" s="192"/>
      <c r="BD286" s="211"/>
      <c r="BE286" s="211"/>
      <c r="BF286" s="211"/>
      <c r="BG286" s="211"/>
      <c r="BH286" s="211"/>
      <c r="BI286" s="211"/>
      <c r="BJ286" s="214"/>
    </row>
    <row r="287" spans="1:66" ht="15" thickBot="1" x14ac:dyDescent="0.4">
      <c r="A287" s="192"/>
      <c r="BD287" s="212"/>
      <c r="BE287" s="212"/>
      <c r="BF287" s="212"/>
      <c r="BG287" s="212"/>
      <c r="BH287" s="212"/>
      <c r="BI287" s="212"/>
      <c r="BJ287" s="215"/>
    </row>
    <row r="288" spans="1:66" x14ac:dyDescent="0.35">
      <c r="A288" s="176"/>
      <c r="BD288" s="14">
        <v>1</v>
      </c>
      <c r="BE288" s="6">
        <v>3</v>
      </c>
      <c r="BF288" s="6">
        <v>2</v>
      </c>
      <c r="BG288" s="6">
        <v>0</v>
      </c>
      <c r="BH288" s="6">
        <v>0</v>
      </c>
      <c r="BI288" s="6">
        <v>0</v>
      </c>
      <c r="BJ288" s="12">
        <v>3</v>
      </c>
    </row>
    <row r="289" spans="1:65" x14ac:dyDescent="0.35">
      <c r="A289" s="176"/>
      <c r="BD289" s="15">
        <v>1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13">
        <v>0</v>
      </c>
    </row>
    <row r="290" spans="1:65" x14ac:dyDescent="0.35">
      <c r="A290" s="176"/>
      <c r="BD290" s="15">
        <v>1</v>
      </c>
      <c r="BE290" s="7">
        <v>1</v>
      </c>
      <c r="BF290" s="7">
        <v>0</v>
      </c>
      <c r="BG290" s="7">
        <v>0</v>
      </c>
      <c r="BH290" s="7">
        <v>0</v>
      </c>
      <c r="BI290" s="7">
        <v>2</v>
      </c>
      <c r="BJ290" s="13">
        <v>0</v>
      </c>
    </row>
    <row r="291" spans="1:65" x14ac:dyDescent="0.35">
      <c r="A291" s="176"/>
      <c r="BD291" s="15">
        <v>0</v>
      </c>
      <c r="BE291" s="7">
        <v>1</v>
      </c>
      <c r="BF291" s="7">
        <v>0</v>
      </c>
      <c r="BG291" s="7">
        <v>1</v>
      </c>
      <c r="BH291" s="7">
        <v>0</v>
      </c>
      <c r="BI291" s="7">
        <v>1</v>
      </c>
      <c r="BJ291" s="13">
        <v>2</v>
      </c>
    </row>
    <row r="292" spans="1:65" x14ac:dyDescent="0.35">
      <c r="A292" s="176"/>
      <c r="BD292" s="15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13">
        <v>0</v>
      </c>
    </row>
    <row r="293" spans="1:65" ht="15" thickBot="1" x14ac:dyDescent="0.4">
      <c r="A293" s="176"/>
      <c r="BD293" s="16">
        <v>0</v>
      </c>
      <c r="BE293" s="17">
        <v>0</v>
      </c>
      <c r="BF293" s="17">
        <v>0</v>
      </c>
      <c r="BG293" s="17">
        <v>2</v>
      </c>
      <c r="BH293" s="17">
        <v>0</v>
      </c>
      <c r="BI293" s="17">
        <v>0</v>
      </c>
      <c r="BJ293" s="18">
        <v>2</v>
      </c>
    </row>
    <row r="294" spans="1:65" x14ac:dyDescent="0.35">
      <c r="A294" s="193"/>
      <c r="BD294" s="23">
        <v>0</v>
      </c>
      <c r="BE294" s="9">
        <v>1</v>
      </c>
      <c r="BF294" s="9">
        <v>3</v>
      </c>
      <c r="BG294" s="9">
        <v>0</v>
      </c>
      <c r="BH294" s="9">
        <v>1</v>
      </c>
      <c r="BI294" s="9">
        <v>0</v>
      </c>
      <c r="BJ294" s="9">
        <v>0</v>
      </c>
    </row>
    <row r="295" spans="1:65" x14ac:dyDescent="0.35">
      <c r="A295" s="180"/>
      <c r="BD295" s="24">
        <f>BD294*6</f>
        <v>0</v>
      </c>
      <c r="BE295" s="24">
        <f t="shared" ref="BE295:BJ295" si="316">BE294*6</f>
        <v>6</v>
      </c>
      <c r="BF295" s="24">
        <f t="shared" si="316"/>
        <v>18</v>
      </c>
      <c r="BG295" s="24">
        <f t="shared" si="316"/>
        <v>0</v>
      </c>
      <c r="BH295" s="24">
        <f t="shared" si="316"/>
        <v>6</v>
      </c>
      <c r="BI295" s="24">
        <f t="shared" si="316"/>
        <v>0</v>
      </c>
      <c r="BJ295" s="24">
        <f t="shared" si="316"/>
        <v>0</v>
      </c>
    </row>
    <row r="296" spans="1:65" x14ac:dyDescent="0.35">
      <c r="A296" s="180"/>
      <c r="BD296" s="24">
        <f t="shared" ref="BD296:BJ296" si="317">SUM(BD288:BD293)</f>
        <v>3</v>
      </c>
      <c r="BE296" s="10">
        <f t="shared" si="317"/>
        <v>5</v>
      </c>
      <c r="BF296" s="10">
        <f t="shared" si="317"/>
        <v>2</v>
      </c>
      <c r="BG296" s="10">
        <f t="shared" si="317"/>
        <v>3</v>
      </c>
      <c r="BH296" s="10">
        <f t="shared" si="317"/>
        <v>0</v>
      </c>
      <c r="BI296" s="10">
        <f t="shared" si="317"/>
        <v>3</v>
      </c>
      <c r="BJ296" s="10">
        <f t="shared" si="317"/>
        <v>7</v>
      </c>
    </row>
    <row r="297" spans="1:65" ht="15" thickBot="1" x14ac:dyDescent="0.4">
      <c r="A297" s="180"/>
      <c r="BD297" s="25">
        <f t="shared" ref="BD297:BJ297" si="318">BD295+BD296</f>
        <v>3</v>
      </c>
      <c r="BE297" s="11">
        <f t="shared" si="318"/>
        <v>11</v>
      </c>
      <c r="BF297" s="11">
        <f t="shared" si="318"/>
        <v>20</v>
      </c>
      <c r="BG297" s="11">
        <f t="shared" si="318"/>
        <v>3</v>
      </c>
      <c r="BH297" s="11">
        <f t="shared" si="318"/>
        <v>6</v>
      </c>
      <c r="BI297" s="11">
        <f t="shared" si="318"/>
        <v>3</v>
      </c>
      <c r="BJ297" s="11">
        <f t="shared" si="318"/>
        <v>7</v>
      </c>
    </row>
    <row r="298" spans="1:65" x14ac:dyDescent="0.35">
      <c r="A298" s="180"/>
      <c r="BD298" s="5"/>
      <c r="BE298" s="5"/>
      <c r="BF298" s="5"/>
      <c r="BG298" s="5"/>
      <c r="BH298" s="5"/>
      <c r="BI298" s="5"/>
      <c r="BJ298" s="5"/>
    </row>
    <row r="299" spans="1:65" x14ac:dyDescent="0.35">
      <c r="A299" s="180"/>
      <c r="BD299" s="5"/>
      <c r="BE299" s="5"/>
      <c r="BF299" s="5"/>
      <c r="BG299" s="5"/>
      <c r="BH299" s="5"/>
      <c r="BI299" s="5"/>
      <c r="BJ299" s="5"/>
    </row>
    <row r="300" spans="1:65" x14ac:dyDescent="0.35">
      <c r="A300" s="180"/>
      <c r="BD300" s="5"/>
      <c r="BE300" s="5"/>
      <c r="BF300" s="5"/>
      <c r="BG300" s="5"/>
      <c r="BH300" s="5"/>
      <c r="BI300" s="5"/>
      <c r="BJ300" s="5"/>
    </row>
    <row r="301" spans="1:65" ht="24" thickBot="1" x14ac:dyDescent="0.6">
      <c r="A301" s="20"/>
      <c r="BD301" s="218" t="s">
        <v>169</v>
      </c>
      <c r="BE301" s="218"/>
      <c r="BF301" s="218"/>
      <c r="BG301" s="218"/>
      <c r="BH301" s="218"/>
      <c r="BI301" s="218"/>
      <c r="BJ301" s="218"/>
      <c r="BK301" s="218"/>
      <c r="BL301" s="218"/>
      <c r="BM301" s="218"/>
    </row>
    <row r="302" spans="1:65" ht="15" customHeight="1" x14ac:dyDescent="0.35">
      <c r="A302" s="192"/>
      <c r="BD302" s="210">
        <v>1</v>
      </c>
      <c r="BE302" s="210">
        <f>BD302+1</f>
        <v>2</v>
      </c>
      <c r="BF302" s="210">
        <f t="shared" ref="BF302:BM302" si="319">BE302+1</f>
        <v>3</v>
      </c>
      <c r="BG302" s="210">
        <f t="shared" si="319"/>
        <v>4</v>
      </c>
      <c r="BH302" s="210">
        <f t="shared" si="319"/>
        <v>5</v>
      </c>
      <c r="BI302" s="210">
        <f t="shared" si="319"/>
        <v>6</v>
      </c>
      <c r="BJ302" s="210">
        <f t="shared" si="319"/>
        <v>7</v>
      </c>
      <c r="BK302" s="210">
        <f t="shared" si="319"/>
        <v>8</v>
      </c>
      <c r="BL302" s="210">
        <f t="shared" si="319"/>
        <v>9</v>
      </c>
      <c r="BM302" s="213">
        <f t="shared" si="319"/>
        <v>10</v>
      </c>
    </row>
    <row r="303" spans="1:65" x14ac:dyDescent="0.35">
      <c r="A303" s="192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4"/>
    </row>
    <row r="304" spans="1:65" ht="15" thickBot="1" x14ac:dyDescent="0.4">
      <c r="A304" s="19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5"/>
    </row>
    <row r="305" spans="1:65" x14ac:dyDescent="0.35">
      <c r="A305" s="176"/>
      <c r="BD305" s="14">
        <v>2</v>
      </c>
      <c r="BE305" s="6">
        <v>6</v>
      </c>
      <c r="BF305" s="6">
        <v>0</v>
      </c>
      <c r="BG305" s="6">
        <v>4</v>
      </c>
      <c r="BH305" s="6">
        <v>0</v>
      </c>
      <c r="BI305" s="6">
        <v>5</v>
      </c>
      <c r="BJ305" s="6">
        <v>2</v>
      </c>
      <c r="BK305" s="6">
        <v>0</v>
      </c>
      <c r="BL305" s="6">
        <v>2</v>
      </c>
      <c r="BM305" s="12">
        <v>0</v>
      </c>
    </row>
    <row r="306" spans="1:65" x14ac:dyDescent="0.35">
      <c r="A306" s="176"/>
      <c r="BD306" s="15">
        <v>0</v>
      </c>
      <c r="BE306" s="7">
        <v>1</v>
      </c>
      <c r="BF306" s="7">
        <v>0</v>
      </c>
      <c r="BG306" s="7">
        <v>2</v>
      </c>
      <c r="BH306" s="7">
        <v>2</v>
      </c>
      <c r="BI306" s="7">
        <v>1</v>
      </c>
      <c r="BJ306" s="7">
        <v>0</v>
      </c>
      <c r="BK306" s="7">
        <v>0</v>
      </c>
      <c r="BL306" s="7">
        <v>0</v>
      </c>
      <c r="BM306" s="13">
        <v>1</v>
      </c>
    </row>
    <row r="307" spans="1:65" x14ac:dyDescent="0.35">
      <c r="A307" s="176"/>
      <c r="BD307" s="15">
        <v>2</v>
      </c>
      <c r="BE307" s="7">
        <v>0</v>
      </c>
      <c r="BF307" s="7">
        <v>1</v>
      </c>
      <c r="BG307" s="7">
        <v>0</v>
      </c>
      <c r="BH307" s="7">
        <v>1</v>
      </c>
      <c r="BI307" s="7">
        <v>3</v>
      </c>
      <c r="BJ307" s="7">
        <v>0</v>
      </c>
      <c r="BK307" s="7">
        <v>1</v>
      </c>
      <c r="BL307" s="7">
        <v>0</v>
      </c>
      <c r="BM307" s="13">
        <v>1</v>
      </c>
    </row>
    <row r="308" spans="1:65" x14ac:dyDescent="0.35">
      <c r="A308" s="176"/>
      <c r="BD308" s="15">
        <v>0</v>
      </c>
      <c r="BE308" s="7">
        <v>0</v>
      </c>
      <c r="BF308" s="7">
        <v>1</v>
      </c>
      <c r="BG308" s="7">
        <v>0</v>
      </c>
      <c r="BH308" s="7">
        <v>2</v>
      </c>
      <c r="BI308" s="7">
        <v>1</v>
      </c>
      <c r="BJ308" s="7">
        <v>0</v>
      </c>
      <c r="BK308" s="7">
        <v>0</v>
      </c>
      <c r="BL308" s="7">
        <v>0</v>
      </c>
      <c r="BM308" s="13">
        <v>0</v>
      </c>
    </row>
    <row r="309" spans="1:65" x14ac:dyDescent="0.35">
      <c r="A309" s="176"/>
      <c r="BD309" s="15">
        <v>0</v>
      </c>
      <c r="BE309" s="7">
        <v>0</v>
      </c>
      <c r="BF309" s="7">
        <v>2</v>
      </c>
      <c r="BG309" s="7">
        <v>0</v>
      </c>
      <c r="BH309" s="7">
        <v>2</v>
      </c>
      <c r="BI309" s="7">
        <v>1</v>
      </c>
      <c r="BJ309" s="7">
        <v>2</v>
      </c>
      <c r="BK309" s="7">
        <v>0</v>
      </c>
      <c r="BL309" s="7">
        <v>1</v>
      </c>
      <c r="BM309" s="13">
        <v>0</v>
      </c>
    </row>
    <row r="310" spans="1:65" ht="15" thickBot="1" x14ac:dyDescent="0.4">
      <c r="A310" s="176"/>
      <c r="BD310" s="15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3</v>
      </c>
      <c r="BJ310" s="7">
        <v>0</v>
      </c>
      <c r="BK310" s="7">
        <v>2</v>
      </c>
      <c r="BL310" s="7">
        <v>0</v>
      </c>
      <c r="BM310" s="13">
        <v>2</v>
      </c>
    </row>
    <row r="311" spans="1:65" x14ac:dyDescent="0.35">
      <c r="A311" s="193"/>
      <c r="BD311" s="23">
        <v>1</v>
      </c>
      <c r="BE311" s="9">
        <v>1</v>
      </c>
      <c r="BF311" s="9">
        <v>2</v>
      </c>
      <c r="BG311" s="9">
        <v>1</v>
      </c>
      <c r="BH311" s="9">
        <v>1</v>
      </c>
      <c r="BI311" s="9">
        <v>0</v>
      </c>
      <c r="BJ311" s="9">
        <v>3</v>
      </c>
      <c r="BK311" s="9">
        <v>3</v>
      </c>
      <c r="BL311" s="9">
        <v>2</v>
      </c>
      <c r="BM311" s="9">
        <v>1</v>
      </c>
    </row>
    <row r="312" spans="1:65" x14ac:dyDescent="0.35">
      <c r="A312" s="180"/>
      <c r="BD312" s="24">
        <f>BD311*6</f>
        <v>6</v>
      </c>
      <c r="BE312" s="24">
        <f t="shared" ref="BE312:BM312" si="320">BE311*6</f>
        <v>6</v>
      </c>
      <c r="BF312" s="24">
        <f t="shared" si="320"/>
        <v>12</v>
      </c>
      <c r="BG312" s="24">
        <f t="shared" si="320"/>
        <v>6</v>
      </c>
      <c r="BH312" s="24">
        <f t="shared" si="320"/>
        <v>6</v>
      </c>
      <c r="BI312" s="24">
        <f t="shared" si="320"/>
        <v>0</v>
      </c>
      <c r="BJ312" s="24">
        <f t="shared" si="320"/>
        <v>18</v>
      </c>
      <c r="BK312" s="24">
        <f t="shared" si="320"/>
        <v>18</v>
      </c>
      <c r="BL312" s="24">
        <f t="shared" si="320"/>
        <v>12</v>
      </c>
      <c r="BM312" s="24">
        <f t="shared" si="320"/>
        <v>6</v>
      </c>
    </row>
    <row r="313" spans="1:65" x14ac:dyDescent="0.35">
      <c r="A313" s="180"/>
      <c r="BD313" s="24">
        <f t="shared" ref="BD313:BM313" si="321">SUM(BD305:BD310)</f>
        <v>4</v>
      </c>
      <c r="BE313" s="10">
        <f t="shared" si="321"/>
        <v>7</v>
      </c>
      <c r="BF313" s="10">
        <f t="shared" si="321"/>
        <v>4</v>
      </c>
      <c r="BG313" s="10">
        <f t="shared" si="321"/>
        <v>6</v>
      </c>
      <c r="BH313" s="10">
        <f t="shared" si="321"/>
        <v>7</v>
      </c>
      <c r="BI313" s="10">
        <f t="shared" si="321"/>
        <v>14</v>
      </c>
      <c r="BJ313" s="10">
        <f t="shared" si="321"/>
        <v>4</v>
      </c>
      <c r="BK313" s="10">
        <f t="shared" si="321"/>
        <v>3</v>
      </c>
      <c r="BL313" s="10">
        <f t="shared" si="321"/>
        <v>3</v>
      </c>
      <c r="BM313" s="10">
        <f t="shared" si="321"/>
        <v>4</v>
      </c>
    </row>
    <row r="314" spans="1:65" ht="15" thickBot="1" x14ac:dyDescent="0.4">
      <c r="A314" s="180"/>
      <c r="BD314" s="25">
        <f t="shared" ref="BD314:BM314" si="322">BD312+BD313</f>
        <v>10</v>
      </c>
      <c r="BE314" s="11">
        <f t="shared" si="322"/>
        <v>13</v>
      </c>
      <c r="BF314" s="11">
        <f t="shared" si="322"/>
        <v>16</v>
      </c>
      <c r="BG314" s="11">
        <f t="shared" si="322"/>
        <v>12</v>
      </c>
      <c r="BH314" s="11">
        <f t="shared" si="322"/>
        <v>13</v>
      </c>
      <c r="BI314" s="11">
        <f t="shared" si="322"/>
        <v>14</v>
      </c>
      <c r="BJ314" s="11">
        <f t="shared" si="322"/>
        <v>22</v>
      </c>
      <c r="BK314" s="11">
        <f t="shared" si="322"/>
        <v>21</v>
      </c>
      <c r="BL314" s="11">
        <f t="shared" si="322"/>
        <v>15</v>
      </c>
      <c r="BM314" s="11">
        <f t="shared" si="322"/>
        <v>10</v>
      </c>
    </row>
    <row r="315" spans="1:65" ht="24" thickBot="1" x14ac:dyDescent="0.6">
      <c r="A315" s="20"/>
      <c r="BD315" s="218" t="s">
        <v>169</v>
      </c>
      <c r="BE315" s="218"/>
      <c r="BF315" s="218"/>
      <c r="BG315" s="218"/>
      <c r="BH315" s="218"/>
      <c r="BI315" s="218"/>
      <c r="BJ315" s="218"/>
      <c r="BK315" s="218"/>
      <c r="BL315" s="218"/>
      <c r="BM315" s="218"/>
    </row>
    <row r="316" spans="1:65" ht="15" customHeight="1" x14ac:dyDescent="0.35">
      <c r="A316" s="192"/>
      <c r="BD316" s="210">
        <v>11</v>
      </c>
      <c r="BE316" s="210">
        <f>BD316+1</f>
        <v>12</v>
      </c>
      <c r="BF316" s="210">
        <f t="shared" ref="BF316:BM316" si="323">BE316+1</f>
        <v>13</v>
      </c>
      <c r="BG316" s="210">
        <f t="shared" si="323"/>
        <v>14</v>
      </c>
      <c r="BH316" s="210">
        <f t="shared" si="323"/>
        <v>15</v>
      </c>
      <c r="BI316" s="210">
        <f t="shared" si="323"/>
        <v>16</v>
      </c>
      <c r="BJ316" s="210">
        <f t="shared" si="323"/>
        <v>17</v>
      </c>
      <c r="BK316" s="210">
        <f t="shared" si="323"/>
        <v>18</v>
      </c>
      <c r="BL316" s="210">
        <f t="shared" si="323"/>
        <v>19</v>
      </c>
      <c r="BM316" s="213">
        <f t="shared" si="323"/>
        <v>20</v>
      </c>
    </row>
    <row r="317" spans="1:65" x14ac:dyDescent="0.35">
      <c r="A317" s="192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4"/>
    </row>
    <row r="318" spans="1:65" ht="15" thickBot="1" x14ac:dyDescent="0.4">
      <c r="A318" s="19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5"/>
    </row>
    <row r="319" spans="1:65" x14ac:dyDescent="0.35">
      <c r="A319" s="176"/>
      <c r="BD319" s="14">
        <v>2</v>
      </c>
      <c r="BE319" s="6">
        <v>2</v>
      </c>
      <c r="BF319" s="6">
        <v>1</v>
      </c>
      <c r="BG319" s="6">
        <v>0</v>
      </c>
      <c r="BH319" s="6">
        <v>3</v>
      </c>
      <c r="BI319" s="6">
        <v>2</v>
      </c>
      <c r="BJ319" s="6">
        <v>2</v>
      </c>
      <c r="BK319" s="6">
        <v>0</v>
      </c>
      <c r="BL319" s="6">
        <v>0</v>
      </c>
      <c r="BM319" s="12">
        <v>0</v>
      </c>
    </row>
    <row r="320" spans="1:65" x14ac:dyDescent="0.35">
      <c r="A320" s="176"/>
      <c r="BD320" s="15">
        <v>0</v>
      </c>
      <c r="BE320" s="7">
        <v>0</v>
      </c>
      <c r="BF320" s="7">
        <v>1</v>
      </c>
      <c r="BG320" s="7">
        <v>0</v>
      </c>
      <c r="BH320" s="7">
        <v>5</v>
      </c>
      <c r="BI320" s="7">
        <v>1</v>
      </c>
      <c r="BJ320" s="7">
        <v>0</v>
      </c>
      <c r="BK320" s="7">
        <v>0</v>
      </c>
      <c r="BL320" s="7">
        <v>0</v>
      </c>
      <c r="BM320" s="13">
        <v>0</v>
      </c>
    </row>
    <row r="321" spans="1:65" x14ac:dyDescent="0.35">
      <c r="A321" s="176"/>
      <c r="BD321" s="15">
        <v>2</v>
      </c>
      <c r="BE321" s="7">
        <v>0</v>
      </c>
      <c r="BF321" s="7">
        <v>1</v>
      </c>
      <c r="BG321" s="7">
        <v>0</v>
      </c>
      <c r="BH321" s="7">
        <v>1</v>
      </c>
      <c r="BI321" s="7">
        <v>0</v>
      </c>
      <c r="BJ321" s="7">
        <v>1</v>
      </c>
      <c r="BK321" s="7">
        <v>0</v>
      </c>
      <c r="BL321" s="7">
        <v>0</v>
      </c>
      <c r="BM321" s="13">
        <v>0</v>
      </c>
    </row>
    <row r="322" spans="1:65" x14ac:dyDescent="0.35">
      <c r="A322" s="176"/>
      <c r="BD322" s="15">
        <v>0</v>
      </c>
      <c r="BE322" s="7">
        <v>0</v>
      </c>
      <c r="BF322" s="7">
        <v>0</v>
      </c>
      <c r="BG322" s="7">
        <v>0</v>
      </c>
      <c r="BH322" s="7">
        <v>2</v>
      </c>
      <c r="BI322" s="7">
        <v>0</v>
      </c>
      <c r="BJ322" s="7">
        <v>0</v>
      </c>
      <c r="BK322" s="7">
        <v>1</v>
      </c>
      <c r="BL322" s="7">
        <v>0</v>
      </c>
      <c r="BM322" s="13">
        <v>0</v>
      </c>
    </row>
    <row r="323" spans="1:65" x14ac:dyDescent="0.35">
      <c r="A323" s="176"/>
      <c r="BD323" s="15">
        <v>0</v>
      </c>
      <c r="BE323" s="7">
        <v>0</v>
      </c>
      <c r="BF323" s="7">
        <v>1</v>
      </c>
      <c r="BG323" s="7">
        <v>0</v>
      </c>
      <c r="BH323" s="7">
        <v>1</v>
      </c>
      <c r="BI323" s="7">
        <v>0</v>
      </c>
      <c r="BJ323" s="7">
        <v>0</v>
      </c>
      <c r="BK323" s="7">
        <v>0</v>
      </c>
      <c r="BL323" s="7">
        <v>0</v>
      </c>
      <c r="BM323" s="13">
        <v>0</v>
      </c>
    </row>
    <row r="324" spans="1:65" ht="15" thickBot="1" x14ac:dyDescent="0.4">
      <c r="A324" s="176"/>
      <c r="BD324" s="15">
        <v>0</v>
      </c>
      <c r="BE324" s="7">
        <v>0</v>
      </c>
      <c r="BF324" s="7">
        <v>0</v>
      </c>
      <c r="BG324" s="7">
        <v>0</v>
      </c>
      <c r="BH324" s="7">
        <v>3</v>
      </c>
      <c r="BI324" s="7">
        <v>0</v>
      </c>
      <c r="BJ324" s="7">
        <v>0</v>
      </c>
      <c r="BK324" s="7">
        <v>1</v>
      </c>
      <c r="BL324" s="7">
        <v>0</v>
      </c>
      <c r="BM324" s="13">
        <v>0</v>
      </c>
    </row>
    <row r="325" spans="1:65" x14ac:dyDescent="0.35">
      <c r="A325" s="193"/>
      <c r="BD325" s="23">
        <v>1</v>
      </c>
      <c r="BE325" s="9">
        <v>2</v>
      </c>
      <c r="BF325" s="9">
        <v>1</v>
      </c>
      <c r="BG325" s="9">
        <v>1</v>
      </c>
      <c r="BH325" s="9">
        <v>0</v>
      </c>
      <c r="BI325" s="9">
        <v>1</v>
      </c>
      <c r="BJ325" s="9">
        <v>0</v>
      </c>
      <c r="BK325" s="9">
        <v>0</v>
      </c>
      <c r="BL325" s="9">
        <v>0</v>
      </c>
      <c r="BM325" s="9">
        <v>1</v>
      </c>
    </row>
    <row r="326" spans="1:65" x14ac:dyDescent="0.35">
      <c r="A326" s="180"/>
      <c r="BD326" s="24">
        <f>BD325*6</f>
        <v>6</v>
      </c>
      <c r="BE326" s="24">
        <f t="shared" ref="BE326:BM326" si="324">BE325*6</f>
        <v>12</v>
      </c>
      <c r="BF326" s="24">
        <f t="shared" si="324"/>
        <v>6</v>
      </c>
      <c r="BG326" s="24">
        <f t="shared" si="324"/>
        <v>6</v>
      </c>
      <c r="BH326" s="24">
        <f t="shared" si="324"/>
        <v>0</v>
      </c>
      <c r="BI326" s="24">
        <f t="shared" si="324"/>
        <v>6</v>
      </c>
      <c r="BJ326" s="24">
        <f t="shared" si="324"/>
        <v>0</v>
      </c>
      <c r="BK326" s="24">
        <f t="shared" si="324"/>
        <v>0</v>
      </c>
      <c r="BL326" s="24">
        <f t="shared" si="324"/>
        <v>0</v>
      </c>
      <c r="BM326" s="24">
        <f t="shared" si="324"/>
        <v>6</v>
      </c>
    </row>
    <row r="327" spans="1:65" x14ac:dyDescent="0.35">
      <c r="A327" s="180"/>
      <c r="BD327" s="24">
        <f t="shared" ref="BD327:BM327" si="325">SUM(BD319:BD324)</f>
        <v>4</v>
      </c>
      <c r="BE327" s="10">
        <f t="shared" si="325"/>
        <v>2</v>
      </c>
      <c r="BF327" s="10">
        <f t="shared" si="325"/>
        <v>4</v>
      </c>
      <c r="BG327" s="10">
        <f t="shared" si="325"/>
        <v>0</v>
      </c>
      <c r="BH327" s="10">
        <f t="shared" si="325"/>
        <v>15</v>
      </c>
      <c r="BI327" s="10">
        <f t="shared" si="325"/>
        <v>3</v>
      </c>
      <c r="BJ327" s="10">
        <f t="shared" si="325"/>
        <v>3</v>
      </c>
      <c r="BK327" s="10">
        <f t="shared" si="325"/>
        <v>2</v>
      </c>
      <c r="BL327" s="10">
        <f t="shared" si="325"/>
        <v>0</v>
      </c>
      <c r="BM327" s="10">
        <f t="shared" si="325"/>
        <v>0</v>
      </c>
    </row>
    <row r="328" spans="1:65" ht="15" thickBot="1" x14ac:dyDescent="0.4">
      <c r="A328" s="180"/>
      <c r="BD328" s="25">
        <f t="shared" ref="BD328:BM328" si="326">BD326+BD327</f>
        <v>10</v>
      </c>
      <c r="BE328" s="11">
        <f t="shared" si="326"/>
        <v>14</v>
      </c>
      <c r="BF328" s="11">
        <f t="shared" si="326"/>
        <v>10</v>
      </c>
      <c r="BG328" s="11">
        <f t="shared" si="326"/>
        <v>6</v>
      </c>
      <c r="BH328" s="11">
        <f t="shared" si="326"/>
        <v>15</v>
      </c>
      <c r="BI328" s="11">
        <f t="shared" si="326"/>
        <v>9</v>
      </c>
      <c r="BJ328" s="11">
        <f t="shared" si="326"/>
        <v>3</v>
      </c>
      <c r="BK328" s="11">
        <f t="shared" si="326"/>
        <v>2</v>
      </c>
      <c r="BL328" s="11">
        <f t="shared" si="326"/>
        <v>0</v>
      </c>
      <c r="BM328" s="11">
        <f t="shared" si="326"/>
        <v>6</v>
      </c>
    </row>
    <row r="329" spans="1:65" x14ac:dyDescent="0.35">
      <c r="A329" s="180"/>
      <c r="BD329" s="5"/>
      <c r="BE329" s="5"/>
      <c r="BF329" s="5"/>
      <c r="BG329" s="5"/>
      <c r="BH329" s="5"/>
      <c r="BI329" s="5"/>
      <c r="BJ329" s="5"/>
      <c r="BK329" s="5"/>
      <c r="BL329" s="5"/>
      <c r="BM329" s="5"/>
    </row>
    <row r="330" spans="1:65" x14ac:dyDescent="0.35">
      <c r="A330" s="180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x14ac:dyDescent="0.35">
      <c r="A331" s="180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ht="24" thickBot="1" x14ac:dyDescent="0.6">
      <c r="A332" s="20"/>
      <c r="BD332" s="218" t="s">
        <v>169</v>
      </c>
      <c r="BE332" s="218"/>
      <c r="BF332" s="218"/>
      <c r="BG332" s="218"/>
      <c r="BH332" s="218"/>
      <c r="BI332" s="218"/>
      <c r="BJ332" s="218"/>
      <c r="BK332" s="218"/>
      <c r="BL332" s="218"/>
      <c r="BM332" s="218"/>
    </row>
    <row r="333" spans="1:65" ht="15" customHeight="1" x14ac:dyDescent="0.35">
      <c r="A333" s="192"/>
      <c r="BD333" s="210">
        <v>21</v>
      </c>
      <c r="BE333" s="210">
        <f>BD333+1</f>
        <v>22</v>
      </c>
      <c r="BF333" s="210">
        <f t="shared" ref="BF333:BK333" si="327">BE333+1</f>
        <v>23</v>
      </c>
      <c r="BG333" s="210">
        <f t="shared" si="327"/>
        <v>24</v>
      </c>
      <c r="BH333" s="210">
        <f t="shared" si="327"/>
        <v>25</v>
      </c>
      <c r="BI333" s="210">
        <f t="shared" si="327"/>
        <v>26</v>
      </c>
      <c r="BJ333" s="210">
        <f t="shared" si="327"/>
        <v>27</v>
      </c>
      <c r="BK333" s="213">
        <f t="shared" si="327"/>
        <v>28</v>
      </c>
    </row>
    <row r="334" spans="1:65" x14ac:dyDescent="0.35">
      <c r="A334" s="192"/>
      <c r="BD334" s="211"/>
      <c r="BE334" s="211"/>
      <c r="BF334" s="211"/>
      <c r="BG334" s="211"/>
      <c r="BH334" s="211"/>
      <c r="BI334" s="211"/>
      <c r="BJ334" s="211"/>
      <c r="BK334" s="214"/>
    </row>
    <row r="335" spans="1:65" ht="15" thickBot="1" x14ac:dyDescent="0.4">
      <c r="A335" s="192"/>
      <c r="BD335" s="212"/>
      <c r="BE335" s="212"/>
      <c r="BF335" s="212"/>
      <c r="BG335" s="212"/>
      <c r="BH335" s="212"/>
      <c r="BI335" s="212"/>
      <c r="BJ335" s="212"/>
      <c r="BK335" s="215"/>
    </row>
    <row r="336" spans="1:65" x14ac:dyDescent="0.35">
      <c r="A336" s="176"/>
      <c r="BD336" s="14">
        <v>2</v>
      </c>
      <c r="BE336" s="6">
        <v>1</v>
      </c>
      <c r="BF336" s="6">
        <v>1</v>
      </c>
      <c r="BG336" s="6">
        <v>4</v>
      </c>
      <c r="BH336" s="6">
        <v>0</v>
      </c>
      <c r="BI336" s="6">
        <v>0</v>
      </c>
      <c r="BJ336" s="6">
        <v>0</v>
      </c>
      <c r="BK336" s="12">
        <v>3</v>
      </c>
    </row>
    <row r="337" spans="1:67" x14ac:dyDescent="0.35">
      <c r="A337" s="176"/>
      <c r="BD337" s="15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13">
        <v>0</v>
      </c>
    </row>
    <row r="338" spans="1:67" x14ac:dyDescent="0.35">
      <c r="A338" s="176"/>
      <c r="BD338" s="15">
        <v>0</v>
      </c>
      <c r="BE338" s="7">
        <v>0</v>
      </c>
      <c r="BF338" s="7">
        <v>0</v>
      </c>
      <c r="BG338" s="7">
        <v>0</v>
      </c>
      <c r="BH338" s="7">
        <v>2</v>
      </c>
      <c r="BI338" s="7">
        <v>0</v>
      </c>
      <c r="BJ338" s="7">
        <v>0</v>
      </c>
      <c r="BK338" s="13">
        <v>0</v>
      </c>
    </row>
    <row r="339" spans="1:67" x14ac:dyDescent="0.35">
      <c r="A339" s="176"/>
      <c r="BD339" s="15">
        <v>0</v>
      </c>
      <c r="BE339" s="7">
        <v>0</v>
      </c>
      <c r="BF339" s="7">
        <v>0</v>
      </c>
      <c r="BG339" s="7">
        <v>0</v>
      </c>
      <c r="BH339" s="7">
        <v>3</v>
      </c>
      <c r="BI339" s="7">
        <v>1</v>
      </c>
      <c r="BJ339" s="7">
        <v>0</v>
      </c>
      <c r="BK339" s="13">
        <v>0</v>
      </c>
    </row>
    <row r="340" spans="1:67" x14ac:dyDescent="0.35">
      <c r="A340" s="176"/>
      <c r="BD340" s="15">
        <v>0</v>
      </c>
      <c r="BE340" s="7">
        <v>0</v>
      </c>
      <c r="BF340" s="7">
        <v>1</v>
      </c>
      <c r="BG340" s="7">
        <v>0</v>
      </c>
      <c r="BH340" s="7">
        <v>1</v>
      </c>
      <c r="BI340" s="7">
        <v>0</v>
      </c>
      <c r="BJ340" s="7">
        <v>0</v>
      </c>
      <c r="BK340" s="13">
        <v>0</v>
      </c>
    </row>
    <row r="341" spans="1:67" ht="15" thickBot="1" x14ac:dyDescent="0.4">
      <c r="A341" s="176"/>
      <c r="BD341" s="15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13">
        <v>0</v>
      </c>
    </row>
    <row r="342" spans="1:67" x14ac:dyDescent="0.35">
      <c r="A342" s="193"/>
      <c r="BD342" s="23">
        <v>0</v>
      </c>
      <c r="BE342" s="9">
        <v>2</v>
      </c>
      <c r="BF342" s="9">
        <v>1</v>
      </c>
      <c r="BG342" s="9">
        <v>0</v>
      </c>
      <c r="BH342" s="9">
        <v>1</v>
      </c>
      <c r="BI342" s="9">
        <v>0</v>
      </c>
      <c r="BJ342" s="9">
        <v>0</v>
      </c>
      <c r="BK342" s="9">
        <v>0</v>
      </c>
    </row>
    <row r="343" spans="1:67" x14ac:dyDescent="0.35">
      <c r="A343" s="180"/>
      <c r="BD343" s="24">
        <f>BD342*6</f>
        <v>0</v>
      </c>
      <c r="BE343" s="24">
        <f t="shared" ref="BE343:BK343" si="328">BE342*6</f>
        <v>12</v>
      </c>
      <c r="BF343" s="24">
        <f t="shared" si="328"/>
        <v>6</v>
      </c>
      <c r="BG343" s="24">
        <f t="shared" si="328"/>
        <v>0</v>
      </c>
      <c r="BH343" s="24">
        <f t="shared" si="328"/>
        <v>6</v>
      </c>
      <c r="BI343" s="24">
        <f t="shared" si="328"/>
        <v>0</v>
      </c>
      <c r="BJ343" s="24">
        <f t="shared" si="328"/>
        <v>0</v>
      </c>
      <c r="BK343" s="24">
        <f t="shared" si="328"/>
        <v>0</v>
      </c>
    </row>
    <row r="344" spans="1:67" x14ac:dyDescent="0.35">
      <c r="A344" s="180"/>
      <c r="BD344" s="24">
        <f t="shared" ref="BD344:BK344" si="329">SUM(BD336:BD341)</f>
        <v>2</v>
      </c>
      <c r="BE344" s="10">
        <f t="shared" si="329"/>
        <v>1</v>
      </c>
      <c r="BF344" s="10">
        <f t="shared" si="329"/>
        <v>2</v>
      </c>
      <c r="BG344" s="10">
        <f t="shared" si="329"/>
        <v>4</v>
      </c>
      <c r="BH344" s="10">
        <f t="shared" si="329"/>
        <v>6</v>
      </c>
      <c r="BI344" s="10">
        <f t="shared" si="329"/>
        <v>1</v>
      </c>
      <c r="BJ344" s="10">
        <f t="shared" si="329"/>
        <v>0</v>
      </c>
      <c r="BK344" s="10">
        <f t="shared" si="329"/>
        <v>3</v>
      </c>
    </row>
    <row r="345" spans="1:67" ht="15" thickBot="1" x14ac:dyDescent="0.4">
      <c r="A345" s="180"/>
      <c r="BD345" s="25">
        <f t="shared" ref="BD345:BK345" si="330">BD343+BD344</f>
        <v>2</v>
      </c>
      <c r="BE345" s="11">
        <f t="shared" si="330"/>
        <v>13</v>
      </c>
      <c r="BF345" s="11">
        <f t="shared" si="330"/>
        <v>8</v>
      </c>
      <c r="BG345" s="11">
        <f t="shared" si="330"/>
        <v>4</v>
      </c>
      <c r="BH345" s="11">
        <f t="shared" si="330"/>
        <v>12</v>
      </c>
      <c r="BI345" s="11">
        <f t="shared" si="330"/>
        <v>1</v>
      </c>
      <c r="BJ345" s="11">
        <f t="shared" si="330"/>
        <v>0</v>
      </c>
      <c r="BK345" s="11">
        <f t="shared" si="330"/>
        <v>3</v>
      </c>
    </row>
    <row r="346" spans="1:67" ht="24" thickBot="1" x14ac:dyDescent="0.6">
      <c r="A346" s="20"/>
      <c r="BD346" s="217" t="s">
        <v>170</v>
      </c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</row>
    <row r="347" spans="1:67" ht="15" customHeight="1" x14ac:dyDescent="0.35">
      <c r="A347" s="192"/>
      <c r="BD347" s="210">
        <v>1</v>
      </c>
      <c r="BE347" s="210">
        <f t="shared" ref="BE347:BO347" si="331">BD347+1</f>
        <v>2</v>
      </c>
      <c r="BF347" s="210">
        <f t="shared" si="331"/>
        <v>3</v>
      </c>
      <c r="BG347" s="210">
        <f t="shared" si="331"/>
        <v>4</v>
      </c>
      <c r="BH347" s="210">
        <f t="shared" si="331"/>
        <v>5</v>
      </c>
      <c r="BI347" s="210">
        <f t="shared" si="331"/>
        <v>6</v>
      </c>
      <c r="BJ347" s="210">
        <f t="shared" si="331"/>
        <v>7</v>
      </c>
      <c r="BK347" s="210">
        <f t="shared" si="331"/>
        <v>8</v>
      </c>
      <c r="BL347" s="210">
        <f t="shared" si="331"/>
        <v>9</v>
      </c>
      <c r="BM347" s="210">
        <f t="shared" si="331"/>
        <v>10</v>
      </c>
      <c r="BN347" s="210">
        <f t="shared" si="331"/>
        <v>11</v>
      </c>
      <c r="BO347" s="213">
        <f t="shared" si="331"/>
        <v>12</v>
      </c>
    </row>
    <row r="348" spans="1:67" x14ac:dyDescent="0.35">
      <c r="A348" s="192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4"/>
    </row>
    <row r="349" spans="1:67" ht="15" thickBot="1" x14ac:dyDescent="0.4">
      <c r="A349" s="19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5"/>
    </row>
    <row r="350" spans="1:67" x14ac:dyDescent="0.35">
      <c r="A350" s="176"/>
      <c r="BD350" s="14">
        <v>3</v>
      </c>
      <c r="BE350" s="6">
        <v>1</v>
      </c>
      <c r="BF350" s="6">
        <v>0</v>
      </c>
      <c r="BG350" s="6">
        <v>1</v>
      </c>
      <c r="BH350" s="6">
        <v>0</v>
      </c>
      <c r="BI350" s="6">
        <v>2</v>
      </c>
      <c r="BJ350" s="6">
        <v>1</v>
      </c>
      <c r="BK350" s="6">
        <v>0</v>
      </c>
      <c r="BL350" s="6">
        <v>3</v>
      </c>
      <c r="BM350" s="12">
        <v>0</v>
      </c>
      <c r="BN350" s="12">
        <v>2</v>
      </c>
      <c r="BO350" s="12">
        <v>2</v>
      </c>
    </row>
    <row r="351" spans="1:67" x14ac:dyDescent="0.35">
      <c r="A351" s="176"/>
      <c r="BD351" s="15">
        <v>0</v>
      </c>
      <c r="BE351" s="7">
        <v>0</v>
      </c>
      <c r="BF351" s="7">
        <v>0</v>
      </c>
      <c r="BG351" s="7">
        <v>1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13">
        <v>0</v>
      </c>
      <c r="BN351" s="13">
        <v>0</v>
      </c>
      <c r="BO351" s="13">
        <v>0</v>
      </c>
    </row>
    <row r="352" spans="1:67" x14ac:dyDescent="0.35">
      <c r="A352" s="176"/>
      <c r="BD352" s="15">
        <v>1</v>
      </c>
      <c r="BE352" s="7">
        <v>0</v>
      </c>
      <c r="BF352" s="7">
        <v>0</v>
      </c>
      <c r="BG352" s="7">
        <v>1</v>
      </c>
      <c r="BH352" s="7">
        <v>0</v>
      </c>
      <c r="BI352" s="7">
        <v>0</v>
      </c>
      <c r="BJ352" s="7">
        <v>0</v>
      </c>
      <c r="BK352" s="7">
        <v>2</v>
      </c>
      <c r="BL352" s="7">
        <v>0</v>
      </c>
      <c r="BM352" s="13">
        <v>0</v>
      </c>
      <c r="BN352" s="13">
        <v>0</v>
      </c>
      <c r="BO352" s="13">
        <v>1</v>
      </c>
    </row>
    <row r="353" spans="1:67" x14ac:dyDescent="0.35">
      <c r="A353" s="176"/>
      <c r="BD353" s="15">
        <v>0</v>
      </c>
      <c r="BE353" s="7">
        <v>0</v>
      </c>
      <c r="BF353" s="7">
        <v>0</v>
      </c>
      <c r="BG353" s="7">
        <v>1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13">
        <v>0</v>
      </c>
      <c r="BN353" s="13">
        <v>0</v>
      </c>
      <c r="BO353" s="13">
        <v>0</v>
      </c>
    </row>
    <row r="354" spans="1:67" x14ac:dyDescent="0.35">
      <c r="A354" s="176"/>
      <c r="BD354" s="15">
        <v>0</v>
      </c>
      <c r="BE354" s="7">
        <v>0</v>
      </c>
      <c r="BF354" s="7">
        <v>1</v>
      </c>
      <c r="BG354" s="7">
        <v>1</v>
      </c>
      <c r="BH354" s="7">
        <v>1</v>
      </c>
      <c r="BI354" s="7">
        <v>1</v>
      </c>
      <c r="BJ354" s="7">
        <v>0</v>
      </c>
      <c r="BK354" s="7">
        <v>1</v>
      </c>
      <c r="BL354" s="7">
        <v>0</v>
      </c>
      <c r="BM354" s="13">
        <v>0</v>
      </c>
      <c r="BN354" s="13">
        <v>0</v>
      </c>
      <c r="BO354" s="13">
        <v>0</v>
      </c>
    </row>
    <row r="355" spans="1:67" ht="15" thickBot="1" x14ac:dyDescent="0.4">
      <c r="A355" s="176"/>
      <c r="BD355" s="15">
        <v>0</v>
      </c>
      <c r="BE355" s="7">
        <v>0</v>
      </c>
      <c r="BF355" s="7">
        <v>0</v>
      </c>
      <c r="BG355" s="7">
        <v>3</v>
      </c>
      <c r="BH355" s="7">
        <v>0</v>
      </c>
      <c r="BI355" s="7">
        <v>2</v>
      </c>
      <c r="BJ355" s="7">
        <v>0</v>
      </c>
      <c r="BK355" s="7">
        <v>0</v>
      </c>
      <c r="BL355" s="7">
        <v>0</v>
      </c>
      <c r="BM355" s="13">
        <v>0</v>
      </c>
      <c r="BN355" s="13">
        <v>0</v>
      </c>
      <c r="BO355" s="13">
        <v>2</v>
      </c>
    </row>
    <row r="356" spans="1:67" x14ac:dyDescent="0.35">
      <c r="A356" s="193"/>
      <c r="BD356" s="23">
        <v>1</v>
      </c>
      <c r="BE356" s="9">
        <v>0</v>
      </c>
      <c r="BF356" s="9">
        <v>0</v>
      </c>
      <c r="BG356" s="9">
        <v>3</v>
      </c>
      <c r="BH356" s="9">
        <v>2</v>
      </c>
      <c r="BI356" s="9">
        <v>1</v>
      </c>
      <c r="BJ356" s="9">
        <v>1</v>
      </c>
      <c r="BK356" s="9">
        <v>0</v>
      </c>
      <c r="BL356" s="9">
        <v>3</v>
      </c>
      <c r="BM356" s="9">
        <v>1</v>
      </c>
      <c r="BN356" s="9">
        <v>0</v>
      </c>
      <c r="BO356" s="9">
        <v>2</v>
      </c>
    </row>
    <row r="357" spans="1:67" x14ac:dyDescent="0.35">
      <c r="A357" s="180"/>
      <c r="BD357" s="24">
        <f t="shared" ref="BD357:BO357" si="332">BD356*6</f>
        <v>6</v>
      </c>
      <c r="BE357" s="24">
        <f t="shared" si="332"/>
        <v>0</v>
      </c>
      <c r="BF357" s="24">
        <f t="shared" si="332"/>
        <v>0</v>
      </c>
      <c r="BG357" s="24">
        <f t="shared" si="332"/>
        <v>18</v>
      </c>
      <c r="BH357" s="24">
        <f t="shared" si="332"/>
        <v>12</v>
      </c>
      <c r="BI357" s="24">
        <f t="shared" si="332"/>
        <v>6</v>
      </c>
      <c r="BJ357" s="24">
        <f t="shared" si="332"/>
        <v>6</v>
      </c>
      <c r="BK357" s="24">
        <f t="shared" si="332"/>
        <v>0</v>
      </c>
      <c r="BL357" s="24">
        <f t="shared" si="332"/>
        <v>18</v>
      </c>
      <c r="BM357" s="24">
        <f t="shared" si="332"/>
        <v>6</v>
      </c>
      <c r="BN357" s="24">
        <f t="shared" si="332"/>
        <v>0</v>
      </c>
      <c r="BO357" s="24">
        <f t="shared" si="332"/>
        <v>12</v>
      </c>
    </row>
    <row r="358" spans="1:67" x14ac:dyDescent="0.35">
      <c r="A358" s="180"/>
      <c r="BD358" s="24">
        <f t="shared" ref="BD358:BO358" si="333">SUM(BD350:BD355)</f>
        <v>4</v>
      </c>
      <c r="BE358" s="10">
        <f t="shared" si="333"/>
        <v>1</v>
      </c>
      <c r="BF358" s="10">
        <f t="shared" si="333"/>
        <v>1</v>
      </c>
      <c r="BG358" s="10">
        <f t="shared" si="333"/>
        <v>8</v>
      </c>
      <c r="BH358" s="10">
        <f t="shared" si="333"/>
        <v>1</v>
      </c>
      <c r="BI358" s="10">
        <f t="shared" si="333"/>
        <v>5</v>
      </c>
      <c r="BJ358" s="10">
        <f t="shared" si="333"/>
        <v>1</v>
      </c>
      <c r="BK358" s="10">
        <f t="shared" si="333"/>
        <v>3</v>
      </c>
      <c r="BL358" s="10">
        <f t="shared" si="333"/>
        <v>3</v>
      </c>
      <c r="BM358" s="10">
        <f t="shared" si="333"/>
        <v>0</v>
      </c>
      <c r="BN358" s="10">
        <f t="shared" si="333"/>
        <v>2</v>
      </c>
      <c r="BO358" s="10">
        <f t="shared" si="333"/>
        <v>5</v>
      </c>
    </row>
    <row r="359" spans="1:67" ht="15" thickBot="1" x14ac:dyDescent="0.4">
      <c r="A359" s="180"/>
      <c r="BD359" s="25">
        <f t="shared" ref="BD359:BO359" si="334">BD357+BD358</f>
        <v>10</v>
      </c>
      <c r="BE359" s="11">
        <f t="shared" si="334"/>
        <v>1</v>
      </c>
      <c r="BF359" s="11">
        <f t="shared" si="334"/>
        <v>1</v>
      </c>
      <c r="BG359" s="11">
        <f t="shared" si="334"/>
        <v>26</v>
      </c>
      <c r="BH359" s="11">
        <f t="shared" si="334"/>
        <v>13</v>
      </c>
      <c r="BI359" s="11">
        <f t="shared" si="334"/>
        <v>11</v>
      </c>
      <c r="BJ359" s="11">
        <f t="shared" si="334"/>
        <v>7</v>
      </c>
      <c r="BK359" s="11">
        <f t="shared" si="334"/>
        <v>3</v>
      </c>
      <c r="BL359" s="11">
        <f t="shared" si="334"/>
        <v>21</v>
      </c>
      <c r="BM359" s="11">
        <f t="shared" si="334"/>
        <v>6</v>
      </c>
      <c r="BN359" s="11">
        <f t="shared" si="334"/>
        <v>2</v>
      </c>
      <c r="BO359" s="11">
        <f t="shared" si="334"/>
        <v>17</v>
      </c>
    </row>
  </sheetData>
  <mergeCells count="917">
    <mergeCell ref="A240:K240"/>
    <mergeCell ref="A2:K2"/>
    <mergeCell ref="N2:T2"/>
    <mergeCell ref="V2:X2"/>
    <mergeCell ref="AB2:AI2"/>
    <mergeCell ref="AK2:AN2"/>
    <mergeCell ref="AP2:AS2"/>
    <mergeCell ref="CF1:CS1"/>
    <mergeCell ref="G3:G5"/>
    <mergeCell ref="H3:H5"/>
    <mergeCell ref="I3:I5"/>
    <mergeCell ref="J3:J5"/>
    <mergeCell ref="K3:K5"/>
    <mergeCell ref="N3:N5"/>
    <mergeCell ref="A3:A5"/>
    <mergeCell ref="B3:B5"/>
    <mergeCell ref="C3:C5"/>
    <mergeCell ref="D3:D5"/>
    <mergeCell ref="E3:E5"/>
    <mergeCell ref="F3:F5"/>
    <mergeCell ref="V3:V5"/>
    <mergeCell ref="W3:W5"/>
    <mergeCell ref="X3:X5"/>
    <mergeCell ref="CF2:CJ2"/>
    <mergeCell ref="CL2:CN2"/>
    <mergeCell ref="CP2:CR2"/>
    <mergeCell ref="CT2:CW2"/>
    <mergeCell ref="CY2:DA2"/>
    <mergeCell ref="DC2:DD2"/>
    <mergeCell ref="AU2:AV2"/>
    <mergeCell ref="AX2:AZ2"/>
    <mergeCell ref="BD2:BO2"/>
    <mergeCell ref="BR2:BT2"/>
    <mergeCell ref="BV2:BW2"/>
    <mergeCell ref="BY2:CA2"/>
    <mergeCell ref="DV1:EI1"/>
    <mergeCell ref="EJ1:EW1"/>
    <mergeCell ref="EX1:FK1"/>
    <mergeCell ref="A1:M1"/>
    <mergeCell ref="N1:AA1"/>
    <mergeCell ref="AB1:AO1"/>
    <mergeCell ref="AP1:BC1"/>
    <mergeCell ref="BD1:BQ1"/>
    <mergeCell ref="BR1:CE1"/>
    <mergeCell ref="CT1:DG1"/>
    <mergeCell ref="DH1:DU1"/>
    <mergeCell ref="EJ2:EL2"/>
    <mergeCell ref="EN2:EQ2"/>
    <mergeCell ref="ES2:ET2"/>
    <mergeCell ref="EX2:EY2"/>
    <mergeCell ref="FA2:FC2"/>
    <mergeCell ref="FE2:FF2"/>
    <mergeCell ref="DH2:DL2"/>
    <mergeCell ref="DN2:DO2"/>
    <mergeCell ref="DQ2:DT2"/>
    <mergeCell ref="DV2:DY2"/>
    <mergeCell ref="EA2:ED2"/>
    <mergeCell ref="EF2:EH2"/>
    <mergeCell ref="AB3:AB5"/>
    <mergeCell ref="AC3:AC5"/>
    <mergeCell ref="AD3:AD5"/>
    <mergeCell ref="O3:O5"/>
    <mergeCell ref="P3:P5"/>
    <mergeCell ref="Q3:Q5"/>
    <mergeCell ref="R3:R5"/>
    <mergeCell ref="S3:S5"/>
    <mergeCell ref="T3:T5"/>
    <mergeCell ref="AL3:AL5"/>
    <mergeCell ref="AM3:AM5"/>
    <mergeCell ref="AN3:AN5"/>
    <mergeCell ref="AP3:AP5"/>
    <mergeCell ref="AQ3:AQ5"/>
    <mergeCell ref="AR3:AR5"/>
    <mergeCell ref="AE3:AE5"/>
    <mergeCell ref="AF3:AF5"/>
    <mergeCell ref="AG3:AG5"/>
    <mergeCell ref="AH3:AH5"/>
    <mergeCell ref="AI3:AI5"/>
    <mergeCell ref="AK3:AK5"/>
    <mergeCell ref="BD3:BD5"/>
    <mergeCell ref="BE3:BE5"/>
    <mergeCell ref="BF3:BF5"/>
    <mergeCell ref="BG3:BG5"/>
    <mergeCell ref="BH3:BH5"/>
    <mergeCell ref="BI3:BI5"/>
    <mergeCell ref="AS3:AS5"/>
    <mergeCell ref="AU3:AU5"/>
    <mergeCell ref="AV3:AV5"/>
    <mergeCell ref="AX3:AX5"/>
    <mergeCell ref="AY3:AY5"/>
    <mergeCell ref="AZ3:AZ5"/>
    <mergeCell ref="BR3:BR5"/>
    <mergeCell ref="BS3:BS5"/>
    <mergeCell ref="BT3:BT5"/>
    <mergeCell ref="BV3:BV5"/>
    <mergeCell ref="BW3:BW5"/>
    <mergeCell ref="BY3:BY5"/>
    <mergeCell ref="BJ3:BJ5"/>
    <mergeCell ref="BK3:BK5"/>
    <mergeCell ref="BL3:BL5"/>
    <mergeCell ref="BM3:BM5"/>
    <mergeCell ref="BN3:BN5"/>
    <mergeCell ref="BO3:BO5"/>
    <mergeCell ref="CJ3:CJ5"/>
    <mergeCell ref="CL3:CL5"/>
    <mergeCell ref="CM3:CM5"/>
    <mergeCell ref="CN3:CN5"/>
    <mergeCell ref="CP3:CP5"/>
    <mergeCell ref="CQ3:CQ5"/>
    <mergeCell ref="CK4:CK6"/>
    <mergeCell ref="CO4:CO6"/>
    <mergeCell ref="BZ3:BZ5"/>
    <mergeCell ref="CA3:CA5"/>
    <mergeCell ref="CF3:CF5"/>
    <mergeCell ref="CG3:CG5"/>
    <mergeCell ref="CH3:CH5"/>
    <mergeCell ref="CI3:CI5"/>
    <mergeCell ref="CZ3:CZ5"/>
    <mergeCell ref="DA3:DA5"/>
    <mergeCell ref="DC3:DC5"/>
    <mergeCell ref="DD3:DD5"/>
    <mergeCell ref="DH3:DH5"/>
    <mergeCell ref="DI3:DI5"/>
    <mergeCell ref="CR3:CR5"/>
    <mergeCell ref="CT3:CT5"/>
    <mergeCell ref="CU3:CU5"/>
    <mergeCell ref="CV3:CV5"/>
    <mergeCell ref="CW3:CW5"/>
    <mergeCell ref="CY3:CY5"/>
    <mergeCell ref="CS4:CS6"/>
    <mergeCell ref="DV3:DV5"/>
    <mergeCell ref="DW3:DW5"/>
    <mergeCell ref="DX3:DX5"/>
    <mergeCell ref="DJ3:DJ5"/>
    <mergeCell ref="DK3:DK5"/>
    <mergeCell ref="DL3:DL5"/>
    <mergeCell ref="DN3:DN5"/>
    <mergeCell ref="DO3:DO5"/>
    <mergeCell ref="DQ3:DQ5"/>
    <mergeCell ref="FC3:FC5"/>
    <mergeCell ref="FE3:FE5"/>
    <mergeCell ref="FF3:FF5"/>
    <mergeCell ref="EO3:EO5"/>
    <mergeCell ref="EP3:EP5"/>
    <mergeCell ref="EQ3:EQ5"/>
    <mergeCell ref="ES3:ES5"/>
    <mergeCell ref="ET3:ET5"/>
    <mergeCell ref="EX3:EX5"/>
    <mergeCell ref="N16:Y16"/>
    <mergeCell ref="AB16:AG16"/>
    <mergeCell ref="AI16:AK16"/>
    <mergeCell ref="AY16:BB16"/>
    <mergeCell ref="BD16:BG16"/>
    <mergeCell ref="BR16:BY16"/>
    <mergeCell ref="EY3:EY5"/>
    <mergeCell ref="FA3:FA5"/>
    <mergeCell ref="FB3:FB5"/>
    <mergeCell ref="EG3:EG5"/>
    <mergeCell ref="EH3:EH5"/>
    <mergeCell ref="EJ3:EJ5"/>
    <mergeCell ref="EK3:EK5"/>
    <mergeCell ref="EL3:EL5"/>
    <mergeCell ref="EN3:EN5"/>
    <mergeCell ref="DY3:DY5"/>
    <mergeCell ref="EA3:EA5"/>
    <mergeCell ref="EB3:EB5"/>
    <mergeCell ref="EC3:EC5"/>
    <mergeCell ref="ED3:ED5"/>
    <mergeCell ref="EF3:EF5"/>
    <mergeCell ref="DR3:DR5"/>
    <mergeCell ref="DS3:DS5"/>
    <mergeCell ref="DT3:DT5"/>
    <mergeCell ref="DH16:DJ16"/>
    <mergeCell ref="DL16:DS16"/>
    <mergeCell ref="DV16:EB16"/>
    <mergeCell ref="ED16:EG16"/>
    <mergeCell ref="EJ16:EK16"/>
    <mergeCell ref="EM16:EP16"/>
    <mergeCell ref="CA16:CC16"/>
    <mergeCell ref="CF16:CK16"/>
    <mergeCell ref="CM16:CO16"/>
    <mergeCell ref="CT16:CU16"/>
    <mergeCell ref="CW16:DC16"/>
    <mergeCell ref="DE16:DF16"/>
    <mergeCell ref="G17:G19"/>
    <mergeCell ref="H17:H19"/>
    <mergeCell ref="I17:I19"/>
    <mergeCell ref="J17:J19"/>
    <mergeCell ref="K17:K19"/>
    <mergeCell ref="N17:N19"/>
    <mergeCell ref="A17:A19"/>
    <mergeCell ref="B17:B19"/>
    <mergeCell ref="C17:C19"/>
    <mergeCell ref="D17:D19"/>
    <mergeCell ref="E17:E19"/>
    <mergeCell ref="F17:F19"/>
    <mergeCell ref="U17:U19"/>
    <mergeCell ref="V17:V19"/>
    <mergeCell ref="W17:W19"/>
    <mergeCell ref="X17:X19"/>
    <mergeCell ref="Y17:Y19"/>
    <mergeCell ref="AB17:AB19"/>
    <mergeCell ref="O17:O19"/>
    <mergeCell ref="P17:P19"/>
    <mergeCell ref="Q17:Q19"/>
    <mergeCell ref="R17:R19"/>
    <mergeCell ref="S17:S19"/>
    <mergeCell ref="T17:T19"/>
    <mergeCell ref="AJ17:AJ19"/>
    <mergeCell ref="AK17:AK19"/>
    <mergeCell ref="AP17:AP19"/>
    <mergeCell ref="AQ17:AQ19"/>
    <mergeCell ref="AR17:AR19"/>
    <mergeCell ref="AS17:AS19"/>
    <mergeCell ref="AC17:AC19"/>
    <mergeCell ref="AD17:AD19"/>
    <mergeCell ref="AE17:AE19"/>
    <mergeCell ref="AF17:AF19"/>
    <mergeCell ref="AG17:AG19"/>
    <mergeCell ref="AI17:AI19"/>
    <mergeCell ref="BA17:BA19"/>
    <mergeCell ref="BB17:BB19"/>
    <mergeCell ref="BD17:BD19"/>
    <mergeCell ref="BE17:BE19"/>
    <mergeCell ref="BF17:BF19"/>
    <mergeCell ref="BG17:BG19"/>
    <mergeCell ref="AT17:AT19"/>
    <mergeCell ref="AU17:AU19"/>
    <mergeCell ref="AV17:AV19"/>
    <mergeCell ref="AW17:AW19"/>
    <mergeCell ref="AY17:AY19"/>
    <mergeCell ref="AZ17:AZ19"/>
    <mergeCell ref="BV17:BV19"/>
    <mergeCell ref="BW17:BW19"/>
    <mergeCell ref="BX17:BX19"/>
    <mergeCell ref="BY17:BY19"/>
    <mergeCell ref="CA17:CA19"/>
    <mergeCell ref="CB17:CB19"/>
    <mergeCell ref="BH17:BH19"/>
    <mergeCell ref="BI17:BI19"/>
    <mergeCell ref="BR17:BR19"/>
    <mergeCell ref="BS17:BS19"/>
    <mergeCell ref="BT17:BT19"/>
    <mergeCell ref="BU17:BU19"/>
    <mergeCell ref="CK17:CK19"/>
    <mergeCell ref="CM17:CM19"/>
    <mergeCell ref="CN17:CN19"/>
    <mergeCell ref="CO17:CO19"/>
    <mergeCell ref="CT17:CT19"/>
    <mergeCell ref="CU17:CU19"/>
    <mergeCell ref="CC17:CC19"/>
    <mergeCell ref="CF17:CF19"/>
    <mergeCell ref="CG17:CG19"/>
    <mergeCell ref="CH17:CH19"/>
    <mergeCell ref="CI17:CI19"/>
    <mergeCell ref="CJ17:CJ19"/>
    <mergeCell ref="DC17:DC19"/>
    <mergeCell ref="DE17:DE19"/>
    <mergeCell ref="DF17:DF19"/>
    <mergeCell ref="DH17:DH19"/>
    <mergeCell ref="DI17:DI19"/>
    <mergeCell ref="DJ17:DJ19"/>
    <mergeCell ref="CW17:CW19"/>
    <mergeCell ref="CX17:CX19"/>
    <mergeCell ref="CY17:CY19"/>
    <mergeCell ref="CZ17:CZ19"/>
    <mergeCell ref="DA17:DA19"/>
    <mergeCell ref="DB17:DB19"/>
    <mergeCell ref="DV17:DV19"/>
    <mergeCell ref="DW17:DW19"/>
    <mergeCell ref="DX17:DX19"/>
    <mergeCell ref="DY17:DY19"/>
    <mergeCell ref="DL17:DL19"/>
    <mergeCell ref="DM17:DM19"/>
    <mergeCell ref="DN17:DN19"/>
    <mergeCell ref="DO17:DO19"/>
    <mergeCell ref="DP17:DP19"/>
    <mergeCell ref="DQ17:DQ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EF17:EF19"/>
    <mergeCell ref="EG17:EG19"/>
    <mergeCell ref="EJ17:EJ19"/>
    <mergeCell ref="EK17:EK19"/>
    <mergeCell ref="EM17:EM19"/>
    <mergeCell ref="EN17:EN19"/>
    <mergeCell ref="DZ17:DZ19"/>
    <mergeCell ref="EA17:EA19"/>
    <mergeCell ref="EB17:EB19"/>
    <mergeCell ref="EC17:EC19"/>
    <mergeCell ref="ED17:ED19"/>
    <mergeCell ref="EE17:EE19"/>
    <mergeCell ref="DR17:DR19"/>
    <mergeCell ref="DS17:DS19"/>
    <mergeCell ref="DV30:EE30"/>
    <mergeCell ref="EJ30:EQ30"/>
    <mergeCell ref="ES30:ET30"/>
    <mergeCell ref="A31:A33"/>
    <mergeCell ref="B31:B33"/>
    <mergeCell ref="C31:C33"/>
    <mergeCell ref="D31:D33"/>
    <mergeCell ref="E31:E33"/>
    <mergeCell ref="F31:F33"/>
    <mergeCell ref="G31:G33"/>
    <mergeCell ref="CF30:CR30"/>
    <mergeCell ref="CT30:CW30"/>
    <mergeCell ref="CY30:DD30"/>
    <mergeCell ref="DH30:DK30"/>
    <mergeCell ref="DO30:DQ30"/>
    <mergeCell ref="DS30:DT30"/>
    <mergeCell ref="P31:P33"/>
    <mergeCell ref="Q31:Q33"/>
    <mergeCell ref="S31:S33"/>
    <mergeCell ref="T31:T33"/>
    <mergeCell ref="U31:U33"/>
    <mergeCell ref="V31:V33"/>
    <mergeCell ref="H31:H33"/>
    <mergeCell ref="I31:I33"/>
    <mergeCell ref="J31:J33"/>
    <mergeCell ref="K31:K33"/>
    <mergeCell ref="N31:N33"/>
    <mergeCell ref="O31:O33"/>
    <mergeCell ref="AF31:AF33"/>
    <mergeCell ref="AG31:AG33"/>
    <mergeCell ref="AH31:AH33"/>
    <mergeCell ref="AP31:AP33"/>
    <mergeCell ref="AQ31:AQ33"/>
    <mergeCell ref="AR31:AR33"/>
    <mergeCell ref="W31:W33"/>
    <mergeCell ref="X31:X33"/>
    <mergeCell ref="AB31:AB33"/>
    <mergeCell ref="AC31:AC33"/>
    <mergeCell ref="AD31:AD33"/>
    <mergeCell ref="AE31:AE33"/>
    <mergeCell ref="AY31:AY33"/>
    <mergeCell ref="BA31:BA33"/>
    <mergeCell ref="BB31:BB33"/>
    <mergeCell ref="BD31:BD33"/>
    <mergeCell ref="BE31:BE33"/>
    <mergeCell ref="BF31:BF33"/>
    <mergeCell ref="AS31:AS33"/>
    <mergeCell ref="AT31:AT33"/>
    <mergeCell ref="AU31:AU33"/>
    <mergeCell ref="AV31:AV33"/>
    <mergeCell ref="AW31:AW33"/>
    <mergeCell ref="AX31:AX33"/>
    <mergeCell ref="BM31:BM33"/>
    <mergeCell ref="BR31:BR33"/>
    <mergeCell ref="BS31:BS33"/>
    <mergeCell ref="BT31:BT33"/>
    <mergeCell ref="BU31:BU33"/>
    <mergeCell ref="BV31:BV33"/>
    <mergeCell ref="BG31:BG33"/>
    <mergeCell ref="BH31:BH33"/>
    <mergeCell ref="BI31:BI33"/>
    <mergeCell ref="BJ31:BJ33"/>
    <mergeCell ref="BK31:BK33"/>
    <mergeCell ref="BL31:BL33"/>
    <mergeCell ref="CJ31:CJ33"/>
    <mergeCell ref="CK31:CK33"/>
    <mergeCell ref="CL31:CL33"/>
    <mergeCell ref="CM31:CM33"/>
    <mergeCell ref="CN31:CN33"/>
    <mergeCell ref="CO31:CO33"/>
    <mergeCell ref="BW31:BW33"/>
    <mergeCell ref="BX31:BX33"/>
    <mergeCell ref="CF31:CF33"/>
    <mergeCell ref="CG31:CG33"/>
    <mergeCell ref="CH31:CH33"/>
    <mergeCell ref="CI31:CI33"/>
    <mergeCell ref="CW31:CW33"/>
    <mergeCell ref="CY31:CY33"/>
    <mergeCell ref="CZ31:CZ33"/>
    <mergeCell ref="DA31:DA33"/>
    <mergeCell ref="DB31:DB33"/>
    <mergeCell ref="DC31:DC33"/>
    <mergeCell ref="CP31:CP33"/>
    <mergeCell ref="CQ31:CQ33"/>
    <mergeCell ref="CR31:CR33"/>
    <mergeCell ref="CT31:CT33"/>
    <mergeCell ref="CU31:CU33"/>
    <mergeCell ref="CV31:CV33"/>
    <mergeCell ref="DO31:DO33"/>
    <mergeCell ref="DP31:DP33"/>
    <mergeCell ref="DQ31:DQ33"/>
    <mergeCell ref="DS31:DS33"/>
    <mergeCell ref="DT31:DT33"/>
    <mergeCell ref="DV31:DV33"/>
    <mergeCell ref="DD31:DD33"/>
    <mergeCell ref="DH31:DH33"/>
    <mergeCell ref="DI31:DI33"/>
    <mergeCell ref="DJ31:DJ33"/>
    <mergeCell ref="DK31:DK33"/>
    <mergeCell ref="DM31:DM33"/>
    <mergeCell ref="ED31:ED33"/>
    <mergeCell ref="EE31:EE33"/>
    <mergeCell ref="EJ31:EJ33"/>
    <mergeCell ref="EK31:EK33"/>
    <mergeCell ref="EL31:EL33"/>
    <mergeCell ref="DW31:DW33"/>
    <mergeCell ref="DX31:DX33"/>
    <mergeCell ref="DY31:DY33"/>
    <mergeCell ref="DZ31:DZ33"/>
    <mergeCell ref="EA31:EA33"/>
    <mergeCell ref="EB31:EB33"/>
    <mergeCell ref="A45:A47"/>
    <mergeCell ref="B45:B47"/>
    <mergeCell ref="C45:C47"/>
    <mergeCell ref="D45:D47"/>
    <mergeCell ref="E45:E47"/>
    <mergeCell ref="F45:F47"/>
    <mergeCell ref="G45:G47"/>
    <mergeCell ref="ET31:ET33"/>
    <mergeCell ref="A44:K44"/>
    <mergeCell ref="N44:V44"/>
    <mergeCell ref="X44:Z44"/>
    <mergeCell ref="AP44:AR44"/>
    <mergeCell ref="AT44:AU44"/>
    <mergeCell ref="AW44:AZ44"/>
    <mergeCell ref="BD44:BM44"/>
    <mergeCell ref="BR44:BU44"/>
    <mergeCell ref="CF44:CK44"/>
    <mergeCell ref="EM31:EM33"/>
    <mergeCell ref="EN31:EN33"/>
    <mergeCell ref="EO31:EO33"/>
    <mergeCell ref="EP31:EP33"/>
    <mergeCell ref="EQ31:EQ33"/>
    <mergeCell ref="ES31:ES33"/>
    <mergeCell ref="EC31:EC33"/>
    <mergeCell ref="H45:H47"/>
    <mergeCell ref="I45:I47"/>
    <mergeCell ref="J45:J47"/>
    <mergeCell ref="K45:K47"/>
    <mergeCell ref="N45:N47"/>
    <mergeCell ref="O45:O47"/>
    <mergeCell ref="CM44:CR44"/>
    <mergeCell ref="CT44:DF44"/>
    <mergeCell ref="DV44:DW44"/>
    <mergeCell ref="V45:V47"/>
    <mergeCell ref="X45:X47"/>
    <mergeCell ref="Y45:Y47"/>
    <mergeCell ref="Z45:Z47"/>
    <mergeCell ref="AP45:AP47"/>
    <mergeCell ref="AQ45:AQ47"/>
    <mergeCell ref="P45:P47"/>
    <mergeCell ref="Q45:Q47"/>
    <mergeCell ref="R45:R47"/>
    <mergeCell ref="S45:S47"/>
    <mergeCell ref="T45:T47"/>
    <mergeCell ref="U45:U47"/>
    <mergeCell ref="AZ45:AZ47"/>
    <mergeCell ref="BD45:BD47"/>
    <mergeCell ref="BE45:BE47"/>
    <mergeCell ref="BF45:BF47"/>
    <mergeCell ref="BG45:BG47"/>
    <mergeCell ref="BH45:BH47"/>
    <mergeCell ref="AR45:AR47"/>
    <mergeCell ref="AT45:AT47"/>
    <mergeCell ref="AU45:AU47"/>
    <mergeCell ref="AW45:AW47"/>
    <mergeCell ref="AX45:AX47"/>
    <mergeCell ref="AY45:AY47"/>
    <mergeCell ref="BS45:BS47"/>
    <mergeCell ref="BT45:BT47"/>
    <mergeCell ref="BU45:BU47"/>
    <mergeCell ref="CF45:CF47"/>
    <mergeCell ref="CG45:CG47"/>
    <mergeCell ref="CH45:CH47"/>
    <mergeCell ref="BI45:BI47"/>
    <mergeCell ref="BJ45:BJ47"/>
    <mergeCell ref="BK45:BK47"/>
    <mergeCell ref="BL45:BL47"/>
    <mergeCell ref="BM45:BM47"/>
    <mergeCell ref="BR45:BR47"/>
    <mergeCell ref="CP45:CP47"/>
    <mergeCell ref="CQ45:CQ47"/>
    <mergeCell ref="CR45:CR47"/>
    <mergeCell ref="CT45:CT47"/>
    <mergeCell ref="CU45:CU47"/>
    <mergeCell ref="CV45:CV47"/>
    <mergeCell ref="CI45:CI47"/>
    <mergeCell ref="CJ45:CJ47"/>
    <mergeCell ref="CK45:CK47"/>
    <mergeCell ref="CM45:CM47"/>
    <mergeCell ref="CN45:CN47"/>
    <mergeCell ref="CO45:CO47"/>
    <mergeCell ref="DC45:DC47"/>
    <mergeCell ref="DD45:DD47"/>
    <mergeCell ref="DE45:DE47"/>
    <mergeCell ref="DF45:DF47"/>
    <mergeCell ref="DV45:DV47"/>
    <mergeCell ref="DW45:DW47"/>
    <mergeCell ref="CW45:CW47"/>
    <mergeCell ref="CX45:CX47"/>
    <mergeCell ref="CY45:CY47"/>
    <mergeCell ref="CZ45:CZ47"/>
    <mergeCell ref="DA45:DA47"/>
    <mergeCell ref="DB45:DB47"/>
    <mergeCell ref="J75:J77"/>
    <mergeCell ref="K75:K77"/>
    <mergeCell ref="N75:N77"/>
    <mergeCell ref="A74:K74"/>
    <mergeCell ref="CT60:CV60"/>
    <mergeCell ref="A61:A63"/>
    <mergeCell ref="B61:B63"/>
    <mergeCell ref="C61:C63"/>
    <mergeCell ref="D61:D63"/>
    <mergeCell ref="E61:E63"/>
    <mergeCell ref="F61:F63"/>
    <mergeCell ref="CU61:CU63"/>
    <mergeCell ref="CV61:CV63"/>
    <mergeCell ref="G61:G63"/>
    <mergeCell ref="H61:H63"/>
    <mergeCell ref="I61:I63"/>
    <mergeCell ref="J61:J63"/>
    <mergeCell ref="K61:K63"/>
    <mergeCell ref="N61:N63"/>
    <mergeCell ref="A60:K60"/>
    <mergeCell ref="N60:R60"/>
    <mergeCell ref="BD60:BM60"/>
    <mergeCell ref="BF61:BF63"/>
    <mergeCell ref="BG61:BG63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BL61:BL63"/>
    <mergeCell ref="BM61:BM63"/>
    <mergeCell ref="CT61:CT63"/>
    <mergeCell ref="O75:O77"/>
    <mergeCell ref="P75:P77"/>
    <mergeCell ref="Q75:Q77"/>
    <mergeCell ref="R75:R77"/>
    <mergeCell ref="S75:S77"/>
    <mergeCell ref="T75:T77"/>
    <mergeCell ref="N74:Y74"/>
    <mergeCell ref="BD74:BM74"/>
    <mergeCell ref="O61:O63"/>
    <mergeCell ref="P61:P63"/>
    <mergeCell ref="Q61:Q63"/>
    <mergeCell ref="R61:R63"/>
    <mergeCell ref="BD61:BD63"/>
    <mergeCell ref="BE61:BE63"/>
    <mergeCell ref="BH61:BH63"/>
    <mergeCell ref="BI61:BI63"/>
    <mergeCell ref="BJ61:BJ63"/>
    <mergeCell ref="BK61:BK63"/>
    <mergeCell ref="Z75:Z77"/>
    <mergeCell ref="A91:A93"/>
    <mergeCell ref="B91:B93"/>
    <mergeCell ref="C91:C93"/>
    <mergeCell ref="D91:D93"/>
    <mergeCell ref="E91:E93"/>
    <mergeCell ref="F91:F93"/>
    <mergeCell ref="BK75:BK77"/>
    <mergeCell ref="BL75:BL77"/>
    <mergeCell ref="BM75:BM77"/>
    <mergeCell ref="A90:K90"/>
    <mergeCell ref="N90:V90"/>
    <mergeCell ref="BD90:BM90"/>
    <mergeCell ref="BE75:BE77"/>
    <mergeCell ref="BF75:BF77"/>
    <mergeCell ref="BG75:BG77"/>
    <mergeCell ref="BH75:BH77"/>
    <mergeCell ref="BI75:BI77"/>
    <mergeCell ref="BJ75:BJ77"/>
    <mergeCell ref="U75:U77"/>
    <mergeCell ref="V75:V77"/>
    <mergeCell ref="W75:W77"/>
    <mergeCell ref="X75:X77"/>
    <mergeCell ref="Y75:Y77"/>
    <mergeCell ref="BD75:BD77"/>
    <mergeCell ref="O91:O93"/>
    <mergeCell ref="P91:P93"/>
    <mergeCell ref="Q91:Q93"/>
    <mergeCell ref="R91:R93"/>
    <mergeCell ref="S91:S93"/>
    <mergeCell ref="T91:T93"/>
    <mergeCell ref="G91:G93"/>
    <mergeCell ref="H91:H93"/>
    <mergeCell ref="I91:I93"/>
    <mergeCell ref="J91:J93"/>
    <mergeCell ref="K91:K93"/>
    <mergeCell ref="N91:N93"/>
    <mergeCell ref="BH91:BH93"/>
    <mergeCell ref="BI91:BI93"/>
    <mergeCell ref="BJ91:BJ93"/>
    <mergeCell ref="BK91:BK93"/>
    <mergeCell ref="BL91:BL93"/>
    <mergeCell ref="BM91:BM93"/>
    <mergeCell ref="U91:U93"/>
    <mergeCell ref="V91:V93"/>
    <mergeCell ref="BD91:BD93"/>
    <mergeCell ref="BE91:BE93"/>
    <mergeCell ref="BF91:BF93"/>
    <mergeCell ref="BG91:BG93"/>
    <mergeCell ref="A104:K104"/>
    <mergeCell ref="BD104:BM104"/>
    <mergeCell ref="A105:A107"/>
    <mergeCell ref="B105:B107"/>
    <mergeCell ref="C105:C107"/>
    <mergeCell ref="D105:D107"/>
    <mergeCell ref="E105:E107"/>
    <mergeCell ref="F105:F107"/>
    <mergeCell ref="G105:G107"/>
    <mergeCell ref="H105:H107"/>
    <mergeCell ref="BM105:BM107"/>
    <mergeCell ref="BG105:BG107"/>
    <mergeCell ref="BH105:BH107"/>
    <mergeCell ref="BI105:BI107"/>
    <mergeCell ref="BJ105:BJ107"/>
    <mergeCell ref="BK105:BK107"/>
    <mergeCell ref="BL105:BL107"/>
    <mergeCell ref="I105:I107"/>
    <mergeCell ref="J105:J107"/>
    <mergeCell ref="K105:K107"/>
    <mergeCell ref="BD105:BD107"/>
    <mergeCell ref="BE105:BE107"/>
    <mergeCell ref="BF105:BF107"/>
    <mergeCell ref="A120:H120"/>
    <mergeCell ref="BD120:BM120"/>
    <mergeCell ref="A121:A123"/>
    <mergeCell ref="B121:B123"/>
    <mergeCell ref="C121:C123"/>
    <mergeCell ref="D121:D123"/>
    <mergeCell ref="E121:E123"/>
    <mergeCell ref="F121:F123"/>
    <mergeCell ref="G121:G123"/>
    <mergeCell ref="BL121:BL123"/>
    <mergeCell ref="BM121:BM123"/>
    <mergeCell ref="A134:H134"/>
    <mergeCell ref="BD134:BM134"/>
    <mergeCell ref="H121:H123"/>
    <mergeCell ref="BD121:BD123"/>
    <mergeCell ref="BE121:BE123"/>
    <mergeCell ref="BF121:BF123"/>
    <mergeCell ref="BG121:BG123"/>
    <mergeCell ref="BH121:BH123"/>
    <mergeCell ref="A135:A137"/>
    <mergeCell ref="B135:B137"/>
    <mergeCell ref="C135:C137"/>
    <mergeCell ref="D135:D137"/>
    <mergeCell ref="E135:E137"/>
    <mergeCell ref="F135:F137"/>
    <mergeCell ref="BI121:BI123"/>
    <mergeCell ref="BJ121:BJ123"/>
    <mergeCell ref="BK121:BK123"/>
    <mergeCell ref="BH135:BH137"/>
    <mergeCell ref="BI135:BI137"/>
    <mergeCell ref="BJ135:BJ137"/>
    <mergeCell ref="BK135:BK137"/>
    <mergeCell ref="BL135:BL137"/>
    <mergeCell ref="BM135:BM137"/>
    <mergeCell ref="G135:G137"/>
    <mergeCell ref="BN165:BN167"/>
    <mergeCell ref="BO165:BO167"/>
    <mergeCell ref="BP165:BP167"/>
    <mergeCell ref="H135:H137"/>
    <mergeCell ref="BD135:BD137"/>
    <mergeCell ref="BE135:BE137"/>
    <mergeCell ref="BF135:BF137"/>
    <mergeCell ref="BG135:BG137"/>
    <mergeCell ref="A150:H150"/>
    <mergeCell ref="BD150:BM150"/>
    <mergeCell ref="A151:A153"/>
    <mergeCell ref="B151:B153"/>
    <mergeCell ref="C151:C153"/>
    <mergeCell ref="D151:D153"/>
    <mergeCell ref="E151:E153"/>
    <mergeCell ref="F151:F153"/>
    <mergeCell ref="G151:G153"/>
    <mergeCell ref="BD151:BD153"/>
    <mergeCell ref="BK151:BK153"/>
    <mergeCell ref="BL151:BL153"/>
    <mergeCell ref="BM151:BM153"/>
    <mergeCell ref="A164:K164"/>
    <mergeCell ref="BD164:BK164"/>
    <mergeCell ref="BM164:BP164"/>
    <mergeCell ref="BE151:BE153"/>
    <mergeCell ref="BF151:BF153"/>
    <mergeCell ref="BG151:BG153"/>
    <mergeCell ref="BH151:BH153"/>
    <mergeCell ref="BI151:BI153"/>
    <mergeCell ref="BJ151:BJ153"/>
    <mergeCell ref="A180:H180"/>
    <mergeCell ref="BD180:BI180"/>
    <mergeCell ref="BK180:BM180"/>
    <mergeCell ref="BE165:BE167"/>
    <mergeCell ref="BF165:BF167"/>
    <mergeCell ref="BG165:BG167"/>
    <mergeCell ref="BH165:BH167"/>
    <mergeCell ref="BI165:BI167"/>
    <mergeCell ref="BJ165:BJ167"/>
    <mergeCell ref="G165:G167"/>
    <mergeCell ref="H165:H167"/>
    <mergeCell ref="I165:I167"/>
    <mergeCell ref="J165:J167"/>
    <mergeCell ref="K165:K167"/>
    <mergeCell ref="BD165:BD167"/>
    <mergeCell ref="A165:A167"/>
    <mergeCell ref="B165:B167"/>
    <mergeCell ref="C165:C167"/>
    <mergeCell ref="D165:D167"/>
    <mergeCell ref="E165:E167"/>
    <mergeCell ref="F165:F167"/>
    <mergeCell ref="BK165:BK167"/>
    <mergeCell ref="BM165:BM167"/>
    <mergeCell ref="C195:C197"/>
    <mergeCell ref="D195:D197"/>
    <mergeCell ref="E195:E197"/>
    <mergeCell ref="F195:F197"/>
    <mergeCell ref="BH181:BH183"/>
    <mergeCell ref="BI181:BI183"/>
    <mergeCell ref="BK181:BK183"/>
    <mergeCell ref="BL181:BL183"/>
    <mergeCell ref="BM181:BM183"/>
    <mergeCell ref="A194:I194"/>
    <mergeCell ref="BD194:BN194"/>
    <mergeCell ref="G181:G183"/>
    <mergeCell ref="H181:H183"/>
    <mergeCell ref="BD181:BD183"/>
    <mergeCell ref="BE181:BE183"/>
    <mergeCell ref="BF181:BF183"/>
    <mergeCell ref="BG181:BG183"/>
    <mergeCell ref="A181:A183"/>
    <mergeCell ref="B181:B183"/>
    <mergeCell ref="A195:A197"/>
    <mergeCell ref="B195:B197"/>
    <mergeCell ref="C181:C183"/>
    <mergeCell ref="D181:D183"/>
    <mergeCell ref="E181:E183"/>
    <mergeCell ref="F181:F183"/>
    <mergeCell ref="BM195:BM197"/>
    <mergeCell ref="BN195:BN197"/>
    <mergeCell ref="A210:E210"/>
    <mergeCell ref="G210:K210"/>
    <mergeCell ref="BD210:BN210"/>
    <mergeCell ref="BK195:BK197"/>
    <mergeCell ref="BL195:BL197"/>
    <mergeCell ref="BG195:BG197"/>
    <mergeCell ref="BH195:BH197"/>
    <mergeCell ref="BI195:BI197"/>
    <mergeCell ref="BJ195:BJ197"/>
    <mergeCell ref="G195:G197"/>
    <mergeCell ref="H195:H197"/>
    <mergeCell ref="I195:I197"/>
    <mergeCell ref="BD195:BD197"/>
    <mergeCell ref="BE195:BE197"/>
    <mergeCell ref="BF195:BF197"/>
    <mergeCell ref="BK211:BK213"/>
    <mergeCell ref="BL211:BL213"/>
    <mergeCell ref="BM211:BM213"/>
    <mergeCell ref="BN211:BN213"/>
    <mergeCell ref="A224:H224"/>
    <mergeCell ref="J224:M224"/>
    <mergeCell ref="BD224:BN224"/>
    <mergeCell ref="BE211:BE213"/>
    <mergeCell ref="BF211:BF213"/>
    <mergeCell ref="BG211:BG213"/>
    <mergeCell ref="BH211:BH213"/>
    <mergeCell ref="BI211:BI213"/>
    <mergeCell ref="BJ211:BJ213"/>
    <mergeCell ref="G211:G213"/>
    <mergeCell ref="H211:H213"/>
    <mergeCell ref="I211:I213"/>
    <mergeCell ref="J211:J213"/>
    <mergeCell ref="K211:K213"/>
    <mergeCell ref="BD211:BD213"/>
    <mergeCell ref="A211:A213"/>
    <mergeCell ref="B211:B213"/>
    <mergeCell ref="C211:C213"/>
    <mergeCell ref="D211:D213"/>
    <mergeCell ref="E211:E213"/>
    <mergeCell ref="G225:G227"/>
    <mergeCell ref="H225:H227"/>
    <mergeCell ref="J225:J227"/>
    <mergeCell ref="K225:K227"/>
    <mergeCell ref="L225:L227"/>
    <mergeCell ref="M225:M227"/>
    <mergeCell ref="A225:A227"/>
    <mergeCell ref="B225:B227"/>
    <mergeCell ref="C225:C227"/>
    <mergeCell ref="D225:D227"/>
    <mergeCell ref="E225:E227"/>
    <mergeCell ref="F225:F227"/>
    <mergeCell ref="BJ225:BJ227"/>
    <mergeCell ref="BK225:BK227"/>
    <mergeCell ref="BL225:BL227"/>
    <mergeCell ref="BM225:BM227"/>
    <mergeCell ref="BN225:BN227"/>
    <mergeCell ref="BD240:BM240"/>
    <mergeCell ref="BD225:BD227"/>
    <mergeCell ref="BE225:BE227"/>
    <mergeCell ref="BF225:BF227"/>
    <mergeCell ref="BG225:BG227"/>
    <mergeCell ref="BH225:BH227"/>
    <mergeCell ref="BI225:BI227"/>
    <mergeCell ref="I241:I243"/>
    <mergeCell ref="J241:J243"/>
    <mergeCell ref="K241:K243"/>
    <mergeCell ref="BD241:BD243"/>
    <mergeCell ref="A241:A243"/>
    <mergeCell ref="B241:B243"/>
    <mergeCell ref="C241:C243"/>
    <mergeCell ref="D241:D243"/>
    <mergeCell ref="E241:E243"/>
    <mergeCell ref="F241:F243"/>
    <mergeCell ref="F255:F257"/>
    <mergeCell ref="G255:G257"/>
    <mergeCell ref="H255:H257"/>
    <mergeCell ref="I255:I257"/>
    <mergeCell ref="J255:J257"/>
    <mergeCell ref="K255:K257"/>
    <mergeCell ref="BK241:BK243"/>
    <mergeCell ref="BL241:BL243"/>
    <mergeCell ref="BM241:BM243"/>
    <mergeCell ref="A254:L254"/>
    <mergeCell ref="BD254:BN254"/>
    <mergeCell ref="A255:A257"/>
    <mergeCell ref="B255:B257"/>
    <mergeCell ref="C255:C257"/>
    <mergeCell ref="D255:D257"/>
    <mergeCell ref="E255:E257"/>
    <mergeCell ref="BE241:BE243"/>
    <mergeCell ref="BF241:BF243"/>
    <mergeCell ref="BG241:BG243"/>
    <mergeCell ref="BH241:BH243"/>
    <mergeCell ref="BI241:BI243"/>
    <mergeCell ref="BJ241:BJ243"/>
    <mergeCell ref="G241:G243"/>
    <mergeCell ref="H241:H243"/>
    <mergeCell ref="BI255:BI257"/>
    <mergeCell ref="BJ255:BJ257"/>
    <mergeCell ref="BK255:BK257"/>
    <mergeCell ref="BL255:BL257"/>
    <mergeCell ref="BM255:BM257"/>
    <mergeCell ref="BN255:BN257"/>
    <mergeCell ref="L255:L257"/>
    <mergeCell ref="BD255:BD257"/>
    <mergeCell ref="BE255:BE257"/>
    <mergeCell ref="BF255:BF257"/>
    <mergeCell ref="BG255:BG257"/>
    <mergeCell ref="BH255:BH257"/>
    <mergeCell ref="BD284:BJ284"/>
    <mergeCell ref="BD285:BD287"/>
    <mergeCell ref="BE285:BE287"/>
    <mergeCell ref="BF285:BF287"/>
    <mergeCell ref="BG285:BG287"/>
    <mergeCell ref="BH285:BH287"/>
    <mergeCell ref="BI285:BI287"/>
    <mergeCell ref="BJ285:BJ287"/>
    <mergeCell ref="BD270:BK270"/>
    <mergeCell ref="BD271:BD273"/>
    <mergeCell ref="BE271:BE273"/>
    <mergeCell ref="BF271:BF273"/>
    <mergeCell ref="BG271:BG273"/>
    <mergeCell ref="BH271:BH273"/>
    <mergeCell ref="BI271:BI273"/>
    <mergeCell ref="BJ271:BJ273"/>
    <mergeCell ref="BK271:BK273"/>
    <mergeCell ref="BD301:BM301"/>
    <mergeCell ref="BD302:BD304"/>
    <mergeCell ref="BE302:BE304"/>
    <mergeCell ref="BF302:BF304"/>
    <mergeCell ref="BG302:BG304"/>
    <mergeCell ref="BH302:BH304"/>
    <mergeCell ref="BI302:BI304"/>
    <mergeCell ref="BJ302:BJ304"/>
    <mergeCell ref="BK302:BK304"/>
    <mergeCell ref="BL302:BL304"/>
    <mergeCell ref="BM302:BM304"/>
    <mergeCell ref="BD315:BM315"/>
    <mergeCell ref="BD316:BD318"/>
    <mergeCell ref="BE316:BE318"/>
    <mergeCell ref="BF316:BF318"/>
    <mergeCell ref="BG316:BG318"/>
    <mergeCell ref="BH316:BH318"/>
    <mergeCell ref="BI316:BI318"/>
    <mergeCell ref="BJ316:BJ318"/>
    <mergeCell ref="BK316:BK318"/>
    <mergeCell ref="BL316:BL318"/>
    <mergeCell ref="BM316:BM318"/>
    <mergeCell ref="BD332:BM332"/>
    <mergeCell ref="BD333:BD335"/>
    <mergeCell ref="BE333:BE335"/>
    <mergeCell ref="BF333:BF335"/>
    <mergeCell ref="BG333:BG335"/>
    <mergeCell ref="BH333:BH335"/>
    <mergeCell ref="BI333:BI335"/>
    <mergeCell ref="BJ333:BJ335"/>
    <mergeCell ref="BL347:BL349"/>
    <mergeCell ref="BM347:BM349"/>
    <mergeCell ref="BN347:BN349"/>
    <mergeCell ref="BO347:BO349"/>
    <mergeCell ref="BK333:BK335"/>
    <mergeCell ref="BD346:BO346"/>
    <mergeCell ref="BD347:BD349"/>
    <mergeCell ref="BE347:BE349"/>
    <mergeCell ref="BF347:BF349"/>
    <mergeCell ref="BG347:BG349"/>
    <mergeCell ref="BH347:BH349"/>
    <mergeCell ref="BI347:BI349"/>
    <mergeCell ref="BJ347:BJ349"/>
    <mergeCell ref="BK347:BK349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FCB5F-238B-4B1B-B1CD-D9C3809C1443}">
  <dimension ref="A1:FK359"/>
  <sheetViews>
    <sheetView topLeftCell="A169" zoomScale="70" zoomScaleNormal="70" workbookViewId="0">
      <pane xSplit="1" topLeftCell="AV1" activePane="topRight" state="frozen"/>
      <selection activeCell="A778" sqref="A778"/>
      <selection pane="topRight" activeCell="BS207" sqref="BS207"/>
    </sheetView>
  </sheetViews>
  <sheetFormatPr defaultColWidth="9.1796875" defaultRowHeight="14.5" x14ac:dyDescent="0.35"/>
  <cols>
    <col min="1" max="1" width="44.453125" style="4" bestFit="1" customWidth="1"/>
    <col min="2" max="2" width="6" style="4" customWidth="1"/>
    <col min="3" max="11" width="6" style="4" bestFit="1" customWidth="1"/>
    <col min="12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 t="s">
        <v>212</v>
      </c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 t="s">
        <v>219</v>
      </c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 t="str">
        <f>[1]Parteien!$B$15</f>
        <v>Déi Lénk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0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1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2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tr">
        <f>[1]Parteien!B16</f>
        <v>CORREIA DA VEIGA Ana</v>
      </c>
      <c r="B6" s="6">
        <v>9</v>
      </c>
      <c r="C6" s="6">
        <v>4</v>
      </c>
      <c r="D6" s="6">
        <v>9</v>
      </c>
      <c r="E6" s="6">
        <v>10</v>
      </c>
      <c r="F6" s="6">
        <v>6</v>
      </c>
      <c r="G6" s="6">
        <v>16</v>
      </c>
      <c r="H6" s="6">
        <v>3</v>
      </c>
      <c r="I6" s="6">
        <v>5</v>
      </c>
      <c r="J6" s="6">
        <v>9</v>
      </c>
      <c r="K6" s="12">
        <v>19</v>
      </c>
      <c r="N6" s="14">
        <v>6</v>
      </c>
      <c r="O6" s="6">
        <v>4</v>
      </c>
      <c r="P6" s="6">
        <v>13</v>
      </c>
      <c r="Q6" s="6">
        <v>10</v>
      </c>
      <c r="R6" s="6">
        <v>1</v>
      </c>
      <c r="S6" s="6">
        <v>2</v>
      </c>
      <c r="T6" s="12">
        <v>4</v>
      </c>
      <c r="V6" s="14">
        <v>5</v>
      </c>
      <c r="W6" s="6">
        <v>7</v>
      </c>
      <c r="X6" s="6">
        <v>2</v>
      </c>
      <c r="AB6" s="6">
        <v>12</v>
      </c>
      <c r="AC6" s="6">
        <v>2</v>
      </c>
      <c r="AD6" s="6">
        <v>4</v>
      </c>
      <c r="AE6" s="6">
        <v>1</v>
      </c>
      <c r="AF6" s="6">
        <v>2</v>
      </c>
      <c r="AG6" s="12">
        <v>1</v>
      </c>
      <c r="AH6" s="12">
        <v>3</v>
      </c>
      <c r="AI6" s="12">
        <v>0</v>
      </c>
      <c r="AK6" s="112">
        <v>4</v>
      </c>
      <c r="AL6" s="12">
        <v>5</v>
      </c>
      <c r="AM6" s="12">
        <v>4</v>
      </c>
      <c r="AN6" s="12">
        <v>3</v>
      </c>
      <c r="AP6" s="112">
        <v>7</v>
      </c>
      <c r="AQ6" s="12">
        <v>6</v>
      </c>
      <c r="AR6" s="12">
        <v>12</v>
      </c>
      <c r="AS6" s="12">
        <v>2</v>
      </c>
      <c r="AU6" s="112">
        <v>4</v>
      </c>
      <c r="AV6" s="12">
        <v>7</v>
      </c>
      <c r="AX6" s="112">
        <v>6</v>
      </c>
      <c r="AY6" s="12">
        <v>6</v>
      </c>
      <c r="AZ6" s="12">
        <v>6</v>
      </c>
      <c r="BD6" s="14">
        <v>17</v>
      </c>
      <c r="BE6" s="6">
        <v>7</v>
      </c>
      <c r="BF6" s="6">
        <v>2</v>
      </c>
      <c r="BG6" s="6">
        <v>5</v>
      </c>
      <c r="BH6" s="6">
        <v>3</v>
      </c>
      <c r="BI6" s="6">
        <v>7</v>
      </c>
      <c r="BJ6" s="6">
        <v>3</v>
      </c>
      <c r="BK6" s="6">
        <v>4</v>
      </c>
      <c r="BL6" s="6">
        <v>8</v>
      </c>
      <c r="BM6" s="12">
        <v>1</v>
      </c>
      <c r="BN6" s="12">
        <v>6</v>
      </c>
      <c r="BO6" s="12">
        <v>10</v>
      </c>
      <c r="BR6" s="14">
        <v>8</v>
      </c>
      <c r="BS6" s="6">
        <v>1</v>
      </c>
      <c r="BT6" s="6">
        <v>4</v>
      </c>
      <c r="BV6" s="14">
        <v>9</v>
      </c>
      <c r="BW6" s="6">
        <v>7</v>
      </c>
      <c r="BY6" s="14">
        <v>7</v>
      </c>
      <c r="BZ6" s="6">
        <v>10</v>
      </c>
      <c r="CA6" s="6">
        <v>4</v>
      </c>
      <c r="CF6" s="14">
        <v>0</v>
      </c>
      <c r="CG6" s="6">
        <v>5</v>
      </c>
      <c r="CH6" s="6">
        <v>4</v>
      </c>
      <c r="CI6" s="6">
        <v>8</v>
      </c>
      <c r="CJ6" s="12">
        <v>7</v>
      </c>
      <c r="CK6" s="219"/>
      <c r="CL6" s="14">
        <v>10</v>
      </c>
      <c r="CM6" s="6">
        <v>6</v>
      </c>
      <c r="CN6" s="6">
        <v>0</v>
      </c>
      <c r="CO6" s="219"/>
      <c r="CP6" s="14">
        <v>7</v>
      </c>
      <c r="CQ6" s="6">
        <v>5</v>
      </c>
      <c r="CR6" s="6">
        <v>4</v>
      </c>
      <c r="CS6" s="219"/>
      <c r="CT6" s="14">
        <v>9</v>
      </c>
      <c r="CU6" s="6">
        <v>4</v>
      </c>
      <c r="CV6" s="6">
        <v>7</v>
      </c>
      <c r="CW6" s="6">
        <v>6</v>
      </c>
      <c r="CY6" s="14">
        <v>7</v>
      </c>
      <c r="CZ6" s="6">
        <v>23</v>
      </c>
      <c r="DA6" s="6">
        <v>7</v>
      </c>
      <c r="DC6" s="112">
        <v>7</v>
      </c>
      <c r="DD6" s="12">
        <v>2</v>
      </c>
      <c r="DH6" s="14">
        <v>12</v>
      </c>
      <c r="DI6" s="6">
        <v>7</v>
      </c>
      <c r="DJ6" s="6">
        <v>2</v>
      </c>
      <c r="DK6" s="6">
        <v>3</v>
      </c>
      <c r="DL6" s="12">
        <v>2</v>
      </c>
      <c r="DN6" s="112">
        <v>3</v>
      </c>
      <c r="DO6" s="12">
        <v>2</v>
      </c>
      <c r="DQ6" s="14">
        <v>6</v>
      </c>
      <c r="DR6" s="6">
        <v>4</v>
      </c>
      <c r="DS6" s="6">
        <v>1</v>
      </c>
      <c r="DT6" s="6">
        <v>7</v>
      </c>
      <c r="DV6" s="14">
        <v>16</v>
      </c>
      <c r="DW6" s="6">
        <v>9</v>
      </c>
      <c r="DX6" s="6">
        <v>3</v>
      </c>
      <c r="DY6" s="6">
        <v>1</v>
      </c>
      <c r="EA6" s="14">
        <v>5</v>
      </c>
      <c r="EB6" s="6">
        <v>6</v>
      </c>
      <c r="EC6" s="6">
        <v>6</v>
      </c>
      <c r="ED6" s="6">
        <v>0</v>
      </c>
      <c r="EF6" s="14">
        <v>11</v>
      </c>
      <c r="EG6" s="6">
        <v>7</v>
      </c>
      <c r="EH6" s="12">
        <v>8</v>
      </c>
      <c r="EJ6" s="14">
        <v>1</v>
      </c>
      <c r="EK6" s="6">
        <v>2</v>
      </c>
      <c r="EL6" s="12">
        <v>7</v>
      </c>
      <c r="EN6" s="14">
        <v>9</v>
      </c>
      <c r="EO6" s="6">
        <v>2</v>
      </c>
      <c r="EP6" s="6">
        <v>1</v>
      </c>
      <c r="EQ6" s="6">
        <v>0</v>
      </c>
      <c r="ES6" s="112">
        <v>4</v>
      </c>
      <c r="ET6" s="12">
        <v>0</v>
      </c>
      <c r="EX6" s="112">
        <v>2</v>
      </c>
      <c r="EY6" s="12">
        <v>5</v>
      </c>
      <c r="FA6" s="14">
        <v>12</v>
      </c>
      <c r="FB6" s="6">
        <v>8</v>
      </c>
      <c r="FC6" s="12">
        <v>3</v>
      </c>
      <c r="FE6" s="112">
        <v>8</v>
      </c>
      <c r="FF6" s="12">
        <v>3</v>
      </c>
    </row>
    <row r="7" spans="1:167" ht="15" thickBot="1" x14ac:dyDescent="0.4">
      <c r="A7" s="19" t="str">
        <f>[1]Parteien!B17</f>
        <v>MARQUES André</v>
      </c>
      <c r="B7" s="7">
        <v>7</v>
      </c>
      <c r="C7" s="7">
        <v>4</v>
      </c>
      <c r="D7" s="7">
        <v>4</v>
      </c>
      <c r="E7" s="7">
        <v>4</v>
      </c>
      <c r="F7" s="7">
        <v>3</v>
      </c>
      <c r="G7" s="7">
        <v>4</v>
      </c>
      <c r="H7" s="7">
        <v>3</v>
      </c>
      <c r="I7" s="7">
        <v>0</v>
      </c>
      <c r="J7" s="7">
        <v>4</v>
      </c>
      <c r="K7" s="13">
        <v>4</v>
      </c>
      <c r="N7" s="15">
        <v>3</v>
      </c>
      <c r="O7" s="7">
        <v>3</v>
      </c>
      <c r="P7" s="7">
        <v>1</v>
      </c>
      <c r="Q7" s="7">
        <v>1</v>
      </c>
      <c r="R7" s="7">
        <v>1</v>
      </c>
      <c r="S7" s="7">
        <v>1</v>
      </c>
      <c r="T7" s="13">
        <v>2</v>
      </c>
      <c r="V7" s="15">
        <v>4</v>
      </c>
      <c r="W7" s="7">
        <v>3</v>
      </c>
      <c r="X7" s="7">
        <v>2</v>
      </c>
      <c r="AB7" s="7">
        <v>4</v>
      </c>
      <c r="AC7" s="7">
        <v>4</v>
      </c>
      <c r="AD7" s="7">
        <v>4</v>
      </c>
      <c r="AE7" s="7">
        <v>7</v>
      </c>
      <c r="AF7" s="7">
        <v>2</v>
      </c>
      <c r="AG7" s="13">
        <v>1</v>
      </c>
      <c r="AH7" s="13">
        <v>0</v>
      </c>
      <c r="AI7" s="13">
        <v>0</v>
      </c>
      <c r="AK7" s="113">
        <v>1</v>
      </c>
      <c r="AL7" s="13">
        <v>6</v>
      </c>
      <c r="AM7" s="13">
        <v>2</v>
      </c>
      <c r="AN7" s="13">
        <v>1</v>
      </c>
      <c r="AP7" s="113">
        <v>3</v>
      </c>
      <c r="AQ7" s="13">
        <v>2</v>
      </c>
      <c r="AR7" s="13">
        <v>11</v>
      </c>
      <c r="AS7" s="13">
        <v>3</v>
      </c>
      <c r="AU7" s="113">
        <v>0</v>
      </c>
      <c r="AV7" s="13">
        <v>2</v>
      </c>
      <c r="AX7" s="113">
        <v>2</v>
      </c>
      <c r="AY7" s="13">
        <v>4</v>
      </c>
      <c r="AZ7" s="13">
        <v>1</v>
      </c>
      <c r="BD7" s="15">
        <v>6</v>
      </c>
      <c r="BE7" s="7">
        <v>0</v>
      </c>
      <c r="BF7" s="7">
        <v>0</v>
      </c>
      <c r="BG7" s="7">
        <v>4</v>
      </c>
      <c r="BH7" s="7">
        <v>4</v>
      </c>
      <c r="BI7" s="7">
        <v>6</v>
      </c>
      <c r="BJ7" s="7">
        <v>2</v>
      </c>
      <c r="BK7" s="7">
        <v>5</v>
      </c>
      <c r="BL7" s="7">
        <v>5</v>
      </c>
      <c r="BM7" s="13">
        <v>1</v>
      </c>
      <c r="BN7" s="13">
        <v>2</v>
      </c>
      <c r="BO7" s="13">
        <v>2</v>
      </c>
      <c r="BR7" s="15">
        <v>2</v>
      </c>
      <c r="BS7" s="7">
        <v>5</v>
      </c>
      <c r="BT7" s="7">
        <v>1</v>
      </c>
      <c r="BV7" s="15">
        <v>3</v>
      </c>
      <c r="BW7" s="7">
        <v>2</v>
      </c>
      <c r="BY7" s="15">
        <v>2</v>
      </c>
      <c r="BZ7" s="7">
        <v>4</v>
      </c>
      <c r="CA7" s="7">
        <v>3</v>
      </c>
      <c r="CF7" s="15">
        <v>0</v>
      </c>
      <c r="CG7" s="7">
        <v>0</v>
      </c>
      <c r="CH7" s="7">
        <v>3</v>
      </c>
      <c r="CI7" s="7">
        <v>3</v>
      </c>
      <c r="CJ7" s="13">
        <v>5</v>
      </c>
      <c r="CK7" s="2"/>
      <c r="CL7" s="15">
        <v>1</v>
      </c>
      <c r="CM7" s="7">
        <v>0</v>
      </c>
      <c r="CN7" s="7">
        <v>2</v>
      </c>
      <c r="CO7" s="2"/>
      <c r="CP7" s="15">
        <v>0</v>
      </c>
      <c r="CQ7" s="7">
        <v>0</v>
      </c>
      <c r="CR7" s="7">
        <v>0</v>
      </c>
      <c r="CS7" s="2"/>
      <c r="CT7" s="15">
        <v>4</v>
      </c>
      <c r="CU7" s="7">
        <v>5</v>
      </c>
      <c r="CV7" s="7">
        <v>2</v>
      </c>
      <c r="CW7" s="7">
        <v>0</v>
      </c>
      <c r="CY7" s="15">
        <v>6</v>
      </c>
      <c r="CZ7" s="7">
        <v>6</v>
      </c>
      <c r="DA7" s="7">
        <v>4</v>
      </c>
      <c r="DC7" s="113">
        <v>0</v>
      </c>
      <c r="DD7" s="13">
        <v>1</v>
      </c>
      <c r="DH7" s="15">
        <v>3</v>
      </c>
      <c r="DI7" s="7">
        <v>2</v>
      </c>
      <c r="DJ7" s="7">
        <v>1</v>
      </c>
      <c r="DK7" s="7">
        <v>4</v>
      </c>
      <c r="DL7" s="13">
        <v>0</v>
      </c>
      <c r="DN7" s="113">
        <v>1</v>
      </c>
      <c r="DO7" s="13">
        <v>2</v>
      </c>
      <c r="DQ7" s="15">
        <v>4</v>
      </c>
      <c r="DR7" s="7">
        <v>1</v>
      </c>
      <c r="DS7" s="7">
        <v>1</v>
      </c>
      <c r="DT7" s="7">
        <v>0</v>
      </c>
      <c r="DV7" s="15">
        <v>5</v>
      </c>
      <c r="DW7" s="7">
        <v>2</v>
      </c>
      <c r="DX7" s="7">
        <v>3</v>
      </c>
      <c r="DY7" s="7">
        <v>0</v>
      </c>
      <c r="EA7" s="15">
        <v>5</v>
      </c>
      <c r="EB7" s="7">
        <v>6</v>
      </c>
      <c r="EC7" s="7">
        <v>3</v>
      </c>
      <c r="ED7" s="7">
        <v>0</v>
      </c>
      <c r="EF7" s="15">
        <v>1</v>
      </c>
      <c r="EG7" s="7">
        <v>3</v>
      </c>
      <c r="EH7" s="13">
        <v>3</v>
      </c>
      <c r="EJ7" s="15">
        <v>0</v>
      </c>
      <c r="EK7" s="7">
        <v>3</v>
      </c>
      <c r="EL7" s="13">
        <v>1</v>
      </c>
      <c r="EN7" s="15">
        <v>0</v>
      </c>
      <c r="EO7" s="7">
        <v>2</v>
      </c>
      <c r="EP7" s="7">
        <v>1</v>
      </c>
      <c r="EQ7" s="7">
        <v>0</v>
      </c>
      <c r="ES7" s="113">
        <v>1</v>
      </c>
      <c r="ET7" s="13">
        <v>0</v>
      </c>
      <c r="EX7" s="113">
        <v>0</v>
      </c>
      <c r="EY7" s="13">
        <v>3</v>
      </c>
      <c r="FA7" s="15">
        <v>3</v>
      </c>
      <c r="FB7" s="7">
        <v>3</v>
      </c>
      <c r="FC7" s="13">
        <v>3</v>
      </c>
      <c r="FE7" s="113">
        <v>1</v>
      </c>
      <c r="FF7" s="13">
        <v>4</v>
      </c>
    </row>
    <row r="8" spans="1:167" ht="15" thickBot="1" x14ac:dyDescent="0.4">
      <c r="A8" s="19" t="str">
        <f>[1]Parteien!B18</f>
        <v>IAMPOLSKAIA Anastasia</v>
      </c>
      <c r="B8" s="7">
        <v>2</v>
      </c>
      <c r="C8" s="7">
        <v>3</v>
      </c>
      <c r="D8" s="7">
        <v>1</v>
      </c>
      <c r="E8" s="7">
        <v>1</v>
      </c>
      <c r="F8" s="7">
        <v>3</v>
      </c>
      <c r="G8" s="7">
        <v>4</v>
      </c>
      <c r="H8" s="7">
        <v>4</v>
      </c>
      <c r="I8" s="7">
        <v>2</v>
      </c>
      <c r="J8" s="7">
        <v>4</v>
      </c>
      <c r="K8" s="13">
        <v>8</v>
      </c>
      <c r="N8" s="15">
        <v>4</v>
      </c>
      <c r="O8" s="7">
        <v>2</v>
      </c>
      <c r="P8" s="7">
        <v>4</v>
      </c>
      <c r="Q8" s="7">
        <v>3</v>
      </c>
      <c r="R8" s="7">
        <v>1</v>
      </c>
      <c r="S8" s="7">
        <v>1</v>
      </c>
      <c r="T8" s="13">
        <v>0</v>
      </c>
      <c r="V8" s="15">
        <v>7</v>
      </c>
      <c r="W8" s="7">
        <v>1</v>
      </c>
      <c r="X8" s="7">
        <v>1</v>
      </c>
      <c r="AB8" s="7">
        <v>3</v>
      </c>
      <c r="AC8" s="7">
        <v>0</v>
      </c>
      <c r="AD8" s="7">
        <v>3</v>
      </c>
      <c r="AE8" s="7">
        <v>0</v>
      </c>
      <c r="AF8" s="7">
        <v>2</v>
      </c>
      <c r="AG8" s="13">
        <v>0</v>
      </c>
      <c r="AH8" s="13">
        <v>0</v>
      </c>
      <c r="AI8" s="13">
        <v>0</v>
      </c>
      <c r="AK8" s="113">
        <v>1</v>
      </c>
      <c r="AL8" s="13">
        <v>4</v>
      </c>
      <c r="AM8" s="13">
        <v>0</v>
      </c>
      <c r="AN8" s="13">
        <v>0</v>
      </c>
      <c r="AP8" s="113">
        <v>2</v>
      </c>
      <c r="AQ8" s="13">
        <v>4</v>
      </c>
      <c r="AR8" s="13">
        <v>4</v>
      </c>
      <c r="AS8" s="13">
        <v>0</v>
      </c>
      <c r="AU8" s="113">
        <v>1</v>
      </c>
      <c r="AV8" s="13">
        <v>1</v>
      </c>
      <c r="AX8" s="113">
        <v>1</v>
      </c>
      <c r="AY8" s="13">
        <v>1</v>
      </c>
      <c r="AZ8" s="13">
        <v>4</v>
      </c>
      <c r="BD8" s="15">
        <v>5</v>
      </c>
      <c r="BE8" s="7">
        <v>2</v>
      </c>
      <c r="BF8" s="7">
        <v>4</v>
      </c>
      <c r="BG8" s="7">
        <v>6</v>
      </c>
      <c r="BH8" s="7">
        <v>2</v>
      </c>
      <c r="BI8" s="7">
        <v>2</v>
      </c>
      <c r="BJ8" s="7">
        <v>2</v>
      </c>
      <c r="BK8" s="7">
        <v>3</v>
      </c>
      <c r="BL8" s="7">
        <v>4</v>
      </c>
      <c r="BM8" s="13">
        <v>0</v>
      </c>
      <c r="BN8" s="13">
        <v>4</v>
      </c>
      <c r="BO8" s="13">
        <v>0</v>
      </c>
      <c r="BR8" s="15">
        <v>1</v>
      </c>
      <c r="BS8" s="7">
        <v>0</v>
      </c>
      <c r="BT8" s="7">
        <v>2</v>
      </c>
      <c r="BV8" s="15">
        <v>4</v>
      </c>
      <c r="BW8" s="7">
        <v>2</v>
      </c>
      <c r="BY8" s="15">
        <v>6</v>
      </c>
      <c r="BZ8" s="7">
        <v>6</v>
      </c>
      <c r="CA8" s="7">
        <v>0</v>
      </c>
      <c r="CF8" s="15">
        <v>3</v>
      </c>
      <c r="CG8" s="7">
        <v>2</v>
      </c>
      <c r="CH8" s="7">
        <v>4</v>
      </c>
      <c r="CI8" s="7">
        <v>4</v>
      </c>
      <c r="CJ8" s="13">
        <v>3</v>
      </c>
      <c r="CK8" s="2"/>
      <c r="CL8" s="15">
        <v>5</v>
      </c>
      <c r="CM8" s="7">
        <v>0</v>
      </c>
      <c r="CN8" s="7">
        <v>0</v>
      </c>
      <c r="CO8" s="2"/>
      <c r="CP8" s="15">
        <v>4</v>
      </c>
      <c r="CQ8" s="7">
        <v>2</v>
      </c>
      <c r="CR8" s="7">
        <v>0</v>
      </c>
      <c r="CS8" s="2"/>
      <c r="CT8" s="15">
        <v>1</v>
      </c>
      <c r="CU8" s="7">
        <v>3</v>
      </c>
      <c r="CV8" s="7">
        <v>3</v>
      </c>
      <c r="CW8" s="7">
        <v>0</v>
      </c>
      <c r="CY8" s="15">
        <v>4</v>
      </c>
      <c r="CZ8" s="7">
        <v>1</v>
      </c>
      <c r="DA8" s="7">
        <v>4</v>
      </c>
      <c r="DC8" s="113">
        <v>0</v>
      </c>
      <c r="DD8" s="13">
        <v>2</v>
      </c>
      <c r="DH8" s="15">
        <v>3</v>
      </c>
      <c r="DI8" s="7">
        <v>3</v>
      </c>
      <c r="DJ8" s="7">
        <v>2</v>
      </c>
      <c r="DK8" s="7">
        <v>1</v>
      </c>
      <c r="DL8" s="13">
        <v>0</v>
      </c>
      <c r="DN8" s="113">
        <v>0</v>
      </c>
      <c r="DO8" s="13">
        <v>1</v>
      </c>
      <c r="DQ8" s="15">
        <v>1</v>
      </c>
      <c r="DR8" s="7">
        <v>0</v>
      </c>
      <c r="DS8" s="7">
        <v>0</v>
      </c>
      <c r="DT8" s="7">
        <v>2</v>
      </c>
      <c r="DV8" s="15">
        <v>6</v>
      </c>
      <c r="DW8" s="7">
        <v>3</v>
      </c>
      <c r="DX8" s="7">
        <v>1</v>
      </c>
      <c r="DY8" s="7">
        <v>0</v>
      </c>
      <c r="EA8" s="15">
        <v>6</v>
      </c>
      <c r="EB8" s="7">
        <v>1</v>
      </c>
      <c r="EC8" s="7">
        <v>2</v>
      </c>
      <c r="ED8" s="7">
        <v>0</v>
      </c>
      <c r="EF8" s="15">
        <v>4</v>
      </c>
      <c r="EG8" s="7">
        <v>1</v>
      </c>
      <c r="EH8" s="13">
        <v>2</v>
      </c>
      <c r="EJ8" s="15">
        <v>0</v>
      </c>
      <c r="EK8" s="7">
        <v>2</v>
      </c>
      <c r="EL8" s="13">
        <v>4</v>
      </c>
      <c r="EN8" s="15">
        <v>12</v>
      </c>
      <c r="EO8" s="7">
        <v>2</v>
      </c>
      <c r="EP8" s="7">
        <v>2</v>
      </c>
      <c r="EQ8" s="7">
        <v>0</v>
      </c>
      <c r="ES8" s="113">
        <v>1</v>
      </c>
      <c r="ET8" s="13">
        <v>2</v>
      </c>
      <c r="EX8" s="113">
        <v>1</v>
      </c>
      <c r="EY8" s="13">
        <v>2</v>
      </c>
      <c r="FA8" s="15">
        <v>4</v>
      </c>
      <c r="FB8" s="7">
        <v>1</v>
      </c>
      <c r="FC8" s="13">
        <v>1</v>
      </c>
      <c r="FE8" s="113">
        <v>3</v>
      </c>
      <c r="FF8" s="13">
        <v>4</v>
      </c>
    </row>
    <row r="9" spans="1:167" ht="15" thickBot="1" x14ac:dyDescent="0.4">
      <c r="A9" s="19" t="str">
        <f>[1]Parteien!B19</f>
        <v>MULLER Ben</v>
      </c>
      <c r="B9" s="7">
        <v>2</v>
      </c>
      <c r="C9" s="7">
        <v>2</v>
      </c>
      <c r="D9" s="7">
        <v>3</v>
      </c>
      <c r="E9" s="7">
        <v>0</v>
      </c>
      <c r="F9" s="7">
        <v>1</v>
      </c>
      <c r="G9" s="7">
        <v>0</v>
      </c>
      <c r="H9" s="7">
        <v>1</v>
      </c>
      <c r="I9" s="7">
        <v>1</v>
      </c>
      <c r="J9" s="7">
        <v>2</v>
      </c>
      <c r="K9" s="13">
        <v>2</v>
      </c>
      <c r="N9" s="15">
        <v>1</v>
      </c>
      <c r="O9" s="7">
        <v>1</v>
      </c>
      <c r="P9" s="7">
        <v>0</v>
      </c>
      <c r="Q9" s="7">
        <v>0</v>
      </c>
      <c r="R9" s="7">
        <v>0</v>
      </c>
      <c r="S9" s="7">
        <v>1</v>
      </c>
      <c r="T9" s="13">
        <v>0</v>
      </c>
      <c r="V9" s="15">
        <v>6</v>
      </c>
      <c r="W9" s="7">
        <v>3</v>
      </c>
      <c r="X9" s="7">
        <v>5</v>
      </c>
      <c r="AB9" s="7">
        <v>3</v>
      </c>
      <c r="AC9" s="7">
        <v>0</v>
      </c>
      <c r="AD9" s="7">
        <v>1</v>
      </c>
      <c r="AE9" s="7">
        <v>1</v>
      </c>
      <c r="AF9" s="7">
        <v>2</v>
      </c>
      <c r="AG9" s="13">
        <v>0</v>
      </c>
      <c r="AH9" s="13">
        <v>0</v>
      </c>
      <c r="AI9" s="13">
        <v>0</v>
      </c>
      <c r="AK9" s="113">
        <v>0</v>
      </c>
      <c r="AL9" s="13">
        <v>1</v>
      </c>
      <c r="AM9" s="13">
        <v>0</v>
      </c>
      <c r="AN9" s="13">
        <v>1</v>
      </c>
      <c r="AP9" s="113">
        <v>3</v>
      </c>
      <c r="AQ9" s="13">
        <v>3</v>
      </c>
      <c r="AR9" s="13">
        <v>2</v>
      </c>
      <c r="AS9" s="13">
        <v>0</v>
      </c>
      <c r="AU9" s="113">
        <v>0</v>
      </c>
      <c r="AV9" s="13">
        <v>0</v>
      </c>
      <c r="AX9" s="113">
        <v>1</v>
      </c>
      <c r="AY9" s="13">
        <v>3</v>
      </c>
      <c r="AZ9" s="13">
        <v>1</v>
      </c>
      <c r="BD9" s="15">
        <v>2</v>
      </c>
      <c r="BE9" s="7">
        <v>1</v>
      </c>
      <c r="BF9" s="7">
        <v>4</v>
      </c>
      <c r="BG9" s="7">
        <v>0</v>
      </c>
      <c r="BH9" s="7">
        <v>4</v>
      </c>
      <c r="BI9" s="7">
        <v>0</v>
      </c>
      <c r="BJ9" s="7">
        <v>0</v>
      </c>
      <c r="BK9" s="7">
        <v>2</v>
      </c>
      <c r="BL9" s="7">
        <v>1</v>
      </c>
      <c r="BM9" s="13">
        <v>0</v>
      </c>
      <c r="BN9" s="13">
        <v>1</v>
      </c>
      <c r="BO9" s="13">
        <v>4</v>
      </c>
      <c r="BR9" s="15">
        <v>1</v>
      </c>
      <c r="BS9" s="7">
        <v>0</v>
      </c>
      <c r="BT9" s="7">
        <v>0</v>
      </c>
      <c r="BV9" s="15">
        <v>1</v>
      </c>
      <c r="BW9" s="7">
        <v>2</v>
      </c>
      <c r="BY9" s="15">
        <v>2</v>
      </c>
      <c r="BZ9" s="7">
        <v>3</v>
      </c>
      <c r="CA9" s="7">
        <v>0</v>
      </c>
      <c r="CF9" s="15">
        <v>1</v>
      </c>
      <c r="CG9" s="7">
        <v>2</v>
      </c>
      <c r="CH9" s="7">
        <v>0</v>
      </c>
      <c r="CI9" s="7">
        <v>10</v>
      </c>
      <c r="CJ9" s="13">
        <v>4</v>
      </c>
      <c r="CK9" s="2"/>
      <c r="CL9" s="15">
        <v>1</v>
      </c>
      <c r="CM9" s="7">
        <v>2</v>
      </c>
      <c r="CN9" s="7">
        <v>1</v>
      </c>
      <c r="CO9" s="2"/>
      <c r="CP9" s="15">
        <v>1</v>
      </c>
      <c r="CQ9" s="7">
        <v>0</v>
      </c>
      <c r="CR9" s="7">
        <v>0</v>
      </c>
      <c r="CS9" s="2"/>
      <c r="CT9" s="15">
        <v>0</v>
      </c>
      <c r="CU9" s="7">
        <v>0</v>
      </c>
      <c r="CV9" s="7">
        <v>0</v>
      </c>
      <c r="CW9" s="7">
        <v>0</v>
      </c>
      <c r="CY9" s="15">
        <v>1</v>
      </c>
      <c r="CZ9" s="7">
        <v>2</v>
      </c>
      <c r="DA9" s="7">
        <v>1</v>
      </c>
      <c r="DC9" s="113">
        <v>0</v>
      </c>
      <c r="DD9" s="13">
        <v>0</v>
      </c>
      <c r="DH9" s="15">
        <v>4</v>
      </c>
      <c r="DI9" s="7">
        <v>1</v>
      </c>
      <c r="DJ9" s="7">
        <v>0</v>
      </c>
      <c r="DK9" s="7">
        <v>1</v>
      </c>
      <c r="DL9" s="13">
        <v>1</v>
      </c>
      <c r="DN9" s="113">
        <v>0</v>
      </c>
      <c r="DO9" s="13">
        <v>1</v>
      </c>
      <c r="DQ9" s="15">
        <v>1</v>
      </c>
      <c r="DR9" s="7">
        <v>1</v>
      </c>
      <c r="DS9" s="7">
        <v>0</v>
      </c>
      <c r="DT9" s="7">
        <v>0</v>
      </c>
      <c r="DV9" s="15">
        <v>4</v>
      </c>
      <c r="DW9" s="7">
        <v>0</v>
      </c>
      <c r="DX9" s="7">
        <v>2</v>
      </c>
      <c r="DY9" s="7">
        <v>0</v>
      </c>
      <c r="EA9" s="15">
        <v>4</v>
      </c>
      <c r="EB9" s="7">
        <v>2</v>
      </c>
      <c r="EC9" s="7">
        <v>0</v>
      </c>
      <c r="ED9" s="7">
        <v>0</v>
      </c>
      <c r="EF9" s="15">
        <v>1</v>
      </c>
      <c r="EG9" s="7">
        <v>5</v>
      </c>
      <c r="EH9" s="13">
        <v>1</v>
      </c>
      <c r="EJ9" s="15">
        <v>0</v>
      </c>
      <c r="EK9" s="7">
        <v>5</v>
      </c>
      <c r="EL9" s="13">
        <v>0</v>
      </c>
      <c r="EN9" s="15">
        <v>3</v>
      </c>
      <c r="EO9" s="7">
        <v>1</v>
      </c>
      <c r="EP9" s="7">
        <v>2</v>
      </c>
      <c r="EQ9" s="7">
        <v>0</v>
      </c>
      <c r="ES9" s="113">
        <v>3</v>
      </c>
      <c r="ET9" s="13">
        <v>2</v>
      </c>
      <c r="EX9" s="113">
        <v>2</v>
      </c>
      <c r="EY9" s="13">
        <v>1</v>
      </c>
      <c r="FA9" s="15">
        <v>1</v>
      </c>
      <c r="FB9" s="7">
        <v>3</v>
      </c>
      <c r="FC9" s="13">
        <v>3</v>
      </c>
      <c r="FE9" s="113">
        <v>2</v>
      </c>
      <c r="FF9" s="13">
        <v>1</v>
      </c>
    </row>
    <row r="10" spans="1:167" ht="15" thickBot="1" x14ac:dyDescent="0.4">
      <c r="A10" s="19" t="str">
        <f>[1]Parteien!B20</f>
        <v>MOUSEL Tania</v>
      </c>
      <c r="B10" s="7">
        <v>0</v>
      </c>
      <c r="C10" s="7">
        <v>4</v>
      </c>
      <c r="D10" s="7">
        <v>4</v>
      </c>
      <c r="E10" s="7">
        <v>4</v>
      </c>
      <c r="F10" s="7">
        <v>2</v>
      </c>
      <c r="G10" s="7">
        <v>0</v>
      </c>
      <c r="H10" s="7">
        <v>3</v>
      </c>
      <c r="I10" s="7">
        <v>5</v>
      </c>
      <c r="J10" s="7">
        <v>4</v>
      </c>
      <c r="K10" s="13">
        <v>3</v>
      </c>
      <c r="N10" s="15">
        <v>7</v>
      </c>
      <c r="O10" s="7">
        <v>6</v>
      </c>
      <c r="P10" s="7">
        <v>2</v>
      </c>
      <c r="Q10" s="7">
        <v>1</v>
      </c>
      <c r="R10" s="7">
        <v>0</v>
      </c>
      <c r="S10" s="7">
        <v>1</v>
      </c>
      <c r="T10" s="13">
        <v>0</v>
      </c>
      <c r="V10" s="15">
        <v>3</v>
      </c>
      <c r="W10" s="7">
        <v>3</v>
      </c>
      <c r="X10" s="7">
        <v>2</v>
      </c>
      <c r="AB10" s="7">
        <v>3</v>
      </c>
      <c r="AC10" s="7">
        <v>6</v>
      </c>
      <c r="AD10" s="7">
        <v>5</v>
      </c>
      <c r="AE10" s="7">
        <v>2</v>
      </c>
      <c r="AF10" s="7">
        <v>2</v>
      </c>
      <c r="AG10" s="13">
        <v>0</v>
      </c>
      <c r="AH10" s="13">
        <v>0</v>
      </c>
      <c r="AI10" s="13">
        <v>0</v>
      </c>
      <c r="AK10" s="113">
        <v>5</v>
      </c>
      <c r="AL10" s="13">
        <v>2</v>
      </c>
      <c r="AM10" s="13">
        <v>0</v>
      </c>
      <c r="AN10" s="13">
        <v>1</v>
      </c>
      <c r="AP10" s="113">
        <v>4</v>
      </c>
      <c r="AQ10" s="13">
        <v>3</v>
      </c>
      <c r="AR10" s="13">
        <v>3</v>
      </c>
      <c r="AS10" s="13">
        <v>0</v>
      </c>
      <c r="AU10" s="113">
        <v>0</v>
      </c>
      <c r="AV10" s="13">
        <v>3</v>
      </c>
      <c r="AX10" s="113">
        <v>3</v>
      </c>
      <c r="AY10" s="13">
        <v>5</v>
      </c>
      <c r="AZ10" s="13">
        <v>3</v>
      </c>
      <c r="BD10" s="15">
        <v>3</v>
      </c>
      <c r="BE10" s="7">
        <v>4</v>
      </c>
      <c r="BF10" s="7">
        <v>1</v>
      </c>
      <c r="BG10" s="7">
        <v>6</v>
      </c>
      <c r="BH10" s="7">
        <v>1</v>
      </c>
      <c r="BI10" s="7">
        <v>0</v>
      </c>
      <c r="BJ10" s="7">
        <v>0</v>
      </c>
      <c r="BK10" s="7">
        <v>2</v>
      </c>
      <c r="BL10" s="7">
        <v>3</v>
      </c>
      <c r="BM10" s="13">
        <v>3</v>
      </c>
      <c r="BN10" s="13">
        <v>2</v>
      </c>
      <c r="BO10" s="13">
        <v>3</v>
      </c>
      <c r="BR10" s="15">
        <v>4</v>
      </c>
      <c r="BS10" s="7">
        <v>2</v>
      </c>
      <c r="BT10" s="7">
        <v>6</v>
      </c>
      <c r="BV10" s="15">
        <v>4</v>
      </c>
      <c r="BW10" s="7">
        <v>0</v>
      </c>
      <c r="BY10" s="15">
        <v>2</v>
      </c>
      <c r="BZ10" s="7">
        <v>9</v>
      </c>
      <c r="CA10" s="7">
        <v>2</v>
      </c>
      <c r="CF10" s="15">
        <v>6</v>
      </c>
      <c r="CG10" s="7">
        <v>0</v>
      </c>
      <c r="CH10" s="7">
        <v>0</v>
      </c>
      <c r="CI10" s="7">
        <v>8</v>
      </c>
      <c r="CJ10" s="13">
        <v>9</v>
      </c>
      <c r="CK10" s="2"/>
      <c r="CL10" s="15">
        <v>0</v>
      </c>
      <c r="CM10" s="7">
        <v>0</v>
      </c>
      <c r="CN10" s="7">
        <v>0</v>
      </c>
      <c r="CO10" s="2"/>
      <c r="CP10" s="15">
        <v>4</v>
      </c>
      <c r="CQ10" s="7">
        <v>5</v>
      </c>
      <c r="CR10" s="7">
        <v>1</v>
      </c>
      <c r="CS10" s="2"/>
      <c r="CT10" s="15">
        <v>3</v>
      </c>
      <c r="CU10" s="7">
        <v>4</v>
      </c>
      <c r="CV10" s="7">
        <v>3</v>
      </c>
      <c r="CW10" s="7">
        <v>2</v>
      </c>
      <c r="CY10" s="15">
        <v>2</v>
      </c>
      <c r="CZ10" s="7">
        <v>3</v>
      </c>
      <c r="DA10" s="7">
        <v>1</v>
      </c>
      <c r="DC10" s="113">
        <v>1</v>
      </c>
      <c r="DD10" s="13">
        <v>1</v>
      </c>
      <c r="DH10" s="15">
        <v>5</v>
      </c>
      <c r="DI10" s="7">
        <v>9</v>
      </c>
      <c r="DJ10" s="7">
        <v>3</v>
      </c>
      <c r="DK10" s="7">
        <v>1</v>
      </c>
      <c r="DL10" s="13">
        <v>3</v>
      </c>
      <c r="DN10" s="113">
        <v>1</v>
      </c>
      <c r="DO10" s="13">
        <v>1</v>
      </c>
      <c r="DQ10" s="15">
        <v>0</v>
      </c>
      <c r="DR10" s="7">
        <v>1</v>
      </c>
      <c r="DS10" s="7">
        <v>1</v>
      </c>
      <c r="DT10" s="7">
        <v>0</v>
      </c>
      <c r="DV10" s="15">
        <v>6</v>
      </c>
      <c r="DW10" s="7">
        <v>1</v>
      </c>
      <c r="DX10" s="7">
        <v>2</v>
      </c>
      <c r="DY10" s="7">
        <v>3</v>
      </c>
      <c r="EA10" s="15">
        <v>4</v>
      </c>
      <c r="EB10" s="7">
        <v>4</v>
      </c>
      <c r="EC10" s="7">
        <v>1</v>
      </c>
      <c r="ED10" s="7">
        <v>1</v>
      </c>
      <c r="EF10" s="15">
        <v>1</v>
      </c>
      <c r="EG10" s="7">
        <v>1</v>
      </c>
      <c r="EH10" s="13">
        <v>7</v>
      </c>
      <c r="EJ10" s="15">
        <v>4</v>
      </c>
      <c r="EK10" s="7">
        <v>2</v>
      </c>
      <c r="EL10" s="13">
        <v>4</v>
      </c>
      <c r="EN10" s="15">
        <v>3</v>
      </c>
      <c r="EO10" s="7">
        <v>2</v>
      </c>
      <c r="EP10" s="7">
        <v>3</v>
      </c>
      <c r="EQ10" s="7">
        <v>3</v>
      </c>
      <c r="ES10" s="113">
        <v>1</v>
      </c>
      <c r="ET10" s="13">
        <v>0</v>
      </c>
      <c r="EX10" s="113">
        <v>1</v>
      </c>
      <c r="EY10" s="13">
        <v>2</v>
      </c>
      <c r="FA10" s="15">
        <v>4</v>
      </c>
      <c r="FB10" s="7">
        <v>1</v>
      </c>
      <c r="FC10" s="13">
        <v>5</v>
      </c>
      <c r="FE10" s="113">
        <v>2</v>
      </c>
      <c r="FF10" s="13">
        <v>1</v>
      </c>
    </row>
    <row r="11" spans="1:167" ht="15" thickBot="1" x14ac:dyDescent="0.4">
      <c r="A11" s="19" t="str">
        <f>[1]Parteien!B21</f>
        <v>SULJIC Alija</v>
      </c>
      <c r="B11" s="7">
        <v>0</v>
      </c>
      <c r="C11" s="7">
        <v>11</v>
      </c>
      <c r="D11" s="7">
        <v>3</v>
      </c>
      <c r="E11" s="7">
        <v>2</v>
      </c>
      <c r="F11" s="7">
        <v>2</v>
      </c>
      <c r="G11" s="7">
        <v>1</v>
      </c>
      <c r="H11" s="7">
        <v>1</v>
      </c>
      <c r="I11" s="7">
        <v>4</v>
      </c>
      <c r="J11" s="7">
        <v>0</v>
      </c>
      <c r="K11" s="13">
        <v>8</v>
      </c>
      <c r="N11" s="15">
        <v>1</v>
      </c>
      <c r="O11" s="7">
        <v>3</v>
      </c>
      <c r="P11" s="7">
        <v>1</v>
      </c>
      <c r="Q11" s="7">
        <v>1</v>
      </c>
      <c r="R11" s="7">
        <v>2</v>
      </c>
      <c r="S11" s="7">
        <v>0</v>
      </c>
      <c r="T11" s="13">
        <v>0</v>
      </c>
      <c r="V11" s="15">
        <v>4</v>
      </c>
      <c r="W11" s="7">
        <v>4</v>
      </c>
      <c r="X11" s="7">
        <v>3</v>
      </c>
      <c r="AB11" s="7">
        <v>3</v>
      </c>
      <c r="AC11" s="7">
        <v>8</v>
      </c>
      <c r="AD11" s="7">
        <v>0</v>
      </c>
      <c r="AE11" s="7">
        <v>9</v>
      </c>
      <c r="AF11" s="7">
        <v>7</v>
      </c>
      <c r="AG11" s="13">
        <v>2</v>
      </c>
      <c r="AH11" s="13">
        <v>2</v>
      </c>
      <c r="AI11" s="13">
        <v>0</v>
      </c>
      <c r="AK11" s="113">
        <v>2</v>
      </c>
      <c r="AL11" s="13">
        <v>6</v>
      </c>
      <c r="AM11" s="13">
        <v>1</v>
      </c>
      <c r="AN11" s="13">
        <v>5</v>
      </c>
      <c r="AP11" s="113">
        <v>4</v>
      </c>
      <c r="AQ11" s="13">
        <v>5</v>
      </c>
      <c r="AR11" s="13">
        <v>11</v>
      </c>
      <c r="AS11" s="13">
        <v>0</v>
      </c>
      <c r="AU11" s="113">
        <v>7</v>
      </c>
      <c r="AV11" s="13">
        <v>1</v>
      </c>
      <c r="AX11" s="113">
        <v>1</v>
      </c>
      <c r="AY11" s="13">
        <v>8</v>
      </c>
      <c r="AZ11" s="13">
        <v>2</v>
      </c>
      <c r="BD11" s="15">
        <v>4</v>
      </c>
      <c r="BE11" s="7">
        <v>2</v>
      </c>
      <c r="BF11" s="7">
        <v>4</v>
      </c>
      <c r="BG11" s="7">
        <v>1</v>
      </c>
      <c r="BH11" s="7">
        <v>0</v>
      </c>
      <c r="BI11" s="7">
        <v>3</v>
      </c>
      <c r="BJ11" s="7">
        <v>0</v>
      </c>
      <c r="BK11" s="7">
        <v>4</v>
      </c>
      <c r="BL11" s="7">
        <v>8</v>
      </c>
      <c r="BM11" s="13">
        <v>2</v>
      </c>
      <c r="BN11" s="13">
        <v>6</v>
      </c>
      <c r="BO11" s="13">
        <v>6</v>
      </c>
      <c r="BR11" s="15">
        <v>0</v>
      </c>
      <c r="BS11" s="7">
        <v>3</v>
      </c>
      <c r="BT11" s="7">
        <v>0</v>
      </c>
      <c r="BV11" s="15">
        <v>8</v>
      </c>
      <c r="BW11" s="7">
        <v>6</v>
      </c>
      <c r="BY11" s="15">
        <v>1</v>
      </c>
      <c r="BZ11" s="7">
        <v>4</v>
      </c>
      <c r="CA11" s="7">
        <v>0</v>
      </c>
      <c r="CF11" s="15">
        <v>0</v>
      </c>
      <c r="CG11" s="7">
        <v>0</v>
      </c>
      <c r="CH11" s="7">
        <v>0</v>
      </c>
      <c r="CI11" s="7">
        <v>5</v>
      </c>
      <c r="CJ11" s="13">
        <v>5</v>
      </c>
      <c r="CK11" s="2"/>
      <c r="CL11" s="15">
        <v>1</v>
      </c>
      <c r="CM11" s="7">
        <v>4</v>
      </c>
      <c r="CN11" s="7">
        <v>0</v>
      </c>
      <c r="CO11" s="2"/>
      <c r="CP11" s="15">
        <v>0</v>
      </c>
      <c r="CQ11" s="7">
        <v>6</v>
      </c>
      <c r="CR11" s="7">
        <v>1</v>
      </c>
      <c r="CS11" s="2"/>
      <c r="CT11" s="15">
        <v>2</v>
      </c>
      <c r="CU11" s="7">
        <v>1</v>
      </c>
      <c r="CV11" s="7">
        <v>15</v>
      </c>
      <c r="CW11" s="7">
        <v>1</v>
      </c>
      <c r="CY11" s="15">
        <v>3</v>
      </c>
      <c r="CZ11" s="7">
        <v>3</v>
      </c>
      <c r="DA11" s="7">
        <v>2</v>
      </c>
      <c r="DC11" s="113">
        <v>0</v>
      </c>
      <c r="DD11" s="13">
        <v>0</v>
      </c>
      <c r="DH11" s="15">
        <v>9</v>
      </c>
      <c r="DI11" s="7">
        <v>3</v>
      </c>
      <c r="DJ11" s="7">
        <v>2</v>
      </c>
      <c r="DK11" s="7">
        <v>3</v>
      </c>
      <c r="DL11" s="13">
        <v>2</v>
      </c>
      <c r="DN11" s="113">
        <v>0</v>
      </c>
      <c r="DO11" s="13">
        <v>0</v>
      </c>
      <c r="DQ11" s="15">
        <v>1</v>
      </c>
      <c r="DR11" s="7">
        <v>2</v>
      </c>
      <c r="DS11" s="7">
        <v>0</v>
      </c>
      <c r="DT11" s="7">
        <v>1</v>
      </c>
      <c r="DV11" s="15">
        <v>1</v>
      </c>
      <c r="DW11" s="7">
        <v>2</v>
      </c>
      <c r="DX11" s="7">
        <v>2</v>
      </c>
      <c r="DY11" s="7">
        <v>4</v>
      </c>
      <c r="EA11" s="15">
        <v>2</v>
      </c>
      <c r="EB11" s="7">
        <v>2</v>
      </c>
      <c r="EC11" s="7">
        <v>0</v>
      </c>
      <c r="ED11" s="7">
        <v>2</v>
      </c>
      <c r="EF11" s="15">
        <v>3</v>
      </c>
      <c r="EG11" s="7">
        <v>3</v>
      </c>
      <c r="EH11" s="13">
        <v>1</v>
      </c>
      <c r="EJ11" s="15">
        <v>2</v>
      </c>
      <c r="EK11" s="7">
        <v>1</v>
      </c>
      <c r="EL11" s="13">
        <v>2</v>
      </c>
      <c r="EN11" s="15">
        <v>0</v>
      </c>
      <c r="EO11" s="7">
        <v>2</v>
      </c>
      <c r="EP11" s="7">
        <v>2</v>
      </c>
      <c r="EQ11" s="7">
        <v>6</v>
      </c>
      <c r="ES11" s="113">
        <v>3</v>
      </c>
      <c r="ET11" s="13">
        <v>12</v>
      </c>
      <c r="EX11" s="113">
        <v>3</v>
      </c>
      <c r="EY11" s="13">
        <v>2</v>
      </c>
      <c r="FA11" s="15">
        <v>7</v>
      </c>
      <c r="FB11" s="7">
        <v>1</v>
      </c>
      <c r="FC11" s="13">
        <v>2</v>
      </c>
      <c r="FE11" s="113">
        <v>1</v>
      </c>
      <c r="FF11" s="13">
        <v>1</v>
      </c>
    </row>
    <row r="12" spans="1:167" x14ac:dyDescent="0.35">
      <c r="A12" s="62" t="s">
        <v>17</v>
      </c>
      <c r="B12" s="23">
        <v>12</v>
      </c>
      <c r="C12" s="9">
        <v>10</v>
      </c>
      <c r="D12" s="9">
        <v>7</v>
      </c>
      <c r="E12" s="9">
        <v>6</v>
      </c>
      <c r="F12" s="9">
        <v>5</v>
      </c>
      <c r="G12" s="9">
        <v>9</v>
      </c>
      <c r="H12" s="9">
        <v>9</v>
      </c>
      <c r="I12" s="9">
        <v>11</v>
      </c>
      <c r="J12" s="9">
        <v>4</v>
      </c>
      <c r="K12" s="9">
        <v>10</v>
      </c>
      <c r="N12" s="23">
        <v>4</v>
      </c>
      <c r="O12" s="9">
        <v>6</v>
      </c>
      <c r="P12" s="9">
        <v>8</v>
      </c>
      <c r="Q12" s="9">
        <v>5</v>
      </c>
      <c r="R12" s="9">
        <v>5</v>
      </c>
      <c r="S12" s="9">
        <v>1</v>
      </c>
      <c r="T12" s="9">
        <v>2</v>
      </c>
      <c r="V12" s="23">
        <v>7</v>
      </c>
      <c r="W12" s="9">
        <v>4</v>
      </c>
      <c r="X12" s="9">
        <v>10</v>
      </c>
      <c r="AB12" s="9">
        <v>4</v>
      </c>
      <c r="AC12" s="9">
        <v>8</v>
      </c>
      <c r="AD12" s="9">
        <v>9</v>
      </c>
      <c r="AE12" s="9">
        <v>3</v>
      </c>
      <c r="AF12" s="9">
        <v>14</v>
      </c>
      <c r="AG12" s="9">
        <v>3</v>
      </c>
      <c r="AH12" s="9">
        <v>2</v>
      </c>
      <c r="AI12" s="9">
        <v>5</v>
      </c>
      <c r="AK12" s="23">
        <v>2</v>
      </c>
      <c r="AL12" s="9">
        <v>9</v>
      </c>
      <c r="AM12" s="9">
        <v>7</v>
      </c>
      <c r="AN12" s="9">
        <v>2</v>
      </c>
      <c r="AP12" s="23">
        <v>7</v>
      </c>
      <c r="AQ12" s="9">
        <v>8</v>
      </c>
      <c r="AR12" s="9">
        <v>5</v>
      </c>
      <c r="AS12" s="9">
        <v>1</v>
      </c>
      <c r="AU12" s="23">
        <v>6</v>
      </c>
      <c r="AV12" s="9">
        <v>8</v>
      </c>
      <c r="AX12" s="23">
        <v>14</v>
      </c>
      <c r="AY12" s="9">
        <v>5</v>
      </c>
      <c r="AZ12" s="9">
        <v>4</v>
      </c>
      <c r="BD12" s="23">
        <v>8</v>
      </c>
      <c r="BE12" s="9">
        <v>8</v>
      </c>
      <c r="BF12" s="9">
        <v>6</v>
      </c>
      <c r="BG12" s="9">
        <v>4</v>
      </c>
      <c r="BH12" s="9">
        <v>3</v>
      </c>
      <c r="BI12" s="9">
        <v>2</v>
      </c>
      <c r="BJ12" s="9">
        <v>13</v>
      </c>
      <c r="BK12" s="9">
        <v>7</v>
      </c>
      <c r="BL12" s="9">
        <v>7</v>
      </c>
      <c r="BM12" s="9">
        <v>6</v>
      </c>
      <c r="BN12" s="9">
        <v>5</v>
      </c>
      <c r="BO12" s="9">
        <v>3</v>
      </c>
      <c r="BR12" s="23">
        <v>9</v>
      </c>
      <c r="BS12" s="9">
        <v>4</v>
      </c>
      <c r="BT12" s="9">
        <v>4</v>
      </c>
      <c r="BV12" s="23">
        <v>10</v>
      </c>
      <c r="BW12" s="9">
        <v>4</v>
      </c>
      <c r="BY12" s="23">
        <v>4</v>
      </c>
      <c r="BZ12" s="9">
        <v>3</v>
      </c>
      <c r="CA12" s="9">
        <v>2</v>
      </c>
      <c r="CF12" s="23">
        <v>2</v>
      </c>
      <c r="CG12" s="9">
        <v>2</v>
      </c>
      <c r="CH12" s="9">
        <v>7</v>
      </c>
      <c r="CI12" s="9">
        <v>14</v>
      </c>
      <c r="CJ12" s="9">
        <v>10</v>
      </c>
      <c r="CK12" s="2"/>
      <c r="CL12" s="23">
        <v>5</v>
      </c>
      <c r="CM12" s="9">
        <v>8</v>
      </c>
      <c r="CN12" s="9">
        <v>4</v>
      </c>
      <c r="CO12" s="2"/>
      <c r="CP12" s="23">
        <v>9</v>
      </c>
      <c r="CQ12" s="9">
        <v>3</v>
      </c>
      <c r="CR12" s="9">
        <v>3</v>
      </c>
      <c r="CS12" s="2"/>
      <c r="CT12" s="23">
        <v>3</v>
      </c>
      <c r="CU12" s="9">
        <v>6</v>
      </c>
      <c r="CV12" s="9">
        <v>10</v>
      </c>
      <c r="CW12" s="9">
        <v>5</v>
      </c>
      <c r="CY12" s="23">
        <v>4</v>
      </c>
      <c r="CZ12" s="9">
        <v>7</v>
      </c>
      <c r="DA12" s="9">
        <v>2</v>
      </c>
      <c r="DC12" s="23">
        <v>1</v>
      </c>
      <c r="DD12" s="9">
        <v>2</v>
      </c>
      <c r="DH12" s="23">
        <v>6</v>
      </c>
      <c r="DI12" s="9">
        <v>6</v>
      </c>
      <c r="DJ12" s="9">
        <v>2</v>
      </c>
      <c r="DK12" s="9">
        <v>5</v>
      </c>
      <c r="DL12" s="9">
        <v>2</v>
      </c>
      <c r="DN12" s="23">
        <v>8</v>
      </c>
      <c r="DO12" s="9">
        <v>5</v>
      </c>
      <c r="DQ12" s="23">
        <v>1</v>
      </c>
      <c r="DR12" s="9">
        <v>1</v>
      </c>
      <c r="DS12" s="9">
        <v>3</v>
      </c>
      <c r="DT12" s="9">
        <v>2</v>
      </c>
      <c r="DV12" s="23">
        <v>10</v>
      </c>
      <c r="DW12" s="9">
        <v>2</v>
      </c>
      <c r="DX12" s="9">
        <v>3</v>
      </c>
      <c r="DY12" s="9">
        <v>5</v>
      </c>
      <c r="EA12" s="23">
        <v>9</v>
      </c>
      <c r="EB12" s="9">
        <v>5</v>
      </c>
      <c r="EC12" s="9">
        <v>6</v>
      </c>
      <c r="ED12" s="9">
        <v>5</v>
      </c>
      <c r="EF12" s="23">
        <v>10</v>
      </c>
      <c r="EG12" s="9">
        <v>5</v>
      </c>
      <c r="EH12" s="9">
        <v>3</v>
      </c>
      <c r="EJ12" s="23">
        <v>4</v>
      </c>
      <c r="EK12" s="9">
        <v>0</v>
      </c>
      <c r="EL12" s="9">
        <v>2</v>
      </c>
      <c r="EN12" s="23">
        <v>4</v>
      </c>
      <c r="EO12" s="9">
        <v>6</v>
      </c>
      <c r="EP12" s="9">
        <v>3</v>
      </c>
      <c r="EQ12" s="9">
        <v>2</v>
      </c>
      <c r="ES12" s="23">
        <v>2</v>
      </c>
      <c r="ET12" s="9">
        <v>5</v>
      </c>
      <c r="EX12" s="23">
        <v>6</v>
      </c>
      <c r="EY12" s="9">
        <v>8</v>
      </c>
      <c r="FA12" s="23">
        <v>2</v>
      </c>
      <c r="FB12" s="9">
        <v>2</v>
      </c>
      <c r="FC12" s="9">
        <v>6</v>
      </c>
      <c r="FE12" s="23">
        <v>5</v>
      </c>
      <c r="FF12" s="9">
        <v>2</v>
      </c>
    </row>
    <row r="13" spans="1:167" x14ac:dyDescent="0.35">
      <c r="A13" s="60" t="s">
        <v>9</v>
      </c>
      <c r="B13" s="24">
        <f>B12*6</f>
        <v>72</v>
      </c>
      <c r="C13" s="24">
        <f t="shared" ref="C13:K13" si="12">C12*6</f>
        <v>60</v>
      </c>
      <c r="D13" s="24">
        <f t="shared" si="12"/>
        <v>42</v>
      </c>
      <c r="E13" s="24">
        <f t="shared" si="12"/>
        <v>36</v>
      </c>
      <c r="F13" s="24">
        <f t="shared" si="12"/>
        <v>30</v>
      </c>
      <c r="G13" s="24">
        <f t="shared" si="12"/>
        <v>54</v>
      </c>
      <c r="H13" s="24">
        <f t="shared" si="12"/>
        <v>54</v>
      </c>
      <c r="I13" s="24">
        <f t="shared" si="12"/>
        <v>66</v>
      </c>
      <c r="J13" s="24">
        <f t="shared" si="12"/>
        <v>24</v>
      </c>
      <c r="K13" s="24">
        <f t="shared" si="12"/>
        <v>60</v>
      </c>
      <c r="N13" s="24">
        <f>N12*6</f>
        <v>24</v>
      </c>
      <c r="O13" s="24">
        <f t="shared" ref="O13:T13" si="13">O12*6</f>
        <v>36</v>
      </c>
      <c r="P13" s="24">
        <f t="shared" si="13"/>
        <v>48</v>
      </c>
      <c r="Q13" s="24">
        <f t="shared" si="13"/>
        <v>30</v>
      </c>
      <c r="R13" s="24">
        <f t="shared" si="13"/>
        <v>30</v>
      </c>
      <c r="S13" s="24">
        <f t="shared" si="13"/>
        <v>6</v>
      </c>
      <c r="T13" s="24">
        <f t="shared" si="13"/>
        <v>12</v>
      </c>
      <c r="V13" s="24">
        <f>V12*6</f>
        <v>42</v>
      </c>
      <c r="W13" s="24">
        <f t="shared" ref="W13:X13" si="14">W12*6</f>
        <v>24</v>
      </c>
      <c r="X13" s="24">
        <f t="shared" si="14"/>
        <v>60</v>
      </c>
      <c r="AB13" s="24">
        <f>AB12*6</f>
        <v>24</v>
      </c>
      <c r="AC13" s="24">
        <f t="shared" ref="AC13:AI13" si="15">AC12*6</f>
        <v>48</v>
      </c>
      <c r="AD13" s="24">
        <f t="shared" si="15"/>
        <v>54</v>
      </c>
      <c r="AE13" s="24">
        <f t="shared" si="15"/>
        <v>18</v>
      </c>
      <c r="AF13" s="24">
        <f t="shared" si="15"/>
        <v>84</v>
      </c>
      <c r="AG13" s="24">
        <f t="shared" si="15"/>
        <v>18</v>
      </c>
      <c r="AH13" s="24">
        <f t="shared" si="15"/>
        <v>12</v>
      </c>
      <c r="AI13" s="24">
        <f t="shared" si="15"/>
        <v>30</v>
      </c>
      <c r="AK13" s="24">
        <f>AK12*6</f>
        <v>12</v>
      </c>
      <c r="AL13" s="24">
        <f>AL12*6</f>
        <v>54</v>
      </c>
      <c r="AM13" s="24">
        <f>AM12*6</f>
        <v>42</v>
      </c>
      <c r="AN13" s="24">
        <f>AN12*6</f>
        <v>12</v>
      </c>
      <c r="AP13" s="24">
        <f>AP12*6</f>
        <v>42</v>
      </c>
      <c r="AQ13" s="24">
        <f>AQ12*6</f>
        <v>48</v>
      </c>
      <c r="AR13" s="24">
        <f>AR12*6</f>
        <v>30</v>
      </c>
      <c r="AS13" s="24">
        <f>AS12*6</f>
        <v>6</v>
      </c>
      <c r="AU13" s="24">
        <f>AU12*6</f>
        <v>36</v>
      </c>
      <c r="AV13" s="24">
        <f>AV12*6</f>
        <v>48</v>
      </c>
      <c r="AX13" s="24">
        <f>AX12*6</f>
        <v>84</v>
      </c>
      <c r="AY13" s="24">
        <f>AY12*6</f>
        <v>30</v>
      </c>
      <c r="AZ13" s="24">
        <f>AZ12*6</f>
        <v>24</v>
      </c>
      <c r="BD13" s="24">
        <f t="shared" ref="BD13:BO13" si="16">BD12*6</f>
        <v>48</v>
      </c>
      <c r="BE13" s="24">
        <f t="shared" si="16"/>
        <v>48</v>
      </c>
      <c r="BF13" s="24">
        <f t="shared" si="16"/>
        <v>36</v>
      </c>
      <c r="BG13" s="24">
        <f t="shared" si="16"/>
        <v>24</v>
      </c>
      <c r="BH13" s="24">
        <f t="shared" si="16"/>
        <v>18</v>
      </c>
      <c r="BI13" s="24">
        <f t="shared" si="16"/>
        <v>12</v>
      </c>
      <c r="BJ13" s="24">
        <f t="shared" si="16"/>
        <v>78</v>
      </c>
      <c r="BK13" s="24">
        <f t="shared" si="16"/>
        <v>42</v>
      </c>
      <c r="BL13" s="24">
        <f t="shared" si="16"/>
        <v>42</v>
      </c>
      <c r="BM13" s="24">
        <f t="shared" si="16"/>
        <v>36</v>
      </c>
      <c r="BN13" s="24">
        <f t="shared" si="16"/>
        <v>30</v>
      </c>
      <c r="BO13" s="24">
        <f t="shared" si="16"/>
        <v>18</v>
      </c>
      <c r="BR13" s="24">
        <f>BR12*6</f>
        <v>54</v>
      </c>
      <c r="BS13" s="24">
        <f t="shared" ref="BS13:BT13" si="17">BS12*6</f>
        <v>24</v>
      </c>
      <c r="BT13" s="24">
        <f t="shared" si="17"/>
        <v>24</v>
      </c>
      <c r="BV13" s="24">
        <f>BV12*6</f>
        <v>60</v>
      </c>
      <c r="BW13" s="24">
        <f t="shared" ref="BW13" si="18">BW12*6</f>
        <v>24</v>
      </c>
      <c r="BY13" s="24">
        <f>BY12*6</f>
        <v>24</v>
      </c>
      <c r="BZ13" s="24">
        <f t="shared" ref="BZ13:CA13" si="19">BZ12*6</f>
        <v>18</v>
      </c>
      <c r="CA13" s="24">
        <f t="shared" si="19"/>
        <v>12</v>
      </c>
      <c r="CF13" s="24">
        <f>CF12*6</f>
        <v>12</v>
      </c>
      <c r="CG13" s="24">
        <f>CG12*6</f>
        <v>12</v>
      </c>
      <c r="CH13" s="24">
        <f>CH12*6</f>
        <v>42</v>
      </c>
      <c r="CI13" s="24">
        <f>CI12*6</f>
        <v>84</v>
      </c>
      <c r="CJ13" s="24">
        <f>CJ12*6</f>
        <v>60</v>
      </c>
      <c r="CK13" s="3"/>
      <c r="CL13" s="24">
        <f>CL12*6</f>
        <v>30</v>
      </c>
      <c r="CM13" s="24">
        <f t="shared" ref="CM13:CN13" si="20">CM12*6</f>
        <v>48</v>
      </c>
      <c r="CN13" s="24">
        <f t="shared" si="20"/>
        <v>24</v>
      </c>
      <c r="CO13" s="3"/>
      <c r="CP13" s="24">
        <f>CP12*6</f>
        <v>54</v>
      </c>
      <c r="CQ13" s="24">
        <f t="shared" ref="CQ13:CR13" si="21">CQ12*6</f>
        <v>18</v>
      </c>
      <c r="CR13" s="24">
        <f t="shared" si="21"/>
        <v>18</v>
      </c>
      <c r="CS13" s="3"/>
      <c r="CT13" s="24">
        <f>CT12*6</f>
        <v>18</v>
      </c>
      <c r="CU13" s="24">
        <f>CU12*6</f>
        <v>36</v>
      </c>
      <c r="CV13" s="24">
        <f>CV12*6</f>
        <v>60</v>
      </c>
      <c r="CW13" s="24">
        <f>CW12*6</f>
        <v>30</v>
      </c>
      <c r="CY13" s="24">
        <f>CY12*6</f>
        <v>24</v>
      </c>
      <c r="CZ13" s="24">
        <f t="shared" ref="CZ13:DA13" si="22">CZ12*6</f>
        <v>42</v>
      </c>
      <c r="DA13" s="24">
        <f t="shared" si="22"/>
        <v>12</v>
      </c>
      <c r="DC13" s="24">
        <f>DC12*6</f>
        <v>6</v>
      </c>
      <c r="DD13" s="24">
        <f>DD12*6</f>
        <v>12</v>
      </c>
      <c r="DH13" s="24">
        <f>DH12*6</f>
        <v>36</v>
      </c>
      <c r="DI13" s="24">
        <f>DI12*6</f>
        <v>36</v>
      </c>
      <c r="DJ13" s="24">
        <f>DJ12*6</f>
        <v>12</v>
      </c>
      <c r="DK13" s="24">
        <f>DK12*6</f>
        <v>30</v>
      </c>
      <c r="DL13" s="24">
        <f>DL12*6</f>
        <v>12</v>
      </c>
      <c r="DN13" s="24">
        <f>DN12*6</f>
        <v>48</v>
      </c>
      <c r="DO13" s="24">
        <f>DO12*6</f>
        <v>30</v>
      </c>
      <c r="DQ13" s="24">
        <f>DQ12*6</f>
        <v>6</v>
      </c>
      <c r="DR13" s="24">
        <f>DR12*6</f>
        <v>6</v>
      </c>
      <c r="DS13" s="24">
        <f>DS12*6</f>
        <v>18</v>
      </c>
      <c r="DT13" s="24">
        <f>DT12*6</f>
        <v>12</v>
      </c>
      <c r="DV13" s="24">
        <f>DV12*6</f>
        <v>60</v>
      </c>
      <c r="DW13" s="24">
        <f>DW12*6</f>
        <v>12</v>
      </c>
      <c r="DX13" s="24">
        <f>DX12*6</f>
        <v>18</v>
      </c>
      <c r="DY13" s="24">
        <f>DY12*6</f>
        <v>30</v>
      </c>
      <c r="EA13" s="24">
        <f>EA12*6</f>
        <v>54</v>
      </c>
      <c r="EB13" s="24">
        <f>EB12*6</f>
        <v>30</v>
      </c>
      <c r="EC13" s="24">
        <f>EC12*6</f>
        <v>36</v>
      </c>
      <c r="ED13" s="24">
        <f>ED12*6</f>
        <v>30</v>
      </c>
      <c r="EF13" s="24">
        <f>EF12*6</f>
        <v>60</v>
      </c>
      <c r="EG13" s="24">
        <f t="shared" ref="EG13:EH13" si="23">EG12*6</f>
        <v>30</v>
      </c>
      <c r="EH13" s="24">
        <f t="shared" si="23"/>
        <v>18</v>
      </c>
      <c r="EJ13" s="24">
        <f>EJ12*6</f>
        <v>24</v>
      </c>
      <c r="EK13" s="24">
        <f t="shared" ref="EK13:EL13" si="24">EK12*6</f>
        <v>0</v>
      </c>
      <c r="EL13" s="24">
        <f t="shared" si="24"/>
        <v>12</v>
      </c>
      <c r="EN13" s="24">
        <f>EN12*6</f>
        <v>24</v>
      </c>
      <c r="EO13" s="24">
        <f>EO12*6</f>
        <v>36</v>
      </c>
      <c r="EP13" s="24">
        <f>EP12*6</f>
        <v>18</v>
      </c>
      <c r="EQ13" s="24">
        <f>EQ12*6</f>
        <v>12</v>
      </c>
      <c r="ES13" s="24">
        <f>ES12*6</f>
        <v>12</v>
      </c>
      <c r="ET13" s="24">
        <f>ET12*6</f>
        <v>30</v>
      </c>
      <c r="EX13" s="24">
        <f>EX12*6</f>
        <v>36</v>
      </c>
      <c r="EY13" s="24">
        <f>EY12*6</f>
        <v>48</v>
      </c>
      <c r="FA13" s="24">
        <f>FA12*6</f>
        <v>12</v>
      </c>
      <c r="FB13" s="24">
        <f t="shared" ref="FB13:FC13" si="25">FB12*6</f>
        <v>12</v>
      </c>
      <c r="FC13" s="24">
        <f t="shared" si="25"/>
        <v>36</v>
      </c>
      <c r="FE13" s="24">
        <f>FE12*6</f>
        <v>30</v>
      </c>
      <c r="FF13" s="24">
        <f>FF12*6</f>
        <v>12</v>
      </c>
    </row>
    <row r="14" spans="1:167" x14ac:dyDescent="0.35">
      <c r="A14" s="61" t="s">
        <v>10</v>
      </c>
      <c r="B14" s="24">
        <f t="shared" ref="B14:K14" si="26">SUM(B6:B11)</f>
        <v>20</v>
      </c>
      <c r="C14" s="10">
        <f t="shared" si="26"/>
        <v>28</v>
      </c>
      <c r="D14" s="10">
        <f t="shared" si="26"/>
        <v>24</v>
      </c>
      <c r="E14" s="10">
        <f t="shared" si="26"/>
        <v>21</v>
      </c>
      <c r="F14" s="10">
        <f t="shared" si="26"/>
        <v>17</v>
      </c>
      <c r="G14" s="10">
        <f t="shared" si="26"/>
        <v>25</v>
      </c>
      <c r="H14" s="10">
        <f t="shared" si="26"/>
        <v>15</v>
      </c>
      <c r="I14" s="10">
        <f t="shared" si="26"/>
        <v>17</v>
      </c>
      <c r="J14" s="10">
        <f t="shared" si="26"/>
        <v>23</v>
      </c>
      <c r="K14" s="10">
        <f t="shared" si="26"/>
        <v>44</v>
      </c>
      <c r="N14" s="24">
        <f t="shared" ref="N14:T14" si="27">SUM(N6:N11)</f>
        <v>22</v>
      </c>
      <c r="O14" s="10">
        <f t="shared" si="27"/>
        <v>19</v>
      </c>
      <c r="P14" s="10">
        <f t="shared" si="27"/>
        <v>21</v>
      </c>
      <c r="Q14" s="10">
        <f t="shared" si="27"/>
        <v>16</v>
      </c>
      <c r="R14" s="10">
        <f t="shared" si="27"/>
        <v>5</v>
      </c>
      <c r="S14" s="10">
        <f t="shared" si="27"/>
        <v>6</v>
      </c>
      <c r="T14" s="10">
        <f t="shared" si="27"/>
        <v>6</v>
      </c>
      <c r="V14" s="24">
        <f>SUM(V6:V11)</f>
        <v>29</v>
      </c>
      <c r="W14" s="10">
        <f>SUM(W6:W11)</f>
        <v>21</v>
      </c>
      <c r="X14" s="10">
        <f>SUM(X6:X11)</f>
        <v>15</v>
      </c>
      <c r="AB14" s="24">
        <f t="shared" ref="AB14:AI14" si="28">SUM(AB6:AB11)</f>
        <v>28</v>
      </c>
      <c r="AC14" s="10">
        <f t="shared" si="28"/>
        <v>20</v>
      </c>
      <c r="AD14" s="10">
        <f t="shared" si="28"/>
        <v>17</v>
      </c>
      <c r="AE14" s="10">
        <f t="shared" si="28"/>
        <v>20</v>
      </c>
      <c r="AF14" s="10">
        <f t="shared" si="28"/>
        <v>17</v>
      </c>
      <c r="AG14" s="10">
        <f t="shared" si="28"/>
        <v>4</v>
      </c>
      <c r="AH14" s="10">
        <f t="shared" si="28"/>
        <v>5</v>
      </c>
      <c r="AI14" s="10">
        <f t="shared" si="28"/>
        <v>0</v>
      </c>
      <c r="AK14" s="24">
        <f>SUM(AK6:AK11)</f>
        <v>13</v>
      </c>
      <c r="AL14" s="10">
        <f>SUM(AL6:AL11)</f>
        <v>24</v>
      </c>
      <c r="AM14" s="10">
        <f>SUM(AM6:AM11)</f>
        <v>7</v>
      </c>
      <c r="AN14" s="10">
        <f>SUM(AN6:AN11)</f>
        <v>11</v>
      </c>
      <c r="AP14" s="24">
        <f>SUM(AP6:AP11)</f>
        <v>23</v>
      </c>
      <c r="AQ14" s="10">
        <f>SUM(AQ6:AQ11)</f>
        <v>23</v>
      </c>
      <c r="AR14" s="10">
        <f>SUM(AR6:AR11)</f>
        <v>43</v>
      </c>
      <c r="AS14" s="10">
        <f>SUM(AS6:AS11)</f>
        <v>5</v>
      </c>
      <c r="AU14" s="24">
        <f>SUM(AU6:AU11)</f>
        <v>12</v>
      </c>
      <c r="AV14" s="10">
        <f>SUM(AV6:AV11)</f>
        <v>14</v>
      </c>
      <c r="AX14" s="24">
        <f>SUM(AX6:AX11)</f>
        <v>14</v>
      </c>
      <c r="AY14" s="10">
        <f>SUM(AY6:AY11)</f>
        <v>27</v>
      </c>
      <c r="AZ14" s="10">
        <f>SUM(AZ6:AZ11)</f>
        <v>17</v>
      </c>
      <c r="BD14" s="24">
        <f t="shared" ref="BD14:BO14" si="29">SUM(BD6:BD11)</f>
        <v>37</v>
      </c>
      <c r="BE14" s="10">
        <f t="shared" si="29"/>
        <v>16</v>
      </c>
      <c r="BF14" s="10">
        <f t="shared" si="29"/>
        <v>15</v>
      </c>
      <c r="BG14" s="10">
        <f t="shared" si="29"/>
        <v>22</v>
      </c>
      <c r="BH14" s="10">
        <f t="shared" si="29"/>
        <v>14</v>
      </c>
      <c r="BI14" s="10">
        <f t="shared" si="29"/>
        <v>18</v>
      </c>
      <c r="BJ14" s="10">
        <f t="shared" si="29"/>
        <v>7</v>
      </c>
      <c r="BK14" s="10">
        <f t="shared" si="29"/>
        <v>20</v>
      </c>
      <c r="BL14" s="10">
        <f t="shared" si="29"/>
        <v>29</v>
      </c>
      <c r="BM14" s="10">
        <f t="shared" si="29"/>
        <v>7</v>
      </c>
      <c r="BN14" s="10">
        <f t="shared" si="29"/>
        <v>21</v>
      </c>
      <c r="BO14" s="10">
        <f t="shared" si="29"/>
        <v>25</v>
      </c>
      <c r="BR14" s="24">
        <f>SUM(BR6:BR11)</f>
        <v>16</v>
      </c>
      <c r="BS14" s="10">
        <f>SUM(BS6:BS11)</f>
        <v>11</v>
      </c>
      <c r="BT14" s="10">
        <f>SUM(BT6:BT11)</f>
        <v>13</v>
      </c>
      <c r="BV14" s="24">
        <f>SUM(BV6:BV11)</f>
        <v>29</v>
      </c>
      <c r="BW14" s="10">
        <f>SUM(BW6:BW11)</f>
        <v>19</v>
      </c>
      <c r="BY14" s="24">
        <f>SUM(BY6:BY11)</f>
        <v>20</v>
      </c>
      <c r="BZ14" s="10">
        <f>SUM(BZ6:BZ11)</f>
        <v>36</v>
      </c>
      <c r="CA14" s="10">
        <f>SUM(CA6:CA11)</f>
        <v>9</v>
      </c>
      <c r="CF14" s="24">
        <f>SUM(CF6:CF11)</f>
        <v>10</v>
      </c>
      <c r="CG14" s="10">
        <f>SUM(CG6:CG11)</f>
        <v>9</v>
      </c>
      <c r="CH14" s="10">
        <f>SUM(CH6:CH11)</f>
        <v>11</v>
      </c>
      <c r="CI14" s="10">
        <f>SUM(CI6:CI11)</f>
        <v>38</v>
      </c>
      <c r="CJ14" s="10">
        <f>SUM(CJ6:CJ11)</f>
        <v>33</v>
      </c>
      <c r="CK14" s="3"/>
      <c r="CL14" s="24">
        <f>SUM(CL6:CL11)</f>
        <v>18</v>
      </c>
      <c r="CM14" s="10">
        <f>SUM(CM6:CM11)</f>
        <v>12</v>
      </c>
      <c r="CN14" s="10">
        <f>SUM(CN6:CN11)</f>
        <v>3</v>
      </c>
      <c r="CO14" s="3"/>
      <c r="CP14" s="24">
        <f>SUM(CP6:CP11)</f>
        <v>16</v>
      </c>
      <c r="CQ14" s="10">
        <f>SUM(CQ6:CQ11)</f>
        <v>18</v>
      </c>
      <c r="CR14" s="10">
        <f>SUM(CR6:CR11)</f>
        <v>6</v>
      </c>
      <c r="CS14" s="3"/>
      <c r="CT14" s="24">
        <f>SUM(CT6:CT11)</f>
        <v>19</v>
      </c>
      <c r="CU14" s="10">
        <f>SUM(CU6:CU11)</f>
        <v>17</v>
      </c>
      <c r="CV14" s="10">
        <f>SUM(CV6:CV11)</f>
        <v>30</v>
      </c>
      <c r="CW14" s="10">
        <f>SUM(CW6:CW11)</f>
        <v>9</v>
      </c>
      <c r="CY14" s="24">
        <f>SUM(CY6:CY11)</f>
        <v>23</v>
      </c>
      <c r="CZ14" s="10">
        <f>SUM(CZ6:CZ11)</f>
        <v>38</v>
      </c>
      <c r="DA14" s="10">
        <f>SUM(DA6:DA11)</f>
        <v>19</v>
      </c>
      <c r="DC14" s="24">
        <f>SUM(DC6:DC11)</f>
        <v>8</v>
      </c>
      <c r="DD14" s="10">
        <f>SUM(DD6:DD11)</f>
        <v>6</v>
      </c>
      <c r="DH14" s="24">
        <f>SUM(DH6:DH11)</f>
        <v>36</v>
      </c>
      <c r="DI14" s="10">
        <f>SUM(DI6:DI11)</f>
        <v>25</v>
      </c>
      <c r="DJ14" s="10">
        <f>SUM(DJ6:DJ11)</f>
        <v>10</v>
      </c>
      <c r="DK14" s="10">
        <f>SUM(DK6:DK11)</f>
        <v>13</v>
      </c>
      <c r="DL14" s="10">
        <f>SUM(DL6:DL11)</f>
        <v>8</v>
      </c>
      <c r="DN14" s="24">
        <f>SUM(DN6:DN11)</f>
        <v>5</v>
      </c>
      <c r="DO14" s="10">
        <f>SUM(DO6:DO11)</f>
        <v>7</v>
      </c>
      <c r="DQ14" s="24">
        <f>SUM(DQ6:DQ11)</f>
        <v>13</v>
      </c>
      <c r="DR14" s="10">
        <f>SUM(DR6:DR11)</f>
        <v>9</v>
      </c>
      <c r="DS14" s="10">
        <f>SUM(DS6:DS11)</f>
        <v>3</v>
      </c>
      <c r="DT14" s="10">
        <f>SUM(DT6:DT11)</f>
        <v>10</v>
      </c>
      <c r="DV14" s="24">
        <f>SUM(DV6:DV11)</f>
        <v>38</v>
      </c>
      <c r="DW14" s="10">
        <f>SUM(DW6:DW11)</f>
        <v>17</v>
      </c>
      <c r="DX14" s="10">
        <f>SUM(DX6:DX11)</f>
        <v>13</v>
      </c>
      <c r="DY14" s="10">
        <f>SUM(DY6:DY11)</f>
        <v>8</v>
      </c>
      <c r="EA14" s="24">
        <f>SUM(EA6:EA11)</f>
        <v>26</v>
      </c>
      <c r="EB14" s="10">
        <f>SUM(EB6:EB11)</f>
        <v>21</v>
      </c>
      <c r="EC14" s="10">
        <f>SUM(EC6:EC11)</f>
        <v>12</v>
      </c>
      <c r="ED14" s="10">
        <f>SUM(ED6:ED11)</f>
        <v>3</v>
      </c>
      <c r="EF14" s="24">
        <f>SUM(EF6:EF11)</f>
        <v>21</v>
      </c>
      <c r="EG14" s="10">
        <f>SUM(EG6:EG11)</f>
        <v>20</v>
      </c>
      <c r="EH14" s="10">
        <f>SUM(EH6:EH11)</f>
        <v>22</v>
      </c>
      <c r="EJ14" s="24">
        <f>SUM(EJ6:EJ11)</f>
        <v>7</v>
      </c>
      <c r="EK14" s="10">
        <f>SUM(EK6:EK11)</f>
        <v>15</v>
      </c>
      <c r="EL14" s="10">
        <f>SUM(EL6:EL11)</f>
        <v>18</v>
      </c>
      <c r="EN14" s="24">
        <f>SUM(EN6:EN11)</f>
        <v>27</v>
      </c>
      <c r="EO14" s="10">
        <f>SUM(EO6:EO11)</f>
        <v>11</v>
      </c>
      <c r="EP14" s="10">
        <f>SUM(EP6:EP11)</f>
        <v>11</v>
      </c>
      <c r="EQ14" s="10">
        <f>SUM(EQ6:EQ11)</f>
        <v>9</v>
      </c>
      <c r="ES14" s="24">
        <f>SUM(ES6:ES11)</f>
        <v>13</v>
      </c>
      <c r="ET14" s="10">
        <f>SUM(ET6:ET11)</f>
        <v>16</v>
      </c>
      <c r="EX14" s="24">
        <f>SUM(EX6:EX11)</f>
        <v>9</v>
      </c>
      <c r="EY14" s="10">
        <f>SUM(EY6:EY11)</f>
        <v>15</v>
      </c>
      <c r="FA14" s="24">
        <f>SUM(FA6:FA11)</f>
        <v>31</v>
      </c>
      <c r="FB14" s="10">
        <f>SUM(FB6:FB11)</f>
        <v>17</v>
      </c>
      <c r="FC14" s="10">
        <f>SUM(FC6:FC11)</f>
        <v>17</v>
      </c>
      <c r="FE14" s="24">
        <f>SUM(FE6:FE11)</f>
        <v>17</v>
      </c>
      <c r="FF14" s="10">
        <f>SUM(FF6:FF11)</f>
        <v>14</v>
      </c>
    </row>
    <row r="15" spans="1:167" ht="15" thickBot="1" x14ac:dyDescent="0.4">
      <c r="A15" s="63" t="s">
        <v>11</v>
      </c>
      <c r="B15" s="25">
        <f t="shared" ref="B15:K15" si="30">B13+B14</f>
        <v>92</v>
      </c>
      <c r="C15" s="11">
        <f t="shared" si="30"/>
        <v>88</v>
      </c>
      <c r="D15" s="11">
        <f t="shared" si="30"/>
        <v>66</v>
      </c>
      <c r="E15" s="11">
        <f t="shared" si="30"/>
        <v>57</v>
      </c>
      <c r="F15" s="11">
        <f t="shared" si="30"/>
        <v>47</v>
      </c>
      <c r="G15" s="11">
        <f t="shared" si="30"/>
        <v>79</v>
      </c>
      <c r="H15" s="11">
        <f t="shared" si="30"/>
        <v>69</v>
      </c>
      <c r="I15" s="11">
        <f t="shared" si="30"/>
        <v>83</v>
      </c>
      <c r="J15" s="11">
        <f t="shared" si="30"/>
        <v>47</v>
      </c>
      <c r="K15" s="11">
        <f t="shared" si="30"/>
        <v>104</v>
      </c>
      <c r="N15" s="25">
        <f t="shared" ref="N15:T15" si="31">N13+N14</f>
        <v>46</v>
      </c>
      <c r="O15" s="11">
        <f t="shared" si="31"/>
        <v>55</v>
      </c>
      <c r="P15" s="11">
        <f t="shared" si="31"/>
        <v>69</v>
      </c>
      <c r="Q15" s="11">
        <f t="shared" si="31"/>
        <v>46</v>
      </c>
      <c r="R15" s="11">
        <f t="shared" si="31"/>
        <v>35</v>
      </c>
      <c r="S15" s="11">
        <f t="shared" si="31"/>
        <v>12</v>
      </c>
      <c r="T15" s="11">
        <f t="shared" si="31"/>
        <v>18</v>
      </c>
      <c r="V15" s="25">
        <f t="shared" ref="V15:X15" si="32">V13+V14</f>
        <v>71</v>
      </c>
      <c r="W15" s="11">
        <f t="shared" si="32"/>
        <v>45</v>
      </c>
      <c r="X15" s="11">
        <f t="shared" si="32"/>
        <v>75</v>
      </c>
      <c r="AB15" s="25">
        <f t="shared" ref="AB15:AI15" si="33">AB13+AB14</f>
        <v>52</v>
      </c>
      <c r="AC15" s="11">
        <f t="shared" si="33"/>
        <v>68</v>
      </c>
      <c r="AD15" s="11">
        <f t="shared" si="33"/>
        <v>71</v>
      </c>
      <c r="AE15" s="11">
        <f t="shared" si="33"/>
        <v>38</v>
      </c>
      <c r="AF15" s="11">
        <f t="shared" si="33"/>
        <v>101</v>
      </c>
      <c r="AG15" s="11">
        <f t="shared" si="33"/>
        <v>22</v>
      </c>
      <c r="AH15" s="11">
        <f t="shared" si="33"/>
        <v>17</v>
      </c>
      <c r="AI15" s="11">
        <f t="shared" si="33"/>
        <v>30</v>
      </c>
      <c r="AK15" s="25">
        <f>AK13+AK14</f>
        <v>25</v>
      </c>
      <c r="AL15" s="11">
        <f>AL13+AL14</f>
        <v>78</v>
      </c>
      <c r="AM15" s="11">
        <f>AM13+AM14</f>
        <v>49</v>
      </c>
      <c r="AN15" s="11">
        <f>AN13+AN14</f>
        <v>23</v>
      </c>
      <c r="AP15" s="25">
        <f>AP13+AP14</f>
        <v>65</v>
      </c>
      <c r="AQ15" s="11">
        <f>AQ13+AQ14</f>
        <v>71</v>
      </c>
      <c r="AR15" s="11">
        <f>AR13+AR14</f>
        <v>73</v>
      </c>
      <c r="AS15" s="11">
        <f>AS13+AS14</f>
        <v>11</v>
      </c>
      <c r="AU15" s="25">
        <f>AU13+AU14</f>
        <v>48</v>
      </c>
      <c r="AV15" s="11">
        <f>AV13+AV14</f>
        <v>62</v>
      </c>
      <c r="AX15" s="25">
        <f>AX13+AX14</f>
        <v>98</v>
      </c>
      <c r="AY15" s="11">
        <f>AY13+AY14</f>
        <v>57</v>
      </c>
      <c r="AZ15" s="11">
        <f>AZ13+AZ14</f>
        <v>41</v>
      </c>
      <c r="BD15" s="25">
        <f t="shared" ref="BD15:BO15" si="34">BD13+BD14</f>
        <v>85</v>
      </c>
      <c r="BE15" s="11">
        <f t="shared" si="34"/>
        <v>64</v>
      </c>
      <c r="BF15" s="11">
        <f t="shared" si="34"/>
        <v>51</v>
      </c>
      <c r="BG15" s="11">
        <f t="shared" si="34"/>
        <v>46</v>
      </c>
      <c r="BH15" s="11">
        <f t="shared" si="34"/>
        <v>32</v>
      </c>
      <c r="BI15" s="11">
        <f t="shared" si="34"/>
        <v>30</v>
      </c>
      <c r="BJ15" s="11">
        <f t="shared" si="34"/>
        <v>85</v>
      </c>
      <c r="BK15" s="11">
        <f t="shared" si="34"/>
        <v>62</v>
      </c>
      <c r="BL15" s="11">
        <f t="shared" si="34"/>
        <v>71</v>
      </c>
      <c r="BM15" s="11">
        <f t="shared" si="34"/>
        <v>43</v>
      </c>
      <c r="BN15" s="11">
        <f t="shared" si="34"/>
        <v>51</v>
      </c>
      <c r="BO15" s="11">
        <f t="shared" si="34"/>
        <v>43</v>
      </c>
      <c r="BR15" s="25">
        <f t="shared" ref="BR15:BT15" si="35">BR13+BR14</f>
        <v>70</v>
      </c>
      <c r="BS15" s="11">
        <f t="shared" si="35"/>
        <v>35</v>
      </c>
      <c r="BT15" s="11">
        <f t="shared" si="35"/>
        <v>37</v>
      </c>
      <c r="BV15" s="25">
        <f t="shared" ref="BV15:BW15" si="36">BV13+BV14</f>
        <v>89</v>
      </c>
      <c r="BW15" s="11">
        <f t="shared" si="36"/>
        <v>43</v>
      </c>
      <c r="BY15" s="25">
        <f t="shared" ref="BY15:CA15" si="37">BY13+BY14</f>
        <v>44</v>
      </c>
      <c r="BZ15" s="11">
        <f t="shared" si="37"/>
        <v>54</v>
      </c>
      <c r="CA15" s="11">
        <f t="shared" si="37"/>
        <v>21</v>
      </c>
      <c r="CF15" s="25">
        <f>CF13+CF14</f>
        <v>22</v>
      </c>
      <c r="CG15" s="11">
        <f>CG13+CG14</f>
        <v>21</v>
      </c>
      <c r="CH15" s="11">
        <f>CH13+CH14</f>
        <v>53</v>
      </c>
      <c r="CI15" s="11">
        <f>CI13+CI14</f>
        <v>122</v>
      </c>
      <c r="CJ15" s="11">
        <f>CJ13+CJ14</f>
        <v>93</v>
      </c>
      <c r="CK15" s="3"/>
      <c r="CL15" s="25">
        <f t="shared" ref="CL15:CN15" si="38">CL13+CL14</f>
        <v>48</v>
      </c>
      <c r="CM15" s="11">
        <f t="shared" si="38"/>
        <v>60</v>
      </c>
      <c r="CN15" s="11">
        <f t="shared" si="38"/>
        <v>27</v>
      </c>
      <c r="CO15" s="3"/>
      <c r="CP15" s="25">
        <f t="shared" ref="CP15:CR15" si="39">CP13+CP14</f>
        <v>70</v>
      </c>
      <c r="CQ15" s="11">
        <f t="shared" si="39"/>
        <v>36</v>
      </c>
      <c r="CR15" s="11">
        <f t="shared" si="39"/>
        <v>24</v>
      </c>
      <c r="CS15" s="3"/>
      <c r="CT15" s="25">
        <f>CT13+CT14</f>
        <v>37</v>
      </c>
      <c r="CU15" s="11">
        <f>CU13+CU14</f>
        <v>53</v>
      </c>
      <c r="CV15" s="11">
        <f>CV13+CV14</f>
        <v>90</v>
      </c>
      <c r="CW15" s="11">
        <f>CW13+CW14</f>
        <v>39</v>
      </c>
      <c r="CY15" s="25">
        <f t="shared" ref="CY15:DA15" si="40">CY13+CY14</f>
        <v>47</v>
      </c>
      <c r="CZ15" s="11">
        <f t="shared" si="40"/>
        <v>80</v>
      </c>
      <c r="DA15" s="11">
        <f t="shared" si="40"/>
        <v>31</v>
      </c>
      <c r="DC15" s="25">
        <f>DC13+DC14</f>
        <v>14</v>
      </c>
      <c r="DD15" s="11">
        <f>DD13+DD14</f>
        <v>18</v>
      </c>
      <c r="DH15" s="25">
        <f>DH13+DH14</f>
        <v>72</v>
      </c>
      <c r="DI15" s="11">
        <f>DI13+DI14</f>
        <v>61</v>
      </c>
      <c r="DJ15" s="11">
        <f>DJ13+DJ14</f>
        <v>22</v>
      </c>
      <c r="DK15" s="11">
        <f>DK13+DK14</f>
        <v>43</v>
      </c>
      <c r="DL15" s="11">
        <f>DL13+DL14</f>
        <v>20</v>
      </c>
      <c r="DN15" s="25">
        <f>DN13+DN14</f>
        <v>53</v>
      </c>
      <c r="DO15" s="11">
        <f>DO13+DO14</f>
        <v>37</v>
      </c>
      <c r="DQ15" s="25">
        <f>DQ13+DQ14</f>
        <v>19</v>
      </c>
      <c r="DR15" s="11">
        <f>DR13+DR14</f>
        <v>15</v>
      </c>
      <c r="DS15" s="11">
        <f>DS13+DS14</f>
        <v>21</v>
      </c>
      <c r="DT15" s="11">
        <f>DT13+DT14</f>
        <v>22</v>
      </c>
      <c r="DV15" s="25">
        <f>DV13+DV14</f>
        <v>98</v>
      </c>
      <c r="DW15" s="11">
        <f>DW13+DW14</f>
        <v>29</v>
      </c>
      <c r="DX15" s="11">
        <f>DX13+DX14</f>
        <v>31</v>
      </c>
      <c r="DY15" s="11">
        <f>DY13+DY14</f>
        <v>38</v>
      </c>
      <c r="EA15" s="25">
        <f>EA13+EA14</f>
        <v>80</v>
      </c>
      <c r="EB15" s="11">
        <f>EB13+EB14</f>
        <v>51</v>
      </c>
      <c r="EC15" s="11">
        <f>EC13+EC14</f>
        <v>48</v>
      </c>
      <c r="ED15" s="11">
        <f>ED13+ED14</f>
        <v>33</v>
      </c>
      <c r="EF15" s="25">
        <f t="shared" ref="EF15:EH15" si="41">EF13+EF14</f>
        <v>81</v>
      </c>
      <c r="EG15" s="11">
        <f t="shared" si="41"/>
        <v>50</v>
      </c>
      <c r="EH15" s="11">
        <f t="shared" si="41"/>
        <v>40</v>
      </c>
      <c r="EJ15" s="25">
        <f t="shared" ref="EJ15:EL15" si="42">EJ13+EJ14</f>
        <v>31</v>
      </c>
      <c r="EK15" s="11">
        <f t="shared" si="42"/>
        <v>15</v>
      </c>
      <c r="EL15" s="11">
        <f t="shared" si="42"/>
        <v>30</v>
      </c>
      <c r="EN15" s="25">
        <f>EN13+EN14</f>
        <v>51</v>
      </c>
      <c r="EO15" s="11">
        <f>EO13+EO14</f>
        <v>47</v>
      </c>
      <c r="EP15" s="11">
        <f>EP13+EP14</f>
        <v>29</v>
      </c>
      <c r="EQ15" s="11">
        <f>EQ13+EQ14</f>
        <v>21</v>
      </c>
      <c r="ES15" s="25">
        <f>ES13+ES14</f>
        <v>25</v>
      </c>
      <c r="ET15" s="11">
        <f>ET13+ET14</f>
        <v>46</v>
      </c>
      <c r="EX15" s="25">
        <f>EX13+EX14</f>
        <v>45</v>
      </c>
      <c r="EY15" s="11">
        <f>EY13+EY14</f>
        <v>63</v>
      </c>
      <c r="FA15" s="25">
        <f t="shared" ref="FA15:FC15" si="43">FA13+FA14</f>
        <v>43</v>
      </c>
      <c r="FB15" s="11">
        <f t="shared" si="43"/>
        <v>29</v>
      </c>
      <c r="FC15" s="11">
        <f t="shared" si="43"/>
        <v>53</v>
      </c>
      <c r="FE15" s="25">
        <f>FE13+FE14</f>
        <v>47</v>
      </c>
      <c r="FF15" s="11">
        <f>FF13+FF14</f>
        <v>26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[1]Parteien!$B$15</f>
        <v>Déi Lénk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0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1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2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CORREIA DA VEIGA Ana</v>
      </c>
      <c r="B20" s="14">
        <v>9</v>
      </c>
      <c r="C20" s="6">
        <v>12</v>
      </c>
      <c r="D20" s="6">
        <v>18</v>
      </c>
      <c r="E20" s="6">
        <v>25</v>
      </c>
      <c r="F20" s="6">
        <v>20</v>
      </c>
      <c r="G20" s="6">
        <v>23</v>
      </c>
      <c r="H20" s="6">
        <v>7</v>
      </c>
      <c r="I20" s="6">
        <v>16</v>
      </c>
      <c r="J20" s="6">
        <v>7</v>
      </c>
      <c r="K20" s="12">
        <v>7</v>
      </c>
      <c r="N20" s="14">
        <v>5</v>
      </c>
      <c r="O20" s="6">
        <v>7</v>
      </c>
      <c r="P20" s="6">
        <v>4</v>
      </c>
      <c r="Q20" s="6">
        <v>6</v>
      </c>
      <c r="R20" s="6">
        <v>0</v>
      </c>
      <c r="S20" s="6">
        <v>1</v>
      </c>
      <c r="T20" s="6">
        <v>2</v>
      </c>
      <c r="U20" s="6">
        <v>4</v>
      </c>
      <c r="V20" s="6">
        <v>6</v>
      </c>
      <c r="W20" s="12">
        <v>3</v>
      </c>
      <c r="X20" s="12">
        <v>10</v>
      </c>
      <c r="Y20" s="12">
        <v>2</v>
      </c>
      <c r="AB20" s="14">
        <v>8</v>
      </c>
      <c r="AC20" s="6">
        <v>9</v>
      </c>
      <c r="AD20" s="6">
        <v>3</v>
      </c>
      <c r="AE20" s="6">
        <v>9</v>
      </c>
      <c r="AF20" s="6">
        <v>4</v>
      </c>
      <c r="AG20" s="12">
        <v>1</v>
      </c>
      <c r="AI20" s="112">
        <v>6</v>
      </c>
      <c r="AJ20" s="12">
        <v>4</v>
      </c>
      <c r="AK20" s="12">
        <v>4</v>
      </c>
      <c r="AP20" s="14">
        <v>8</v>
      </c>
      <c r="AQ20" s="6">
        <v>5</v>
      </c>
      <c r="AR20" s="6">
        <v>12</v>
      </c>
      <c r="AS20" s="6">
        <v>8</v>
      </c>
      <c r="AT20" s="6">
        <v>3</v>
      </c>
      <c r="AU20" s="6">
        <v>9</v>
      </c>
      <c r="AV20" s="12">
        <v>5</v>
      </c>
      <c r="AW20" s="12">
        <v>7</v>
      </c>
      <c r="AY20" s="112">
        <v>15</v>
      </c>
      <c r="AZ20" s="12">
        <v>6</v>
      </c>
      <c r="BA20" s="12">
        <v>2</v>
      </c>
      <c r="BB20" s="12">
        <v>6</v>
      </c>
      <c r="BD20" s="112">
        <v>6</v>
      </c>
      <c r="BE20" s="12">
        <v>3</v>
      </c>
      <c r="BF20" s="12">
        <v>2</v>
      </c>
      <c r="BG20" s="12">
        <v>3</v>
      </c>
      <c r="BH20" s="12">
        <v>4</v>
      </c>
      <c r="BI20" s="12">
        <v>2</v>
      </c>
      <c r="BR20" s="14">
        <v>8</v>
      </c>
      <c r="BS20" s="6">
        <v>7</v>
      </c>
      <c r="BT20" s="6">
        <v>6</v>
      </c>
      <c r="BU20" s="6">
        <v>4</v>
      </c>
      <c r="BV20" s="6">
        <v>5</v>
      </c>
      <c r="BW20" s="12">
        <v>4</v>
      </c>
      <c r="BX20" s="12">
        <v>3</v>
      </c>
      <c r="BY20" s="12">
        <v>3</v>
      </c>
      <c r="CA20" s="14">
        <v>9</v>
      </c>
      <c r="CB20" s="6">
        <v>18</v>
      </c>
      <c r="CC20" s="6">
        <v>1</v>
      </c>
      <c r="CE20" s="3"/>
      <c r="CF20" s="112">
        <v>8</v>
      </c>
      <c r="CG20" s="12">
        <v>3</v>
      </c>
      <c r="CH20" s="12">
        <v>3</v>
      </c>
      <c r="CI20" s="12">
        <v>2</v>
      </c>
      <c r="CJ20" s="12">
        <v>2</v>
      </c>
      <c r="CK20" s="12">
        <v>2</v>
      </c>
      <c r="CL20" s="3"/>
      <c r="CM20" s="14">
        <v>6</v>
      </c>
      <c r="CN20" s="6">
        <v>6</v>
      </c>
      <c r="CO20" s="12">
        <v>3</v>
      </c>
      <c r="CT20" s="112">
        <v>7</v>
      </c>
      <c r="CU20" s="12">
        <v>2</v>
      </c>
      <c r="CW20" s="112">
        <v>3</v>
      </c>
      <c r="CX20" s="12">
        <v>5</v>
      </c>
      <c r="CY20" s="12">
        <v>5</v>
      </c>
      <c r="CZ20" s="12">
        <v>6</v>
      </c>
      <c r="DA20" s="12">
        <v>2</v>
      </c>
      <c r="DB20" s="12">
        <v>1</v>
      </c>
      <c r="DC20" s="12">
        <v>1</v>
      </c>
      <c r="DE20" s="112">
        <v>8</v>
      </c>
      <c r="DF20" s="12">
        <v>11</v>
      </c>
      <c r="DH20" s="14">
        <v>12</v>
      </c>
      <c r="DI20" s="6">
        <v>7</v>
      </c>
      <c r="DJ20" s="12">
        <v>4</v>
      </c>
      <c r="DL20" s="14">
        <v>8</v>
      </c>
      <c r="DM20" s="6">
        <v>2</v>
      </c>
      <c r="DN20" s="6">
        <v>3</v>
      </c>
      <c r="DO20" s="6">
        <v>4</v>
      </c>
      <c r="DP20" s="6">
        <v>2</v>
      </c>
      <c r="DQ20" s="12">
        <v>3</v>
      </c>
      <c r="DR20" s="12">
        <v>2</v>
      </c>
      <c r="DS20" s="12">
        <v>5</v>
      </c>
      <c r="DV20" s="14">
        <v>2</v>
      </c>
      <c r="DW20" s="6">
        <v>0</v>
      </c>
      <c r="DX20" s="6">
        <v>9</v>
      </c>
      <c r="DY20" s="6">
        <v>9</v>
      </c>
      <c r="DZ20" s="6">
        <v>3</v>
      </c>
      <c r="EA20" s="12">
        <v>3</v>
      </c>
      <c r="EB20" s="12">
        <v>0</v>
      </c>
      <c r="EC20" s="28"/>
      <c r="ED20" s="14">
        <v>5</v>
      </c>
      <c r="EE20" s="6">
        <v>2</v>
      </c>
      <c r="EF20" s="6">
        <v>6</v>
      </c>
      <c r="EG20" s="6">
        <v>2</v>
      </c>
      <c r="EJ20" s="112">
        <v>11</v>
      </c>
      <c r="EK20" s="12">
        <v>4</v>
      </c>
      <c r="EM20" s="14">
        <v>8</v>
      </c>
      <c r="EN20" s="6">
        <v>4</v>
      </c>
      <c r="EO20" s="6">
        <v>0</v>
      </c>
      <c r="EP20" s="6">
        <v>3</v>
      </c>
    </row>
    <row r="21" spans="1:150" ht="15" thickBot="1" x14ac:dyDescent="0.4">
      <c r="A21" s="19" t="str">
        <f t="shared" si="55"/>
        <v>MARQUES André</v>
      </c>
      <c r="B21" s="15">
        <v>5</v>
      </c>
      <c r="C21" s="7">
        <v>6</v>
      </c>
      <c r="D21" s="7">
        <v>8</v>
      </c>
      <c r="E21" s="7">
        <v>6</v>
      </c>
      <c r="F21" s="7">
        <v>5</v>
      </c>
      <c r="G21" s="7">
        <v>7</v>
      </c>
      <c r="H21" s="7">
        <v>2</v>
      </c>
      <c r="I21" s="7">
        <v>10</v>
      </c>
      <c r="J21" s="7">
        <v>4</v>
      </c>
      <c r="K21" s="13">
        <v>3</v>
      </c>
      <c r="N21" s="15">
        <v>0</v>
      </c>
      <c r="O21" s="7">
        <v>1</v>
      </c>
      <c r="P21" s="7">
        <v>2</v>
      </c>
      <c r="Q21" s="7">
        <v>1</v>
      </c>
      <c r="R21" s="7">
        <v>0</v>
      </c>
      <c r="S21" s="7">
        <v>1</v>
      </c>
      <c r="T21" s="7">
        <v>0</v>
      </c>
      <c r="U21" s="7">
        <v>1</v>
      </c>
      <c r="V21" s="7">
        <v>7</v>
      </c>
      <c r="W21" s="13">
        <v>3</v>
      </c>
      <c r="X21" s="13">
        <v>0</v>
      </c>
      <c r="Y21" s="13">
        <v>0</v>
      </c>
      <c r="AB21" s="15">
        <v>4</v>
      </c>
      <c r="AC21" s="7">
        <v>3</v>
      </c>
      <c r="AD21" s="7">
        <v>0</v>
      </c>
      <c r="AE21" s="7">
        <v>3</v>
      </c>
      <c r="AF21" s="7">
        <v>4</v>
      </c>
      <c r="AG21" s="13">
        <v>0</v>
      </c>
      <c r="AI21" s="113">
        <v>0</v>
      </c>
      <c r="AJ21" s="13">
        <v>4</v>
      </c>
      <c r="AK21" s="13">
        <v>0</v>
      </c>
      <c r="AP21" s="15">
        <v>0</v>
      </c>
      <c r="AQ21" s="7">
        <v>2</v>
      </c>
      <c r="AR21" s="7">
        <v>4</v>
      </c>
      <c r="AS21" s="7">
        <v>4</v>
      </c>
      <c r="AT21" s="7">
        <v>1</v>
      </c>
      <c r="AU21" s="7">
        <v>3</v>
      </c>
      <c r="AV21" s="13">
        <v>3</v>
      </c>
      <c r="AW21" s="13">
        <v>1</v>
      </c>
      <c r="AY21" s="113">
        <v>5</v>
      </c>
      <c r="AZ21" s="13">
        <v>1</v>
      </c>
      <c r="BA21" s="13">
        <v>1</v>
      </c>
      <c r="BB21" s="13">
        <v>3</v>
      </c>
      <c r="BD21" s="113">
        <v>0</v>
      </c>
      <c r="BE21" s="13">
        <v>4</v>
      </c>
      <c r="BF21" s="13">
        <v>0</v>
      </c>
      <c r="BG21" s="13">
        <v>1</v>
      </c>
      <c r="BH21" s="13">
        <v>2</v>
      </c>
      <c r="BI21" s="13">
        <v>1</v>
      </c>
      <c r="BR21" s="15">
        <v>0</v>
      </c>
      <c r="BS21" s="7">
        <v>2</v>
      </c>
      <c r="BT21" s="7">
        <v>1</v>
      </c>
      <c r="BU21" s="7">
        <v>3</v>
      </c>
      <c r="BV21" s="7">
        <v>1</v>
      </c>
      <c r="BW21" s="13">
        <v>3</v>
      </c>
      <c r="BX21" s="13">
        <v>0</v>
      </c>
      <c r="BY21" s="13">
        <v>1</v>
      </c>
      <c r="CA21" s="15">
        <v>5</v>
      </c>
      <c r="CB21" s="7">
        <v>4</v>
      </c>
      <c r="CC21" s="7">
        <v>1</v>
      </c>
      <c r="CE21" s="20"/>
      <c r="CF21" s="113">
        <v>2</v>
      </c>
      <c r="CG21" s="13">
        <v>0</v>
      </c>
      <c r="CH21" s="13">
        <v>0</v>
      </c>
      <c r="CI21" s="13">
        <v>1</v>
      </c>
      <c r="CJ21" s="13">
        <v>0</v>
      </c>
      <c r="CK21" s="13">
        <v>1</v>
      </c>
      <c r="CL21" s="20"/>
      <c r="CM21" s="15">
        <v>4</v>
      </c>
      <c r="CN21" s="7">
        <v>1</v>
      </c>
      <c r="CO21" s="13">
        <v>4</v>
      </c>
      <c r="CT21" s="113">
        <v>4</v>
      </c>
      <c r="CU21" s="13">
        <v>2</v>
      </c>
      <c r="CW21" s="113">
        <v>2</v>
      </c>
      <c r="CX21" s="13">
        <v>7</v>
      </c>
      <c r="CY21" s="13">
        <v>2</v>
      </c>
      <c r="CZ21" s="13">
        <v>5</v>
      </c>
      <c r="DA21" s="13">
        <v>1</v>
      </c>
      <c r="DB21" s="13">
        <v>1</v>
      </c>
      <c r="DC21" s="13">
        <v>2</v>
      </c>
      <c r="DE21" s="113">
        <v>3</v>
      </c>
      <c r="DF21" s="13">
        <v>3</v>
      </c>
      <c r="DH21" s="15">
        <v>1</v>
      </c>
      <c r="DI21" s="7">
        <v>4</v>
      </c>
      <c r="DJ21" s="13">
        <v>3</v>
      </c>
      <c r="DL21" s="15">
        <v>4</v>
      </c>
      <c r="DM21" s="7">
        <v>0</v>
      </c>
      <c r="DN21" s="7">
        <v>0</v>
      </c>
      <c r="DO21" s="7">
        <v>0</v>
      </c>
      <c r="DP21" s="7">
        <v>4</v>
      </c>
      <c r="DQ21" s="13">
        <v>4</v>
      </c>
      <c r="DR21" s="13">
        <v>2</v>
      </c>
      <c r="DS21" s="13">
        <v>1</v>
      </c>
      <c r="DV21" s="15">
        <v>2</v>
      </c>
      <c r="DW21" s="7">
        <v>0</v>
      </c>
      <c r="DX21" s="7">
        <v>7</v>
      </c>
      <c r="DY21" s="7">
        <v>0</v>
      </c>
      <c r="DZ21" s="7">
        <v>2</v>
      </c>
      <c r="EA21" s="13">
        <v>5</v>
      </c>
      <c r="EB21" s="13">
        <v>3</v>
      </c>
      <c r="EC21" s="28"/>
      <c r="ED21" s="15">
        <v>2</v>
      </c>
      <c r="EE21" s="7">
        <v>1</v>
      </c>
      <c r="EF21" s="7">
        <v>0</v>
      </c>
      <c r="EG21" s="7">
        <v>1</v>
      </c>
      <c r="EJ21" s="113">
        <v>5</v>
      </c>
      <c r="EK21" s="13">
        <v>0</v>
      </c>
      <c r="EM21" s="15">
        <v>3</v>
      </c>
      <c r="EN21" s="7">
        <v>2</v>
      </c>
      <c r="EO21" s="7">
        <v>0</v>
      </c>
      <c r="EP21" s="7">
        <v>2</v>
      </c>
    </row>
    <row r="22" spans="1:150" ht="15" thickBot="1" x14ac:dyDescent="0.4">
      <c r="A22" s="19" t="str">
        <f t="shared" si="55"/>
        <v>IAMPOLSKAIA Anastasia</v>
      </c>
      <c r="B22" s="15">
        <v>2</v>
      </c>
      <c r="C22" s="7">
        <v>7</v>
      </c>
      <c r="D22" s="7">
        <v>7</v>
      </c>
      <c r="E22" s="7">
        <v>9</v>
      </c>
      <c r="F22" s="7">
        <v>5</v>
      </c>
      <c r="G22" s="7">
        <v>2</v>
      </c>
      <c r="H22" s="7">
        <v>6</v>
      </c>
      <c r="I22" s="7">
        <v>7</v>
      </c>
      <c r="J22" s="7">
        <v>2</v>
      </c>
      <c r="K22" s="13">
        <v>4</v>
      </c>
      <c r="N22" s="15">
        <v>1</v>
      </c>
      <c r="O22" s="7">
        <v>0</v>
      </c>
      <c r="P22" s="7">
        <v>1</v>
      </c>
      <c r="Q22" s="7">
        <v>0</v>
      </c>
      <c r="R22" s="7">
        <v>2</v>
      </c>
      <c r="S22" s="7">
        <v>0</v>
      </c>
      <c r="T22" s="7">
        <v>0</v>
      </c>
      <c r="U22" s="7">
        <v>3</v>
      </c>
      <c r="V22" s="7">
        <v>2</v>
      </c>
      <c r="W22" s="13">
        <v>3</v>
      </c>
      <c r="X22" s="13">
        <v>0</v>
      </c>
      <c r="Y22" s="13">
        <v>3</v>
      </c>
      <c r="AB22" s="15">
        <v>6</v>
      </c>
      <c r="AC22" s="7">
        <v>4</v>
      </c>
      <c r="AD22" s="7">
        <v>0</v>
      </c>
      <c r="AE22" s="7">
        <v>2</v>
      </c>
      <c r="AF22" s="7">
        <v>1</v>
      </c>
      <c r="AG22" s="13">
        <v>0</v>
      </c>
      <c r="AI22" s="113">
        <v>2</v>
      </c>
      <c r="AJ22" s="13">
        <v>1</v>
      </c>
      <c r="AK22" s="13">
        <v>0</v>
      </c>
      <c r="AP22" s="15">
        <v>6</v>
      </c>
      <c r="AQ22" s="7">
        <v>10</v>
      </c>
      <c r="AR22" s="7">
        <v>1</v>
      </c>
      <c r="AS22" s="7">
        <v>2</v>
      </c>
      <c r="AT22" s="7">
        <v>4</v>
      </c>
      <c r="AU22" s="7">
        <v>2</v>
      </c>
      <c r="AV22" s="13">
        <v>0</v>
      </c>
      <c r="AW22" s="13">
        <v>0</v>
      </c>
      <c r="AY22" s="113">
        <v>4</v>
      </c>
      <c r="AZ22" s="13">
        <v>5</v>
      </c>
      <c r="BA22" s="13">
        <v>0</v>
      </c>
      <c r="BB22" s="13">
        <v>4</v>
      </c>
      <c r="BD22" s="113">
        <v>3</v>
      </c>
      <c r="BE22" s="13">
        <v>0</v>
      </c>
      <c r="BF22" s="13">
        <v>0</v>
      </c>
      <c r="BG22" s="13">
        <v>2</v>
      </c>
      <c r="BH22" s="13">
        <v>0</v>
      </c>
      <c r="BI22" s="13">
        <v>2</v>
      </c>
      <c r="BR22" s="15">
        <v>7</v>
      </c>
      <c r="BS22" s="7">
        <v>1</v>
      </c>
      <c r="BT22" s="7">
        <v>2</v>
      </c>
      <c r="BU22" s="7">
        <v>1</v>
      </c>
      <c r="BV22" s="7">
        <v>1</v>
      </c>
      <c r="BW22" s="13">
        <v>5</v>
      </c>
      <c r="BX22" s="13">
        <v>3</v>
      </c>
      <c r="BY22" s="13">
        <v>0</v>
      </c>
      <c r="CA22" s="15">
        <v>2</v>
      </c>
      <c r="CB22" s="7">
        <v>4</v>
      </c>
      <c r="CC22" s="7">
        <v>1</v>
      </c>
      <c r="CF22" s="113">
        <v>5</v>
      </c>
      <c r="CG22" s="13">
        <v>0</v>
      </c>
      <c r="CH22" s="13">
        <v>1</v>
      </c>
      <c r="CI22" s="13">
        <v>0</v>
      </c>
      <c r="CJ22" s="13">
        <v>0</v>
      </c>
      <c r="CK22" s="13">
        <v>1</v>
      </c>
      <c r="CM22" s="15">
        <v>3</v>
      </c>
      <c r="CN22" s="7">
        <v>0</v>
      </c>
      <c r="CO22" s="13">
        <v>0</v>
      </c>
      <c r="CT22" s="113">
        <v>3</v>
      </c>
      <c r="CU22" s="13">
        <v>3</v>
      </c>
      <c r="CW22" s="113">
        <v>3</v>
      </c>
      <c r="CX22" s="13">
        <v>2</v>
      </c>
      <c r="CY22" s="13">
        <v>4</v>
      </c>
      <c r="CZ22" s="13">
        <v>0</v>
      </c>
      <c r="DA22" s="13">
        <v>2</v>
      </c>
      <c r="DB22" s="13">
        <v>0</v>
      </c>
      <c r="DC22" s="13">
        <v>1</v>
      </c>
      <c r="DE22" s="113">
        <v>1</v>
      </c>
      <c r="DF22" s="13">
        <v>3</v>
      </c>
      <c r="DH22" s="15">
        <v>3</v>
      </c>
      <c r="DI22" s="7">
        <v>1</v>
      </c>
      <c r="DJ22" s="13">
        <v>1</v>
      </c>
      <c r="DL22" s="15">
        <v>10</v>
      </c>
      <c r="DM22" s="7">
        <v>1</v>
      </c>
      <c r="DN22" s="7">
        <v>0</v>
      </c>
      <c r="DO22" s="7">
        <v>0</v>
      </c>
      <c r="DP22" s="7">
        <v>1</v>
      </c>
      <c r="DQ22" s="13">
        <v>1</v>
      </c>
      <c r="DR22" s="13">
        <v>1</v>
      </c>
      <c r="DS22" s="13">
        <v>3</v>
      </c>
      <c r="DV22" s="15">
        <v>3</v>
      </c>
      <c r="DW22" s="7">
        <v>0</v>
      </c>
      <c r="DX22" s="7">
        <v>4</v>
      </c>
      <c r="DY22" s="7">
        <v>1</v>
      </c>
      <c r="DZ22" s="7">
        <v>2</v>
      </c>
      <c r="EA22" s="13">
        <v>1</v>
      </c>
      <c r="EB22" s="13">
        <v>0</v>
      </c>
      <c r="EC22" s="28"/>
      <c r="ED22" s="15">
        <v>5</v>
      </c>
      <c r="EE22" s="7">
        <v>1</v>
      </c>
      <c r="EF22" s="7">
        <v>2</v>
      </c>
      <c r="EG22" s="7">
        <v>1</v>
      </c>
      <c r="EJ22" s="113">
        <v>1</v>
      </c>
      <c r="EK22" s="13">
        <v>0</v>
      </c>
      <c r="EM22" s="15">
        <v>1</v>
      </c>
      <c r="EN22" s="7">
        <v>1</v>
      </c>
      <c r="EO22" s="7">
        <v>0</v>
      </c>
      <c r="EP22" s="7">
        <v>2</v>
      </c>
    </row>
    <row r="23" spans="1:150" ht="15" thickBot="1" x14ac:dyDescent="0.4">
      <c r="A23" s="19" t="str">
        <f t="shared" si="55"/>
        <v>MULLER Ben</v>
      </c>
      <c r="B23" s="15">
        <v>1</v>
      </c>
      <c r="C23" s="7">
        <v>2</v>
      </c>
      <c r="D23" s="7">
        <v>0</v>
      </c>
      <c r="E23" s="7">
        <v>4</v>
      </c>
      <c r="F23" s="7">
        <v>11</v>
      </c>
      <c r="G23" s="7">
        <v>2</v>
      </c>
      <c r="H23" s="7">
        <v>2</v>
      </c>
      <c r="I23" s="7">
        <v>6</v>
      </c>
      <c r="J23" s="7">
        <v>3</v>
      </c>
      <c r="K23" s="13">
        <v>4</v>
      </c>
      <c r="N23" s="15">
        <v>0</v>
      </c>
      <c r="O23" s="7">
        <v>1</v>
      </c>
      <c r="P23" s="7">
        <v>1</v>
      </c>
      <c r="Q23" s="7">
        <v>1</v>
      </c>
      <c r="R23" s="7">
        <v>0</v>
      </c>
      <c r="S23" s="7">
        <v>9</v>
      </c>
      <c r="T23" s="7">
        <v>0</v>
      </c>
      <c r="U23" s="7">
        <v>7</v>
      </c>
      <c r="V23" s="7">
        <v>1</v>
      </c>
      <c r="W23" s="13">
        <v>1</v>
      </c>
      <c r="X23" s="13">
        <v>0</v>
      </c>
      <c r="Y23" s="13">
        <v>0</v>
      </c>
      <c r="AB23" s="15">
        <v>2</v>
      </c>
      <c r="AC23" s="7">
        <v>0</v>
      </c>
      <c r="AD23" s="7">
        <v>0</v>
      </c>
      <c r="AE23" s="7">
        <v>1</v>
      </c>
      <c r="AF23" s="7">
        <v>2</v>
      </c>
      <c r="AG23" s="13">
        <v>0</v>
      </c>
      <c r="AI23" s="113">
        <v>1</v>
      </c>
      <c r="AJ23" s="13">
        <v>1</v>
      </c>
      <c r="AK23" s="13">
        <v>0</v>
      </c>
      <c r="AP23" s="15">
        <v>6</v>
      </c>
      <c r="AQ23" s="7">
        <v>3</v>
      </c>
      <c r="AR23" s="7">
        <v>4</v>
      </c>
      <c r="AS23" s="7">
        <v>1</v>
      </c>
      <c r="AT23" s="7">
        <v>0</v>
      </c>
      <c r="AU23" s="7">
        <v>4</v>
      </c>
      <c r="AV23" s="13">
        <v>1</v>
      </c>
      <c r="AW23" s="13">
        <v>0</v>
      </c>
      <c r="AY23" s="113">
        <v>4</v>
      </c>
      <c r="AZ23" s="13">
        <v>4</v>
      </c>
      <c r="BA23" s="13">
        <v>1</v>
      </c>
      <c r="BB23" s="13">
        <v>3</v>
      </c>
      <c r="BD23" s="113">
        <v>0</v>
      </c>
      <c r="BE23" s="13">
        <v>2</v>
      </c>
      <c r="BF23" s="13">
        <v>0</v>
      </c>
      <c r="BG23" s="13">
        <v>0</v>
      </c>
      <c r="BH23" s="13">
        <v>0</v>
      </c>
      <c r="BI23" s="13">
        <v>1</v>
      </c>
      <c r="BR23" s="15">
        <v>6</v>
      </c>
      <c r="BS23" s="7">
        <v>2</v>
      </c>
      <c r="BT23" s="7">
        <v>1</v>
      </c>
      <c r="BU23" s="7">
        <v>1</v>
      </c>
      <c r="BV23" s="7">
        <v>0</v>
      </c>
      <c r="BW23" s="13">
        <v>0</v>
      </c>
      <c r="BX23" s="13">
        <v>0</v>
      </c>
      <c r="BY23" s="13">
        <v>0</v>
      </c>
      <c r="CA23" s="15">
        <v>3</v>
      </c>
      <c r="CB23" s="7">
        <v>5</v>
      </c>
      <c r="CC23" s="7">
        <v>1</v>
      </c>
      <c r="CF23" s="113">
        <v>2</v>
      </c>
      <c r="CG23" s="13">
        <v>0</v>
      </c>
      <c r="CH23" s="13">
        <v>0</v>
      </c>
      <c r="CI23" s="13">
        <v>0</v>
      </c>
      <c r="CJ23" s="13">
        <v>1</v>
      </c>
      <c r="CK23" s="13">
        <v>1</v>
      </c>
      <c r="CM23" s="15">
        <v>4</v>
      </c>
      <c r="CN23" s="7">
        <v>0</v>
      </c>
      <c r="CO23" s="13">
        <v>1</v>
      </c>
      <c r="CT23" s="113">
        <v>2</v>
      </c>
      <c r="CU23" s="13">
        <v>0</v>
      </c>
      <c r="CW23" s="113">
        <v>1</v>
      </c>
      <c r="CX23" s="13">
        <v>2</v>
      </c>
      <c r="CY23" s="13">
        <v>2</v>
      </c>
      <c r="CZ23" s="13">
        <v>3</v>
      </c>
      <c r="DA23" s="13">
        <v>2</v>
      </c>
      <c r="DB23" s="13">
        <v>0</v>
      </c>
      <c r="DC23" s="13">
        <v>0</v>
      </c>
      <c r="DE23" s="113">
        <v>2</v>
      </c>
      <c r="DF23" s="13">
        <v>0</v>
      </c>
      <c r="DH23" s="15">
        <v>3</v>
      </c>
      <c r="DI23" s="7">
        <v>0</v>
      </c>
      <c r="DJ23" s="13">
        <v>1</v>
      </c>
      <c r="DL23" s="15">
        <v>1</v>
      </c>
      <c r="DM23" s="7">
        <v>0</v>
      </c>
      <c r="DN23" s="7">
        <v>1</v>
      </c>
      <c r="DO23" s="7">
        <v>0</v>
      </c>
      <c r="DP23" s="7">
        <v>2</v>
      </c>
      <c r="DQ23" s="13">
        <v>2</v>
      </c>
      <c r="DR23" s="13">
        <v>2</v>
      </c>
      <c r="DS23" s="13">
        <v>4</v>
      </c>
      <c r="DV23" s="15">
        <v>4</v>
      </c>
      <c r="DW23" s="7">
        <v>0</v>
      </c>
      <c r="DX23" s="7">
        <v>1</v>
      </c>
      <c r="DY23" s="7">
        <v>0</v>
      </c>
      <c r="DZ23" s="7">
        <v>0</v>
      </c>
      <c r="EA23" s="13">
        <v>2</v>
      </c>
      <c r="EB23" s="13">
        <v>0</v>
      </c>
      <c r="EC23" s="28"/>
      <c r="ED23" s="15">
        <v>2</v>
      </c>
      <c r="EE23" s="7">
        <v>0</v>
      </c>
      <c r="EF23" s="7">
        <v>0</v>
      </c>
      <c r="EG23" s="7">
        <v>1</v>
      </c>
      <c r="EJ23" s="113">
        <v>2</v>
      </c>
      <c r="EK23" s="13">
        <v>0</v>
      </c>
      <c r="EM23" s="15">
        <v>2</v>
      </c>
      <c r="EN23" s="7">
        <v>0</v>
      </c>
      <c r="EO23" s="7">
        <v>0</v>
      </c>
      <c r="EP23" s="7">
        <v>2</v>
      </c>
    </row>
    <row r="24" spans="1:150" ht="15" thickBot="1" x14ac:dyDescent="0.4">
      <c r="A24" s="19" t="str">
        <f t="shared" si="55"/>
        <v>MOUSEL Tania</v>
      </c>
      <c r="B24" s="15">
        <v>1</v>
      </c>
      <c r="C24" s="7">
        <v>3</v>
      </c>
      <c r="D24" s="7">
        <v>6</v>
      </c>
      <c r="E24" s="7">
        <v>4</v>
      </c>
      <c r="F24" s="7">
        <v>9</v>
      </c>
      <c r="G24" s="7">
        <v>0</v>
      </c>
      <c r="H24" s="7">
        <v>1</v>
      </c>
      <c r="I24" s="7">
        <v>8</v>
      </c>
      <c r="J24" s="7">
        <v>2</v>
      </c>
      <c r="K24" s="13">
        <v>3</v>
      </c>
      <c r="N24" s="15">
        <v>2</v>
      </c>
      <c r="O24" s="7">
        <v>3</v>
      </c>
      <c r="P24" s="7">
        <v>4</v>
      </c>
      <c r="Q24" s="7">
        <v>0</v>
      </c>
      <c r="R24" s="7">
        <v>3</v>
      </c>
      <c r="S24" s="7">
        <v>0</v>
      </c>
      <c r="T24" s="7">
        <v>2</v>
      </c>
      <c r="U24" s="7">
        <v>3</v>
      </c>
      <c r="V24" s="7">
        <v>3</v>
      </c>
      <c r="W24" s="13">
        <v>1</v>
      </c>
      <c r="X24" s="13">
        <v>0</v>
      </c>
      <c r="Y24" s="13">
        <v>2</v>
      </c>
      <c r="AB24" s="15">
        <v>3</v>
      </c>
      <c r="AC24" s="7">
        <v>1</v>
      </c>
      <c r="AD24" s="7">
        <v>2</v>
      </c>
      <c r="AE24" s="7">
        <v>3</v>
      </c>
      <c r="AF24" s="7">
        <v>6</v>
      </c>
      <c r="AG24" s="13">
        <v>3</v>
      </c>
      <c r="AI24" s="113">
        <v>1</v>
      </c>
      <c r="AJ24" s="13">
        <v>0</v>
      </c>
      <c r="AK24" s="13">
        <v>0</v>
      </c>
      <c r="AP24" s="15">
        <v>2</v>
      </c>
      <c r="AQ24" s="7">
        <v>0</v>
      </c>
      <c r="AR24" s="7">
        <v>4</v>
      </c>
      <c r="AS24" s="7">
        <v>0</v>
      </c>
      <c r="AT24" s="7">
        <v>0</v>
      </c>
      <c r="AU24" s="7">
        <v>2</v>
      </c>
      <c r="AV24" s="13">
        <v>0</v>
      </c>
      <c r="AW24" s="13">
        <v>5</v>
      </c>
      <c r="AY24" s="113">
        <v>11</v>
      </c>
      <c r="AZ24" s="13">
        <v>3</v>
      </c>
      <c r="BA24" s="13">
        <v>2</v>
      </c>
      <c r="BB24" s="13">
        <v>4</v>
      </c>
      <c r="BD24" s="113">
        <v>5</v>
      </c>
      <c r="BE24" s="13">
        <v>0</v>
      </c>
      <c r="BF24" s="13">
        <v>5</v>
      </c>
      <c r="BG24" s="13">
        <v>4</v>
      </c>
      <c r="BH24" s="13">
        <v>0</v>
      </c>
      <c r="BI24" s="13">
        <v>2</v>
      </c>
      <c r="BR24" s="15">
        <v>2</v>
      </c>
      <c r="BS24" s="7">
        <v>3</v>
      </c>
      <c r="BT24" s="7">
        <v>1</v>
      </c>
      <c r="BU24" s="7">
        <v>3</v>
      </c>
      <c r="BV24" s="7">
        <v>0</v>
      </c>
      <c r="BW24" s="13">
        <v>2</v>
      </c>
      <c r="BX24" s="13">
        <v>0</v>
      </c>
      <c r="BY24" s="13">
        <v>0</v>
      </c>
      <c r="CA24" s="15">
        <v>3</v>
      </c>
      <c r="CB24" s="7">
        <v>4</v>
      </c>
      <c r="CC24" s="7">
        <v>1</v>
      </c>
      <c r="CF24" s="113">
        <v>2</v>
      </c>
      <c r="CG24" s="13">
        <v>4</v>
      </c>
      <c r="CH24" s="13">
        <v>2</v>
      </c>
      <c r="CI24" s="13">
        <v>1</v>
      </c>
      <c r="CJ24" s="13">
        <v>0</v>
      </c>
      <c r="CK24" s="13">
        <v>3</v>
      </c>
      <c r="CM24" s="15">
        <v>3</v>
      </c>
      <c r="CN24" s="7">
        <v>2</v>
      </c>
      <c r="CO24" s="13">
        <v>1</v>
      </c>
      <c r="CT24" s="113">
        <v>6</v>
      </c>
      <c r="CU24" s="13">
        <v>3</v>
      </c>
      <c r="CW24" s="113">
        <v>2</v>
      </c>
      <c r="CX24" s="13">
        <v>2</v>
      </c>
      <c r="CY24" s="13">
        <v>0</v>
      </c>
      <c r="CZ24" s="13">
        <v>1</v>
      </c>
      <c r="DA24" s="13">
        <v>2</v>
      </c>
      <c r="DB24" s="13">
        <v>0</v>
      </c>
      <c r="DC24" s="13">
        <v>0</v>
      </c>
      <c r="DE24" s="113">
        <v>7</v>
      </c>
      <c r="DF24" s="13">
        <v>6</v>
      </c>
      <c r="DH24" s="15">
        <v>7</v>
      </c>
      <c r="DI24" s="7">
        <v>2</v>
      </c>
      <c r="DJ24" s="13">
        <v>7</v>
      </c>
      <c r="DL24" s="15">
        <v>6</v>
      </c>
      <c r="DM24" s="7">
        <v>1</v>
      </c>
      <c r="DN24" s="7">
        <v>1</v>
      </c>
      <c r="DO24" s="7">
        <v>0</v>
      </c>
      <c r="DP24" s="7">
        <v>1</v>
      </c>
      <c r="DQ24" s="13">
        <v>3</v>
      </c>
      <c r="DR24" s="13">
        <v>2</v>
      </c>
      <c r="DS24" s="13">
        <v>0</v>
      </c>
      <c r="DV24" s="15">
        <v>7</v>
      </c>
      <c r="DW24" s="7">
        <v>0</v>
      </c>
      <c r="DX24" s="7">
        <v>5</v>
      </c>
      <c r="DY24" s="7">
        <v>3</v>
      </c>
      <c r="DZ24" s="7">
        <v>2</v>
      </c>
      <c r="EA24" s="13">
        <v>1</v>
      </c>
      <c r="EB24" s="13">
        <v>2</v>
      </c>
      <c r="EC24" s="28"/>
      <c r="ED24" s="15">
        <v>3</v>
      </c>
      <c r="EE24" s="7">
        <v>0</v>
      </c>
      <c r="EF24" s="7">
        <v>2</v>
      </c>
      <c r="EG24" s="7">
        <v>1</v>
      </c>
      <c r="EJ24" s="113">
        <v>2</v>
      </c>
      <c r="EK24" s="13">
        <v>2</v>
      </c>
      <c r="EM24" s="15">
        <v>1</v>
      </c>
      <c r="EN24" s="7">
        <v>1</v>
      </c>
      <c r="EO24" s="7">
        <v>2</v>
      </c>
      <c r="EP24" s="7">
        <v>1</v>
      </c>
    </row>
    <row r="25" spans="1:150" ht="15" thickBot="1" x14ac:dyDescent="0.4">
      <c r="A25" s="19" t="str">
        <f t="shared" si="55"/>
        <v>SULJIC Alija</v>
      </c>
      <c r="B25" s="15">
        <v>1</v>
      </c>
      <c r="C25" s="7">
        <v>10</v>
      </c>
      <c r="D25" s="7">
        <v>4</v>
      </c>
      <c r="E25" s="7">
        <v>11</v>
      </c>
      <c r="F25" s="7">
        <v>7</v>
      </c>
      <c r="G25" s="7">
        <v>1</v>
      </c>
      <c r="H25" s="7">
        <v>6</v>
      </c>
      <c r="I25" s="7">
        <v>8</v>
      </c>
      <c r="J25" s="7">
        <v>3</v>
      </c>
      <c r="K25" s="13">
        <v>9</v>
      </c>
      <c r="N25" s="15">
        <v>6</v>
      </c>
      <c r="O25" s="7">
        <v>3</v>
      </c>
      <c r="P25" s="7">
        <v>4</v>
      </c>
      <c r="Q25" s="7">
        <v>0</v>
      </c>
      <c r="R25" s="7">
        <v>1</v>
      </c>
      <c r="S25" s="7">
        <v>3</v>
      </c>
      <c r="T25" s="7">
        <v>0</v>
      </c>
      <c r="U25" s="7">
        <v>0</v>
      </c>
      <c r="V25" s="7">
        <v>6</v>
      </c>
      <c r="W25" s="13">
        <v>3</v>
      </c>
      <c r="X25" s="13">
        <v>2</v>
      </c>
      <c r="Y25" s="13">
        <v>5</v>
      </c>
      <c r="AB25" s="15">
        <v>9</v>
      </c>
      <c r="AC25" s="7">
        <v>4</v>
      </c>
      <c r="AD25" s="7">
        <v>0</v>
      </c>
      <c r="AE25" s="7">
        <v>3</v>
      </c>
      <c r="AF25" s="7">
        <v>2</v>
      </c>
      <c r="AG25" s="13">
        <v>0</v>
      </c>
      <c r="AI25" s="113">
        <v>7</v>
      </c>
      <c r="AJ25" s="13">
        <v>2</v>
      </c>
      <c r="AK25" s="13">
        <v>0</v>
      </c>
      <c r="AP25" s="15">
        <v>1</v>
      </c>
      <c r="AQ25" s="7">
        <v>0</v>
      </c>
      <c r="AR25" s="7">
        <v>13</v>
      </c>
      <c r="AS25" s="7">
        <v>0</v>
      </c>
      <c r="AT25" s="7">
        <v>9</v>
      </c>
      <c r="AU25" s="7">
        <v>5</v>
      </c>
      <c r="AV25" s="13">
        <v>2</v>
      </c>
      <c r="AW25" s="13">
        <v>7</v>
      </c>
      <c r="AY25" s="113">
        <v>2</v>
      </c>
      <c r="AZ25" s="13">
        <v>2</v>
      </c>
      <c r="BA25" s="13">
        <v>3</v>
      </c>
      <c r="BB25" s="13">
        <v>3</v>
      </c>
      <c r="BD25" s="113">
        <v>5</v>
      </c>
      <c r="BE25" s="13">
        <v>0</v>
      </c>
      <c r="BF25" s="13">
        <v>0</v>
      </c>
      <c r="BG25" s="13">
        <v>0</v>
      </c>
      <c r="BH25" s="13">
        <v>0</v>
      </c>
      <c r="BI25" s="13">
        <v>0</v>
      </c>
      <c r="BR25" s="15">
        <v>1</v>
      </c>
      <c r="BS25" s="7">
        <v>2</v>
      </c>
      <c r="BT25" s="7">
        <v>4</v>
      </c>
      <c r="BU25" s="7">
        <v>3</v>
      </c>
      <c r="BV25" s="7">
        <v>1</v>
      </c>
      <c r="BW25" s="13">
        <v>1</v>
      </c>
      <c r="BX25" s="13">
        <v>5</v>
      </c>
      <c r="BY25" s="13">
        <v>3</v>
      </c>
      <c r="CA25" s="15">
        <v>0</v>
      </c>
      <c r="CB25" s="7">
        <v>3</v>
      </c>
      <c r="CC25" s="7">
        <v>1</v>
      </c>
      <c r="CF25" s="113">
        <v>2</v>
      </c>
      <c r="CG25" s="13">
        <v>7</v>
      </c>
      <c r="CH25" s="13">
        <v>10</v>
      </c>
      <c r="CI25" s="13">
        <v>5</v>
      </c>
      <c r="CJ25" s="13">
        <v>4</v>
      </c>
      <c r="CK25" s="13">
        <v>2</v>
      </c>
      <c r="CM25" s="15">
        <v>2</v>
      </c>
      <c r="CN25" s="7">
        <v>1</v>
      </c>
      <c r="CO25" s="13">
        <v>2</v>
      </c>
      <c r="CT25" s="113">
        <v>1</v>
      </c>
      <c r="CU25" s="13">
        <v>3</v>
      </c>
      <c r="CW25" s="113">
        <v>1</v>
      </c>
      <c r="CX25" s="13">
        <v>13</v>
      </c>
      <c r="CY25" s="13">
        <v>4</v>
      </c>
      <c r="CZ25" s="13">
        <v>0</v>
      </c>
      <c r="DA25" s="13">
        <v>1</v>
      </c>
      <c r="DB25" s="13">
        <v>0</v>
      </c>
      <c r="DC25" s="13">
        <v>2</v>
      </c>
      <c r="DE25" s="113">
        <v>2</v>
      </c>
      <c r="DF25" s="13">
        <v>2</v>
      </c>
      <c r="DH25" s="15">
        <v>4</v>
      </c>
      <c r="DI25" s="7">
        <v>2</v>
      </c>
      <c r="DJ25" s="13">
        <v>3</v>
      </c>
      <c r="DL25" s="15">
        <v>1</v>
      </c>
      <c r="DM25" s="7">
        <v>1</v>
      </c>
      <c r="DN25" s="7">
        <v>0</v>
      </c>
      <c r="DO25" s="7">
        <v>3</v>
      </c>
      <c r="DP25" s="7">
        <v>1</v>
      </c>
      <c r="DQ25" s="13">
        <v>0</v>
      </c>
      <c r="DR25" s="13">
        <v>0</v>
      </c>
      <c r="DS25" s="13">
        <v>0</v>
      </c>
      <c r="DV25" s="15">
        <v>1</v>
      </c>
      <c r="DW25" s="7">
        <v>2</v>
      </c>
      <c r="DX25" s="7">
        <v>2</v>
      </c>
      <c r="DY25" s="7">
        <v>3</v>
      </c>
      <c r="DZ25" s="7">
        <v>2</v>
      </c>
      <c r="EA25" s="13">
        <v>3</v>
      </c>
      <c r="EB25" s="13">
        <v>0</v>
      </c>
      <c r="EC25" s="28"/>
      <c r="ED25" s="15">
        <v>3</v>
      </c>
      <c r="EE25" s="7">
        <v>7</v>
      </c>
      <c r="EF25" s="7">
        <v>3</v>
      </c>
      <c r="EG25" s="7">
        <v>1</v>
      </c>
      <c r="EJ25" s="113">
        <v>4</v>
      </c>
      <c r="EK25" s="13">
        <v>0</v>
      </c>
      <c r="EM25" s="15">
        <v>4</v>
      </c>
      <c r="EN25" s="7">
        <v>2</v>
      </c>
      <c r="EO25" s="7">
        <v>1</v>
      </c>
      <c r="EP25" s="7">
        <v>6</v>
      </c>
    </row>
    <row r="26" spans="1:150" x14ac:dyDescent="0.35">
      <c r="A26" s="62" t="s">
        <v>17</v>
      </c>
      <c r="B26" s="23">
        <v>14</v>
      </c>
      <c r="C26" s="9">
        <v>8</v>
      </c>
      <c r="D26" s="9">
        <v>17</v>
      </c>
      <c r="E26" s="9">
        <v>13</v>
      </c>
      <c r="F26" s="9">
        <v>17</v>
      </c>
      <c r="G26" s="9">
        <v>13</v>
      </c>
      <c r="H26" s="9">
        <v>10</v>
      </c>
      <c r="I26" s="9">
        <v>13</v>
      </c>
      <c r="J26" s="9">
        <v>6</v>
      </c>
      <c r="K26" s="9">
        <v>3</v>
      </c>
      <c r="N26" s="23">
        <v>8</v>
      </c>
      <c r="O26" s="9">
        <v>11</v>
      </c>
      <c r="P26" s="9">
        <v>6</v>
      </c>
      <c r="Q26" s="9">
        <v>5</v>
      </c>
      <c r="R26" s="9">
        <v>7</v>
      </c>
      <c r="S26" s="9">
        <v>1</v>
      </c>
      <c r="T26" s="9">
        <v>7</v>
      </c>
      <c r="U26" s="9">
        <v>3</v>
      </c>
      <c r="V26" s="9">
        <v>3</v>
      </c>
      <c r="W26" s="9">
        <v>6</v>
      </c>
      <c r="X26" s="9">
        <v>5</v>
      </c>
      <c r="Y26" s="9">
        <v>7</v>
      </c>
      <c r="AB26" s="23">
        <v>9</v>
      </c>
      <c r="AC26" s="9">
        <v>10</v>
      </c>
      <c r="AD26" s="9">
        <v>6</v>
      </c>
      <c r="AE26" s="9">
        <v>11</v>
      </c>
      <c r="AF26" s="9">
        <v>3</v>
      </c>
      <c r="AG26" s="9">
        <v>1</v>
      </c>
      <c r="AI26" s="23">
        <v>4</v>
      </c>
      <c r="AJ26" s="9">
        <v>6</v>
      </c>
      <c r="AK26" s="9">
        <v>2</v>
      </c>
      <c r="AP26" s="23">
        <v>12</v>
      </c>
      <c r="AQ26" s="9">
        <v>9</v>
      </c>
      <c r="AR26" s="9">
        <v>9</v>
      </c>
      <c r="AS26" s="9">
        <v>10</v>
      </c>
      <c r="AT26" s="9">
        <v>6</v>
      </c>
      <c r="AU26" s="9">
        <v>6</v>
      </c>
      <c r="AV26" s="9">
        <v>5</v>
      </c>
      <c r="AW26" s="9">
        <v>5</v>
      </c>
      <c r="AY26" s="23">
        <v>7</v>
      </c>
      <c r="AZ26" s="9">
        <v>11</v>
      </c>
      <c r="BA26" s="9">
        <v>7</v>
      </c>
      <c r="BB26" s="9">
        <v>1</v>
      </c>
      <c r="BD26" s="23">
        <v>5</v>
      </c>
      <c r="BE26" s="9">
        <v>5</v>
      </c>
      <c r="BF26" s="9">
        <v>1</v>
      </c>
      <c r="BG26" s="9">
        <v>1</v>
      </c>
      <c r="BH26" s="9">
        <v>6</v>
      </c>
      <c r="BI26" s="9">
        <v>4</v>
      </c>
      <c r="BR26" s="23">
        <v>7</v>
      </c>
      <c r="BS26" s="9">
        <v>2</v>
      </c>
      <c r="BT26" s="9">
        <v>5</v>
      </c>
      <c r="BU26" s="9">
        <v>6</v>
      </c>
      <c r="BV26" s="9">
        <v>5</v>
      </c>
      <c r="BW26" s="9">
        <v>4</v>
      </c>
      <c r="BX26" s="9">
        <v>5</v>
      </c>
      <c r="BY26" s="9">
        <v>3</v>
      </c>
      <c r="CA26" s="23">
        <v>5</v>
      </c>
      <c r="CB26" s="9">
        <v>9</v>
      </c>
      <c r="CC26" s="9">
        <v>1</v>
      </c>
      <c r="CF26" s="23">
        <v>4</v>
      </c>
      <c r="CG26" s="9">
        <v>5</v>
      </c>
      <c r="CH26" s="9">
        <v>7</v>
      </c>
      <c r="CI26" s="9">
        <v>6</v>
      </c>
      <c r="CJ26" s="9">
        <v>13</v>
      </c>
      <c r="CK26" s="9">
        <v>3</v>
      </c>
      <c r="CM26" s="23">
        <v>3</v>
      </c>
      <c r="CN26" s="9">
        <v>1</v>
      </c>
      <c r="CO26" s="9">
        <v>2</v>
      </c>
      <c r="CT26" s="23">
        <v>2</v>
      </c>
      <c r="CU26" s="9">
        <v>3</v>
      </c>
      <c r="CW26" s="23">
        <v>7</v>
      </c>
      <c r="CX26" s="9">
        <v>4</v>
      </c>
      <c r="CY26" s="9">
        <v>2</v>
      </c>
      <c r="CZ26" s="9">
        <v>3</v>
      </c>
      <c r="DA26" s="9">
        <v>7</v>
      </c>
      <c r="DB26" s="9">
        <v>3</v>
      </c>
      <c r="DC26" s="9">
        <v>4</v>
      </c>
      <c r="DE26" s="23">
        <v>6</v>
      </c>
      <c r="DF26" s="9">
        <v>6</v>
      </c>
      <c r="DH26" s="23">
        <v>2</v>
      </c>
      <c r="DI26" s="9">
        <v>1</v>
      </c>
      <c r="DJ26" s="9">
        <v>2</v>
      </c>
      <c r="DL26" s="23">
        <v>5</v>
      </c>
      <c r="DM26" s="9">
        <v>3</v>
      </c>
      <c r="DN26" s="9">
        <v>1</v>
      </c>
      <c r="DO26" s="9">
        <v>5</v>
      </c>
      <c r="DP26" s="9">
        <v>2</v>
      </c>
      <c r="DQ26" s="9">
        <v>2</v>
      </c>
      <c r="DR26" s="9">
        <v>5</v>
      </c>
      <c r="DS26" s="9">
        <v>5</v>
      </c>
      <c r="DV26" s="23">
        <v>6</v>
      </c>
      <c r="DW26" s="9">
        <v>3</v>
      </c>
      <c r="DX26" s="9">
        <v>9</v>
      </c>
      <c r="DY26" s="9">
        <v>4</v>
      </c>
      <c r="DZ26" s="9">
        <v>9</v>
      </c>
      <c r="EA26" s="9">
        <v>5</v>
      </c>
      <c r="EB26" s="9">
        <v>3</v>
      </c>
      <c r="EC26" s="5"/>
      <c r="ED26" s="23">
        <v>4</v>
      </c>
      <c r="EE26" s="9">
        <v>4</v>
      </c>
      <c r="EF26" s="9">
        <v>7</v>
      </c>
      <c r="EG26" s="9">
        <v>2</v>
      </c>
      <c r="EJ26" s="23">
        <v>10</v>
      </c>
      <c r="EK26" s="9">
        <v>1</v>
      </c>
      <c r="EM26" s="23">
        <v>1</v>
      </c>
      <c r="EN26" s="9">
        <v>0</v>
      </c>
      <c r="EO26" s="9">
        <v>1</v>
      </c>
      <c r="EP26" s="9">
        <v>3</v>
      </c>
    </row>
    <row r="27" spans="1:150" x14ac:dyDescent="0.35">
      <c r="A27" s="60" t="s">
        <v>9</v>
      </c>
      <c r="B27" s="24">
        <f>B26*6</f>
        <v>84</v>
      </c>
      <c r="C27" s="24">
        <f t="shared" ref="C27:K27" si="56">C26*6</f>
        <v>48</v>
      </c>
      <c r="D27" s="24">
        <f t="shared" si="56"/>
        <v>102</v>
      </c>
      <c r="E27" s="24">
        <f t="shared" si="56"/>
        <v>78</v>
      </c>
      <c r="F27" s="24">
        <f t="shared" si="56"/>
        <v>102</v>
      </c>
      <c r="G27" s="24">
        <f t="shared" si="56"/>
        <v>78</v>
      </c>
      <c r="H27" s="24">
        <f t="shared" si="56"/>
        <v>60</v>
      </c>
      <c r="I27" s="24">
        <f t="shared" si="56"/>
        <v>78</v>
      </c>
      <c r="J27" s="24">
        <f t="shared" si="56"/>
        <v>36</v>
      </c>
      <c r="K27" s="24">
        <f t="shared" si="56"/>
        <v>18</v>
      </c>
      <c r="N27" s="24">
        <f t="shared" ref="N27:Y27" si="57">N26*6</f>
        <v>48</v>
      </c>
      <c r="O27" s="24">
        <f t="shared" si="57"/>
        <v>66</v>
      </c>
      <c r="P27" s="24">
        <f t="shared" si="57"/>
        <v>36</v>
      </c>
      <c r="Q27" s="24">
        <f t="shared" si="57"/>
        <v>30</v>
      </c>
      <c r="R27" s="24">
        <f t="shared" si="57"/>
        <v>42</v>
      </c>
      <c r="S27" s="24">
        <f t="shared" si="57"/>
        <v>6</v>
      </c>
      <c r="T27" s="24">
        <f t="shared" si="57"/>
        <v>42</v>
      </c>
      <c r="U27" s="24">
        <f t="shared" si="57"/>
        <v>18</v>
      </c>
      <c r="V27" s="24">
        <f t="shared" si="57"/>
        <v>18</v>
      </c>
      <c r="W27" s="24">
        <f t="shared" si="57"/>
        <v>36</v>
      </c>
      <c r="X27" s="24">
        <f t="shared" si="57"/>
        <v>30</v>
      </c>
      <c r="Y27" s="24">
        <f t="shared" si="57"/>
        <v>42</v>
      </c>
      <c r="AB27" s="24">
        <f t="shared" ref="AB27:AG27" si="58">AB26*6</f>
        <v>54</v>
      </c>
      <c r="AC27" s="24">
        <f t="shared" si="58"/>
        <v>60</v>
      </c>
      <c r="AD27" s="24">
        <f t="shared" si="58"/>
        <v>36</v>
      </c>
      <c r="AE27" s="24">
        <f t="shared" si="58"/>
        <v>66</v>
      </c>
      <c r="AF27" s="24">
        <f t="shared" si="58"/>
        <v>18</v>
      </c>
      <c r="AG27" s="24">
        <f t="shared" si="58"/>
        <v>6</v>
      </c>
      <c r="AI27" s="24">
        <f>AI26*6</f>
        <v>24</v>
      </c>
      <c r="AJ27" s="24">
        <f>AJ26*6</f>
        <v>36</v>
      </c>
      <c r="AK27" s="24">
        <f>AK26*6</f>
        <v>12</v>
      </c>
      <c r="AP27" s="24">
        <f>AP26*6</f>
        <v>72</v>
      </c>
      <c r="AQ27" s="24">
        <f t="shared" ref="AQ27:AW27" si="59">AQ26*6</f>
        <v>54</v>
      </c>
      <c r="AR27" s="24">
        <f t="shared" si="59"/>
        <v>54</v>
      </c>
      <c r="AS27" s="24">
        <f t="shared" si="59"/>
        <v>60</v>
      </c>
      <c r="AT27" s="24">
        <f t="shared" si="59"/>
        <v>36</v>
      </c>
      <c r="AU27" s="24">
        <f t="shared" si="59"/>
        <v>36</v>
      </c>
      <c r="AV27" s="24">
        <f t="shared" si="59"/>
        <v>30</v>
      </c>
      <c r="AW27" s="24">
        <f t="shared" si="59"/>
        <v>30</v>
      </c>
      <c r="AY27" s="24">
        <f>AY26*6</f>
        <v>42</v>
      </c>
      <c r="AZ27" s="24">
        <f>AZ26*6</f>
        <v>66</v>
      </c>
      <c r="BA27" s="24">
        <f>BA26*6</f>
        <v>42</v>
      </c>
      <c r="BB27" s="24">
        <f>BB26*6</f>
        <v>6</v>
      </c>
      <c r="BD27" s="24">
        <f>BD26*6</f>
        <v>30</v>
      </c>
      <c r="BE27" s="24">
        <f>BE26*6</f>
        <v>30</v>
      </c>
      <c r="BF27" s="24">
        <f>BF26*6</f>
        <v>6</v>
      </c>
      <c r="BG27" s="24">
        <f>BG26*6</f>
        <v>6</v>
      </c>
      <c r="BH27" s="24">
        <f t="shared" ref="BH27:BI27" si="60">BH26*6</f>
        <v>36</v>
      </c>
      <c r="BI27" s="24">
        <f t="shared" si="60"/>
        <v>24</v>
      </c>
      <c r="BR27" s="24">
        <f t="shared" ref="BR27:BY27" si="61">BR26*6</f>
        <v>42</v>
      </c>
      <c r="BS27" s="24">
        <f t="shared" si="61"/>
        <v>12</v>
      </c>
      <c r="BT27" s="24">
        <f t="shared" si="61"/>
        <v>30</v>
      </c>
      <c r="BU27" s="24">
        <f t="shared" si="61"/>
        <v>36</v>
      </c>
      <c r="BV27" s="24">
        <f t="shared" si="61"/>
        <v>30</v>
      </c>
      <c r="BW27" s="24">
        <f t="shared" si="61"/>
        <v>24</v>
      </c>
      <c r="BX27" s="24">
        <f t="shared" si="61"/>
        <v>30</v>
      </c>
      <c r="BY27" s="24">
        <f t="shared" si="61"/>
        <v>18</v>
      </c>
      <c r="CA27" s="24">
        <f>CA26*6</f>
        <v>30</v>
      </c>
      <c r="CB27" s="24">
        <f t="shared" ref="CB27:CC27" si="62">CB26*6</f>
        <v>54</v>
      </c>
      <c r="CC27" s="24">
        <f t="shared" si="62"/>
        <v>6</v>
      </c>
      <c r="CF27" s="24">
        <f>CF26*6</f>
        <v>24</v>
      </c>
      <c r="CG27" s="24">
        <f>CG26*6</f>
        <v>30</v>
      </c>
      <c r="CH27" s="24">
        <f>CH26*6</f>
        <v>42</v>
      </c>
      <c r="CI27" s="24">
        <f>CI26*6</f>
        <v>36</v>
      </c>
      <c r="CJ27" s="24">
        <f t="shared" ref="CJ27:CK27" si="63">CJ26*6</f>
        <v>78</v>
      </c>
      <c r="CK27" s="24">
        <f t="shared" si="63"/>
        <v>18</v>
      </c>
      <c r="CM27" s="24">
        <f>CM26*6</f>
        <v>18</v>
      </c>
      <c r="CN27" s="24">
        <f t="shared" ref="CN27:CO27" si="64">CN26*6</f>
        <v>6</v>
      </c>
      <c r="CO27" s="24">
        <f t="shared" si="64"/>
        <v>12</v>
      </c>
      <c r="CT27" s="24">
        <f>CT26*6</f>
        <v>12</v>
      </c>
      <c r="CU27" s="24">
        <f>CU26*6</f>
        <v>18</v>
      </c>
      <c r="CW27" s="24">
        <f>CW26*6</f>
        <v>42</v>
      </c>
      <c r="CX27" s="24">
        <f>CX26*6</f>
        <v>24</v>
      </c>
      <c r="CY27" s="24">
        <f>CY26*6</f>
        <v>12</v>
      </c>
      <c r="CZ27" s="24">
        <f>CZ26*6</f>
        <v>18</v>
      </c>
      <c r="DA27" s="24">
        <f t="shared" ref="DA27:DC27" si="65">DA26*6</f>
        <v>42</v>
      </c>
      <c r="DB27" s="24">
        <f t="shared" si="65"/>
        <v>18</v>
      </c>
      <c r="DC27" s="24">
        <f t="shared" si="65"/>
        <v>24</v>
      </c>
      <c r="DE27" s="24">
        <f>DE26*6</f>
        <v>36</v>
      </c>
      <c r="DF27" s="24">
        <f>DF26*6</f>
        <v>36</v>
      </c>
      <c r="DH27" s="24">
        <f>DH26*6</f>
        <v>12</v>
      </c>
      <c r="DI27" s="24">
        <f t="shared" ref="DI27:DJ27" si="66">DI26*6</f>
        <v>6</v>
      </c>
      <c r="DJ27" s="24">
        <f t="shared" si="66"/>
        <v>12</v>
      </c>
      <c r="DL27" s="24">
        <f t="shared" ref="DL27:DS27" si="67">DL26*6</f>
        <v>30</v>
      </c>
      <c r="DM27" s="24">
        <f t="shared" si="67"/>
        <v>18</v>
      </c>
      <c r="DN27" s="24">
        <f t="shared" si="67"/>
        <v>6</v>
      </c>
      <c r="DO27" s="24">
        <f t="shared" si="67"/>
        <v>30</v>
      </c>
      <c r="DP27" s="24">
        <f t="shared" si="67"/>
        <v>12</v>
      </c>
      <c r="DQ27" s="24">
        <f t="shared" si="67"/>
        <v>12</v>
      </c>
      <c r="DR27" s="24">
        <f t="shared" si="67"/>
        <v>30</v>
      </c>
      <c r="DS27" s="24">
        <f t="shared" si="67"/>
        <v>30</v>
      </c>
      <c r="DV27" s="24">
        <f t="shared" ref="DV27:EB27" si="68">DV26*6</f>
        <v>36</v>
      </c>
      <c r="DW27" s="24">
        <f t="shared" si="68"/>
        <v>18</v>
      </c>
      <c r="DX27" s="24">
        <f t="shared" si="68"/>
        <v>54</v>
      </c>
      <c r="DY27" s="24">
        <f t="shared" si="68"/>
        <v>24</v>
      </c>
      <c r="DZ27" s="24">
        <f t="shared" si="68"/>
        <v>54</v>
      </c>
      <c r="EA27" s="24">
        <f t="shared" si="68"/>
        <v>30</v>
      </c>
      <c r="EB27" s="24">
        <f t="shared" si="68"/>
        <v>18</v>
      </c>
      <c r="EC27" s="5"/>
      <c r="ED27" s="24">
        <f>ED26*6</f>
        <v>24</v>
      </c>
      <c r="EE27" s="24">
        <f>EE26*6</f>
        <v>24</v>
      </c>
      <c r="EF27" s="24">
        <f>EF26*6</f>
        <v>42</v>
      </c>
      <c r="EG27" s="24">
        <f>EG26*6</f>
        <v>12</v>
      </c>
      <c r="EJ27" s="24">
        <f>EJ26*6</f>
        <v>60</v>
      </c>
      <c r="EK27" s="24">
        <f>EK26*6</f>
        <v>6</v>
      </c>
      <c r="EM27" s="24">
        <f>EM26*6</f>
        <v>6</v>
      </c>
      <c r="EN27" s="24">
        <f>EN26*6</f>
        <v>0</v>
      </c>
      <c r="EO27" s="24">
        <f>EO26*6</f>
        <v>6</v>
      </c>
      <c r="EP27" s="24">
        <f>EP26*6</f>
        <v>18</v>
      </c>
    </row>
    <row r="28" spans="1:150" x14ac:dyDescent="0.35">
      <c r="A28" s="61" t="s">
        <v>10</v>
      </c>
      <c r="B28" s="24">
        <f t="shared" ref="B28:K28" si="69">SUM(B20:B25)</f>
        <v>19</v>
      </c>
      <c r="C28" s="10">
        <f t="shared" si="69"/>
        <v>40</v>
      </c>
      <c r="D28" s="10">
        <f t="shared" si="69"/>
        <v>43</v>
      </c>
      <c r="E28" s="10">
        <f t="shared" si="69"/>
        <v>59</v>
      </c>
      <c r="F28" s="10">
        <f t="shared" si="69"/>
        <v>57</v>
      </c>
      <c r="G28" s="10">
        <f t="shared" si="69"/>
        <v>35</v>
      </c>
      <c r="H28" s="10">
        <f t="shared" si="69"/>
        <v>24</v>
      </c>
      <c r="I28" s="10">
        <f t="shared" si="69"/>
        <v>55</v>
      </c>
      <c r="J28" s="10">
        <f t="shared" si="69"/>
        <v>21</v>
      </c>
      <c r="K28" s="10">
        <f t="shared" si="69"/>
        <v>30</v>
      </c>
      <c r="N28" s="24">
        <f t="shared" ref="N28:Y28" si="70">SUM(N20:N25)</f>
        <v>14</v>
      </c>
      <c r="O28" s="10">
        <f t="shared" si="70"/>
        <v>15</v>
      </c>
      <c r="P28" s="10">
        <f t="shared" si="70"/>
        <v>16</v>
      </c>
      <c r="Q28" s="10">
        <f t="shared" si="70"/>
        <v>8</v>
      </c>
      <c r="R28" s="10">
        <f t="shared" si="70"/>
        <v>6</v>
      </c>
      <c r="S28" s="10">
        <f t="shared" si="70"/>
        <v>14</v>
      </c>
      <c r="T28" s="10">
        <f t="shared" si="70"/>
        <v>4</v>
      </c>
      <c r="U28" s="10">
        <f t="shared" si="70"/>
        <v>18</v>
      </c>
      <c r="V28" s="10">
        <f t="shared" si="70"/>
        <v>25</v>
      </c>
      <c r="W28" s="10">
        <f t="shared" si="70"/>
        <v>14</v>
      </c>
      <c r="X28" s="10">
        <f t="shared" si="70"/>
        <v>12</v>
      </c>
      <c r="Y28" s="10">
        <f t="shared" si="70"/>
        <v>12</v>
      </c>
      <c r="AB28" s="24">
        <f t="shared" ref="AB28:AG28" si="71">SUM(AB20:AB25)</f>
        <v>32</v>
      </c>
      <c r="AC28" s="10">
        <f t="shared" si="71"/>
        <v>21</v>
      </c>
      <c r="AD28" s="10">
        <f t="shared" si="71"/>
        <v>5</v>
      </c>
      <c r="AE28" s="10">
        <f t="shared" si="71"/>
        <v>21</v>
      </c>
      <c r="AF28" s="10">
        <f t="shared" si="71"/>
        <v>19</v>
      </c>
      <c r="AG28" s="10">
        <f t="shared" si="71"/>
        <v>4</v>
      </c>
      <c r="AI28" s="24">
        <f>SUM(AI20:AI25)</f>
        <v>17</v>
      </c>
      <c r="AJ28" s="10">
        <f>SUM(AJ20:AJ25)</f>
        <v>12</v>
      </c>
      <c r="AK28" s="10">
        <f>SUM(AK20:AK25)</f>
        <v>4</v>
      </c>
      <c r="AP28" s="24">
        <f t="shared" ref="AP28:AW28" si="72">SUM(AP20:AP25)</f>
        <v>23</v>
      </c>
      <c r="AQ28" s="10">
        <f t="shared" si="72"/>
        <v>20</v>
      </c>
      <c r="AR28" s="10">
        <f t="shared" si="72"/>
        <v>38</v>
      </c>
      <c r="AS28" s="10">
        <f t="shared" si="72"/>
        <v>15</v>
      </c>
      <c r="AT28" s="10">
        <f t="shared" si="72"/>
        <v>17</v>
      </c>
      <c r="AU28" s="10">
        <f t="shared" si="72"/>
        <v>25</v>
      </c>
      <c r="AV28" s="10">
        <f t="shared" si="72"/>
        <v>11</v>
      </c>
      <c r="AW28" s="10">
        <f t="shared" si="72"/>
        <v>20</v>
      </c>
      <c r="AY28" s="24">
        <f>SUM(AY20:AY25)</f>
        <v>41</v>
      </c>
      <c r="AZ28" s="10">
        <f>SUM(AZ20:AZ25)</f>
        <v>21</v>
      </c>
      <c r="BA28" s="10">
        <f>SUM(BA20:BA25)</f>
        <v>9</v>
      </c>
      <c r="BB28" s="10">
        <f>SUM(BB20:BB25)</f>
        <v>23</v>
      </c>
      <c r="BD28" s="24">
        <f>SUM(BD20:BD25)</f>
        <v>19</v>
      </c>
      <c r="BE28" s="10">
        <f>SUM(BE20:BE25)</f>
        <v>9</v>
      </c>
      <c r="BF28" s="10">
        <f>SUM(BF20:BF25)</f>
        <v>7</v>
      </c>
      <c r="BG28" s="10">
        <f>SUM(BG20:BG25)</f>
        <v>10</v>
      </c>
      <c r="BH28" s="10">
        <f t="shared" ref="BH28:BI28" si="73">SUM(BH20:BH25)</f>
        <v>6</v>
      </c>
      <c r="BI28" s="10">
        <f t="shared" si="73"/>
        <v>8</v>
      </c>
      <c r="BR28" s="24">
        <f t="shared" ref="BR28:BY28" si="74">SUM(BR20:BR25)</f>
        <v>24</v>
      </c>
      <c r="BS28" s="10">
        <f t="shared" si="74"/>
        <v>17</v>
      </c>
      <c r="BT28" s="10">
        <f t="shared" si="74"/>
        <v>15</v>
      </c>
      <c r="BU28" s="10">
        <f t="shared" si="74"/>
        <v>15</v>
      </c>
      <c r="BV28" s="10">
        <f t="shared" si="74"/>
        <v>8</v>
      </c>
      <c r="BW28" s="10">
        <f t="shared" si="74"/>
        <v>15</v>
      </c>
      <c r="BX28" s="10">
        <f t="shared" si="74"/>
        <v>11</v>
      </c>
      <c r="BY28" s="10">
        <f t="shared" si="74"/>
        <v>7</v>
      </c>
      <c r="CA28" s="24">
        <f>SUM(CA20:CA25)</f>
        <v>22</v>
      </c>
      <c r="CB28" s="10">
        <f>SUM(CB20:CB25)</f>
        <v>38</v>
      </c>
      <c r="CC28" s="10">
        <f>SUM(CC20:CC25)</f>
        <v>6</v>
      </c>
      <c r="CF28" s="24">
        <f>SUM(CF20:CF25)</f>
        <v>21</v>
      </c>
      <c r="CG28" s="10">
        <f>SUM(CG20:CG25)</f>
        <v>14</v>
      </c>
      <c r="CH28" s="10">
        <f>SUM(CH20:CH25)</f>
        <v>16</v>
      </c>
      <c r="CI28" s="10">
        <f>SUM(CI20:CI25)</f>
        <v>9</v>
      </c>
      <c r="CJ28" s="10">
        <f t="shared" ref="CJ28:CK28" si="75">SUM(CJ20:CJ25)</f>
        <v>7</v>
      </c>
      <c r="CK28" s="10">
        <f t="shared" si="75"/>
        <v>10</v>
      </c>
      <c r="CM28" s="24">
        <f>SUM(CM20:CM25)</f>
        <v>22</v>
      </c>
      <c r="CN28" s="10">
        <f>SUM(CN20:CN25)</f>
        <v>10</v>
      </c>
      <c r="CO28" s="10">
        <f>SUM(CO20:CO25)</f>
        <v>11</v>
      </c>
      <c r="CT28" s="24">
        <f>SUM(CT20:CT25)</f>
        <v>23</v>
      </c>
      <c r="CU28" s="10">
        <f>SUM(CU20:CU25)</f>
        <v>13</v>
      </c>
      <c r="CW28" s="24">
        <f>SUM(CW20:CW25)</f>
        <v>12</v>
      </c>
      <c r="CX28" s="10">
        <f>SUM(CX20:CX25)</f>
        <v>31</v>
      </c>
      <c r="CY28" s="10">
        <f>SUM(CY20:CY25)</f>
        <v>17</v>
      </c>
      <c r="CZ28" s="10">
        <f>SUM(CZ20:CZ25)</f>
        <v>15</v>
      </c>
      <c r="DA28" s="10">
        <f t="shared" ref="DA28:DC28" si="76">SUM(DA20:DA25)</f>
        <v>10</v>
      </c>
      <c r="DB28" s="10">
        <f t="shared" si="76"/>
        <v>2</v>
      </c>
      <c r="DC28" s="10">
        <f t="shared" si="76"/>
        <v>6</v>
      </c>
      <c r="DE28" s="24">
        <f>SUM(DE20:DE25)</f>
        <v>23</v>
      </c>
      <c r="DF28" s="10">
        <f>SUM(DF20:DF25)</f>
        <v>25</v>
      </c>
      <c r="DH28" s="24">
        <f>SUM(DH20:DH25)</f>
        <v>30</v>
      </c>
      <c r="DI28" s="10">
        <f>SUM(DI20:DI25)</f>
        <v>16</v>
      </c>
      <c r="DJ28" s="10">
        <f>SUM(DJ20:DJ25)</f>
        <v>19</v>
      </c>
      <c r="DL28" s="24">
        <f t="shared" ref="DL28:DS28" si="77">SUM(DL20:DL25)</f>
        <v>30</v>
      </c>
      <c r="DM28" s="10">
        <f t="shared" si="77"/>
        <v>5</v>
      </c>
      <c r="DN28" s="10">
        <f t="shared" si="77"/>
        <v>5</v>
      </c>
      <c r="DO28" s="10">
        <f t="shared" si="77"/>
        <v>7</v>
      </c>
      <c r="DP28" s="10">
        <f t="shared" si="77"/>
        <v>11</v>
      </c>
      <c r="DQ28" s="10">
        <f t="shared" si="77"/>
        <v>13</v>
      </c>
      <c r="DR28" s="10">
        <f t="shared" si="77"/>
        <v>9</v>
      </c>
      <c r="DS28" s="10">
        <f t="shared" si="77"/>
        <v>13</v>
      </c>
      <c r="DV28" s="24">
        <f t="shared" ref="DV28:EB28" si="78">SUM(DV20:DV25)</f>
        <v>19</v>
      </c>
      <c r="DW28" s="10">
        <f t="shared" si="78"/>
        <v>2</v>
      </c>
      <c r="DX28" s="10">
        <f t="shared" si="78"/>
        <v>28</v>
      </c>
      <c r="DY28" s="10">
        <f t="shared" si="78"/>
        <v>16</v>
      </c>
      <c r="DZ28" s="10">
        <f t="shared" si="78"/>
        <v>11</v>
      </c>
      <c r="EA28" s="10">
        <f t="shared" si="78"/>
        <v>15</v>
      </c>
      <c r="EB28" s="10">
        <f t="shared" si="78"/>
        <v>5</v>
      </c>
      <c r="EC28" s="5"/>
      <c r="ED28" s="24">
        <f>SUM(ED20:ED25)</f>
        <v>20</v>
      </c>
      <c r="EE28" s="10">
        <f>SUM(EE20:EE25)</f>
        <v>11</v>
      </c>
      <c r="EF28" s="10">
        <f>SUM(EF20:EF25)</f>
        <v>13</v>
      </c>
      <c r="EG28" s="10">
        <f>SUM(EG20:EG25)</f>
        <v>7</v>
      </c>
      <c r="EJ28" s="24">
        <f>SUM(EJ20:EJ25)</f>
        <v>25</v>
      </c>
      <c r="EK28" s="10">
        <f>SUM(EK20:EK25)</f>
        <v>6</v>
      </c>
      <c r="EM28" s="24">
        <f>SUM(EM20:EM25)</f>
        <v>19</v>
      </c>
      <c r="EN28" s="10">
        <f>SUM(EN20:EN25)</f>
        <v>10</v>
      </c>
      <c r="EO28" s="10">
        <f>SUM(EO20:EO25)</f>
        <v>3</v>
      </c>
      <c r="EP28" s="10">
        <f>SUM(EP20:EP25)</f>
        <v>16</v>
      </c>
    </row>
    <row r="29" spans="1:150" ht="15" thickBot="1" x14ac:dyDescent="0.4">
      <c r="A29" s="63" t="s">
        <v>11</v>
      </c>
      <c r="B29" s="25">
        <f t="shared" ref="B29:K29" si="79">B27+B28</f>
        <v>103</v>
      </c>
      <c r="C29" s="11">
        <f t="shared" si="79"/>
        <v>88</v>
      </c>
      <c r="D29" s="11">
        <f t="shared" si="79"/>
        <v>145</v>
      </c>
      <c r="E29" s="11">
        <f t="shared" si="79"/>
        <v>137</v>
      </c>
      <c r="F29" s="11">
        <f t="shared" si="79"/>
        <v>159</v>
      </c>
      <c r="G29" s="11">
        <f t="shared" si="79"/>
        <v>113</v>
      </c>
      <c r="H29" s="11">
        <f t="shared" si="79"/>
        <v>84</v>
      </c>
      <c r="I29" s="11">
        <f t="shared" si="79"/>
        <v>133</v>
      </c>
      <c r="J29" s="11">
        <f t="shared" si="79"/>
        <v>57</v>
      </c>
      <c r="K29" s="11">
        <f t="shared" si="79"/>
        <v>48</v>
      </c>
      <c r="N29" s="25">
        <f t="shared" ref="N29:Y29" si="80">N27+N28</f>
        <v>62</v>
      </c>
      <c r="O29" s="11">
        <f t="shared" si="80"/>
        <v>81</v>
      </c>
      <c r="P29" s="11">
        <f t="shared" si="80"/>
        <v>52</v>
      </c>
      <c r="Q29" s="11">
        <f t="shared" si="80"/>
        <v>38</v>
      </c>
      <c r="R29" s="11">
        <f t="shared" si="80"/>
        <v>48</v>
      </c>
      <c r="S29" s="11">
        <f t="shared" si="80"/>
        <v>20</v>
      </c>
      <c r="T29" s="11">
        <f t="shared" si="80"/>
        <v>46</v>
      </c>
      <c r="U29" s="11">
        <f t="shared" si="80"/>
        <v>36</v>
      </c>
      <c r="V29" s="11">
        <f t="shared" si="80"/>
        <v>43</v>
      </c>
      <c r="W29" s="11">
        <f t="shared" si="80"/>
        <v>50</v>
      </c>
      <c r="X29" s="11">
        <f t="shared" si="80"/>
        <v>42</v>
      </c>
      <c r="Y29" s="11">
        <f t="shared" si="80"/>
        <v>54</v>
      </c>
      <c r="AB29" s="25">
        <f t="shared" ref="AB29:AG29" si="81">AB27+AB28</f>
        <v>86</v>
      </c>
      <c r="AC29" s="11">
        <f t="shared" si="81"/>
        <v>81</v>
      </c>
      <c r="AD29" s="11">
        <f t="shared" si="81"/>
        <v>41</v>
      </c>
      <c r="AE29" s="11">
        <f t="shared" si="81"/>
        <v>87</v>
      </c>
      <c r="AF29" s="11">
        <f t="shared" si="81"/>
        <v>37</v>
      </c>
      <c r="AG29" s="11">
        <f t="shared" si="81"/>
        <v>10</v>
      </c>
      <c r="AI29" s="25">
        <f>AI27+AI28</f>
        <v>41</v>
      </c>
      <c r="AJ29" s="11">
        <f>AJ27+AJ28</f>
        <v>48</v>
      </c>
      <c r="AK29" s="11">
        <f>AK27+AK28</f>
        <v>16</v>
      </c>
      <c r="AP29" s="25">
        <f t="shared" ref="AP29:AW29" si="82">AP27+AP28</f>
        <v>95</v>
      </c>
      <c r="AQ29" s="11">
        <f t="shared" si="82"/>
        <v>74</v>
      </c>
      <c r="AR29" s="11">
        <f t="shared" si="82"/>
        <v>92</v>
      </c>
      <c r="AS29" s="11">
        <f t="shared" si="82"/>
        <v>75</v>
      </c>
      <c r="AT29" s="11">
        <f t="shared" si="82"/>
        <v>53</v>
      </c>
      <c r="AU29" s="11">
        <f t="shared" si="82"/>
        <v>61</v>
      </c>
      <c r="AV29" s="11">
        <f t="shared" si="82"/>
        <v>41</v>
      </c>
      <c r="AW29" s="11">
        <f t="shared" si="82"/>
        <v>50</v>
      </c>
      <c r="AY29" s="25">
        <f>AY27+AY28</f>
        <v>83</v>
      </c>
      <c r="AZ29" s="11">
        <f>AZ27+AZ28</f>
        <v>87</v>
      </c>
      <c r="BA29" s="11">
        <f>BA27+BA28</f>
        <v>51</v>
      </c>
      <c r="BB29" s="11">
        <f>BB27+BB28</f>
        <v>29</v>
      </c>
      <c r="BD29" s="25">
        <f>BD27+BD28</f>
        <v>49</v>
      </c>
      <c r="BE29" s="11">
        <f>BE27+BE28</f>
        <v>39</v>
      </c>
      <c r="BF29" s="11">
        <f>BF27+BF28</f>
        <v>13</v>
      </c>
      <c r="BG29" s="11">
        <f>BG27+BG28</f>
        <v>16</v>
      </c>
      <c r="BH29" s="11">
        <f t="shared" ref="BH29:BI29" si="83">BH27+BH28</f>
        <v>42</v>
      </c>
      <c r="BI29" s="11">
        <f t="shared" si="83"/>
        <v>32</v>
      </c>
      <c r="BR29" s="25">
        <f t="shared" ref="BR29:BY29" si="84">BR27+BR28</f>
        <v>66</v>
      </c>
      <c r="BS29" s="11">
        <f t="shared" si="84"/>
        <v>29</v>
      </c>
      <c r="BT29" s="11">
        <f t="shared" si="84"/>
        <v>45</v>
      </c>
      <c r="BU29" s="11">
        <f t="shared" si="84"/>
        <v>51</v>
      </c>
      <c r="BV29" s="11">
        <f t="shared" si="84"/>
        <v>38</v>
      </c>
      <c r="BW29" s="11">
        <f t="shared" si="84"/>
        <v>39</v>
      </c>
      <c r="BX29" s="11">
        <f t="shared" si="84"/>
        <v>41</v>
      </c>
      <c r="BY29" s="11">
        <f t="shared" si="84"/>
        <v>25</v>
      </c>
      <c r="CA29" s="25">
        <f t="shared" ref="CA29:CC29" si="85">CA27+CA28</f>
        <v>52</v>
      </c>
      <c r="CB29" s="11">
        <f t="shared" si="85"/>
        <v>92</v>
      </c>
      <c r="CC29" s="11">
        <f t="shared" si="85"/>
        <v>12</v>
      </c>
      <c r="CF29" s="25">
        <f>CF27+CF28</f>
        <v>45</v>
      </c>
      <c r="CG29" s="11">
        <f>CG27+CG28</f>
        <v>44</v>
      </c>
      <c r="CH29" s="11">
        <f>CH27+CH28</f>
        <v>58</v>
      </c>
      <c r="CI29" s="11">
        <f>CI27+CI28</f>
        <v>45</v>
      </c>
      <c r="CJ29" s="11">
        <f t="shared" ref="CJ29:CK29" si="86">CJ27+CJ28</f>
        <v>85</v>
      </c>
      <c r="CK29" s="11">
        <f t="shared" si="86"/>
        <v>28</v>
      </c>
      <c r="CM29" s="25">
        <f t="shared" ref="CM29:CO29" si="87">CM27+CM28</f>
        <v>40</v>
      </c>
      <c r="CN29" s="11">
        <f t="shared" si="87"/>
        <v>16</v>
      </c>
      <c r="CO29" s="11">
        <f t="shared" si="87"/>
        <v>23</v>
      </c>
      <c r="CT29" s="25">
        <f>CT27+CT28</f>
        <v>35</v>
      </c>
      <c r="CU29" s="11">
        <f>CU27+CU28</f>
        <v>31</v>
      </c>
      <c r="CW29" s="25">
        <f>CW27+CW28</f>
        <v>54</v>
      </c>
      <c r="CX29" s="11">
        <f>CX27+CX28</f>
        <v>55</v>
      </c>
      <c r="CY29" s="11">
        <f>CY27+CY28</f>
        <v>29</v>
      </c>
      <c r="CZ29" s="11">
        <f>CZ27+CZ28</f>
        <v>33</v>
      </c>
      <c r="DA29" s="11">
        <f t="shared" ref="DA29:DC29" si="88">DA27+DA28</f>
        <v>52</v>
      </c>
      <c r="DB29" s="11">
        <f t="shared" si="88"/>
        <v>20</v>
      </c>
      <c r="DC29" s="11">
        <f t="shared" si="88"/>
        <v>30</v>
      </c>
      <c r="DE29" s="25">
        <f>DE27+DE28</f>
        <v>59</v>
      </c>
      <c r="DF29" s="11">
        <f>DF27+DF28</f>
        <v>61</v>
      </c>
      <c r="DH29" s="25">
        <f t="shared" ref="DH29:DJ29" si="89">DH27+DH28</f>
        <v>42</v>
      </c>
      <c r="DI29" s="11">
        <f t="shared" si="89"/>
        <v>22</v>
      </c>
      <c r="DJ29" s="11">
        <f t="shared" si="89"/>
        <v>31</v>
      </c>
      <c r="DL29" s="25">
        <f t="shared" ref="DL29:DS29" si="90">DL27+DL28</f>
        <v>60</v>
      </c>
      <c r="DM29" s="11">
        <f t="shared" si="90"/>
        <v>23</v>
      </c>
      <c r="DN29" s="11">
        <f t="shared" si="90"/>
        <v>11</v>
      </c>
      <c r="DO29" s="11">
        <f t="shared" si="90"/>
        <v>37</v>
      </c>
      <c r="DP29" s="11">
        <f t="shared" si="90"/>
        <v>23</v>
      </c>
      <c r="DQ29" s="11">
        <f t="shared" si="90"/>
        <v>25</v>
      </c>
      <c r="DR29" s="11">
        <f t="shared" si="90"/>
        <v>39</v>
      </c>
      <c r="DS29" s="11">
        <f t="shared" si="90"/>
        <v>43</v>
      </c>
      <c r="DV29" s="25">
        <f t="shared" ref="DV29:EB29" si="91">DV27+DV28</f>
        <v>55</v>
      </c>
      <c r="DW29" s="11">
        <f t="shared" si="91"/>
        <v>20</v>
      </c>
      <c r="DX29" s="11">
        <f t="shared" si="91"/>
        <v>82</v>
      </c>
      <c r="DY29" s="11">
        <f t="shared" si="91"/>
        <v>40</v>
      </c>
      <c r="DZ29" s="11">
        <f t="shared" si="91"/>
        <v>65</v>
      </c>
      <c r="EA29" s="11">
        <f t="shared" si="91"/>
        <v>45</v>
      </c>
      <c r="EB29" s="11">
        <f t="shared" si="91"/>
        <v>23</v>
      </c>
      <c r="EC29" s="5"/>
      <c r="ED29" s="25">
        <f>ED27+ED28</f>
        <v>44</v>
      </c>
      <c r="EE29" s="11">
        <f>EE27+EE28</f>
        <v>35</v>
      </c>
      <c r="EF29" s="11">
        <f>EF27+EF28</f>
        <v>55</v>
      </c>
      <c r="EG29" s="11">
        <f>EG27+EG28</f>
        <v>19</v>
      </c>
      <c r="EJ29" s="25">
        <f>EJ27+EJ28</f>
        <v>85</v>
      </c>
      <c r="EK29" s="11">
        <f>EK27+EK28</f>
        <v>12</v>
      </c>
      <c r="EM29" s="25">
        <f>EM27+EM28</f>
        <v>25</v>
      </c>
      <c r="EN29" s="11">
        <f>EN27+EN28</f>
        <v>10</v>
      </c>
      <c r="EO29" s="11">
        <f>EO27+EO28</f>
        <v>9</v>
      </c>
      <c r="EP29" s="11">
        <f>EP27+EP28</f>
        <v>34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Déi Lénk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CORREIA DA VEIGA Ana</v>
      </c>
      <c r="B34" s="14">
        <v>11</v>
      </c>
      <c r="C34" s="6">
        <v>15</v>
      </c>
      <c r="D34" s="6">
        <v>5</v>
      </c>
      <c r="E34" s="6">
        <v>8</v>
      </c>
      <c r="F34" s="6">
        <v>10</v>
      </c>
      <c r="G34" s="6">
        <v>4</v>
      </c>
      <c r="H34" s="6">
        <v>3</v>
      </c>
      <c r="I34" s="6">
        <v>10</v>
      </c>
      <c r="J34" s="6">
        <v>8</v>
      </c>
      <c r="K34" s="12">
        <v>11</v>
      </c>
      <c r="N34" s="112">
        <v>1</v>
      </c>
      <c r="O34" s="12">
        <v>7</v>
      </c>
      <c r="P34" s="12">
        <v>2</v>
      </c>
      <c r="Q34" s="12">
        <v>1</v>
      </c>
      <c r="S34" s="14">
        <v>8</v>
      </c>
      <c r="T34" s="6">
        <v>0</v>
      </c>
      <c r="U34" s="6">
        <v>4</v>
      </c>
      <c r="V34" s="6">
        <v>7</v>
      </c>
      <c r="W34" s="6">
        <v>1</v>
      </c>
      <c r="X34" s="12">
        <v>3</v>
      </c>
      <c r="AB34" s="14">
        <v>6</v>
      </c>
      <c r="AC34" s="6">
        <v>5</v>
      </c>
      <c r="AD34" s="6">
        <v>4</v>
      </c>
      <c r="AE34" s="6">
        <v>1</v>
      </c>
      <c r="AF34" s="6">
        <v>3</v>
      </c>
      <c r="AG34" s="6">
        <v>0</v>
      </c>
      <c r="AH34" s="12">
        <v>5</v>
      </c>
      <c r="AP34" s="14">
        <v>13</v>
      </c>
      <c r="AQ34" s="6">
        <v>6</v>
      </c>
      <c r="AR34" s="6">
        <v>9</v>
      </c>
      <c r="AS34" s="6">
        <v>11</v>
      </c>
      <c r="AT34" s="6">
        <v>8</v>
      </c>
      <c r="AU34" s="6">
        <v>9</v>
      </c>
      <c r="AV34" s="6">
        <v>6</v>
      </c>
      <c r="AW34" s="6">
        <v>14</v>
      </c>
      <c r="AX34" s="6">
        <v>9</v>
      </c>
      <c r="AY34" s="12">
        <v>5</v>
      </c>
      <c r="BA34" s="112">
        <v>6</v>
      </c>
      <c r="BB34" s="12">
        <v>4</v>
      </c>
      <c r="BD34" s="14">
        <v>6</v>
      </c>
      <c r="BE34" s="6">
        <v>9</v>
      </c>
      <c r="BF34" s="6">
        <v>3</v>
      </c>
      <c r="BG34" s="6">
        <v>8</v>
      </c>
      <c r="BH34" s="6">
        <v>4</v>
      </c>
      <c r="BI34" s="6">
        <v>4</v>
      </c>
      <c r="BJ34" s="6">
        <v>20</v>
      </c>
      <c r="BK34" s="6">
        <v>16</v>
      </c>
      <c r="BL34" s="6">
        <v>11</v>
      </c>
      <c r="BM34" s="12">
        <v>16</v>
      </c>
      <c r="BR34" s="14">
        <v>8</v>
      </c>
      <c r="BS34" s="6">
        <v>0</v>
      </c>
      <c r="BT34" s="6">
        <v>4</v>
      </c>
      <c r="BU34" s="6">
        <v>3</v>
      </c>
      <c r="BV34" s="6">
        <v>6</v>
      </c>
      <c r="BW34" s="12">
        <v>6</v>
      </c>
      <c r="BX34" s="12">
        <v>2</v>
      </c>
      <c r="CF34" s="14">
        <v>8</v>
      </c>
      <c r="CG34" s="6">
        <v>3</v>
      </c>
      <c r="CH34" s="6">
        <v>4</v>
      </c>
      <c r="CI34" s="6">
        <v>13</v>
      </c>
      <c r="CJ34" s="6">
        <v>3</v>
      </c>
      <c r="CK34" s="6">
        <v>10</v>
      </c>
      <c r="CL34" s="6">
        <v>5</v>
      </c>
      <c r="CM34" s="6">
        <v>5</v>
      </c>
      <c r="CN34" s="6">
        <v>6</v>
      </c>
      <c r="CO34" s="12">
        <v>5</v>
      </c>
      <c r="CP34" s="12">
        <v>7</v>
      </c>
      <c r="CQ34" s="12">
        <v>2</v>
      </c>
      <c r="CR34" s="12">
        <v>1</v>
      </c>
      <c r="CT34" s="14">
        <v>15</v>
      </c>
      <c r="CU34" s="6">
        <v>16</v>
      </c>
      <c r="CV34" s="6">
        <v>3</v>
      </c>
      <c r="CW34" s="6">
        <v>5</v>
      </c>
      <c r="CY34" s="112">
        <v>6</v>
      </c>
      <c r="CZ34" s="12">
        <v>5</v>
      </c>
      <c r="DA34" s="12">
        <v>11</v>
      </c>
      <c r="DB34" s="12">
        <v>3</v>
      </c>
      <c r="DC34" s="12">
        <v>6</v>
      </c>
      <c r="DD34" s="12">
        <v>6</v>
      </c>
      <c r="DH34" s="14">
        <v>7</v>
      </c>
      <c r="DI34" s="6">
        <v>3</v>
      </c>
      <c r="DJ34" s="6">
        <v>5</v>
      </c>
      <c r="DK34" s="6">
        <v>0</v>
      </c>
      <c r="DM34" s="112">
        <v>7</v>
      </c>
      <c r="DO34" s="14">
        <v>3</v>
      </c>
      <c r="DP34" s="6">
        <v>7</v>
      </c>
      <c r="DQ34" s="12">
        <v>7</v>
      </c>
      <c r="DS34" s="112">
        <v>7</v>
      </c>
      <c r="DT34" s="12">
        <v>7</v>
      </c>
      <c r="DV34" s="14">
        <v>9</v>
      </c>
      <c r="DW34" s="6">
        <v>4</v>
      </c>
      <c r="DX34" s="6">
        <v>3</v>
      </c>
      <c r="DY34" s="6">
        <v>1</v>
      </c>
      <c r="DZ34" s="6">
        <v>4</v>
      </c>
      <c r="EA34" s="6">
        <v>10</v>
      </c>
      <c r="EB34" s="6">
        <v>5</v>
      </c>
      <c r="EC34" s="6">
        <v>4</v>
      </c>
      <c r="ED34" s="6">
        <v>4</v>
      </c>
      <c r="EE34" s="12">
        <v>0</v>
      </c>
      <c r="EJ34" s="14">
        <v>6</v>
      </c>
      <c r="EK34" s="6">
        <v>8</v>
      </c>
      <c r="EL34" s="6">
        <v>3</v>
      </c>
      <c r="EM34" s="6">
        <v>6</v>
      </c>
      <c r="EN34" s="6">
        <v>4</v>
      </c>
      <c r="EO34" s="12">
        <v>2</v>
      </c>
      <c r="EP34" s="12">
        <v>4</v>
      </c>
      <c r="EQ34" s="12">
        <v>4</v>
      </c>
      <c r="ES34" s="112">
        <v>9</v>
      </c>
      <c r="ET34" s="12">
        <v>0</v>
      </c>
    </row>
    <row r="35" spans="1:150" ht="15" thickBot="1" x14ac:dyDescent="0.4">
      <c r="A35" s="19" t="str">
        <f t="shared" si="101"/>
        <v>MARQUES André</v>
      </c>
      <c r="B35" s="15">
        <v>2</v>
      </c>
      <c r="C35" s="7">
        <v>12</v>
      </c>
      <c r="D35" s="7">
        <v>1</v>
      </c>
      <c r="E35" s="7">
        <v>3</v>
      </c>
      <c r="F35" s="7">
        <v>0</v>
      </c>
      <c r="G35" s="7">
        <v>0</v>
      </c>
      <c r="H35" s="7">
        <v>2</v>
      </c>
      <c r="I35" s="7">
        <v>4</v>
      </c>
      <c r="J35" s="7">
        <v>4</v>
      </c>
      <c r="K35" s="13">
        <v>7</v>
      </c>
      <c r="N35" s="113">
        <v>1</v>
      </c>
      <c r="O35" s="13">
        <v>2</v>
      </c>
      <c r="P35" s="13">
        <v>0</v>
      </c>
      <c r="Q35" s="13">
        <v>3</v>
      </c>
      <c r="S35" s="15">
        <v>1</v>
      </c>
      <c r="T35" s="7">
        <v>0</v>
      </c>
      <c r="U35" s="7">
        <v>3</v>
      </c>
      <c r="V35" s="7">
        <v>4</v>
      </c>
      <c r="W35" s="7">
        <v>0</v>
      </c>
      <c r="X35" s="13">
        <v>0</v>
      </c>
      <c r="AB35" s="15">
        <v>3</v>
      </c>
      <c r="AC35" s="7">
        <v>2</v>
      </c>
      <c r="AD35" s="7">
        <v>0</v>
      </c>
      <c r="AE35" s="7">
        <v>0</v>
      </c>
      <c r="AF35" s="7">
        <v>3</v>
      </c>
      <c r="AG35" s="7">
        <v>1</v>
      </c>
      <c r="AH35" s="13">
        <v>4</v>
      </c>
      <c r="AP35" s="15">
        <v>3</v>
      </c>
      <c r="AQ35" s="7">
        <v>2</v>
      </c>
      <c r="AR35" s="7">
        <v>1</v>
      </c>
      <c r="AS35" s="7">
        <v>1</v>
      </c>
      <c r="AT35" s="7">
        <v>9</v>
      </c>
      <c r="AU35" s="7">
        <v>3</v>
      </c>
      <c r="AV35" s="7">
        <v>4</v>
      </c>
      <c r="AW35" s="7">
        <v>3</v>
      </c>
      <c r="AX35" s="7">
        <v>1</v>
      </c>
      <c r="AY35" s="13">
        <v>0</v>
      </c>
      <c r="BA35" s="113">
        <v>2</v>
      </c>
      <c r="BB35" s="13">
        <v>0</v>
      </c>
      <c r="BD35" s="15">
        <v>3</v>
      </c>
      <c r="BE35" s="7">
        <v>0</v>
      </c>
      <c r="BF35" s="7">
        <v>5</v>
      </c>
      <c r="BG35" s="7">
        <v>1</v>
      </c>
      <c r="BH35" s="7">
        <v>0</v>
      </c>
      <c r="BI35" s="7">
        <v>1</v>
      </c>
      <c r="BJ35" s="7">
        <v>9</v>
      </c>
      <c r="BK35" s="7">
        <v>4</v>
      </c>
      <c r="BL35" s="7">
        <v>1</v>
      </c>
      <c r="BM35" s="13">
        <v>9</v>
      </c>
      <c r="BR35" s="15">
        <v>2</v>
      </c>
      <c r="BS35" s="7">
        <v>1</v>
      </c>
      <c r="BT35" s="7">
        <v>4</v>
      </c>
      <c r="BU35" s="7">
        <v>2</v>
      </c>
      <c r="BV35" s="7">
        <v>3</v>
      </c>
      <c r="BW35" s="13">
        <v>4</v>
      </c>
      <c r="BX35" s="13">
        <v>0</v>
      </c>
      <c r="CF35" s="15">
        <v>4</v>
      </c>
      <c r="CG35" s="7">
        <v>3</v>
      </c>
      <c r="CH35" s="7">
        <v>3</v>
      </c>
      <c r="CI35" s="7">
        <v>2</v>
      </c>
      <c r="CJ35" s="7">
        <v>2</v>
      </c>
      <c r="CK35" s="7">
        <v>3</v>
      </c>
      <c r="CL35" s="7">
        <v>0</v>
      </c>
      <c r="CM35" s="7">
        <v>2</v>
      </c>
      <c r="CN35" s="7">
        <v>4</v>
      </c>
      <c r="CO35" s="13">
        <v>4</v>
      </c>
      <c r="CP35" s="13">
        <v>1</v>
      </c>
      <c r="CQ35" s="13">
        <v>1</v>
      </c>
      <c r="CR35" s="13">
        <v>1</v>
      </c>
      <c r="CT35" s="15">
        <v>5</v>
      </c>
      <c r="CU35" s="7">
        <v>4</v>
      </c>
      <c r="CV35" s="7">
        <v>1</v>
      </c>
      <c r="CW35" s="7">
        <v>3</v>
      </c>
      <c r="CY35" s="113">
        <v>4</v>
      </c>
      <c r="CZ35" s="13">
        <v>2</v>
      </c>
      <c r="DA35" s="13">
        <v>2</v>
      </c>
      <c r="DB35" s="13">
        <v>1</v>
      </c>
      <c r="DC35" s="13">
        <v>7</v>
      </c>
      <c r="DD35" s="13">
        <v>6</v>
      </c>
      <c r="DH35" s="15">
        <v>4</v>
      </c>
      <c r="DI35" s="7">
        <v>2</v>
      </c>
      <c r="DJ35" s="7">
        <v>0</v>
      </c>
      <c r="DK35" s="7">
        <v>1</v>
      </c>
      <c r="DM35" s="113">
        <v>4</v>
      </c>
      <c r="DO35" s="15">
        <v>0</v>
      </c>
      <c r="DP35" s="7">
        <v>1</v>
      </c>
      <c r="DQ35" s="13">
        <v>3</v>
      </c>
      <c r="DS35" s="113">
        <v>5</v>
      </c>
      <c r="DT35" s="13">
        <v>1</v>
      </c>
      <c r="DV35" s="15">
        <v>1</v>
      </c>
      <c r="DW35" s="7">
        <v>0</v>
      </c>
      <c r="DX35" s="7">
        <v>3</v>
      </c>
      <c r="DY35" s="7">
        <v>1</v>
      </c>
      <c r="DZ35" s="7">
        <v>0</v>
      </c>
      <c r="EA35" s="7">
        <v>3</v>
      </c>
      <c r="EB35" s="7">
        <v>1</v>
      </c>
      <c r="EC35" s="7">
        <v>0</v>
      </c>
      <c r="ED35" s="7">
        <v>3</v>
      </c>
      <c r="EE35" s="13">
        <v>0</v>
      </c>
      <c r="EJ35" s="15">
        <v>5</v>
      </c>
      <c r="EK35" s="7">
        <v>5</v>
      </c>
      <c r="EL35" s="7">
        <v>3</v>
      </c>
      <c r="EM35" s="7">
        <v>6</v>
      </c>
      <c r="EN35" s="7">
        <v>4</v>
      </c>
      <c r="EO35" s="13">
        <v>0</v>
      </c>
      <c r="EP35" s="13">
        <v>5</v>
      </c>
      <c r="EQ35" s="13">
        <v>6</v>
      </c>
      <c r="ES35" s="113">
        <v>0</v>
      </c>
      <c r="ET35" s="13">
        <v>5</v>
      </c>
    </row>
    <row r="36" spans="1:150" ht="15" thickBot="1" x14ac:dyDescent="0.4">
      <c r="A36" s="19" t="str">
        <f t="shared" si="101"/>
        <v>IAMPOLSKAIA Anastasia</v>
      </c>
      <c r="B36" s="15">
        <v>3</v>
      </c>
      <c r="C36" s="7">
        <v>4</v>
      </c>
      <c r="D36" s="7">
        <v>1</v>
      </c>
      <c r="E36" s="7">
        <v>3</v>
      </c>
      <c r="F36" s="7">
        <v>1</v>
      </c>
      <c r="G36" s="7">
        <v>0</v>
      </c>
      <c r="H36" s="7">
        <v>2</v>
      </c>
      <c r="I36" s="7">
        <v>2</v>
      </c>
      <c r="J36" s="7">
        <v>6</v>
      </c>
      <c r="K36" s="13">
        <v>1</v>
      </c>
      <c r="N36" s="113">
        <v>2</v>
      </c>
      <c r="O36" s="13">
        <v>4</v>
      </c>
      <c r="P36" s="13">
        <v>0</v>
      </c>
      <c r="Q36" s="13">
        <v>0</v>
      </c>
      <c r="S36" s="15">
        <v>1</v>
      </c>
      <c r="T36" s="7">
        <v>0</v>
      </c>
      <c r="U36" s="7">
        <v>7</v>
      </c>
      <c r="V36" s="7">
        <v>2</v>
      </c>
      <c r="W36" s="7">
        <v>0</v>
      </c>
      <c r="X36" s="13">
        <v>1</v>
      </c>
      <c r="AB36" s="15">
        <v>2</v>
      </c>
      <c r="AC36" s="7">
        <v>0</v>
      </c>
      <c r="AD36" s="7">
        <v>0</v>
      </c>
      <c r="AE36" s="7">
        <v>3</v>
      </c>
      <c r="AF36" s="7">
        <v>0</v>
      </c>
      <c r="AG36" s="7">
        <v>0</v>
      </c>
      <c r="AH36" s="13">
        <v>2</v>
      </c>
      <c r="AP36" s="15">
        <v>4</v>
      </c>
      <c r="AQ36" s="7">
        <v>0</v>
      </c>
      <c r="AR36" s="7">
        <v>0</v>
      </c>
      <c r="AS36" s="7">
        <v>1</v>
      </c>
      <c r="AT36" s="7">
        <v>4</v>
      </c>
      <c r="AU36" s="7">
        <v>6</v>
      </c>
      <c r="AV36" s="7">
        <v>3</v>
      </c>
      <c r="AW36" s="7">
        <v>1</v>
      </c>
      <c r="AX36" s="7">
        <v>1</v>
      </c>
      <c r="AY36" s="13">
        <v>1</v>
      </c>
      <c r="BA36" s="113">
        <v>1</v>
      </c>
      <c r="BB36" s="13">
        <v>0</v>
      </c>
      <c r="BD36" s="15">
        <v>1</v>
      </c>
      <c r="BE36" s="7">
        <v>0</v>
      </c>
      <c r="BF36" s="7">
        <v>4</v>
      </c>
      <c r="BG36" s="7">
        <v>4</v>
      </c>
      <c r="BH36" s="7">
        <v>4</v>
      </c>
      <c r="BI36" s="7">
        <v>0</v>
      </c>
      <c r="BJ36" s="7">
        <v>4</v>
      </c>
      <c r="BK36" s="7">
        <v>2</v>
      </c>
      <c r="BL36" s="7">
        <v>1</v>
      </c>
      <c r="BM36" s="13">
        <v>3</v>
      </c>
      <c r="BR36" s="15">
        <v>2</v>
      </c>
      <c r="BS36" s="7">
        <v>2</v>
      </c>
      <c r="BT36" s="7">
        <v>2</v>
      </c>
      <c r="BU36" s="7">
        <v>2</v>
      </c>
      <c r="BV36" s="7">
        <v>2</v>
      </c>
      <c r="BW36" s="13">
        <v>1</v>
      </c>
      <c r="BX36" s="13">
        <v>0</v>
      </c>
      <c r="CF36" s="15">
        <v>6</v>
      </c>
      <c r="CG36" s="7">
        <v>2</v>
      </c>
      <c r="CH36" s="7">
        <v>1</v>
      </c>
      <c r="CI36" s="7">
        <v>9</v>
      </c>
      <c r="CJ36" s="7">
        <v>4</v>
      </c>
      <c r="CK36" s="7">
        <v>1</v>
      </c>
      <c r="CL36" s="7">
        <v>0</v>
      </c>
      <c r="CM36" s="7">
        <v>3</v>
      </c>
      <c r="CN36" s="7">
        <v>6</v>
      </c>
      <c r="CO36" s="13">
        <v>0</v>
      </c>
      <c r="CP36" s="13">
        <v>0</v>
      </c>
      <c r="CQ36" s="13">
        <v>0</v>
      </c>
      <c r="CR36" s="13">
        <v>0</v>
      </c>
      <c r="CT36" s="15">
        <v>6</v>
      </c>
      <c r="CU36" s="7">
        <v>7</v>
      </c>
      <c r="CV36" s="7">
        <v>0</v>
      </c>
      <c r="CW36" s="7">
        <v>0</v>
      </c>
      <c r="CY36" s="113">
        <v>1</v>
      </c>
      <c r="CZ36" s="13">
        <v>0</v>
      </c>
      <c r="DA36" s="13">
        <v>1</v>
      </c>
      <c r="DB36" s="13">
        <v>1</v>
      </c>
      <c r="DC36" s="13">
        <v>0</v>
      </c>
      <c r="DD36" s="13">
        <v>1</v>
      </c>
      <c r="DH36" s="15">
        <v>6</v>
      </c>
      <c r="DI36" s="7">
        <v>1</v>
      </c>
      <c r="DJ36" s="7">
        <v>0</v>
      </c>
      <c r="DK36" s="7">
        <v>0</v>
      </c>
      <c r="DM36" s="113">
        <v>1</v>
      </c>
      <c r="DO36" s="15">
        <v>0</v>
      </c>
      <c r="DP36" s="7">
        <v>2</v>
      </c>
      <c r="DQ36" s="13">
        <v>2</v>
      </c>
      <c r="DS36" s="113">
        <v>1</v>
      </c>
      <c r="DT36" s="13">
        <v>0</v>
      </c>
      <c r="DV36" s="15">
        <v>3</v>
      </c>
      <c r="DW36" s="7">
        <v>1</v>
      </c>
      <c r="DX36" s="7">
        <v>0</v>
      </c>
      <c r="DY36" s="7">
        <v>0</v>
      </c>
      <c r="DZ36" s="7">
        <v>1</v>
      </c>
      <c r="EA36" s="7">
        <v>1</v>
      </c>
      <c r="EB36" s="7">
        <v>1</v>
      </c>
      <c r="EC36" s="7">
        <v>2</v>
      </c>
      <c r="ED36" s="7">
        <v>0</v>
      </c>
      <c r="EE36" s="13">
        <v>0</v>
      </c>
      <c r="EJ36" s="15">
        <v>3</v>
      </c>
      <c r="EK36" s="7">
        <v>2</v>
      </c>
      <c r="EL36" s="7">
        <v>0</v>
      </c>
      <c r="EM36" s="7">
        <v>5</v>
      </c>
      <c r="EN36" s="7">
        <v>0</v>
      </c>
      <c r="EO36" s="13">
        <v>2</v>
      </c>
      <c r="EP36" s="13">
        <v>6</v>
      </c>
      <c r="EQ36" s="13">
        <v>4</v>
      </c>
      <c r="ES36" s="113">
        <v>2</v>
      </c>
      <c r="ET36" s="13">
        <v>2</v>
      </c>
    </row>
    <row r="37" spans="1:150" ht="15" thickBot="1" x14ac:dyDescent="0.4">
      <c r="A37" s="19" t="str">
        <f t="shared" si="101"/>
        <v>MULLER Ben</v>
      </c>
      <c r="B37" s="15">
        <v>1</v>
      </c>
      <c r="C37" s="7">
        <v>4</v>
      </c>
      <c r="D37" s="7">
        <v>1</v>
      </c>
      <c r="E37" s="7">
        <v>1</v>
      </c>
      <c r="F37" s="7">
        <v>2</v>
      </c>
      <c r="G37" s="7">
        <v>1</v>
      </c>
      <c r="H37" s="7">
        <v>3</v>
      </c>
      <c r="I37" s="7">
        <v>1</v>
      </c>
      <c r="J37" s="7">
        <v>1</v>
      </c>
      <c r="K37" s="13">
        <v>4</v>
      </c>
      <c r="N37" s="113">
        <v>0</v>
      </c>
      <c r="O37" s="13">
        <v>1</v>
      </c>
      <c r="P37" s="13">
        <v>2</v>
      </c>
      <c r="Q37" s="13">
        <v>0</v>
      </c>
      <c r="S37" s="15">
        <v>6</v>
      </c>
      <c r="T37" s="7">
        <v>0</v>
      </c>
      <c r="U37" s="7">
        <v>4</v>
      </c>
      <c r="V37" s="7">
        <v>1</v>
      </c>
      <c r="W37" s="7">
        <v>0</v>
      </c>
      <c r="X37" s="13">
        <v>0</v>
      </c>
      <c r="AB37" s="15">
        <v>2</v>
      </c>
      <c r="AC37" s="7">
        <v>0</v>
      </c>
      <c r="AD37" s="7">
        <v>0</v>
      </c>
      <c r="AE37" s="7">
        <v>0</v>
      </c>
      <c r="AF37" s="7">
        <v>0</v>
      </c>
      <c r="AG37" s="7">
        <v>1</v>
      </c>
      <c r="AH37" s="13">
        <v>1</v>
      </c>
      <c r="AP37" s="15">
        <v>3</v>
      </c>
      <c r="AQ37" s="7">
        <v>3</v>
      </c>
      <c r="AR37" s="7">
        <v>0</v>
      </c>
      <c r="AS37" s="7">
        <v>0</v>
      </c>
      <c r="AT37" s="7">
        <v>2</v>
      </c>
      <c r="AU37" s="7">
        <v>5</v>
      </c>
      <c r="AV37" s="7">
        <v>3</v>
      </c>
      <c r="AW37" s="7">
        <v>0</v>
      </c>
      <c r="AX37" s="7">
        <v>0</v>
      </c>
      <c r="AY37" s="13">
        <v>1</v>
      </c>
      <c r="BA37" s="113">
        <v>0</v>
      </c>
      <c r="BB37" s="13">
        <v>0</v>
      </c>
      <c r="BD37" s="15">
        <v>2</v>
      </c>
      <c r="BE37" s="7">
        <v>2</v>
      </c>
      <c r="BF37" s="7">
        <v>2</v>
      </c>
      <c r="BG37" s="7">
        <v>4</v>
      </c>
      <c r="BH37" s="7">
        <v>1</v>
      </c>
      <c r="BI37" s="7">
        <v>2</v>
      </c>
      <c r="BJ37" s="7">
        <v>2</v>
      </c>
      <c r="BK37" s="7">
        <v>3</v>
      </c>
      <c r="BL37" s="7">
        <v>1</v>
      </c>
      <c r="BM37" s="13">
        <v>0</v>
      </c>
      <c r="BR37" s="15">
        <v>5</v>
      </c>
      <c r="BS37" s="7">
        <v>3</v>
      </c>
      <c r="BT37" s="7">
        <v>2</v>
      </c>
      <c r="BU37" s="7">
        <v>1</v>
      </c>
      <c r="BV37" s="7">
        <v>0</v>
      </c>
      <c r="BW37" s="13">
        <v>2</v>
      </c>
      <c r="BX37" s="13">
        <v>1</v>
      </c>
      <c r="CF37" s="15">
        <v>1</v>
      </c>
      <c r="CG37" s="7">
        <v>1</v>
      </c>
      <c r="CH37" s="7">
        <v>1</v>
      </c>
      <c r="CI37" s="7">
        <v>1</v>
      </c>
      <c r="CJ37" s="7">
        <v>0</v>
      </c>
      <c r="CK37" s="7">
        <v>0</v>
      </c>
      <c r="CL37" s="7">
        <v>2</v>
      </c>
      <c r="CM37" s="7">
        <v>3</v>
      </c>
      <c r="CN37" s="7">
        <v>1</v>
      </c>
      <c r="CO37" s="13">
        <v>0</v>
      </c>
      <c r="CP37" s="13">
        <v>3</v>
      </c>
      <c r="CQ37" s="13">
        <v>0</v>
      </c>
      <c r="CR37" s="13">
        <v>0</v>
      </c>
      <c r="CT37" s="15">
        <v>0</v>
      </c>
      <c r="CU37" s="7">
        <v>1</v>
      </c>
      <c r="CV37" s="7">
        <v>0</v>
      </c>
      <c r="CW37" s="7">
        <v>2</v>
      </c>
      <c r="CY37" s="113">
        <v>2</v>
      </c>
      <c r="CZ37" s="13">
        <v>0</v>
      </c>
      <c r="DA37" s="13">
        <v>2</v>
      </c>
      <c r="DB37" s="13">
        <v>0</v>
      </c>
      <c r="DC37" s="13">
        <v>0</v>
      </c>
      <c r="DD37" s="13">
        <v>2</v>
      </c>
      <c r="DH37" s="15">
        <v>2</v>
      </c>
      <c r="DI37" s="7">
        <v>4</v>
      </c>
      <c r="DJ37" s="7">
        <v>2</v>
      </c>
      <c r="DK37" s="7">
        <v>0</v>
      </c>
      <c r="DM37" s="113">
        <v>2</v>
      </c>
      <c r="DO37" s="15">
        <v>1</v>
      </c>
      <c r="DP37" s="7">
        <v>0</v>
      </c>
      <c r="DQ37" s="13">
        <v>3</v>
      </c>
      <c r="DS37" s="113">
        <v>2</v>
      </c>
      <c r="DT37" s="13">
        <v>0</v>
      </c>
      <c r="DV37" s="15">
        <v>7</v>
      </c>
      <c r="DW37" s="7">
        <v>3</v>
      </c>
      <c r="DX37" s="7">
        <v>0</v>
      </c>
      <c r="DY37" s="7">
        <v>0</v>
      </c>
      <c r="DZ37" s="7">
        <v>0</v>
      </c>
      <c r="EA37" s="7">
        <v>1</v>
      </c>
      <c r="EB37" s="7">
        <v>1</v>
      </c>
      <c r="EC37" s="7">
        <v>1</v>
      </c>
      <c r="ED37" s="7">
        <v>0</v>
      </c>
      <c r="EE37" s="13">
        <v>0</v>
      </c>
      <c r="EJ37" s="15">
        <v>4</v>
      </c>
      <c r="EK37" s="7">
        <v>1</v>
      </c>
      <c r="EL37" s="7">
        <v>2</v>
      </c>
      <c r="EM37" s="7">
        <v>4</v>
      </c>
      <c r="EN37" s="7">
        <v>2</v>
      </c>
      <c r="EO37" s="13">
        <v>0</v>
      </c>
      <c r="EP37" s="13">
        <v>2</v>
      </c>
      <c r="EQ37" s="13">
        <v>1</v>
      </c>
      <c r="ES37" s="113">
        <v>6</v>
      </c>
      <c r="ET37" s="13">
        <v>0</v>
      </c>
    </row>
    <row r="38" spans="1:150" ht="15" thickBot="1" x14ac:dyDescent="0.4">
      <c r="A38" s="19" t="str">
        <f t="shared" si="101"/>
        <v>MOUSEL Tania</v>
      </c>
      <c r="B38" s="15">
        <v>1</v>
      </c>
      <c r="C38" s="7">
        <v>6</v>
      </c>
      <c r="D38" s="7">
        <v>2</v>
      </c>
      <c r="E38" s="7">
        <v>1</v>
      </c>
      <c r="F38" s="7">
        <v>1</v>
      </c>
      <c r="G38" s="7">
        <v>0</v>
      </c>
      <c r="H38" s="7">
        <v>5</v>
      </c>
      <c r="I38" s="7">
        <v>3</v>
      </c>
      <c r="J38" s="7">
        <v>1</v>
      </c>
      <c r="K38" s="13">
        <v>6</v>
      </c>
      <c r="N38" s="113">
        <v>4</v>
      </c>
      <c r="O38" s="13">
        <v>4</v>
      </c>
      <c r="P38" s="13">
        <v>0</v>
      </c>
      <c r="Q38" s="13">
        <v>2</v>
      </c>
      <c r="S38" s="15">
        <v>2</v>
      </c>
      <c r="T38" s="7">
        <v>7</v>
      </c>
      <c r="U38" s="7">
        <v>4</v>
      </c>
      <c r="V38" s="7">
        <v>3</v>
      </c>
      <c r="W38" s="7">
        <v>0</v>
      </c>
      <c r="X38" s="13">
        <v>0</v>
      </c>
      <c r="AB38" s="15">
        <v>2</v>
      </c>
      <c r="AC38" s="7">
        <v>1</v>
      </c>
      <c r="AD38" s="7">
        <v>1</v>
      </c>
      <c r="AE38" s="7">
        <v>2</v>
      </c>
      <c r="AF38" s="7">
        <v>0</v>
      </c>
      <c r="AG38" s="7">
        <v>0</v>
      </c>
      <c r="AH38" s="13">
        <v>5</v>
      </c>
      <c r="AP38" s="15">
        <v>4</v>
      </c>
      <c r="AQ38" s="7">
        <v>5</v>
      </c>
      <c r="AR38" s="7">
        <v>1</v>
      </c>
      <c r="AS38" s="7">
        <v>2</v>
      </c>
      <c r="AT38" s="7">
        <v>5</v>
      </c>
      <c r="AU38" s="7">
        <v>8</v>
      </c>
      <c r="AV38" s="7">
        <v>2</v>
      </c>
      <c r="AW38" s="7">
        <v>6</v>
      </c>
      <c r="AX38" s="7">
        <v>3</v>
      </c>
      <c r="AY38" s="13">
        <v>3</v>
      </c>
      <c r="BA38" s="113">
        <v>2</v>
      </c>
      <c r="BB38" s="13">
        <v>1</v>
      </c>
      <c r="BD38" s="15">
        <v>3</v>
      </c>
      <c r="BE38" s="7">
        <v>8</v>
      </c>
      <c r="BF38" s="7">
        <v>2</v>
      </c>
      <c r="BG38" s="7">
        <v>7</v>
      </c>
      <c r="BH38" s="7">
        <v>2</v>
      </c>
      <c r="BI38" s="7">
        <v>6</v>
      </c>
      <c r="BJ38" s="7">
        <v>1</v>
      </c>
      <c r="BK38" s="7">
        <v>4</v>
      </c>
      <c r="BL38" s="7">
        <v>1</v>
      </c>
      <c r="BM38" s="13">
        <v>1</v>
      </c>
      <c r="BR38" s="15">
        <v>4</v>
      </c>
      <c r="BS38" s="7">
        <v>3</v>
      </c>
      <c r="BT38" s="7">
        <v>0</v>
      </c>
      <c r="BU38" s="7">
        <v>3</v>
      </c>
      <c r="BV38" s="7">
        <v>2</v>
      </c>
      <c r="BW38" s="13">
        <v>2</v>
      </c>
      <c r="BX38" s="13">
        <v>0</v>
      </c>
      <c r="CF38" s="15">
        <v>5</v>
      </c>
      <c r="CG38" s="7">
        <v>4</v>
      </c>
      <c r="CH38" s="7">
        <v>4</v>
      </c>
      <c r="CI38" s="7">
        <v>6</v>
      </c>
      <c r="CJ38" s="7">
        <v>1</v>
      </c>
      <c r="CK38" s="7">
        <v>6</v>
      </c>
      <c r="CL38" s="7">
        <v>4</v>
      </c>
      <c r="CM38" s="7">
        <v>4</v>
      </c>
      <c r="CN38" s="7">
        <v>4</v>
      </c>
      <c r="CO38" s="13">
        <v>2</v>
      </c>
      <c r="CP38" s="13">
        <v>0</v>
      </c>
      <c r="CQ38" s="13">
        <v>1</v>
      </c>
      <c r="CR38" s="13">
        <v>0</v>
      </c>
      <c r="CT38" s="15">
        <v>3</v>
      </c>
      <c r="CU38" s="7">
        <v>1</v>
      </c>
      <c r="CV38" s="7">
        <v>2</v>
      </c>
      <c r="CW38" s="7">
        <v>2</v>
      </c>
      <c r="CY38" s="113">
        <v>2</v>
      </c>
      <c r="CZ38" s="13">
        <v>0</v>
      </c>
      <c r="DA38" s="13">
        <v>6</v>
      </c>
      <c r="DB38" s="13">
        <v>0</v>
      </c>
      <c r="DC38" s="13">
        <v>1</v>
      </c>
      <c r="DD38" s="13">
        <v>1</v>
      </c>
      <c r="DH38" s="15">
        <v>0</v>
      </c>
      <c r="DI38" s="7">
        <v>6</v>
      </c>
      <c r="DJ38" s="7">
        <v>0</v>
      </c>
      <c r="DK38" s="7">
        <v>4</v>
      </c>
      <c r="DM38" s="113">
        <v>2</v>
      </c>
      <c r="DO38" s="15">
        <v>1</v>
      </c>
      <c r="DP38" s="7">
        <v>1</v>
      </c>
      <c r="DQ38" s="13">
        <v>3</v>
      </c>
      <c r="DS38" s="113">
        <v>0</v>
      </c>
      <c r="DT38" s="13">
        <v>4</v>
      </c>
      <c r="DV38" s="15">
        <v>5</v>
      </c>
      <c r="DW38" s="7">
        <v>0</v>
      </c>
      <c r="DX38" s="7">
        <v>0</v>
      </c>
      <c r="DY38" s="7">
        <v>0</v>
      </c>
      <c r="DZ38" s="7">
        <v>0</v>
      </c>
      <c r="EA38" s="7">
        <v>1</v>
      </c>
      <c r="EB38" s="7">
        <v>0</v>
      </c>
      <c r="EC38" s="7">
        <v>0</v>
      </c>
      <c r="ED38" s="7">
        <v>0</v>
      </c>
      <c r="EE38" s="13">
        <v>0</v>
      </c>
      <c r="EJ38" s="15">
        <v>4</v>
      </c>
      <c r="EK38" s="7">
        <v>3</v>
      </c>
      <c r="EL38" s="7">
        <v>1</v>
      </c>
      <c r="EM38" s="7">
        <v>6</v>
      </c>
      <c r="EN38" s="7">
        <v>1</v>
      </c>
      <c r="EO38" s="13">
        <v>3</v>
      </c>
      <c r="EP38" s="13">
        <v>5</v>
      </c>
      <c r="EQ38" s="13">
        <v>5</v>
      </c>
      <c r="ES38" s="113">
        <v>9</v>
      </c>
      <c r="ET38" s="13">
        <v>5</v>
      </c>
    </row>
    <row r="39" spans="1:150" ht="15" thickBot="1" x14ac:dyDescent="0.4">
      <c r="A39" s="19" t="str">
        <f t="shared" si="101"/>
        <v>SULJIC Alija</v>
      </c>
      <c r="B39" s="15">
        <v>4</v>
      </c>
      <c r="C39" s="7">
        <v>4</v>
      </c>
      <c r="D39" s="7">
        <v>4</v>
      </c>
      <c r="E39" s="7">
        <v>2</v>
      </c>
      <c r="F39" s="7">
        <v>1</v>
      </c>
      <c r="G39" s="7">
        <v>0</v>
      </c>
      <c r="H39" s="7">
        <v>2</v>
      </c>
      <c r="I39" s="7">
        <v>0</v>
      </c>
      <c r="J39" s="7">
        <v>6</v>
      </c>
      <c r="K39" s="13">
        <v>6</v>
      </c>
      <c r="N39" s="113">
        <v>4</v>
      </c>
      <c r="O39" s="13">
        <v>1</v>
      </c>
      <c r="P39" s="13">
        <v>3</v>
      </c>
      <c r="Q39" s="13">
        <v>1</v>
      </c>
      <c r="S39" s="15">
        <v>5</v>
      </c>
      <c r="T39" s="7">
        <v>6</v>
      </c>
      <c r="U39" s="7">
        <v>7</v>
      </c>
      <c r="V39" s="7">
        <v>7</v>
      </c>
      <c r="W39" s="7">
        <v>0</v>
      </c>
      <c r="X39" s="13">
        <v>4</v>
      </c>
      <c r="AB39" s="15">
        <v>0</v>
      </c>
      <c r="AC39" s="7">
        <v>0</v>
      </c>
      <c r="AD39" s="7">
        <v>0</v>
      </c>
      <c r="AE39" s="7">
        <v>0</v>
      </c>
      <c r="AF39" s="7">
        <v>5</v>
      </c>
      <c r="AG39" s="7">
        <v>2</v>
      </c>
      <c r="AH39" s="13">
        <v>1</v>
      </c>
      <c r="AP39" s="15">
        <v>4</v>
      </c>
      <c r="AQ39" s="7">
        <v>5</v>
      </c>
      <c r="AR39" s="7">
        <v>3</v>
      </c>
      <c r="AS39" s="7">
        <v>10</v>
      </c>
      <c r="AT39" s="7">
        <v>8</v>
      </c>
      <c r="AU39" s="7">
        <v>12</v>
      </c>
      <c r="AV39" s="7">
        <v>7</v>
      </c>
      <c r="AW39" s="7">
        <v>0</v>
      </c>
      <c r="AX39" s="7">
        <v>9</v>
      </c>
      <c r="AY39" s="13">
        <v>3</v>
      </c>
      <c r="BA39" s="113">
        <v>2</v>
      </c>
      <c r="BB39" s="13">
        <v>4</v>
      </c>
      <c r="BD39" s="15">
        <v>3</v>
      </c>
      <c r="BE39" s="7">
        <v>6</v>
      </c>
      <c r="BF39" s="7">
        <v>2</v>
      </c>
      <c r="BG39" s="7">
        <v>7</v>
      </c>
      <c r="BH39" s="7">
        <v>10</v>
      </c>
      <c r="BI39" s="7">
        <v>0</v>
      </c>
      <c r="BJ39" s="7">
        <v>5</v>
      </c>
      <c r="BK39" s="7">
        <v>6</v>
      </c>
      <c r="BL39" s="7">
        <v>5</v>
      </c>
      <c r="BM39" s="13">
        <v>0</v>
      </c>
      <c r="BR39" s="15">
        <v>0</v>
      </c>
      <c r="BS39" s="7">
        <v>0</v>
      </c>
      <c r="BT39" s="7">
        <v>0</v>
      </c>
      <c r="BU39" s="7">
        <v>2</v>
      </c>
      <c r="BV39" s="7">
        <v>0</v>
      </c>
      <c r="BW39" s="13">
        <v>0</v>
      </c>
      <c r="BX39" s="13">
        <v>0</v>
      </c>
      <c r="CF39" s="15">
        <v>2</v>
      </c>
      <c r="CG39" s="7">
        <v>0</v>
      </c>
      <c r="CH39" s="7">
        <v>1</v>
      </c>
      <c r="CI39" s="7">
        <v>2</v>
      </c>
      <c r="CJ39" s="7">
        <v>9</v>
      </c>
      <c r="CK39" s="7">
        <v>0</v>
      </c>
      <c r="CL39" s="7">
        <v>2</v>
      </c>
      <c r="CM39" s="7">
        <v>6</v>
      </c>
      <c r="CN39" s="7">
        <v>0</v>
      </c>
      <c r="CO39" s="13">
        <v>0</v>
      </c>
      <c r="CP39" s="13">
        <v>0</v>
      </c>
      <c r="CQ39" s="13">
        <v>0</v>
      </c>
      <c r="CR39" s="13">
        <v>1</v>
      </c>
      <c r="CT39" s="15">
        <v>0</v>
      </c>
      <c r="CU39" s="7">
        <v>7</v>
      </c>
      <c r="CV39" s="7">
        <v>4</v>
      </c>
      <c r="CW39" s="7">
        <v>0</v>
      </c>
      <c r="CY39" s="113">
        <v>1</v>
      </c>
      <c r="CZ39" s="13">
        <v>1</v>
      </c>
      <c r="DA39" s="13">
        <v>5</v>
      </c>
      <c r="DB39" s="13">
        <v>0</v>
      </c>
      <c r="DC39" s="13">
        <v>5</v>
      </c>
      <c r="DD39" s="13">
        <v>3</v>
      </c>
      <c r="DH39" s="15">
        <v>3</v>
      </c>
      <c r="DI39" s="7">
        <v>2</v>
      </c>
      <c r="DJ39" s="7">
        <v>2</v>
      </c>
      <c r="DK39" s="7">
        <v>2</v>
      </c>
      <c r="DM39" s="113">
        <v>2</v>
      </c>
      <c r="DO39" s="15">
        <v>8</v>
      </c>
      <c r="DP39" s="7">
        <v>2</v>
      </c>
      <c r="DQ39" s="13">
        <v>9</v>
      </c>
      <c r="DS39" s="113">
        <v>5</v>
      </c>
      <c r="DT39" s="13">
        <v>4</v>
      </c>
      <c r="DV39" s="15">
        <v>2</v>
      </c>
      <c r="DW39" s="7">
        <v>1</v>
      </c>
      <c r="DX39" s="7">
        <v>0</v>
      </c>
      <c r="DY39" s="7">
        <v>1</v>
      </c>
      <c r="DZ39" s="7">
        <v>2</v>
      </c>
      <c r="EA39" s="7">
        <v>0</v>
      </c>
      <c r="EB39" s="7">
        <v>0</v>
      </c>
      <c r="EC39" s="7">
        <v>4</v>
      </c>
      <c r="ED39" s="7">
        <v>2</v>
      </c>
      <c r="EE39" s="13">
        <v>2</v>
      </c>
      <c r="EJ39" s="15">
        <v>9</v>
      </c>
      <c r="EK39" s="7">
        <v>22</v>
      </c>
      <c r="EL39" s="7">
        <v>8</v>
      </c>
      <c r="EM39" s="7">
        <v>18</v>
      </c>
      <c r="EN39" s="7">
        <v>22</v>
      </c>
      <c r="EO39" s="13">
        <v>0</v>
      </c>
      <c r="EP39" s="13">
        <v>10</v>
      </c>
      <c r="EQ39" s="13">
        <v>3</v>
      </c>
      <c r="ES39" s="113">
        <v>2</v>
      </c>
      <c r="ET39" s="13">
        <v>13</v>
      </c>
    </row>
    <row r="40" spans="1:150" x14ac:dyDescent="0.35">
      <c r="A40" s="62" t="s">
        <v>17</v>
      </c>
      <c r="B40" s="23">
        <v>7</v>
      </c>
      <c r="C40" s="9">
        <v>8</v>
      </c>
      <c r="D40" s="9">
        <v>8</v>
      </c>
      <c r="E40" s="9">
        <v>10</v>
      </c>
      <c r="F40" s="9">
        <v>1</v>
      </c>
      <c r="G40" s="9">
        <v>8</v>
      </c>
      <c r="H40" s="9">
        <v>4</v>
      </c>
      <c r="I40" s="9">
        <v>8</v>
      </c>
      <c r="J40" s="9">
        <v>4</v>
      </c>
      <c r="K40" s="9">
        <v>8</v>
      </c>
      <c r="N40" s="23">
        <v>14</v>
      </c>
      <c r="O40" s="9">
        <v>9</v>
      </c>
      <c r="P40" s="9">
        <v>2</v>
      </c>
      <c r="Q40" s="9">
        <v>0</v>
      </c>
      <c r="S40" s="23">
        <v>11</v>
      </c>
      <c r="T40" s="9">
        <v>7</v>
      </c>
      <c r="U40" s="9">
        <v>7</v>
      </c>
      <c r="V40" s="9">
        <v>6</v>
      </c>
      <c r="W40" s="9">
        <v>10</v>
      </c>
      <c r="X40" s="9">
        <v>4</v>
      </c>
      <c r="AB40" s="23">
        <v>9</v>
      </c>
      <c r="AC40" s="9">
        <v>1</v>
      </c>
      <c r="AD40" s="9">
        <v>5</v>
      </c>
      <c r="AE40" s="9">
        <v>2</v>
      </c>
      <c r="AF40" s="9">
        <v>0</v>
      </c>
      <c r="AG40" s="9">
        <v>3</v>
      </c>
      <c r="AH40" s="9">
        <v>2</v>
      </c>
      <c r="AP40" s="23">
        <v>7</v>
      </c>
      <c r="AQ40" s="9">
        <v>7</v>
      </c>
      <c r="AR40" s="9">
        <v>2</v>
      </c>
      <c r="AS40" s="9">
        <v>4</v>
      </c>
      <c r="AT40" s="9">
        <v>9</v>
      </c>
      <c r="AU40" s="9">
        <v>10</v>
      </c>
      <c r="AV40" s="9">
        <v>14</v>
      </c>
      <c r="AW40" s="9">
        <v>7</v>
      </c>
      <c r="AX40" s="9">
        <v>9</v>
      </c>
      <c r="AY40" s="9">
        <v>9</v>
      </c>
      <c r="BA40" s="23">
        <v>3</v>
      </c>
      <c r="BB40" s="9">
        <v>3</v>
      </c>
      <c r="BD40" s="23">
        <v>11</v>
      </c>
      <c r="BE40" s="9">
        <v>12</v>
      </c>
      <c r="BF40" s="9">
        <v>9</v>
      </c>
      <c r="BG40" s="9">
        <v>8</v>
      </c>
      <c r="BH40" s="9">
        <v>13</v>
      </c>
      <c r="BI40" s="9">
        <v>11</v>
      </c>
      <c r="BJ40" s="9">
        <v>17</v>
      </c>
      <c r="BK40" s="9">
        <v>6</v>
      </c>
      <c r="BL40" s="9">
        <v>15</v>
      </c>
      <c r="BM40" s="9">
        <v>14</v>
      </c>
      <c r="BR40" s="23">
        <v>2</v>
      </c>
      <c r="BS40" s="9">
        <v>4</v>
      </c>
      <c r="BT40" s="9">
        <v>3</v>
      </c>
      <c r="BU40" s="9">
        <v>2</v>
      </c>
      <c r="BV40" s="9">
        <v>4</v>
      </c>
      <c r="BW40" s="9">
        <v>3</v>
      </c>
      <c r="BX40" s="9">
        <v>2</v>
      </c>
      <c r="CF40" s="23">
        <v>7</v>
      </c>
      <c r="CG40" s="9">
        <v>7</v>
      </c>
      <c r="CH40" s="9">
        <v>5</v>
      </c>
      <c r="CI40" s="9">
        <v>3</v>
      </c>
      <c r="CJ40" s="9">
        <v>2</v>
      </c>
      <c r="CK40" s="9">
        <v>2</v>
      </c>
      <c r="CL40" s="9">
        <v>3</v>
      </c>
      <c r="CM40" s="9">
        <v>4</v>
      </c>
      <c r="CN40" s="9">
        <v>5</v>
      </c>
      <c r="CO40" s="9">
        <v>7</v>
      </c>
      <c r="CP40" s="9">
        <v>3</v>
      </c>
      <c r="CQ40" s="9">
        <v>3</v>
      </c>
      <c r="CR40" s="9">
        <v>3</v>
      </c>
      <c r="CT40" s="23">
        <v>7</v>
      </c>
      <c r="CU40" s="9">
        <v>3</v>
      </c>
      <c r="CV40" s="9">
        <v>10</v>
      </c>
      <c r="CW40" s="9">
        <v>6</v>
      </c>
      <c r="CY40" s="23">
        <v>7</v>
      </c>
      <c r="CZ40" s="9">
        <v>6</v>
      </c>
      <c r="DA40" s="9">
        <v>7</v>
      </c>
      <c r="DB40" s="9">
        <v>8</v>
      </c>
      <c r="DC40" s="9">
        <v>8</v>
      </c>
      <c r="DD40" s="9">
        <v>9</v>
      </c>
      <c r="DH40" s="23">
        <v>5</v>
      </c>
      <c r="DI40" s="9">
        <v>7</v>
      </c>
      <c r="DJ40" s="9">
        <v>4</v>
      </c>
      <c r="DK40" s="9">
        <v>5</v>
      </c>
      <c r="DM40" s="23">
        <v>18</v>
      </c>
      <c r="DO40" s="23">
        <v>5</v>
      </c>
      <c r="DP40" s="9">
        <v>3</v>
      </c>
      <c r="DQ40" s="9">
        <v>2</v>
      </c>
      <c r="DS40" s="23">
        <v>8</v>
      </c>
      <c r="DT40" s="9">
        <v>16</v>
      </c>
      <c r="DV40" s="23">
        <v>8</v>
      </c>
      <c r="DW40" s="9">
        <v>5</v>
      </c>
      <c r="DX40" s="9">
        <v>4</v>
      </c>
      <c r="DY40" s="9">
        <v>5</v>
      </c>
      <c r="DZ40" s="9">
        <v>0</v>
      </c>
      <c r="EA40" s="9">
        <v>9</v>
      </c>
      <c r="EB40" s="9">
        <v>3</v>
      </c>
      <c r="EC40" s="9">
        <v>2</v>
      </c>
      <c r="ED40" s="9">
        <v>3</v>
      </c>
      <c r="EE40" s="9">
        <v>2</v>
      </c>
      <c r="EJ40" s="23">
        <v>9</v>
      </c>
      <c r="EK40" s="9">
        <v>12</v>
      </c>
      <c r="EL40" s="9">
        <v>9</v>
      </c>
      <c r="EM40" s="9">
        <v>11</v>
      </c>
      <c r="EN40" s="9">
        <v>15</v>
      </c>
      <c r="EO40" s="9">
        <v>8</v>
      </c>
      <c r="EP40" s="9">
        <v>9</v>
      </c>
      <c r="EQ40" s="9">
        <v>2</v>
      </c>
      <c r="ES40" s="23">
        <v>7</v>
      </c>
      <c r="ET40" s="9">
        <v>0</v>
      </c>
    </row>
    <row r="41" spans="1:150" x14ac:dyDescent="0.35">
      <c r="A41" s="60" t="s">
        <v>9</v>
      </c>
      <c r="B41" s="24">
        <f>B40*6</f>
        <v>42</v>
      </c>
      <c r="C41" s="24">
        <f t="shared" ref="C41:K41" si="102">C40*6</f>
        <v>48</v>
      </c>
      <c r="D41" s="24">
        <f t="shared" si="102"/>
        <v>48</v>
      </c>
      <c r="E41" s="24">
        <f t="shared" si="102"/>
        <v>60</v>
      </c>
      <c r="F41" s="24">
        <f t="shared" si="102"/>
        <v>6</v>
      </c>
      <c r="G41" s="24">
        <f t="shared" si="102"/>
        <v>48</v>
      </c>
      <c r="H41" s="24">
        <f t="shared" si="102"/>
        <v>24</v>
      </c>
      <c r="I41" s="24">
        <f t="shared" si="102"/>
        <v>48</v>
      </c>
      <c r="J41" s="24">
        <f t="shared" si="102"/>
        <v>24</v>
      </c>
      <c r="K41" s="24">
        <f t="shared" si="102"/>
        <v>48</v>
      </c>
      <c r="N41" s="24">
        <f>N40*6</f>
        <v>84</v>
      </c>
      <c r="O41" s="24">
        <f>O40*6</f>
        <v>54</v>
      </c>
      <c r="P41" s="24">
        <f>P40*6</f>
        <v>12</v>
      </c>
      <c r="Q41" s="24">
        <f>Q40*6</f>
        <v>0</v>
      </c>
      <c r="S41" s="24">
        <f t="shared" ref="S41:X41" si="103">S40*6</f>
        <v>66</v>
      </c>
      <c r="T41" s="24">
        <f t="shared" si="103"/>
        <v>42</v>
      </c>
      <c r="U41" s="24">
        <f t="shared" si="103"/>
        <v>42</v>
      </c>
      <c r="V41" s="24">
        <f t="shared" si="103"/>
        <v>36</v>
      </c>
      <c r="W41" s="24">
        <f t="shared" si="103"/>
        <v>60</v>
      </c>
      <c r="X41" s="24">
        <f t="shared" si="103"/>
        <v>24</v>
      </c>
      <c r="AB41" s="24">
        <f>AB40*6</f>
        <v>54</v>
      </c>
      <c r="AC41" s="24">
        <f t="shared" ref="AC41:AH41" si="104">AC40*6</f>
        <v>6</v>
      </c>
      <c r="AD41" s="24">
        <f t="shared" si="104"/>
        <v>30</v>
      </c>
      <c r="AE41" s="24">
        <f t="shared" si="104"/>
        <v>12</v>
      </c>
      <c r="AF41" s="24">
        <f t="shared" si="104"/>
        <v>0</v>
      </c>
      <c r="AG41" s="24">
        <f t="shared" si="104"/>
        <v>18</v>
      </c>
      <c r="AH41" s="24">
        <f t="shared" si="104"/>
        <v>12</v>
      </c>
      <c r="AP41" s="24">
        <f t="shared" ref="AP41:AY41" si="105">AP40*6</f>
        <v>42</v>
      </c>
      <c r="AQ41" s="24">
        <f t="shared" si="105"/>
        <v>42</v>
      </c>
      <c r="AR41" s="24">
        <f t="shared" si="105"/>
        <v>12</v>
      </c>
      <c r="AS41" s="24">
        <f t="shared" si="105"/>
        <v>24</v>
      </c>
      <c r="AT41" s="24">
        <f t="shared" si="105"/>
        <v>54</v>
      </c>
      <c r="AU41" s="24">
        <f t="shared" si="105"/>
        <v>60</v>
      </c>
      <c r="AV41" s="24">
        <f t="shared" si="105"/>
        <v>84</v>
      </c>
      <c r="AW41" s="24">
        <f t="shared" si="105"/>
        <v>42</v>
      </c>
      <c r="AX41" s="24">
        <f t="shared" si="105"/>
        <v>54</v>
      </c>
      <c r="AY41" s="24">
        <f t="shared" si="105"/>
        <v>54</v>
      </c>
      <c r="BA41" s="24">
        <f>BA40*6</f>
        <v>18</v>
      </c>
      <c r="BB41" s="24">
        <f>BB40*6</f>
        <v>18</v>
      </c>
      <c r="BD41" s="24">
        <f>BD40*6</f>
        <v>66</v>
      </c>
      <c r="BE41" s="24">
        <f t="shared" ref="BE41:BM41" si="106">BE40*6</f>
        <v>72</v>
      </c>
      <c r="BF41" s="24">
        <f t="shared" si="106"/>
        <v>54</v>
      </c>
      <c r="BG41" s="24">
        <f t="shared" si="106"/>
        <v>48</v>
      </c>
      <c r="BH41" s="24">
        <f t="shared" si="106"/>
        <v>78</v>
      </c>
      <c r="BI41" s="24">
        <f t="shared" si="106"/>
        <v>66</v>
      </c>
      <c r="BJ41" s="24">
        <f t="shared" si="106"/>
        <v>102</v>
      </c>
      <c r="BK41" s="24">
        <f t="shared" si="106"/>
        <v>36</v>
      </c>
      <c r="BL41" s="24">
        <f t="shared" si="106"/>
        <v>90</v>
      </c>
      <c r="BM41" s="24">
        <f t="shared" si="106"/>
        <v>84</v>
      </c>
      <c r="BR41" s="24">
        <f t="shared" ref="BR41:BX41" si="107">BR40*6</f>
        <v>12</v>
      </c>
      <c r="BS41" s="24">
        <f t="shared" si="107"/>
        <v>24</v>
      </c>
      <c r="BT41" s="24">
        <f t="shared" si="107"/>
        <v>18</v>
      </c>
      <c r="BU41" s="24">
        <f t="shared" si="107"/>
        <v>12</v>
      </c>
      <c r="BV41" s="24">
        <f t="shared" si="107"/>
        <v>24</v>
      </c>
      <c r="BW41" s="24">
        <f t="shared" si="107"/>
        <v>18</v>
      </c>
      <c r="BX41" s="24">
        <f t="shared" si="107"/>
        <v>12</v>
      </c>
      <c r="CF41" s="24">
        <f t="shared" ref="CF41:CR41" si="108">CF40*6</f>
        <v>42</v>
      </c>
      <c r="CG41" s="24">
        <f t="shared" si="108"/>
        <v>42</v>
      </c>
      <c r="CH41" s="24">
        <f t="shared" si="108"/>
        <v>30</v>
      </c>
      <c r="CI41" s="24">
        <f t="shared" si="108"/>
        <v>18</v>
      </c>
      <c r="CJ41" s="24">
        <f t="shared" si="108"/>
        <v>12</v>
      </c>
      <c r="CK41" s="24">
        <f t="shared" si="108"/>
        <v>12</v>
      </c>
      <c r="CL41" s="24">
        <f t="shared" si="108"/>
        <v>18</v>
      </c>
      <c r="CM41" s="24">
        <f t="shared" si="108"/>
        <v>24</v>
      </c>
      <c r="CN41" s="24">
        <f t="shared" si="108"/>
        <v>30</v>
      </c>
      <c r="CO41" s="24">
        <f t="shared" si="108"/>
        <v>42</v>
      </c>
      <c r="CP41" s="24">
        <f t="shared" si="108"/>
        <v>18</v>
      </c>
      <c r="CQ41" s="24">
        <f t="shared" si="108"/>
        <v>18</v>
      </c>
      <c r="CR41" s="24">
        <f t="shared" si="108"/>
        <v>18</v>
      </c>
      <c r="CT41" s="24">
        <f>CT40*6</f>
        <v>42</v>
      </c>
      <c r="CU41" s="24">
        <f>CU40*6</f>
        <v>18</v>
      </c>
      <c r="CV41" s="24">
        <f>CV40*6</f>
        <v>60</v>
      </c>
      <c r="CW41" s="24">
        <f>CW40*6</f>
        <v>36</v>
      </c>
      <c r="CY41" s="24">
        <f>CY40*6</f>
        <v>42</v>
      </c>
      <c r="CZ41" s="24">
        <f>CZ40*6</f>
        <v>36</v>
      </c>
      <c r="DA41" s="24">
        <f>DA40*6</f>
        <v>42</v>
      </c>
      <c r="DB41" s="24">
        <f>DB40*6</f>
        <v>48</v>
      </c>
      <c r="DC41" s="24">
        <f t="shared" ref="DC41:DD41" si="109">DC40*6</f>
        <v>48</v>
      </c>
      <c r="DD41" s="24">
        <f t="shared" si="109"/>
        <v>54</v>
      </c>
      <c r="DH41" s="24">
        <f>DH40*6</f>
        <v>30</v>
      </c>
      <c r="DI41" s="24">
        <f>DI40*6</f>
        <v>42</v>
      </c>
      <c r="DJ41" s="24">
        <f>DJ40*6</f>
        <v>24</v>
      </c>
      <c r="DK41" s="24">
        <f>DK40*6</f>
        <v>30</v>
      </c>
      <c r="DM41" s="24">
        <f>DM40*6</f>
        <v>108</v>
      </c>
      <c r="DO41" s="24">
        <f>DO40*6</f>
        <v>30</v>
      </c>
      <c r="DP41" s="24">
        <f t="shared" ref="DP41:DQ41" si="110">DP40*6</f>
        <v>18</v>
      </c>
      <c r="DQ41" s="24">
        <f t="shared" si="110"/>
        <v>12</v>
      </c>
      <c r="DS41" s="24">
        <f>DS40*6</f>
        <v>48</v>
      </c>
      <c r="DT41" s="24">
        <f>DT40*6</f>
        <v>96</v>
      </c>
      <c r="DV41" s="24">
        <f>DV40*6</f>
        <v>48</v>
      </c>
      <c r="DW41" s="24">
        <f t="shared" ref="DW41:EE41" si="111">DW40*6</f>
        <v>30</v>
      </c>
      <c r="DX41" s="24">
        <f t="shared" si="111"/>
        <v>24</v>
      </c>
      <c r="DY41" s="24">
        <f t="shared" si="111"/>
        <v>30</v>
      </c>
      <c r="DZ41" s="24">
        <f t="shared" si="111"/>
        <v>0</v>
      </c>
      <c r="EA41" s="24">
        <f t="shared" si="111"/>
        <v>54</v>
      </c>
      <c r="EB41" s="24">
        <f t="shared" si="111"/>
        <v>18</v>
      </c>
      <c r="EC41" s="24">
        <f t="shared" si="111"/>
        <v>12</v>
      </c>
      <c r="ED41" s="24">
        <f t="shared" si="111"/>
        <v>18</v>
      </c>
      <c r="EE41" s="24">
        <f t="shared" si="111"/>
        <v>12</v>
      </c>
      <c r="EJ41" s="24">
        <f t="shared" ref="EJ41:EQ41" si="112">EJ40*6</f>
        <v>54</v>
      </c>
      <c r="EK41" s="24">
        <f t="shared" si="112"/>
        <v>72</v>
      </c>
      <c r="EL41" s="24">
        <f t="shared" si="112"/>
        <v>54</v>
      </c>
      <c r="EM41" s="24">
        <f t="shared" si="112"/>
        <v>66</v>
      </c>
      <c r="EN41" s="24">
        <f t="shared" si="112"/>
        <v>90</v>
      </c>
      <c r="EO41" s="24">
        <f t="shared" si="112"/>
        <v>48</v>
      </c>
      <c r="EP41" s="24">
        <f t="shared" si="112"/>
        <v>54</v>
      </c>
      <c r="EQ41" s="24">
        <f t="shared" si="112"/>
        <v>12</v>
      </c>
      <c r="ES41" s="24">
        <f>ES40*6</f>
        <v>42</v>
      </c>
      <c r="ET41" s="24">
        <f>ET40*6</f>
        <v>0</v>
      </c>
    </row>
    <row r="42" spans="1:150" x14ac:dyDescent="0.35">
      <c r="A42" s="61" t="s">
        <v>10</v>
      </c>
      <c r="B42" s="24">
        <f t="shared" ref="B42:K42" si="113">SUM(B34:B39)</f>
        <v>22</v>
      </c>
      <c r="C42" s="10">
        <f t="shared" si="113"/>
        <v>45</v>
      </c>
      <c r="D42" s="10">
        <f t="shared" si="113"/>
        <v>14</v>
      </c>
      <c r="E42" s="10">
        <f t="shared" si="113"/>
        <v>18</v>
      </c>
      <c r="F42" s="10">
        <f t="shared" si="113"/>
        <v>15</v>
      </c>
      <c r="G42" s="10">
        <f t="shared" si="113"/>
        <v>5</v>
      </c>
      <c r="H42" s="10">
        <f t="shared" si="113"/>
        <v>17</v>
      </c>
      <c r="I42" s="10">
        <f t="shared" si="113"/>
        <v>20</v>
      </c>
      <c r="J42" s="10">
        <f t="shared" si="113"/>
        <v>26</v>
      </c>
      <c r="K42" s="10">
        <f t="shared" si="113"/>
        <v>35</v>
      </c>
      <c r="N42" s="24">
        <f>SUM(N34:N39)</f>
        <v>12</v>
      </c>
      <c r="O42" s="10">
        <f>SUM(O34:O39)</f>
        <v>19</v>
      </c>
      <c r="P42" s="10">
        <f>SUM(P34:P39)</f>
        <v>7</v>
      </c>
      <c r="Q42" s="10">
        <f>SUM(Q34:Q39)</f>
        <v>7</v>
      </c>
      <c r="S42" s="24">
        <f t="shared" ref="S42:X42" si="114">SUM(S34:S39)</f>
        <v>23</v>
      </c>
      <c r="T42" s="10">
        <f t="shared" si="114"/>
        <v>13</v>
      </c>
      <c r="U42" s="10">
        <f t="shared" si="114"/>
        <v>29</v>
      </c>
      <c r="V42" s="10">
        <f t="shared" si="114"/>
        <v>24</v>
      </c>
      <c r="W42" s="10">
        <f t="shared" si="114"/>
        <v>1</v>
      </c>
      <c r="X42" s="10">
        <f t="shared" si="114"/>
        <v>8</v>
      </c>
      <c r="AB42" s="24">
        <f t="shared" ref="AB42:AH42" si="115">SUM(AB34:AB39)</f>
        <v>15</v>
      </c>
      <c r="AC42" s="10">
        <f t="shared" si="115"/>
        <v>8</v>
      </c>
      <c r="AD42" s="10">
        <f t="shared" si="115"/>
        <v>5</v>
      </c>
      <c r="AE42" s="10">
        <f t="shared" si="115"/>
        <v>6</v>
      </c>
      <c r="AF42" s="10">
        <f t="shared" si="115"/>
        <v>11</v>
      </c>
      <c r="AG42" s="10">
        <f t="shared" si="115"/>
        <v>4</v>
      </c>
      <c r="AH42" s="10">
        <f t="shared" si="115"/>
        <v>18</v>
      </c>
      <c r="AP42" s="24">
        <f t="shared" ref="AP42:AY42" si="116">SUM(AP34:AP39)</f>
        <v>31</v>
      </c>
      <c r="AQ42" s="10">
        <f t="shared" si="116"/>
        <v>21</v>
      </c>
      <c r="AR42" s="10">
        <f t="shared" si="116"/>
        <v>14</v>
      </c>
      <c r="AS42" s="10">
        <f t="shared" si="116"/>
        <v>25</v>
      </c>
      <c r="AT42" s="10">
        <f t="shared" si="116"/>
        <v>36</v>
      </c>
      <c r="AU42" s="10">
        <f t="shared" si="116"/>
        <v>43</v>
      </c>
      <c r="AV42" s="10">
        <f t="shared" si="116"/>
        <v>25</v>
      </c>
      <c r="AW42" s="10">
        <f t="shared" si="116"/>
        <v>24</v>
      </c>
      <c r="AX42" s="10">
        <f t="shared" si="116"/>
        <v>23</v>
      </c>
      <c r="AY42" s="10">
        <f t="shared" si="116"/>
        <v>13</v>
      </c>
      <c r="BA42" s="24">
        <f>SUM(BA34:BA39)</f>
        <v>13</v>
      </c>
      <c r="BB42" s="10">
        <f>SUM(BB34:BB39)</f>
        <v>9</v>
      </c>
      <c r="BD42" s="24">
        <f t="shared" ref="BD42:BM42" si="117">SUM(BD34:BD39)</f>
        <v>18</v>
      </c>
      <c r="BE42" s="10">
        <f t="shared" si="117"/>
        <v>25</v>
      </c>
      <c r="BF42" s="10">
        <f t="shared" si="117"/>
        <v>18</v>
      </c>
      <c r="BG42" s="10">
        <f t="shared" si="117"/>
        <v>31</v>
      </c>
      <c r="BH42" s="10">
        <f t="shared" si="117"/>
        <v>21</v>
      </c>
      <c r="BI42" s="10">
        <f t="shared" si="117"/>
        <v>13</v>
      </c>
      <c r="BJ42" s="10">
        <f t="shared" si="117"/>
        <v>41</v>
      </c>
      <c r="BK42" s="10">
        <f t="shared" si="117"/>
        <v>35</v>
      </c>
      <c r="BL42" s="10">
        <f t="shared" si="117"/>
        <v>20</v>
      </c>
      <c r="BM42" s="10">
        <f t="shared" si="117"/>
        <v>29</v>
      </c>
      <c r="BR42" s="24">
        <f t="shared" ref="BR42:BX42" si="118">SUM(BR34:BR39)</f>
        <v>21</v>
      </c>
      <c r="BS42" s="10">
        <f t="shared" si="118"/>
        <v>9</v>
      </c>
      <c r="BT42" s="10">
        <f t="shared" si="118"/>
        <v>12</v>
      </c>
      <c r="BU42" s="10">
        <f t="shared" si="118"/>
        <v>13</v>
      </c>
      <c r="BV42" s="10">
        <f t="shared" si="118"/>
        <v>13</v>
      </c>
      <c r="BW42" s="10">
        <f t="shared" si="118"/>
        <v>15</v>
      </c>
      <c r="BX42" s="10">
        <f t="shared" si="118"/>
        <v>3</v>
      </c>
      <c r="CF42" s="24">
        <f t="shared" ref="CF42:CR42" si="119">SUM(CF34:CF39)</f>
        <v>26</v>
      </c>
      <c r="CG42" s="10">
        <f t="shared" si="119"/>
        <v>13</v>
      </c>
      <c r="CH42" s="10">
        <f t="shared" si="119"/>
        <v>14</v>
      </c>
      <c r="CI42" s="10">
        <f t="shared" si="119"/>
        <v>33</v>
      </c>
      <c r="CJ42" s="10">
        <f t="shared" si="119"/>
        <v>19</v>
      </c>
      <c r="CK42" s="10">
        <f t="shared" si="119"/>
        <v>20</v>
      </c>
      <c r="CL42" s="10">
        <f t="shared" si="119"/>
        <v>13</v>
      </c>
      <c r="CM42" s="10">
        <f t="shared" si="119"/>
        <v>23</v>
      </c>
      <c r="CN42" s="10">
        <f t="shared" si="119"/>
        <v>21</v>
      </c>
      <c r="CO42" s="10">
        <f t="shared" si="119"/>
        <v>11</v>
      </c>
      <c r="CP42" s="10">
        <f t="shared" si="119"/>
        <v>11</v>
      </c>
      <c r="CQ42" s="10">
        <f t="shared" si="119"/>
        <v>4</v>
      </c>
      <c r="CR42" s="10">
        <f t="shared" si="119"/>
        <v>3</v>
      </c>
      <c r="CT42" s="24">
        <f>SUM(CT34:CT39)</f>
        <v>29</v>
      </c>
      <c r="CU42" s="10">
        <f>SUM(CU34:CU39)</f>
        <v>36</v>
      </c>
      <c r="CV42" s="10">
        <f>SUM(CV34:CV39)</f>
        <v>10</v>
      </c>
      <c r="CW42" s="10">
        <f>SUM(CW34:CW39)</f>
        <v>12</v>
      </c>
      <c r="CY42" s="24">
        <f>SUM(CY34:CY39)</f>
        <v>16</v>
      </c>
      <c r="CZ42" s="10">
        <f>SUM(CZ34:CZ39)</f>
        <v>8</v>
      </c>
      <c r="DA42" s="10">
        <f>SUM(DA34:DA39)</f>
        <v>27</v>
      </c>
      <c r="DB42" s="10">
        <f>SUM(DB34:DB39)</f>
        <v>5</v>
      </c>
      <c r="DC42" s="10">
        <f t="shared" ref="DC42:DD42" si="120">SUM(DC34:DC39)</f>
        <v>19</v>
      </c>
      <c r="DD42" s="10">
        <f t="shared" si="120"/>
        <v>19</v>
      </c>
      <c r="DH42" s="24">
        <f>SUM(DH34:DH39)</f>
        <v>22</v>
      </c>
      <c r="DI42" s="10">
        <f>SUM(DI34:DI39)</f>
        <v>18</v>
      </c>
      <c r="DJ42" s="10">
        <f>SUM(DJ34:DJ39)</f>
        <v>9</v>
      </c>
      <c r="DK42" s="10">
        <f>SUM(DK34:DK39)</f>
        <v>7</v>
      </c>
      <c r="DM42" s="24">
        <f>SUM(DM34:DM39)</f>
        <v>18</v>
      </c>
      <c r="DO42" s="24">
        <f>SUM(DO34:DO39)</f>
        <v>13</v>
      </c>
      <c r="DP42" s="10">
        <f>SUM(DP34:DP39)</f>
        <v>13</v>
      </c>
      <c r="DQ42" s="10">
        <f>SUM(DQ34:DQ39)</f>
        <v>27</v>
      </c>
      <c r="DS42" s="24">
        <f>SUM(DS34:DS39)</f>
        <v>20</v>
      </c>
      <c r="DT42" s="10">
        <f>SUM(DT34:DT39)</f>
        <v>16</v>
      </c>
      <c r="DV42" s="24">
        <f t="shared" ref="DV42:EE42" si="121">SUM(DV34:DV39)</f>
        <v>27</v>
      </c>
      <c r="DW42" s="10">
        <f t="shared" si="121"/>
        <v>9</v>
      </c>
      <c r="DX42" s="10">
        <f t="shared" si="121"/>
        <v>6</v>
      </c>
      <c r="DY42" s="10">
        <f t="shared" si="121"/>
        <v>3</v>
      </c>
      <c r="DZ42" s="10">
        <f t="shared" si="121"/>
        <v>7</v>
      </c>
      <c r="EA42" s="10">
        <f t="shared" si="121"/>
        <v>16</v>
      </c>
      <c r="EB42" s="10">
        <f t="shared" si="121"/>
        <v>8</v>
      </c>
      <c r="EC42" s="10">
        <f t="shared" si="121"/>
        <v>11</v>
      </c>
      <c r="ED42" s="10">
        <f t="shared" si="121"/>
        <v>9</v>
      </c>
      <c r="EE42" s="10">
        <f t="shared" si="121"/>
        <v>2</v>
      </c>
      <c r="EJ42" s="24">
        <f t="shared" ref="EJ42:EQ42" si="122">SUM(EJ34:EJ39)</f>
        <v>31</v>
      </c>
      <c r="EK42" s="10">
        <f t="shared" si="122"/>
        <v>41</v>
      </c>
      <c r="EL42" s="10">
        <f t="shared" si="122"/>
        <v>17</v>
      </c>
      <c r="EM42" s="10">
        <f t="shared" si="122"/>
        <v>45</v>
      </c>
      <c r="EN42" s="10">
        <f t="shared" si="122"/>
        <v>33</v>
      </c>
      <c r="EO42" s="10">
        <f t="shared" si="122"/>
        <v>7</v>
      </c>
      <c r="EP42" s="10">
        <f t="shared" si="122"/>
        <v>32</v>
      </c>
      <c r="EQ42" s="10">
        <f t="shared" si="122"/>
        <v>23</v>
      </c>
      <c r="ES42" s="24">
        <f>SUM(ES34:ES39)</f>
        <v>28</v>
      </c>
      <c r="ET42" s="10">
        <f>SUM(ET34:ET39)</f>
        <v>25</v>
      </c>
    </row>
    <row r="43" spans="1:150" ht="15" thickBot="1" x14ac:dyDescent="0.4">
      <c r="A43" s="63" t="s">
        <v>11</v>
      </c>
      <c r="B43" s="25">
        <f t="shared" ref="B43:K43" si="123">B41+B42</f>
        <v>64</v>
      </c>
      <c r="C43" s="11">
        <f t="shared" si="123"/>
        <v>93</v>
      </c>
      <c r="D43" s="11">
        <f t="shared" si="123"/>
        <v>62</v>
      </c>
      <c r="E43" s="11">
        <f t="shared" si="123"/>
        <v>78</v>
      </c>
      <c r="F43" s="11">
        <f t="shared" si="123"/>
        <v>21</v>
      </c>
      <c r="G43" s="11">
        <f t="shared" si="123"/>
        <v>53</v>
      </c>
      <c r="H43" s="11">
        <f t="shared" si="123"/>
        <v>41</v>
      </c>
      <c r="I43" s="11">
        <f t="shared" si="123"/>
        <v>68</v>
      </c>
      <c r="J43" s="11">
        <f t="shared" si="123"/>
        <v>50</v>
      </c>
      <c r="K43" s="11">
        <f t="shared" si="123"/>
        <v>83</v>
      </c>
      <c r="N43" s="25">
        <f>N41+N42</f>
        <v>96</v>
      </c>
      <c r="O43" s="11">
        <f>O41+O42</f>
        <v>73</v>
      </c>
      <c r="P43" s="11">
        <f>P41+P42</f>
        <v>19</v>
      </c>
      <c r="Q43" s="11">
        <f>Q41+Q42</f>
        <v>7</v>
      </c>
      <c r="S43" s="25">
        <f t="shared" ref="S43:X43" si="124">S41+S42</f>
        <v>89</v>
      </c>
      <c r="T43" s="11">
        <f t="shared" si="124"/>
        <v>55</v>
      </c>
      <c r="U43" s="11">
        <f t="shared" si="124"/>
        <v>71</v>
      </c>
      <c r="V43" s="11">
        <f t="shared" si="124"/>
        <v>60</v>
      </c>
      <c r="W43" s="11">
        <f t="shared" si="124"/>
        <v>61</v>
      </c>
      <c r="X43" s="11">
        <f t="shared" si="124"/>
        <v>32</v>
      </c>
      <c r="AB43" s="25">
        <f t="shared" ref="AB43:AH43" si="125">AB41+AB42</f>
        <v>69</v>
      </c>
      <c r="AC43" s="11">
        <f t="shared" si="125"/>
        <v>14</v>
      </c>
      <c r="AD43" s="11">
        <f t="shared" si="125"/>
        <v>35</v>
      </c>
      <c r="AE43" s="11">
        <f t="shared" si="125"/>
        <v>18</v>
      </c>
      <c r="AF43" s="11">
        <f t="shared" si="125"/>
        <v>11</v>
      </c>
      <c r="AG43" s="11">
        <f t="shared" si="125"/>
        <v>22</v>
      </c>
      <c r="AH43" s="11">
        <f t="shared" si="125"/>
        <v>30</v>
      </c>
      <c r="AP43" s="25">
        <f t="shared" ref="AP43:AY43" si="126">AP41+AP42</f>
        <v>73</v>
      </c>
      <c r="AQ43" s="11">
        <f t="shared" si="126"/>
        <v>63</v>
      </c>
      <c r="AR43" s="11">
        <f t="shared" si="126"/>
        <v>26</v>
      </c>
      <c r="AS43" s="11">
        <f t="shared" si="126"/>
        <v>49</v>
      </c>
      <c r="AT43" s="11">
        <f t="shared" si="126"/>
        <v>90</v>
      </c>
      <c r="AU43" s="11">
        <f t="shared" si="126"/>
        <v>103</v>
      </c>
      <c r="AV43" s="11">
        <f t="shared" si="126"/>
        <v>109</v>
      </c>
      <c r="AW43" s="11">
        <f t="shared" si="126"/>
        <v>66</v>
      </c>
      <c r="AX43" s="11">
        <f t="shared" si="126"/>
        <v>77</v>
      </c>
      <c r="AY43" s="11">
        <f t="shared" si="126"/>
        <v>67</v>
      </c>
      <c r="BA43" s="25">
        <f>BA41+BA42</f>
        <v>31</v>
      </c>
      <c r="BB43" s="11">
        <f>BB41+BB42</f>
        <v>27</v>
      </c>
      <c r="BD43" s="25">
        <f t="shared" ref="BD43:BM43" si="127">BD41+BD42</f>
        <v>84</v>
      </c>
      <c r="BE43" s="11">
        <f t="shared" si="127"/>
        <v>97</v>
      </c>
      <c r="BF43" s="11">
        <f t="shared" si="127"/>
        <v>72</v>
      </c>
      <c r="BG43" s="11">
        <f t="shared" si="127"/>
        <v>79</v>
      </c>
      <c r="BH43" s="11">
        <f t="shared" si="127"/>
        <v>99</v>
      </c>
      <c r="BI43" s="11">
        <f t="shared" si="127"/>
        <v>79</v>
      </c>
      <c r="BJ43" s="11">
        <f t="shared" si="127"/>
        <v>143</v>
      </c>
      <c r="BK43" s="11">
        <f t="shared" si="127"/>
        <v>71</v>
      </c>
      <c r="BL43" s="11">
        <f t="shared" si="127"/>
        <v>110</v>
      </c>
      <c r="BM43" s="11">
        <f t="shared" si="127"/>
        <v>113</v>
      </c>
      <c r="BR43" s="25">
        <f t="shared" ref="BR43:BX43" si="128">BR41+BR42</f>
        <v>33</v>
      </c>
      <c r="BS43" s="11">
        <f t="shared" si="128"/>
        <v>33</v>
      </c>
      <c r="BT43" s="11">
        <f t="shared" si="128"/>
        <v>30</v>
      </c>
      <c r="BU43" s="11">
        <f t="shared" si="128"/>
        <v>25</v>
      </c>
      <c r="BV43" s="11">
        <f t="shared" si="128"/>
        <v>37</v>
      </c>
      <c r="BW43" s="11">
        <f t="shared" si="128"/>
        <v>33</v>
      </c>
      <c r="BX43" s="11">
        <f t="shared" si="128"/>
        <v>15</v>
      </c>
      <c r="CF43" s="25">
        <f t="shared" ref="CF43:CR43" si="129">CF41+CF42</f>
        <v>68</v>
      </c>
      <c r="CG43" s="11">
        <f t="shared" si="129"/>
        <v>55</v>
      </c>
      <c r="CH43" s="11">
        <f t="shared" si="129"/>
        <v>44</v>
      </c>
      <c r="CI43" s="11">
        <f t="shared" si="129"/>
        <v>51</v>
      </c>
      <c r="CJ43" s="11">
        <f t="shared" si="129"/>
        <v>31</v>
      </c>
      <c r="CK43" s="11">
        <f t="shared" si="129"/>
        <v>32</v>
      </c>
      <c r="CL43" s="11">
        <f t="shared" si="129"/>
        <v>31</v>
      </c>
      <c r="CM43" s="11">
        <f t="shared" si="129"/>
        <v>47</v>
      </c>
      <c r="CN43" s="11">
        <f t="shared" si="129"/>
        <v>51</v>
      </c>
      <c r="CO43" s="11">
        <f t="shared" si="129"/>
        <v>53</v>
      </c>
      <c r="CP43" s="11">
        <f t="shared" si="129"/>
        <v>29</v>
      </c>
      <c r="CQ43" s="11">
        <f t="shared" si="129"/>
        <v>22</v>
      </c>
      <c r="CR43" s="11">
        <f t="shared" si="129"/>
        <v>21</v>
      </c>
      <c r="CT43" s="25">
        <f>CT41+CT42</f>
        <v>71</v>
      </c>
      <c r="CU43" s="11">
        <f>CU41+CU42</f>
        <v>54</v>
      </c>
      <c r="CV43" s="11">
        <f>CV41+CV42</f>
        <v>70</v>
      </c>
      <c r="CW43" s="11">
        <f>CW41+CW42</f>
        <v>48</v>
      </c>
      <c r="CY43" s="25">
        <f>CY41+CY42</f>
        <v>58</v>
      </c>
      <c r="CZ43" s="11">
        <f>CZ41+CZ42</f>
        <v>44</v>
      </c>
      <c r="DA43" s="11">
        <f>DA41+DA42</f>
        <v>69</v>
      </c>
      <c r="DB43" s="11">
        <f>DB41+DB42</f>
        <v>53</v>
      </c>
      <c r="DC43" s="11">
        <f t="shared" ref="DC43:DD43" si="130">DC41+DC42</f>
        <v>67</v>
      </c>
      <c r="DD43" s="11">
        <f t="shared" si="130"/>
        <v>73</v>
      </c>
      <c r="DH43" s="25">
        <f>DH41+DH42</f>
        <v>52</v>
      </c>
      <c r="DI43" s="11">
        <f>DI41+DI42</f>
        <v>60</v>
      </c>
      <c r="DJ43" s="11">
        <f>DJ41+DJ42</f>
        <v>33</v>
      </c>
      <c r="DK43" s="11">
        <f>DK41+DK42</f>
        <v>37</v>
      </c>
      <c r="DM43" s="25">
        <f>DM41+DM42</f>
        <v>126</v>
      </c>
      <c r="DO43" s="25">
        <f t="shared" ref="DO43:DQ43" si="131">DO41+DO42</f>
        <v>43</v>
      </c>
      <c r="DP43" s="11">
        <f t="shared" si="131"/>
        <v>31</v>
      </c>
      <c r="DQ43" s="11">
        <f t="shared" si="131"/>
        <v>39</v>
      </c>
      <c r="DS43" s="25">
        <f>DS41+DS42</f>
        <v>68</v>
      </c>
      <c r="DT43" s="11">
        <f>DT41+DT42</f>
        <v>112</v>
      </c>
      <c r="DV43" s="25">
        <f t="shared" ref="DV43:EE43" si="132">DV41+DV42</f>
        <v>75</v>
      </c>
      <c r="DW43" s="11">
        <f t="shared" si="132"/>
        <v>39</v>
      </c>
      <c r="DX43" s="11">
        <f t="shared" si="132"/>
        <v>30</v>
      </c>
      <c r="DY43" s="11">
        <f t="shared" si="132"/>
        <v>33</v>
      </c>
      <c r="DZ43" s="11">
        <f t="shared" si="132"/>
        <v>7</v>
      </c>
      <c r="EA43" s="11">
        <f t="shared" si="132"/>
        <v>70</v>
      </c>
      <c r="EB43" s="11">
        <f t="shared" si="132"/>
        <v>26</v>
      </c>
      <c r="EC43" s="11">
        <f t="shared" si="132"/>
        <v>23</v>
      </c>
      <c r="ED43" s="11">
        <f t="shared" si="132"/>
        <v>27</v>
      </c>
      <c r="EE43" s="11">
        <f t="shared" si="132"/>
        <v>14</v>
      </c>
      <c r="EJ43" s="25">
        <f t="shared" ref="EJ43:EQ43" si="133">EJ41+EJ42</f>
        <v>85</v>
      </c>
      <c r="EK43" s="11">
        <f t="shared" si="133"/>
        <v>113</v>
      </c>
      <c r="EL43" s="11">
        <f t="shared" si="133"/>
        <v>71</v>
      </c>
      <c r="EM43" s="11">
        <f t="shared" si="133"/>
        <v>111</v>
      </c>
      <c r="EN43" s="11">
        <f t="shared" si="133"/>
        <v>123</v>
      </c>
      <c r="EO43" s="11">
        <f t="shared" si="133"/>
        <v>55</v>
      </c>
      <c r="EP43" s="11">
        <f t="shared" si="133"/>
        <v>86</v>
      </c>
      <c r="EQ43" s="11">
        <f t="shared" si="133"/>
        <v>35</v>
      </c>
      <c r="ES43" s="25">
        <f>ES41+ES42</f>
        <v>70</v>
      </c>
      <c r="ET43" s="11">
        <f>ET41+ET42</f>
        <v>25</v>
      </c>
    </row>
    <row r="44" spans="1:150" ht="24" thickBot="1" x14ac:dyDescent="0.6">
      <c r="A44" s="224" t="s">
        <v>144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N44" s="218" t="s">
        <v>151</v>
      </c>
      <c r="O44" s="218"/>
      <c r="P44" s="218"/>
      <c r="Q44" s="218"/>
      <c r="R44" s="218"/>
      <c r="S44" s="218"/>
      <c r="T44" s="218"/>
      <c r="U44" s="218"/>
      <c r="V44" s="218"/>
      <c r="X44" s="218" t="s">
        <v>152</v>
      </c>
      <c r="Y44" s="218"/>
      <c r="Z44" s="218"/>
      <c r="AP44" s="217" t="s">
        <v>197</v>
      </c>
      <c r="AQ44" s="217"/>
      <c r="AR44" s="217"/>
      <c r="AT44" s="217" t="s">
        <v>199</v>
      </c>
      <c r="AU44" s="217"/>
      <c r="AW44" s="218" t="s">
        <v>200</v>
      </c>
      <c r="AX44" s="218"/>
      <c r="AY44" s="218"/>
      <c r="AZ44" s="218"/>
      <c r="BD44" s="218" t="s">
        <v>158</v>
      </c>
      <c r="BE44" s="218"/>
      <c r="BF44" s="218"/>
      <c r="BG44" s="218"/>
      <c r="BH44" s="218"/>
      <c r="BI44" s="218"/>
      <c r="BJ44" s="218"/>
      <c r="BK44" s="218"/>
      <c r="BL44" s="218"/>
      <c r="BM44" s="218"/>
      <c r="BR44" s="217" t="s">
        <v>177</v>
      </c>
      <c r="BS44" s="217"/>
      <c r="BT44" s="217"/>
      <c r="BU44" s="217"/>
      <c r="CF44" s="217" t="s">
        <v>184</v>
      </c>
      <c r="CG44" s="217"/>
      <c r="CH44" s="217"/>
      <c r="CI44" s="217"/>
      <c r="CJ44" s="217"/>
      <c r="CK44" s="217"/>
      <c r="CM44" s="217" t="s">
        <v>185</v>
      </c>
      <c r="CN44" s="217"/>
      <c r="CO44" s="217"/>
      <c r="CP44" s="217"/>
      <c r="CQ44" s="217"/>
      <c r="CR44" s="217"/>
      <c r="CT44" s="217" t="s">
        <v>37</v>
      </c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V44" s="217" t="s">
        <v>228</v>
      </c>
      <c r="DW44" s="217"/>
    </row>
    <row r="45" spans="1:150" ht="15" customHeight="1" x14ac:dyDescent="0.35">
      <c r="A45" s="221" t="str">
        <f t="shared" ref="A45:A57" si="134">A31</f>
        <v>Déi Lénk</v>
      </c>
      <c r="B45" s="210">
        <v>32</v>
      </c>
      <c r="C45" s="210">
        <v>33</v>
      </c>
      <c r="D45" s="210">
        <v>34</v>
      </c>
      <c r="E45" s="210">
        <v>35</v>
      </c>
      <c r="F45" s="210">
        <v>36</v>
      </c>
      <c r="G45" s="210">
        <v>37</v>
      </c>
      <c r="H45" s="210">
        <v>38</v>
      </c>
      <c r="I45" s="210">
        <v>39</v>
      </c>
      <c r="J45" s="210">
        <v>40</v>
      </c>
      <c r="K45" s="213">
        <v>41</v>
      </c>
      <c r="N45" s="210">
        <v>1</v>
      </c>
      <c r="O45" s="210">
        <f>N45+1</f>
        <v>2</v>
      </c>
      <c r="P45" s="210">
        <f>O45+1</f>
        <v>3</v>
      </c>
      <c r="Q45" s="210">
        <f>P45+1</f>
        <v>4</v>
      </c>
      <c r="R45" s="210">
        <f>Q45+1</f>
        <v>5</v>
      </c>
      <c r="S45" s="213">
        <f>R45+1</f>
        <v>6</v>
      </c>
      <c r="T45" s="213">
        <f t="shared" ref="T45:V45" si="135">S45+1</f>
        <v>7</v>
      </c>
      <c r="U45" s="213">
        <f t="shared" si="135"/>
        <v>8</v>
      </c>
      <c r="V45" s="213">
        <f t="shared" si="135"/>
        <v>9</v>
      </c>
      <c r="X45" s="210">
        <v>1</v>
      </c>
      <c r="Y45" s="210">
        <f>X45+1</f>
        <v>2</v>
      </c>
      <c r="Z45" s="213">
        <f t="shared" ref="Z45" si="136">Y45+1</f>
        <v>3</v>
      </c>
      <c r="AP45" s="213">
        <v>1</v>
      </c>
      <c r="AQ45" s="213">
        <f>AP45+1</f>
        <v>2</v>
      </c>
      <c r="AR45" s="213">
        <f>AQ45+1</f>
        <v>3</v>
      </c>
      <c r="AT45" s="213">
        <v>1</v>
      </c>
      <c r="AU45" s="213">
        <f>AT45+1</f>
        <v>2</v>
      </c>
      <c r="AW45" s="213">
        <v>1</v>
      </c>
      <c r="AX45" s="213">
        <f>AW45+1</f>
        <v>2</v>
      </c>
      <c r="AY45" s="213">
        <f>AX45+1</f>
        <v>3</v>
      </c>
      <c r="AZ45" s="213">
        <f>AY45+1</f>
        <v>4</v>
      </c>
      <c r="BD45" s="210">
        <v>11</v>
      </c>
      <c r="BE45" s="210">
        <f>BD45+1</f>
        <v>12</v>
      </c>
      <c r="BF45" s="210">
        <f t="shared" ref="BF45:BM45" si="137">BE45+1</f>
        <v>13</v>
      </c>
      <c r="BG45" s="210">
        <f t="shared" si="137"/>
        <v>14</v>
      </c>
      <c r="BH45" s="210">
        <f t="shared" si="137"/>
        <v>15</v>
      </c>
      <c r="BI45" s="210">
        <f t="shared" si="137"/>
        <v>16</v>
      </c>
      <c r="BJ45" s="210">
        <f t="shared" si="137"/>
        <v>17</v>
      </c>
      <c r="BK45" s="210">
        <f t="shared" si="137"/>
        <v>18</v>
      </c>
      <c r="BL45" s="210">
        <f t="shared" si="137"/>
        <v>19</v>
      </c>
      <c r="BM45" s="213">
        <f t="shared" si="137"/>
        <v>20</v>
      </c>
      <c r="BR45" s="210">
        <v>1</v>
      </c>
      <c r="BS45" s="210">
        <f>BR45+1</f>
        <v>2</v>
      </c>
      <c r="BT45" s="210">
        <f t="shared" ref="BT45:BU45" si="138">BS45+1</f>
        <v>3</v>
      </c>
      <c r="BU45" s="213">
        <f t="shared" si="138"/>
        <v>4</v>
      </c>
      <c r="CF45" s="213">
        <v>1</v>
      </c>
      <c r="CG45" s="213">
        <f>CF45+1</f>
        <v>2</v>
      </c>
      <c r="CH45" s="213">
        <f>CG45+1</f>
        <v>3</v>
      </c>
      <c r="CI45" s="213">
        <f>CH45+1</f>
        <v>4</v>
      </c>
      <c r="CJ45" s="213">
        <f t="shared" ref="CJ45:CK45" si="139">CI45+1</f>
        <v>5</v>
      </c>
      <c r="CK45" s="213">
        <f t="shared" si="139"/>
        <v>6</v>
      </c>
      <c r="CM45" s="213">
        <v>1</v>
      </c>
      <c r="CN45" s="213">
        <f>CM45+1</f>
        <v>2</v>
      </c>
      <c r="CO45" s="213">
        <f>CN45+1</f>
        <v>3</v>
      </c>
      <c r="CP45" s="213">
        <f>CO45+1</f>
        <v>4</v>
      </c>
      <c r="CQ45" s="213">
        <f t="shared" ref="CQ45:CR45" si="140">CP45+1</f>
        <v>5</v>
      </c>
      <c r="CR45" s="213">
        <f t="shared" si="140"/>
        <v>6</v>
      </c>
      <c r="CT45" s="210">
        <v>1</v>
      </c>
      <c r="CU45" s="210">
        <f t="shared" ref="CU45:DF45" si="141">CT45+1</f>
        <v>2</v>
      </c>
      <c r="CV45" s="210">
        <f t="shared" si="141"/>
        <v>3</v>
      </c>
      <c r="CW45" s="210">
        <f t="shared" si="141"/>
        <v>4</v>
      </c>
      <c r="CX45" s="210">
        <f t="shared" si="141"/>
        <v>5</v>
      </c>
      <c r="CY45" s="210">
        <f t="shared" si="141"/>
        <v>6</v>
      </c>
      <c r="CZ45" s="210">
        <f t="shared" si="141"/>
        <v>7</v>
      </c>
      <c r="DA45" s="210">
        <f t="shared" si="141"/>
        <v>8</v>
      </c>
      <c r="DB45" s="210">
        <f t="shared" si="141"/>
        <v>9</v>
      </c>
      <c r="DC45" s="210">
        <f t="shared" si="141"/>
        <v>10</v>
      </c>
      <c r="DD45" s="210">
        <f t="shared" si="141"/>
        <v>11</v>
      </c>
      <c r="DE45" s="210">
        <f t="shared" si="141"/>
        <v>12</v>
      </c>
      <c r="DF45" s="210">
        <f t="shared" si="141"/>
        <v>13</v>
      </c>
      <c r="DV45" s="213">
        <v>1</v>
      </c>
      <c r="DW45" s="213">
        <f>DV45+1</f>
        <v>2</v>
      </c>
    </row>
    <row r="46" spans="1:150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4"/>
      <c r="T46" s="214"/>
      <c r="U46" s="214"/>
      <c r="V46" s="214"/>
      <c r="X46" s="211"/>
      <c r="Y46" s="211"/>
      <c r="Z46" s="214"/>
      <c r="AP46" s="214"/>
      <c r="AQ46" s="214"/>
      <c r="AR46" s="214"/>
      <c r="AT46" s="214"/>
      <c r="AU46" s="214"/>
      <c r="AW46" s="214"/>
      <c r="AX46" s="214"/>
      <c r="AY46" s="214"/>
      <c r="A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  <c r="BR46" s="211"/>
      <c r="BS46" s="211"/>
      <c r="BT46" s="211"/>
      <c r="BU46" s="214"/>
      <c r="CF46" s="214"/>
      <c r="CG46" s="214"/>
      <c r="CH46" s="214"/>
      <c r="CI46" s="214"/>
      <c r="CJ46" s="214"/>
      <c r="CK46" s="214"/>
      <c r="CM46" s="214"/>
      <c r="CN46" s="214"/>
      <c r="CO46" s="214"/>
      <c r="CP46" s="214"/>
      <c r="CQ46" s="214"/>
      <c r="CR46" s="214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V46" s="214"/>
      <c r="DW46" s="214"/>
    </row>
    <row r="47" spans="1:150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5"/>
      <c r="T47" s="215"/>
      <c r="U47" s="215"/>
      <c r="V47" s="215"/>
      <c r="X47" s="212"/>
      <c r="Y47" s="212"/>
      <c r="Z47" s="215"/>
      <c r="AP47" s="215"/>
      <c r="AQ47" s="215"/>
      <c r="AR47" s="215"/>
      <c r="AT47" s="215"/>
      <c r="AU47" s="215"/>
      <c r="AW47" s="215"/>
      <c r="AX47" s="215"/>
      <c r="AY47" s="215"/>
      <c r="A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  <c r="BR47" s="212"/>
      <c r="BS47" s="212"/>
      <c r="BT47" s="212"/>
      <c r="BU47" s="215"/>
      <c r="CF47" s="215"/>
      <c r="CG47" s="215"/>
      <c r="CH47" s="215"/>
      <c r="CI47" s="215"/>
      <c r="CJ47" s="215"/>
      <c r="CK47" s="215"/>
      <c r="CM47" s="215"/>
      <c r="CN47" s="215"/>
      <c r="CO47" s="215"/>
      <c r="CP47" s="215"/>
      <c r="CQ47" s="215"/>
      <c r="CR47" s="215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V47" s="215"/>
      <c r="DW47" s="215"/>
    </row>
    <row r="48" spans="1:150" ht="15" thickBot="1" x14ac:dyDescent="0.4">
      <c r="A48" s="19" t="str">
        <f t="shared" si="134"/>
        <v>CORREIA DA VEIGA Ana</v>
      </c>
      <c r="B48" s="14">
        <v>12</v>
      </c>
      <c r="C48" s="6">
        <v>10</v>
      </c>
      <c r="D48" s="6">
        <v>6</v>
      </c>
      <c r="E48" s="6">
        <v>19</v>
      </c>
      <c r="F48" s="6">
        <v>15</v>
      </c>
      <c r="G48" s="6">
        <v>6</v>
      </c>
      <c r="H48" s="6">
        <v>14</v>
      </c>
      <c r="I48" s="6">
        <v>4</v>
      </c>
      <c r="J48" s="6">
        <v>17</v>
      </c>
      <c r="K48" s="12">
        <v>6</v>
      </c>
      <c r="N48" s="14">
        <v>3</v>
      </c>
      <c r="O48" s="6">
        <v>7</v>
      </c>
      <c r="P48" s="6">
        <v>3</v>
      </c>
      <c r="Q48" s="6">
        <v>3</v>
      </c>
      <c r="R48" s="6">
        <v>1</v>
      </c>
      <c r="S48" s="12">
        <v>9</v>
      </c>
      <c r="T48" s="12">
        <v>4</v>
      </c>
      <c r="U48" s="12">
        <v>3</v>
      </c>
      <c r="V48" s="12">
        <v>7</v>
      </c>
      <c r="X48" s="14">
        <v>14</v>
      </c>
      <c r="Y48" s="6">
        <v>7</v>
      </c>
      <c r="Z48" s="12">
        <v>18</v>
      </c>
      <c r="AP48" s="112">
        <v>6</v>
      </c>
      <c r="AQ48" s="12">
        <v>10</v>
      </c>
      <c r="AR48" s="12">
        <v>3</v>
      </c>
      <c r="AT48" s="112">
        <v>18</v>
      </c>
      <c r="AU48" s="12">
        <v>10</v>
      </c>
      <c r="AW48" s="112">
        <v>9</v>
      </c>
      <c r="AX48" s="12">
        <v>8</v>
      </c>
      <c r="AY48" s="12">
        <v>1</v>
      </c>
      <c r="AZ48" s="12">
        <v>0</v>
      </c>
      <c r="BD48" s="14">
        <v>9</v>
      </c>
      <c r="BE48" s="6">
        <v>3</v>
      </c>
      <c r="BF48" s="6">
        <v>4</v>
      </c>
      <c r="BG48" s="6">
        <v>7</v>
      </c>
      <c r="BH48" s="6">
        <v>13</v>
      </c>
      <c r="BI48" s="6">
        <v>5</v>
      </c>
      <c r="BJ48" s="6">
        <v>2</v>
      </c>
      <c r="BK48" s="6">
        <v>6</v>
      </c>
      <c r="BL48" s="6">
        <v>10</v>
      </c>
      <c r="BM48" s="12">
        <v>7</v>
      </c>
      <c r="BR48" s="14">
        <v>5</v>
      </c>
      <c r="BS48" s="6">
        <v>8</v>
      </c>
      <c r="BT48" s="6">
        <v>4</v>
      </c>
      <c r="BU48" s="12">
        <v>2</v>
      </c>
      <c r="CF48" s="112">
        <v>2</v>
      </c>
      <c r="CG48" s="12">
        <v>11</v>
      </c>
      <c r="CH48" s="12">
        <v>4</v>
      </c>
      <c r="CI48" s="12">
        <v>0</v>
      </c>
      <c r="CJ48" s="12">
        <v>10</v>
      </c>
      <c r="CK48" s="12">
        <v>4</v>
      </c>
      <c r="CM48" s="112">
        <v>5</v>
      </c>
      <c r="CN48" s="12">
        <v>7</v>
      </c>
      <c r="CO48" s="12">
        <v>1</v>
      </c>
      <c r="CP48" s="12">
        <v>5</v>
      </c>
      <c r="CQ48" s="12">
        <v>0</v>
      </c>
      <c r="CR48" s="12">
        <v>3</v>
      </c>
      <c r="CT48" s="14">
        <v>7</v>
      </c>
      <c r="CU48" s="6">
        <v>20</v>
      </c>
      <c r="CV48" s="6">
        <v>7</v>
      </c>
      <c r="CW48" s="6">
        <v>13</v>
      </c>
      <c r="CX48" s="6">
        <v>3</v>
      </c>
      <c r="CY48" s="6">
        <v>9</v>
      </c>
      <c r="CZ48" s="6">
        <v>12</v>
      </c>
      <c r="DA48" s="6">
        <v>1</v>
      </c>
      <c r="DB48" s="6">
        <v>5</v>
      </c>
      <c r="DC48" s="12">
        <v>1</v>
      </c>
      <c r="DD48" s="12">
        <v>12</v>
      </c>
      <c r="DE48" s="12">
        <v>11</v>
      </c>
      <c r="DF48" s="12">
        <v>7</v>
      </c>
      <c r="DV48" s="112">
        <v>3</v>
      </c>
      <c r="DW48" s="12">
        <v>10</v>
      </c>
    </row>
    <row r="49" spans="1:127" ht="15" thickBot="1" x14ac:dyDescent="0.4">
      <c r="A49" s="19" t="str">
        <f t="shared" si="134"/>
        <v>MARQUES André</v>
      </c>
      <c r="B49" s="15">
        <v>4</v>
      </c>
      <c r="C49" s="7">
        <v>4</v>
      </c>
      <c r="D49" s="7">
        <v>3</v>
      </c>
      <c r="E49" s="7">
        <v>10</v>
      </c>
      <c r="F49" s="7">
        <v>3</v>
      </c>
      <c r="G49" s="7">
        <v>2</v>
      </c>
      <c r="H49" s="7">
        <v>7</v>
      </c>
      <c r="I49" s="7">
        <v>2</v>
      </c>
      <c r="J49" s="7">
        <v>8</v>
      </c>
      <c r="K49" s="13">
        <v>2</v>
      </c>
      <c r="N49" s="15">
        <v>3</v>
      </c>
      <c r="O49" s="7">
        <v>2</v>
      </c>
      <c r="P49" s="7">
        <v>1</v>
      </c>
      <c r="Q49" s="7">
        <v>1</v>
      </c>
      <c r="R49" s="7">
        <v>3</v>
      </c>
      <c r="S49" s="13">
        <v>2</v>
      </c>
      <c r="T49" s="13">
        <v>4</v>
      </c>
      <c r="U49" s="13">
        <v>0</v>
      </c>
      <c r="V49" s="13">
        <v>1</v>
      </c>
      <c r="X49" s="15">
        <v>3</v>
      </c>
      <c r="Y49" s="7">
        <v>4</v>
      </c>
      <c r="Z49" s="13">
        <v>9</v>
      </c>
      <c r="AP49" s="113">
        <v>1</v>
      </c>
      <c r="AQ49" s="13">
        <v>4</v>
      </c>
      <c r="AR49" s="13">
        <v>5</v>
      </c>
      <c r="AT49" s="113">
        <v>11</v>
      </c>
      <c r="AU49" s="13">
        <v>5</v>
      </c>
      <c r="AW49" s="113">
        <v>1</v>
      </c>
      <c r="AX49" s="13">
        <v>1</v>
      </c>
      <c r="AY49" s="13">
        <v>5</v>
      </c>
      <c r="AZ49" s="13">
        <v>0</v>
      </c>
      <c r="BD49" s="15">
        <v>3</v>
      </c>
      <c r="BE49" s="7">
        <v>1</v>
      </c>
      <c r="BF49" s="7">
        <v>5</v>
      </c>
      <c r="BG49" s="7">
        <v>9</v>
      </c>
      <c r="BH49" s="7">
        <v>4</v>
      </c>
      <c r="BI49" s="7">
        <v>2</v>
      </c>
      <c r="BJ49" s="7">
        <v>1</v>
      </c>
      <c r="BK49" s="7">
        <v>2</v>
      </c>
      <c r="BL49" s="7">
        <v>2</v>
      </c>
      <c r="BM49" s="13">
        <v>4</v>
      </c>
      <c r="BR49" s="15">
        <v>3</v>
      </c>
      <c r="BS49" s="7">
        <v>2</v>
      </c>
      <c r="BT49" s="7">
        <v>2</v>
      </c>
      <c r="BU49" s="13">
        <v>0</v>
      </c>
      <c r="CF49" s="113">
        <v>3</v>
      </c>
      <c r="CG49" s="13">
        <v>9</v>
      </c>
      <c r="CH49" s="13">
        <v>2</v>
      </c>
      <c r="CI49" s="13">
        <v>3</v>
      </c>
      <c r="CJ49" s="13">
        <v>2</v>
      </c>
      <c r="CK49" s="13">
        <v>2</v>
      </c>
      <c r="CM49" s="113">
        <v>1</v>
      </c>
      <c r="CN49" s="13">
        <v>0</v>
      </c>
      <c r="CO49" s="13">
        <v>0</v>
      </c>
      <c r="CP49" s="13">
        <v>2</v>
      </c>
      <c r="CQ49" s="13">
        <v>0</v>
      </c>
      <c r="CR49" s="13">
        <v>0</v>
      </c>
      <c r="CT49" s="15">
        <v>1</v>
      </c>
      <c r="CU49" s="7">
        <v>5</v>
      </c>
      <c r="CV49" s="7">
        <v>2</v>
      </c>
      <c r="CW49" s="7">
        <v>10</v>
      </c>
      <c r="CX49" s="7">
        <v>3</v>
      </c>
      <c r="CY49" s="7">
        <v>2</v>
      </c>
      <c r="CZ49" s="7">
        <v>4</v>
      </c>
      <c r="DA49" s="7">
        <v>1</v>
      </c>
      <c r="DB49" s="7">
        <v>3</v>
      </c>
      <c r="DC49" s="13">
        <v>0</v>
      </c>
      <c r="DD49" s="13">
        <v>5</v>
      </c>
      <c r="DE49" s="13">
        <v>4</v>
      </c>
      <c r="DF49" s="13">
        <v>1</v>
      </c>
      <c r="DV49" s="113">
        <v>0</v>
      </c>
      <c r="DW49" s="13">
        <v>2</v>
      </c>
    </row>
    <row r="50" spans="1:127" ht="15" thickBot="1" x14ac:dyDescent="0.4">
      <c r="A50" s="19" t="str">
        <f t="shared" si="134"/>
        <v>IAMPOLSKAIA Anastasia</v>
      </c>
      <c r="B50" s="15">
        <v>5</v>
      </c>
      <c r="C50" s="7">
        <v>6</v>
      </c>
      <c r="D50" s="7">
        <v>1</v>
      </c>
      <c r="E50" s="7">
        <v>5</v>
      </c>
      <c r="F50" s="7">
        <v>0</v>
      </c>
      <c r="G50" s="7">
        <v>3</v>
      </c>
      <c r="H50" s="7">
        <v>4</v>
      </c>
      <c r="I50" s="7">
        <v>1</v>
      </c>
      <c r="J50" s="7">
        <v>3</v>
      </c>
      <c r="K50" s="13">
        <v>0</v>
      </c>
      <c r="N50" s="15">
        <v>5</v>
      </c>
      <c r="O50" s="7">
        <v>1</v>
      </c>
      <c r="P50" s="7">
        <v>1</v>
      </c>
      <c r="Q50" s="7">
        <v>1</v>
      </c>
      <c r="R50" s="7">
        <v>1</v>
      </c>
      <c r="S50" s="13">
        <v>4</v>
      </c>
      <c r="T50" s="13">
        <v>1</v>
      </c>
      <c r="U50" s="13">
        <v>1</v>
      </c>
      <c r="V50" s="13">
        <v>2</v>
      </c>
      <c r="X50" s="15">
        <v>2</v>
      </c>
      <c r="Y50" s="7">
        <v>5</v>
      </c>
      <c r="Z50" s="13">
        <v>8</v>
      </c>
      <c r="AP50" s="113">
        <v>0</v>
      </c>
      <c r="AQ50" s="13">
        <v>0</v>
      </c>
      <c r="AR50" s="13">
        <v>0</v>
      </c>
      <c r="AT50" s="113">
        <v>6</v>
      </c>
      <c r="AU50" s="13">
        <v>1</v>
      </c>
      <c r="AW50" s="113">
        <v>7</v>
      </c>
      <c r="AX50" s="13">
        <v>1</v>
      </c>
      <c r="AY50" s="13">
        <v>0</v>
      </c>
      <c r="AZ50" s="13">
        <v>1</v>
      </c>
      <c r="BD50" s="15">
        <v>0</v>
      </c>
      <c r="BE50" s="7">
        <v>1</v>
      </c>
      <c r="BF50" s="7">
        <v>1</v>
      </c>
      <c r="BG50" s="7">
        <v>1</v>
      </c>
      <c r="BH50" s="7">
        <v>4</v>
      </c>
      <c r="BI50" s="7">
        <v>4</v>
      </c>
      <c r="BJ50" s="7">
        <v>0</v>
      </c>
      <c r="BK50" s="7">
        <v>1</v>
      </c>
      <c r="BL50" s="7">
        <v>2</v>
      </c>
      <c r="BM50" s="13">
        <v>5</v>
      </c>
      <c r="BR50" s="15">
        <v>3</v>
      </c>
      <c r="BS50" s="7">
        <v>1</v>
      </c>
      <c r="BT50" s="7">
        <v>4</v>
      </c>
      <c r="BU50" s="13">
        <v>0</v>
      </c>
      <c r="CF50" s="113">
        <v>2</v>
      </c>
      <c r="CG50" s="13">
        <v>0</v>
      </c>
      <c r="CH50" s="13">
        <v>6</v>
      </c>
      <c r="CI50" s="13">
        <v>0</v>
      </c>
      <c r="CJ50" s="13">
        <v>3</v>
      </c>
      <c r="CK50" s="13">
        <v>0</v>
      </c>
      <c r="CM50" s="113">
        <v>5</v>
      </c>
      <c r="CN50" s="13">
        <v>0</v>
      </c>
      <c r="CO50" s="13">
        <v>0</v>
      </c>
      <c r="CP50" s="13">
        <v>1</v>
      </c>
      <c r="CQ50" s="13">
        <v>0</v>
      </c>
      <c r="CR50" s="13">
        <v>0</v>
      </c>
      <c r="CT50" s="15">
        <v>5</v>
      </c>
      <c r="CU50" s="7">
        <v>1</v>
      </c>
      <c r="CV50" s="7">
        <v>0</v>
      </c>
      <c r="CW50" s="7">
        <v>7</v>
      </c>
      <c r="CX50" s="7">
        <v>4</v>
      </c>
      <c r="CY50" s="7">
        <v>2</v>
      </c>
      <c r="CZ50" s="7">
        <v>2</v>
      </c>
      <c r="DA50" s="7">
        <v>0</v>
      </c>
      <c r="DB50" s="7">
        <v>1</v>
      </c>
      <c r="DC50" s="13">
        <v>1</v>
      </c>
      <c r="DD50" s="13">
        <v>2</v>
      </c>
      <c r="DE50" s="13">
        <v>4</v>
      </c>
      <c r="DF50" s="13">
        <v>0</v>
      </c>
      <c r="DV50" s="113">
        <v>0</v>
      </c>
      <c r="DW50" s="13">
        <v>6</v>
      </c>
    </row>
    <row r="51" spans="1:127" ht="15" thickBot="1" x14ac:dyDescent="0.4">
      <c r="A51" s="19" t="str">
        <f t="shared" si="134"/>
        <v>MULLER Ben</v>
      </c>
      <c r="B51" s="15">
        <v>3</v>
      </c>
      <c r="C51" s="7">
        <v>2</v>
      </c>
      <c r="D51" s="7">
        <v>2</v>
      </c>
      <c r="E51" s="7">
        <v>4</v>
      </c>
      <c r="F51" s="7">
        <v>0</v>
      </c>
      <c r="G51" s="7">
        <v>0</v>
      </c>
      <c r="H51" s="7">
        <v>4</v>
      </c>
      <c r="I51" s="7">
        <v>1</v>
      </c>
      <c r="J51" s="7">
        <v>1</v>
      </c>
      <c r="K51" s="13">
        <v>1</v>
      </c>
      <c r="N51" s="15">
        <v>1</v>
      </c>
      <c r="O51" s="7">
        <v>0</v>
      </c>
      <c r="P51" s="7">
        <v>2</v>
      </c>
      <c r="Q51" s="7">
        <v>1</v>
      </c>
      <c r="R51" s="7">
        <v>1</v>
      </c>
      <c r="S51" s="13">
        <v>2</v>
      </c>
      <c r="T51" s="13">
        <v>2</v>
      </c>
      <c r="U51" s="13">
        <v>2</v>
      </c>
      <c r="V51" s="13">
        <v>1</v>
      </c>
      <c r="X51" s="15">
        <v>2</v>
      </c>
      <c r="Y51" s="7">
        <v>0</v>
      </c>
      <c r="Z51" s="13">
        <v>4</v>
      </c>
      <c r="AP51" s="113">
        <v>0</v>
      </c>
      <c r="AQ51" s="13">
        <v>2</v>
      </c>
      <c r="AR51" s="13">
        <v>1</v>
      </c>
      <c r="AT51" s="113">
        <v>4</v>
      </c>
      <c r="AU51" s="13">
        <v>0</v>
      </c>
      <c r="AW51" s="113">
        <v>1</v>
      </c>
      <c r="AX51" s="13">
        <v>3</v>
      </c>
      <c r="AY51" s="13">
        <v>2</v>
      </c>
      <c r="AZ51" s="13">
        <v>0</v>
      </c>
      <c r="BD51" s="15">
        <v>0</v>
      </c>
      <c r="BE51" s="7">
        <v>2</v>
      </c>
      <c r="BF51" s="7">
        <v>4</v>
      </c>
      <c r="BG51" s="7">
        <v>1</v>
      </c>
      <c r="BH51" s="7">
        <v>1</v>
      </c>
      <c r="BI51" s="7">
        <v>0</v>
      </c>
      <c r="BJ51" s="7">
        <v>0</v>
      </c>
      <c r="BK51" s="7">
        <v>1</v>
      </c>
      <c r="BL51" s="7">
        <v>4</v>
      </c>
      <c r="BM51" s="13">
        <v>0</v>
      </c>
      <c r="BR51" s="15">
        <v>3</v>
      </c>
      <c r="BS51" s="7">
        <v>2</v>
      </c>
      <c r="BT51" s="7">
        <v>1</v>
      </c>
      <c r="BU51" s="13">
        <v>2</v>
      </c>
      <c r="CF51" s="113">
        <v>1</v>
      </c>
      <c r="CG51" s="13">
        <v>1</v>
      </c>
      <c r="CH51" s="13">
        <v>3</v>
      </c>
      <c r="CI51" s="13">
        <v>0</v>
      </c>
      <c r="CJ51" s="13">
        <v>2</v>
      </c>
      <c r="CK51" s="13">
        <v>0</v>
      </c>
      <c r="CM51" s="113">
        <v>2</v>
      </c>
      <c r="CN51" s="13">
        <v>0</v>
      </c>
      <c r="CO51" s="13">
        <v>2</v>
      </c>
      <c r="CP51" s="13">
        <v>2</v>
      </c>
      <c r="CQ51" s="13">
        <v>0</v>
      </c>
      <c r="CR51" s="13">
        <v>0</v>
      </c>
      <c r="CT51" s="15">
        <v>0</v>
      </c>
      <c r="CU51" s="7">
        <v>2</v>
      </c>
      <c r="CV51" s="7">
        <v>4</v>
      </c>
      <c r="CW51" s="7">
        <v>1</v>
      </c>
      <c r="CX51" s="7">
        <v>0</v>
      </c>
      <c r="CY51" s="7">
        <v>1</v>
      </c>
      <c r="CZ51" s="7">
        <v>0</v>
      </c>
      <c r="DA51" s="7">
        <v>0</v>
      </c>
      <c r="DB51" s="7">
        <v>3</v>
      </c>
      <c r="DC51" s="13">
        <v>0</v>
      </c>
      <c r="DD51" s="13">
        <v>1</v>
      </c>
      <c r="DE51" s="13">
        <v>2</v>
      </c>
      <c r="DF51" s="13">
        <v>0</v>
      </c>
      <c r="DV51" s="113">
        <v>1</v>
      </c>
      <c r="DW51" s="13">
        <v>2</v>
      </c>
    </row>
    <row r="52" spans="1:127" ht="15" thickBot="1" x14ac:dyDescent="0.4">
      <c r="A52" s="19" t="str">
        <f t="shared" si="134"/>
        <v>MOUSEL Tania</v>
      </c>
      <c r="B52" s="15">
        <v>6</v>
      </c>
      <c r="C52" s="7">
        <v>6</v>
      </c>
      <c r="D52" s="7">
        <v>5</v>
      </c>
      <c r="E52" s="7">
        <v>7</v>
      </c>
      <c r="F52" s="7">
        <v>5</v>
      </c>
      <c r="G52" s="7">
        <v>3</v>
      </c>
      <c r="H52" s="7">
        <v>4</v>
      </c>
      <c r="I52" s="7">
        <v>5</v>
      </c>
      <c r="J52" s="7">
        <v>1</v>
      </c>
      <c r="K52" s="13">
        <v>1</v>
      </c>
      <c r="N52" s="15">
        <v>3</v>
      </c>
      <c r="O52" s="7">
        <v>3</v>
      </c>
      <c r="P52" s="7">
        <v>9</v>
      </c>
      <c r="Q52" s="7">
        <v>0</v>
      </c>
      <c r="R52" s="7">
        <v>3</v>
      </c>
      <c r="S52" s="13">
        <v>1</v>
      </c>
      <c r="T52" s="13">
        <v>0</v>
      </c>
      <c r="U52" s="13">
        <v>2</v>
      </c>
      <c r="V52" s="13">
        <v>4</v>
      </c>
      <c r="X52" s="15">
        <v>5</v>
      </c>
      <c r="Y52" s="7">
        <v>4</v>
      </c>
      <c r="Z52" s="13">
        <v>11</v>
      </c>
      <c r="AP52" s="113">
        <v>1</v>
      </c>
      <c r="AQ52" s="13">
        <v>3</v>
      </c>
      <c r="AR52" s="13">
        <v>0</v>
      </c>
      <c r="AT52" s="113">
        <v>4</v>
      </c>
      <c r="AU52" s="13">
        <v>14</v>
      </c>
      <c r="AW52" s="113">
        <v>5</v>
      </c>
      <c r="AX52" s="13">
        <v>5</v>
      </c>
      <c r="AY52" s="13">
        <v>0</v>
      </c>
      <c r="AZ52" s="13">
        <v>0</v>
      </c>
      <c r="BD52" s="15">
        <v>1</v>
      </c>
      <c r="BE52" s="7">
        <v>4</v>
      </c>
      <c r="BF52" s="7">
        <v>11</v>
      </c>
      <c r="BG52" s="7">
        <v>2</v>
      </c>
      <c r="BH52" s="7">
        <v>2</v>
      </c>
      <c r="BI52" s="7">
        <v>4</v>
      </c>
      <c r="BJ52" s="7">
        <v>0</v>
      </c>
      <c r="BK52" s="7">
        <v>4</v>
      </c>
      <c r="BL52" s="7">
        <v>1</v>
      </c>
      <c r="BM52" s="13">
        <v>1</v>
      </c>
      <c r="BR52" s="15">
        <v>4</v>
      </c>
      <c r="BS52" s="7">
        <v>2</v>
      </c>
      <c r="BT52" s="7">
        <v>1</v>
      </c>
      <c r="BU52" s="13">
        <v>1</v>
      </c>
      <c r="CF52" s="113">
        <v>4</v>
      </c>
      <c r="CG52" s="13">
        <v>5</v>
      </c>
      <c r="CH52" s="13">
        <v>3</v>
      </c>
      <c r="CI52" s="13">
        <v>3</v>
      </c>
      <c r="CJ52" s="13">
        <v>7</v>
      </c>
      <c r="CK52" s="13">
        <v>2</v>
      </c>
      <c r="CM52" s="113">
        <v>7</v>
      </c>
      <c r="CN52" s="13">
        <v>0</v>
      </c>
      <c r="CO52" s="13">
        <v>0</v>
      </c>
      <c r="CP52" s="13">
        <v>2</v>
      </c>
      <c r="CQ52" s="13">
        <v>0</v>
      </c>
      <c r="CR52" s="13">
        <v>2</v>
      </c>
      <c r="CT52" s="15">
        <v>0</v>
      </c>
      <c r="CU52" s="7">
        <v>5</v>
      </c>
      <c r="CV52" s="7">
        <v>1</v>
      </c>
      <c r="CW52" s="7">
        <v>4</v>
      </c>
      <c r="CX52" s="7">
        <v>0</v>
      </c>
      <c r="CY52" s="7">
        <v>1</v>
      </c>
      <c r="CZ52" s="7">
        <v>3</v>
      </c>
      <c r="DA52" s="7">
        <v>2</v>
      </c>
      <c r="DB52" s="7">
        <v>3</v>
      </c>
      <c r="DC52" s="13">
        <v>2</v>
      </c>
      <c r="DD52" s="13">
        <v>3</v>
      </c>
      <c r="DE52" s="13">
        <v>3</v>
      </c>
      <c r="DF52" s="13">
        <v>0</v>
      </c>
      <c r="DV52" s="113">
        <v>2</v>
      </c>
      <c r="DW52" s="13">
        <v>6</v>
      </c>
    </row>
    <row r="53" spans="1:127" ht="15" thickBot="1" x14ac:dyDescent="0.4">
      <c r="A53" s="19" t="str">
        <f t="shared" si="134"/>
        <v>SULJIC Alija</v>
      </c>
      <c r="B53" s="15">
        <v>3</v>
      </c>
      <c r="C53" s="7">
        <v>5</v>
      </c>
      <c r="D53" s="7">
        <v>0</v>
      </c>
      <c r="E53" s="7">
        <v>15</v>
      </c>
      <c r="F53" s="7">
        <v>14</v>
      </c>
      <c r="G53" s="7">
        <v>14</v>
      </c>
      <c r="H53" s="7">
        <v>10</v>
      </c>
      <c r="I53" s="7">
        <v>1</v>
      </c>
      <c r="J53" s="7">
        <v>2</v>
      </c>
      <c r="K53" s="13">
        <v>0</v>
      </c>
      <c r="N53" s="15">
        <v>0</v>
      </c>
      <c r="O53" s="7">
        <v>3</v>
      </c>
      <c r="P53" s="7">
        <v>5</v>
      </c>
      <c r="Q53" s="7">
        <v>2</v>
      </c>
      <c r="R53" s="7">
        <v>5</v>
      </c>
      <c r="S53" s="13">
        <v>5</v>
      </c>
      <c r="T53" s="13">
        <v>2</v>
      </c>
      <c r="U53" s="13">
        <v>1</v>
      </c>
      <c r="V53" s="13">
        <v>0</v>
      </c>
      <c r="X53" s="15">
        <v>3</v>
      </c>
      <c r="Y53" s="7">
        <v>4</v>
      </c>
      <c r="Z53" s="13">
        <v>5</v>
      </c>
      <c r="AP53" s="113">
        <v>4</v>
      </c>
      <c r="AQ53" s="13">
        <v>5</v>
      </c>
      <c r="AR53" s="13">
        <v>9</v>
      </c>
      <c r="AT53" s="113">
        <v>13</v>
      </c>
      <c r="AU53" s="13">
        <v>12</v>
      </c>
      <c r="AW53" s="113">
        <v>9</v>
      </c>
      <c r="AX53" s="13">
        <v>1</v>
      </c>
      <c r="AY53" s="13">
        <v>1</v>
      </c>
      <c r="AZ53" s="13">
        <v>0</v>
      </c>
      <c r="BD53" s="15">
        <v>5</v>
      </c>
      <c r="BE53" s="7">
        <v>2</v>
      </c>
      <c r="BF53" s="7">
        <v>15</v>
      </c>
      <c r="BG53" s="7">
        <v>5</v>
      </c>
      <c r="BH53" s="7">
        <v>4</v>
      </c>
      <c r="BI53" s="7">
        <v>4</v>
      </c>
      <c r="BJ53" s="7">
        <v>3</v>
      </c>
      <c r="BK53" s="7">
        <v>8</v>
      </c>
      <c r="BL53" s="7">
        <v>3</v>
      </c>
      <c r="BM53" s="13">
        <v>10</v>
      </c>
      <c r="BR53" s="16">
        <v>0</v>
      </c>
      <c r="BS53" s="17">
        <v>1</v>
      </c>
      <c r="BT53" s="17">
        <v>2</v>
      </c>
      <c r="BU53" s="18">
        <v>0</v>
      </c>
      <c r="CF53" s="113">
        <v>5</v>
      </c>
      <c r="CG53" s="13">
        <v>19</v>
      </c>
      <c r="CH53" s="13">
        <v>3</v>
      </c>
      <c r="CI53" s="13">
        <v>13</v>
      </c>
      <c r="CJ53" s="13">
        <v>12</v>
      </c>
      <c r="CK53" s="13">
        <v>6</v>
      </c>
      <c r="CM53" s="113">
        <v>0</v>
      </c>
      <c r="CN53" s="13">
        <v>1</v>
      </c>
      <c r="CO53" s="13">
        <v>0</v>
      </c>
      <c r="CP53" s="13">
        <v>1</v>
      </c>
      <c r="CQ53" s="13">
        <v>1</v>
      </c>
      <c r="CR53" s="13">
        <v>0</v>
      </c>
      <c r="CT53" s="15">
        <v>0</v>
      </c>
      <c r="CU53" s="7">
        <v>1</v>
      </c>
      <c r="CV53" s="7">
        <v>7</v>
      </c>
      <c r="CW53" s="7">
        <v>10</v>
      </c>
      <c r="CX53" s="7">
        <v>0</v>
      </c>
      <c r="CY53" s="7">
        <v>5</v>
      </c>
      <c r="CZ53" s="7">
        <v>1</v>
      </c>
      <c r="DA53" s="7">
        <v>1</v>
      </c>
      <c r="DB53" s="7">
        <v>4</v>
      </c>
      <c r="DC53" s="13">
        <v>4</v>
      </c>
      <c r="DD53" s="13">
        <v>0</v>
      </c>
      <c r="DE53" s="13">
        <v>7</v>
      </c>
      <c r="DF53" s="13">
        <v>4</v>
      </c>
      <c r="DV53" s="113">
        <v>2</v>
      </c>
      <c r="DW53" s="13">
        <v>6</v>
      </c>
    </row>
    <row r="54" spans="1:127" x14ac:dyDescent="0.35">
      <c r="A54" s="62" t="str">
        <f t="shared" si="134"/>
        <v>Suffrages par Liste</v>
      </c>
      <c r="B54" s="23">
        <v>12</v>
      </c>
      <c r="C54" s="9">
        <v>8</v>
      </c>
      <c r="D54" s="9">
        <v>7</v>
      </c>
      <c r="E54" s="9">
        <v>12</v>
      </c>
      <c r="F54" s="9">
        <v>12</v>
      </c>
      <c r="G54" s="9">
        <v>9</v>
      </c>
      <c r="H54" s="9">
        <v>10</v>
      </c>
      <c r="I54" s="9">
        <v>2</v>
      </c>
      <c r="J54" s="9">
        <v>5</v>
      </c>
      <c r="K54" s="9">
        <v>4</v>
      </c>
      <c r="N54" s="23">
        <v>6</v>
      </c>
      <c r="O54" s="9">
        <v>0</v>
      </c>
      <c r="P54" s="9">
        <v>4</v>
      </c>
      <c r="Q54" s="9">
        <v>1</v>
      </c>
      <c r="R54" s="9">
        <v>5</v>
      </c>
      <c r="S54" s="9">
        <v>10</v>
      </c>
      <c r="T54" s="9">
        <v>4</v>
      </c>
      <c r="U54" s="9">
        <v>5</v>
      </c>
      <c r="V54" s="9">
        <v>5</v>
      </c>
      <c r="X54" s="23">
        <v>8</v>
      </c>
      <c r="Y54" s="9">
        <v>4</v>
      </c>
      <c r="Z54" s="9">
        <v>5</v>
      </c>
      <c r="AP54" s="23">
        <v>5</v>
      </c>
      <c r="AQ54" s="9">
        <v>5</v>
      </c>
      <c r="AR54" s="9">
        <v>9</v>
      </c>
      <c r="AT54" s="23">
        <v>7</v>
      </c>
      <c r="AU54" s="9">
        <v>5</v>
      </c>
      <c r="AW54" s="23">
        <v>4</v>
      </c>
      <c r="AX54" s="9">
        <v>6</v>
      </c>
      <c r="AY54" s="9">
        <v>7</v>
      </c>
      <c r="AZ54" s="9">
        <v>4</v>
      </c>
      <c r="BD54" s="23">
        <v>15</v>
      </c>
      <c r="BE54" s="9">
        <v>5</v>
      </c>
      <c r="BF54" s="9">
        <v>12</v>
      </c>
      <c r="BG54" s="9">
        <v>11</v>
      </c>
      <c r="BH54" s="9">
        <v>9</v>
      </c>
      <c r="BI54" s="9">
        <v>8</v>
      </c>
      <c r="BJ54" s="9">
        <v>10</v>
      </c>
      <c r="BK54" s="9">
        <v>12</v>
      </c>
      <c r="BL54" s="9">
        <v>9</v>
      </c>
      <c r="BM54" s="9">
        <v>11</v>
      </c>
      <c r="BR54" s="23">
        <v>2</v>
      </c>
      <c r="BS54" s="9">
        <v>0</v>
      </c>
      <c r="BT54" s="9">
        <v>1</v>
      </c>
      <c r="BU54" s="9">
        <v>0</v>
      </c>
      <c r="CF54" s="23">
        <v>7</v>
      </c>
      <c r="CG54" s="9">
        <v>9</v>
      </c>
      <c r="CH54" s="9">
        <v>8</v>
      </c>
      <c r="CI54" s="9">
        <v>5</v>
      </c>
      <c r="CJ54" s="9">
        <v>4</v>
      </c>
      <c r="CK54" s="9">
        <v>6</v>
      </c>
      <c r="CM54" s="23">
        <v>5</v>
      </c>
      <c r="CN54" s="9">
        <v>0</v>
      </c>
      <c r="CO54" s="9">
        <v>1</v>
      </c>
      <c r="CP54" s="9">
        <v>4</v>
      </c>
      <c r="CQ54" s="9">
        <v>1</v>
      </c>
      <c r="CR54" s="9">
        <v>8</v>
      </c>
      <c r="CT54" s="23">
        <v>11</v>
      </c>
      <c r="CU54" s="9">
        <v>7</v>
      </c>
      <c r="CV54" s="9">
        <v>9</v>
      </c>
      <c r="CW54" s="9">
        <v>7</v>
      </c>
      <c r="CX54" s="9">
        <v>5</v>
      </c>
      <c r="CY54" s="9">
        <v>7</v>
      </c>
      <c r="CZ54" s="9">
        <v>6</v>
      </c>
      <c r="DA54" s="9">
        <v>7</v>
      </c>
      <c r="DB54" s="9">
        <v>6</v>
      </c>
      <c r="DC54" s="9">
        <v>4</v>
      </c>
      <c r="DD54" s="9">
        <v>3</v>
      </c>
      <c r="DE54" s="9">
        <v>5</v>
      </c>
      <c r="DF54" s="9">
        <v>6</v>
      </c>
      <c r="DV54" s="23">
        <v>5</v>
      </c>
      <c r="DW54" s="9">
        <v>6</v>
      </c>
    </row>
    <row r="55" spans="1:127" x14ac:dyDescent="0.35">
      <c r="A55" s="60" t="str">
        <f t="shared" si="134"/>
        <v>Total suffrages de liste :</v>
      </c>
      <c r="B55" s="24">
        <f>B54*6</f>
        <v>72</v>
      </c>
      <c r="C55" s="24">
        <f t="shared" ref="C55:K55" si="142">C54*6</f>
        <v>48</v>
      </c>
      <c r="D55" s="24">
        <f t="shared" si="142"/>
        <v>42</v>
      </c>
      <c r="E55" s="24">
        <f t="shared" si="142"/>
        <v>72</v>
      </c>
      <c r="F55" s="24">
        <f t="shared" si="142"/>
        <v>72</v>
      </c>
      <c r="G55" s="24">
        <f t="shared" si="142"/>
        <v>54</v>
      </c>
      <c r="H55" s="24">
        <f t="shared" si="142"/>
        <v>60</v>
      </c>
      <c r="I55" s="24">
        <f t="shared" si="142"/>
        <v>12</v>
      </c>
      <c r="J55" s="24">
        <f t="shared" si="142"/>
        <v>30</v>
      </c>
      <c r="K55" s="24">
        <f t="shared" si="142"/>
        <v>24</v>
      </c>
      <c r="N55" s="24">
        <f t="shared" ref="N55:V55" si="143">N54*6</f>
        <v>36</v>
      </c>
      <c r="O55" s="24">
        <f t="shared" si="143"/>
        <v>0</v>
      </c>
      <c r="P55" s="24">
        <f t="shared" si="143"/>
        <v>24</v>
      </c>
      <c r="Q55" s="24">
        <f t="shared" si="143"/>
        <v>6</v>
      </c>
      <c r="R55" s="24">
        <f t="shared" si="143"/>
        <v>30</v>
      </c>
      <c r="S55" s="24">
        <f t="shared" si="143"/>
        <v>60</v>
      </c>
      <c r="T55" s="24">
        <f t="shared" si="143"/>
        <v>24</v>
      </c>
      <c r="U55" s="24">
        <f t="shared" si="143"/>
        <v>30</v>
      </c>
      <c r="V55" s="24">
        <f t="shared" si="143"/>
        <v>30</v>
      </c>
      <c r="X55" s="24">
        <f>X54*6</f>
        <v>48</v>
      </c>
      <c r="Y55" s="24">
        <f t="shared" ref="Y55:Z55" si="144">Y54*6</f>
        <v>24</v>
      </c>
      <c r="Z55" s="24">
        <f t="shared" si="144"/>
        <v>30</v>
      </c>
      <c r="AP55" s="24">
        <f>AP54*6</f>
        <v>30</v>
      </c>
      <c r="AQ55" s="24">
        <f>AQ54*6</f>
        <v>30</v>
      </c>
      <c r="AR55" s="24">
        <f>AR54*6</f>
        <v>54</v>
      </c>
      <c r="AT55" s="24">
        <f>AT54*6</f>
        <v>42</v>
      </c>
      <c r="AU55" s="24">
        <f>AU54*6</f>
        <v>30</v>
      </c>
      <c r="AW55" s="24">
        <f>AW54*6</f>
        <v>24</v>
      </c>
      <c r="AX55" s="24">
        <f>AX54*6</f>
        <v>36</v>
      </c>
      <c r="AY55" s="24">
        <f>AY54*6</f>
        <v>42</v>
      </c>
      <c r="AZ55" s="24">
        <f>AZ54*6</f>
        <v>24</v>
      </c>
      <c r="BD55" s="24">
        <f>BD54*6</f>
        <v>90</v>
      </c>
      <c r="BE55" s="24">
        <f t="shared" ref="BE55:BM55" si="145">BE54*6</f>
        <v>30</v>
      </c>
      <c r="BF55" s="24">
        <f t="shared" si="145"/>
        <v>72</v>
      </c>
      <c r="BG55" s="24">
        <f t="shared" si="145"/>
        <v>66</v>
      </c>
      <c r="BH55" s="24">
        <f t="shared" si="145"/>
        <v>54</v>
      </c>
      <c r="BI55" s="24">
        <f t="shared" si="145"/>
        <v>48</v>
      </c>
      <c r="BJ55" s="24">
        <f t="shared" si="145"/>
        <v>60</v>
      </c>
      <c r="BK55" s="24">
        <f t="shared" si="145"/>
        <v>72</v>
      </c>
      <c r="BL55" s="24">
        <f t="shared" si="145"/>
        <v>54</v>
      </c>
      <c r="BM55" s="24">
        <f t="shared" si="145"/>
        <v>66</v>
      </c>
      <c r="BR55" s="24">
        <f>BR54*6</f>
        <v>12</v>
      </c>
      <c r="BS55" s="24">
        <f t="shared" ref="BS55:BU55" si="146">BS54*6</f>
        <v>0</v>
      </c>
      <c r="BT55" s="24">
        <f t="shared" si="146"/>
        <v>6</v>
      </c>
      <c r="BU55" s="24">
        <f t="shared" si="146"/>
        <v>0</v>
      </c>
      <c r="CF55" s="24">
        <f>CF54*6</f>
        <v>42</v>
      </c>
      <c r="CG55" s="24">
        <f>CG54*6</f>
        <v>54</v>
      </c>
      <c r="CH55" s="24">
        <f>CH54*6</f>
        <v>48</v>
      </c>
      <c r="CI55" s="24">
        <f>CI54*6</f>
        <v>30</v>
      </c>
      <c r="CJ55" s="24">
        <f t="shared" ref="CJ55:CK55" si="147">CJ54*6</f>
        <v>24</v>
      </c>
      <c r="CK55" s="24">
        <f t="shared" si="147"/>
        <v>36</v>
      </c>
      <c r="CM55" s="24">
        <f>CM54*6</f>
        <v>30</v>
      </c>
      <c r="CN55" s="24">
        <f>CN54*6</f>
        <v>0</v>
      </c>
      <c r="CO55" s="24">
        <f>CO54*6</f>
        <v>6</v>
      </c>
      <c r="CP55" s="24">
        <f>CP54*6</f>
        <v>24</v>
      </c>
      <c r="CQ55" s="24">
        <f t="shared" ref="CQ55:CR55" si="148">CQ54*6</f>
        <v>6</v>
      </c>
      <c r="CR55" s="24">
        <f t="shared" si="148"/>
        <v>48</v>
      </c>
      <c r="CT55" s="24">
        <f t="shared" ref="CT55:DF55" si="149">CT54*6</f>
        <v>66</v>
      </c>
      <c r="CU55" s="24">
        <f t="shared" si="149"/>
        <v>42</v>
      </c>
      <c r="CV55" s="24">
        <f t="shared" si="149"/>
        <v>54</v>
      </c>
      <c r="CW55" s="24">
        <f t="shared" si="149"/>
        <v>42</v>
      </c>
      <c r="CX55" s="24">
        <f t="shared" si="149"/>
        <v>30</v>
      </c>
      <c r="CY55" s="24">
        <f t="shared" si="149"/>
        <v>42</v>
      </c>
      <c r="CZ55" s="24">
        <f t="shared" si="149"/>
        <v>36</v>
      </c>
      <c r="DA55" s="24">
        <f t="shared" si="149"/>
        <v>42</v>
      </c>
      <c r="DB55" s="24">
        <f t="shared" si="149"/>
        <v>36</v>
      </c>
      <c r="DC55" s="24">
        <f t="shared" si="149"/>
        <v>24</v>
      </c>
      <c r="DD55" s="24">
        <f t="shared" si="149"/>
        <v>18</v>
      </c>
      <c r="DE55" s="24">
        <f t="shared" si="149"/>
        <v>30</v>
      </c>
      <c r="DF55" s="24">
        <f t="shared" si="149"/>
        <v>36</v>
      </c>
      <c r="DV55" s="24">
        <f>DV54*6</f>
        <v>30</v>
      </c>
      <c r="DW55" s="24">
        <f>DW54*6</f>
        <v>36</v>
      </c>
    </row>
    <row r="56" spans="1:127" x14ac:dyDescent="0.35">
      <c r="A56" s="61" t="str">
        <f t="shared" si="134"/>
        <v>Total suffrages nominatifs :</v>
      </c>
      <c r="B56" s="24">
        <f t="shared" ref="B56:K56" si="150">SUM(B48:B53)</f>
        <v>33</v>
      </c>
      <c r="C56" s="10">
        <f t="shared" si="150"/>
        <v>33</v>
      </c>
      <c r="D56" s="10">
        <f t="shared" si="150"/>
        <v>17</v>
      </c>
      <c r="E56" s="10">
        <f t="shared" si="150"/>
        <v>60</v>
      </c>
      <c r="F56" s="10">
        <f t="shared" si="150"/>
        <v>37</v>
      </c>
      <c r="G56" s="10">
        <f t="shared" si="150"/>
        <v>28</v>
      </c>
      <c r="H56" s="10">
        <f t="shared" si="150"/>
        <v>43</v>
      </c>
      <c r="I56" s="10">
        <f t="shared" si="150"/>
        <v>14</v>
      </c>
      <c r="J56" s="10">
        <f t="shared" si="150"/>
        <v>32</v>
      </c>
      <c r="K56" s="10">
        <f t="shared" si="150"/>
        <v>10</v>
      </c>
      <c r="N56" s="24">
        <f t="shared" ref="N56:V56" si="151">SUM(N48:N53)</f>
        <v>15</v>
      </c>
      <c r="O56" s="10">
        <f t="shared" si="151"/>
        <v>16</v>
      </c>
      <c r="P56" s="10">
        <f t="shared" si="151"/>
        <v>21</v>
      </c>
      <c r="Q56" s="10">
        <f t="shared" si="151"/>
        <v>8</v>
      </c>
      <c r="R56" s="10">
        <f t="shared" si="151"/>
        <v>14</v>
      </c>
      <c r="S56" s="10">
        <f t="shared" si="151"/>
        <v>23</v>
      </c>
      <c r="T56" s="10">
        <f t="shared" si="151"/>
        <v>13</v>
      </c>
      <c r="U56" s="10">
        <f t="shared" si="151"/>
        <v>9</v>
      </c>
      <c r="V56" s="10">
        <f t="shared" si="151"/>
        <v>15</v>
      </c>
      <c r="X56" s="24">
        <f>SUM(X48:X53)</f>
        <v>29</v>
      </c>
      <c r="Y56" s="10">
        <f>SUM(Y48:Y53)</f>
        <v>24</v>
      </c>
      <c r="Z56" s="10">
        <f>SUM(Z48:Z53)</f>
        <v>55</v>
      </c>
      <c r="AP56" s="24">
        <f>SUM(AP48:AP53)</f>
        <v>12</v>
      </c>
      <c r="AQ56" s="10">
        <f>SUM(AQ48:AQ53)</f>
        <v>24</v>
      </c>
      <c r="AR56" s="10">
        <f>SUM(AR48:AR53)</f>
        <v>18</v>
      </c>
      <c r="AT56" s="24">
        <f>SUM(AT48:AT53)</f>
        <v>56</v>
      </c>
      <c r="AU56" s="10">
        <f>SUM(AU48:AU53)</f>
        <v>42</v>
      </c>
      <c r="AW56" s="24">
        <f>SUM(AW48:AW53)</f>
        <v>32</v>
      </c>
      <c r="AX56" s="10">
        <f>SUM(AX48:AX53)</f>
        <v>19</v>
      </c>
      <c r="AY56" s="10">
        <f>SUM(AY48:AY53)</f>
        <v>9</v>
      </c>
      <c r="AZ56" s="10">
        <f>SUM(AZ48:AZ53)</f>
        <v>1</v>
      </c>
      <c r="BD56" s="24">
        <f t="shared" ref="BD56:BM56" si="152">SUM(BD48:BD53)</f>
        <v>18</v>
      </c>
      <c r="BE56" s="10">
        <f t="shared" si="152"/>
        <v>13</v>
      </c>
      <c r="BF56" s="10">
        <f t="shared" si="152"/>
        <v>40</v>
      </c>
      <c r="BG56" s="10">
        <f t="shared" si="152"/>
        <v>25</v>
      </c>
      <c r="BH56" s="10">
        <f t="shared" si="152"/>
        <v>28</v>
      </c>
      <c r="BI56" s="10">
        <f t="shared" si="152"/>
        <v>19</v>
      </c>
      <c r="BJ56" s="10">
        <f t="shared" si="152"/>
        <v>6</v>
      </c>
      <c r="BK56" s="10">
        <f t="shared" si="152"/>
        <v>22</v>
      </c>
      <c r="BL56" s="10">
        <f t="shared" si="152"/>
        <v>22</v>
      </c>
      <c r="BM56" s="10">
        <f t="shared" si="152"/>
        <v>27</v>
      </c>
      <c r="BR56" s="24">
        <f>SUM(BR48:BR53)</f>
        <v>18</v>
      </c>
      <c r="BS56" s="10">
        <f>SUM(BS48:BS53)</f>
        <v>16</v>
      </c>
      <c r="BT56" s="10">
        <f>SUM(BT48:BT53)</f>
        <v>14</v>
      </c>
      <c r="BU56" s="10">
        <f>SUM(BU48:BU53)</f>
        <v>5</v>
      </c>
      <c r="CF56" s="24">
        <f>SUM(CF48:CF53)</f>
        <v>17</v>
      </c>
      <c r="CG56" s="10">
        <f>SUM(CG48:CG53)</f>
        <v>45</v>
      </c>
      <c r="CH56" s="10">
        <f>SUM(CH48:CH53)</f>
        <v>21</v>
      </c>
      <c r="CI56" s="10">
        <f>SUM(CI48:CI53)</f>
        <v>19</v>
      </c>
      <c r="CJ56" s="10">
        <f t="shared" ref="CJ56:CK56" si="153">SUM(CJ48:CJ53)</f>
        <v>36</v>
      </c>
      <c r="CK56" s="10">
        <f t="shared" si="153"/>
        <v>14</v>
      </c>
      <c r="CM56" s="24">
        <f>SUM(CM48:CM53)</f>
        <v>20</v>
      </c>
      <c r="CN56" s="10">
        <f>SUM(CN48:CN53)</f>
        <v>8</v>
      </c>
      <c r="CO56" s="10">
        <f>SUM(CO48:CO53)</f>
        <v>3</v>
      </c>
      <c r="CP56" s="10">
        <f>SUM(CP48:CP53)</f>
        <v>13</v>
      </c>
      <c r="CQ56" s="10">
        <f t="shared" ref="CQ56:CR56" si="154">SUM(CQ48:CQ53)</f>
        <v>1</v>
      </c>
      <c r="CR56" s="10">
        <f t="shared" si="154"/>
        <v>5</v>
      </c>
      <c r="CT56" s="24">
        <f t="shared" ref="CT56:DF56" si="155">SUM(CT48:CT53)</f>
        <v>13</v>
      </c>
      <c r="CU56" s="10">
        <f t="shared" si="155"/>
        <v>34</v>
      </c>
      <c r="CV56" s="10">
        <f t="shared" si="155"/>
        <v>21</v>
      </c>
      <c r="CW56" s="10">
        <f t="shared" si="155"/>
        <v>45</v>
      </c>
      <c r="CX56" s="10">
        <f t="shared" si="155"/>
        <v>10</v>
      </c>
      <c r="CY56" s="10">
        <f t="shared" si="155"/>
        <v>20</v>
      </c>
      <c r="CZ56" s="10">
        <f t="shared" si="155"/>
        <v>22</v>
      </c>
      <c r="DA56" s="10">
        <f t="shared" si="155"/>
        <v>5</v>
      </c>
      <c r="DB56" s="10">
        <f t="shared" si="155"/>
        <v>19</v>
      </c>
      <c r="DC56" s="10">
        <f t="shared" si="155"/>
        <v>8</v>
      </c>
      <c r="DD56" s="10">
        <f t="shared" si="155"/>
        <v>23</v>
      </c>
      <c r="DE56" s="10">
        <f t="shared" si="155"/>
        <v>31</v>
      </c>
      <c r="DF56" s="10">
        <f t="shared" si="155"/>
        <v>12</v>
      </c>
      <c r="DV56" s="24">
        <f>SUM(DV48:DV53)</f>
        <v>8</v>
      </c>
      <c r="DW56" s="10">
        <f>SUM(DW48:DW53)</f>
        <v>32</v>
      </c>
    </row>
    <row r="57" spans="1:127" ht="15" thickBot="1" x14ac:dyDescent="0.4">
      <c r="A57" s="63" t="str">
        <f t="shared" si="134"/>
        <v>Total général :</v>
      </c>
      <c r="B57" s="25">
        <f t="shared" ref="B57:K57" si="156">B55+B56</f>
        <v>105</v>
      </c>
      <c r="C57" s="11">
        <f t="shared" si="156"/>
        <v>81</v>
      </c>
      <c r="D57" s="11">
        <f t="shared" si="156"/>
        <v>59</v>
      </c>
      <c r="E57" s="11">
        <f t="shared" si="156"/>
        <v>132</v>
      </c>
      <c r="F57" s="11">
        <f t="shared" si="156"/>
        <v>109</v>
      </c>
      <c r="G57" s="11">
        <f t="shared" si="156"/>
        <v>82</v>
      </c>
      <c r="H57" s="11">
        <f t="shared" si="156"/>
        <v>103</v>
      </c>
      <c r="I57" s="11">
        <f t="shared" si="156"/>
        <v>26</v>
      </c>
      <c r="J57" s="11">
        <f t="shared" si="156"/>
        <v>62</v>
      </c>
      <c r="K57" s="11">
        <f t="shared" si="156"/>
        <v>34</v>
      </c>
      <c r="N57" s="25">
        <f t="shared" ref="N57:V57" si="157">N55+N56</f>
        <v>51</v>
      </c>
      <c r="O57" s="11">
        <f t="shared" si="157"/>
        <v>16</v>
      </c>
      <c r="P57" s="11">
        <f t="shared" si="157"/>
        <v>45</v>
      </c>
      <c r="Q57" s="11">
        <f t="shared" si="157"/>
        <v>14</v>
      </c>
      <c r="R57" s="11">
        <f t="shared" si="157"/>
        <v>44</v>
      </c>
      <c r="S57" s="11">
        <f t="shared" si="157"/>
        <v>83</v>
      </c>
      <c r="T57" s="11">
        <f t="shared" si="157"/>
        <v>37</v>
      </c>
      <c r="U57" s="11">
        <f t="shared" si="157"/>
        <v>39</v>
      </c>
      <c r="V57" s="11">
        <f t="shared" si="157"/>
        <v>45</v>
      </c>
      <c r="X57" s="25">
        <f t="shared" ref="X57:Z57" si="158">X55+X56</f>
        <v>77</v>
      </c>
      <c r="Y57" s="11">
        <f t="shared" si="158"/>
        <v>48</v>
      </c>
      <c r="Z57" s="11">
        <f t="shared" si="158"/>
        <v>85</v>
      </c>
      <c r="AP57" s="25">
        <f>AP55+AP56</f>
        <v>42</v>
      </c>
      <c r="AQ57" s="11">
        <f>AQ55+AQ56</f>
        <v>54</v>
      </c>
      <c r="AR57" s="11">
        <f>AR55+AR56</f>
        <v>72</v>
      </c>
      <c r="AT57" s="25">
        <f>AT55+AT56</f>
        <v>98</v>
      </c>
      <c r="AU57" s="11">
        <f>AU55+AU56</f>
        <v>72</v>
      </c>
      <c r="AW57" s="25">
        <f>AW55+AW56</f>
        <v>56</v>
      </c>
      <c r="AX57" s="11">
        <f>AX55+AX56</f>
        <v>55</v>
      </c>
      <c r="AY57" s="11">
        <f>AY55+AY56</f>
        <v>51</v>
      </c>
      <c r="AZ57" s="11">
        <f>AZ55+AZ56</f>
        <v>25</v>
      </c>
      <c r="BD57" s="25">
        <f t="shared" ref="BD57:BM57" si="159">BD55+BD56</f>
        <v>108</v>
      </c>
      <c r="BE57" s="11">
        <f t="shared" si="159"/>
        <v>43</v>
      </c>
      <c r="BF57" s="11">
        <f t="shared" si="159"/>
        <v>112</v>
      </c>
      <c r="BG57" s="11">
        <f t="shared" si="159"/>
        <v>91</v>
      </c>
      <c r="BH57" s="11">
        <f t="shared" si="159"/>
        <v>82</v>
      </c>
      <c r="BI57" s="11">
        <f t="shared" si="159"/>
        <v>67</v>
      </c>
      <c r="BJ57" s="11">
        <f t="shared" si="159"/>
        <v>66</v>
      </c>
      <c r="BK57" s="11">
        <f t="shared" si="159"/>
        <v>94</v>
      </c>
      <c r="BL57" s="11">
        <f t="shared" si="159"/>
        <v>76</v>
      </c>
      <c r="BM57" s="11">
        <f t="shared" si="159"/>
        <v>93</v>
      </c>
      <c r="BR57" s="25">
        <f t="shared" ref="BR57:BU57" si="160">BR55+BR56</f>
        <v>30</v>
      </c>
      <c r="BS57" s="11">
        <f t="shared" si="160"/>
        <v>16</v>
      </c>
      <c r="BT57" s="11">
        <f t="shared" si="160"/>
        <v>20</v>
      </c>
      <c r="BU57" s="11">
        <f t="shared" si="160"/>
        <v>5</v>
      </c>
      <c r="CF57" s="25">
        <f>CF55+CF56</f>
        <v>59</v>
      </c>
      <c r="CG57" s="11">
        <f>CG55+CG56</f>
        <v>99</v>
      </c>
      <c r="CH57" s="11">
        <f>CH55+CH56</f>
        <v>69</v>
      </c>
      <c r="CI57" s="11">
        <f>CI55+CI56</f>
        <v>49</v>
      </c>
      <c r="CJ57" s="11">
        <f t="shared" ref="CJ57:CK57" si="161">CJ55+CJ56</f>
        <v>60</v>
      </c>
      <c r="CK57" s="11">
        <f t="shared" si="161"/>
        <v>50</v>
      </c>
      <c r="CM57" s="25">
        <f>CM55+CM56</f>
        <v>50</v>
      </c>
      <c r="CN57" s="11">
        <f>CN55+CN56</f>
        <v>8</v>
      </c>
      <c r="CO57" s="11">
        <f>CO55+CO56</f>
        <v>9</v>
      </c>
      <c r="CP57" s="11">
        <f>CP55+CP56</f>
        <v>37</v>
      </c>
      <c r="CQ57" s="11">
        <f t="shared" ref="CQ57:CR57" si="162">CQ55+CQ56</f>
        <v>7</v>
      </c>
      <c r="CR57" s="11">
        <f t="shared" si="162"/>
        <v>53</v>
      </c>
      <c r="CT57" s="25">
        <f t="shared" ref="CT57:DF57" si="163">CT55+CT56</f>
        <v>79</v>
      </c>
      <c r="CU57" s="11">
        <f t="shared" si="163"/>
        <v>76</v>
      </c>
      <c r="CV57" s="11">
        <f t="shared" si="163"/>
        <v>75</v>
      </c>
      <c r="CW57" s="11">
        <f t="shared" si="163"/>
        <v>87</v>
      </c>
      <c r="CX57" s="11">
        <f t="shared" si="163"/>
        <v>40</v>
      </c>
      <c r="CY57" s="11">
        <f t="shared" si="163"/>
        <v>62</v>
      </c>
      <c r="CZ57" s="11">
        <f t="shared" si="163"/>
        <v>58</v>
      </c>
      <c r="DA57" s="11">
        <f t="shared" si="163"/>
        <v>47</v>
      </c>
      <c r="DB57" s="11">
        <f t="shared" si="163"/>
        <v>55</v>
      </c>
      <c r="DC57" s="11">
        <f t="shared" si="163"/>
        <v>32</v>
      </c>
      <c r="DD57" s="11">
        <f t="shared" si="163"/>
        <v>41</v>
      </c>
      <c r="DE57" s="11">
        <f t="shared" si="163"/>
        <v>61</v>
      </c>
      <c r="DF57" s="11">
        <f t="shared" si="163"/>
        <v>48</v>
      </c>
      <c r="DV57" s="25">
        <f>DV55+DV56</f>
        <v>38</v>
      </c>
      <c r="DW57" s="11">
        <f>DW55+DW56</f>
        <v>68</v>
      </c>
    </row>
    <row r="58" spans="1:127" x14ac:dyDescent="0.35">
      <c r="A58" s="180"/>
      <c r="B58" s="5"/>
      <c r="C58" s="5"/>
      <c r="D58" s="5"/>
      <c r="E58" s="5"/>
      <c r="F58" s="5"/>
      <c r="G58" s="5"/>
      <c r="H58" s="5"/>
      <c r="I58" s="5"/>
      <c r="J58" s="5"/>
      <c r="K58" s="5"/>
      <c r="N58" s="5"/>
      <c r="O58" s="5"/>
      <c r="P58" s="5"/>
      <c r="Q58" s="5"/>
      <c r="R58" s="5"/>
      <c r="S58" s="5"/>
      <c r="T58" s="5"/>
      <c r="U58" s="5"/>
      <c r="V58" s="5"/>
      <c r="X58" s="5"/>
      <c r="Y58" s="5"/>
      <c r="Z58" s="5"/>
      <c r="AP58" s="5"/>
      <c r="AQ58" s="5"/>
      <c r="AR58" s="5"/>
      <c r="AT58" s="5"/>
      <c r="AU58" s="5"/>
      <c r="AW58" s="5"/>
      <c r="AX58" s="5"/>
      <c r="AY58" s="5"/>
      <c r="AZ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R58" s="5"/>
      <c r="BS58" s="5"/>
      <c r="BT58" s="5"/>
      <c r="BU58" s="5"/>
      <c r="CF58" s="5"/>
      <c r="CG58" s="5"/>
      <c r="CH58" s="5"/>
      <c r="CI58" s="5"/>
      <c r="CJ58" s="5"/>
      <c r="CK58" s="5"/>
      <c r="CM58" s="5"/>
      <c r="CN58" s="5"/>
      <c r="CO58" s="5"/>
      <c r="CP58" s="5"/>
      <c r="CQ58" s="5"/>
      <c r="CR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V58" s="5"/>
      <c r="DW58" s="5"/>
    </row>
    <row r="59" spans="1:127" s="20" customFormat="1" x14ac:dyDescent="0.35">
      <c r="A59" s="180"/>
      <c r="B59" s="5"/>
      <c r="C59" s="5"/>
      <c r="D59" s="5"/>
      <c r="E59" s="5"/>
      <c r="F59" s="5"/>
      <c r="G59" s="5"/>
      <c r="H59" s="5"/>
      <c r="I59" s="5"/>
      <c r="J59" s="5"/>
      <c r="K59" s="5"/>
      <c r="N59" s="5"/>
      <c r="O59" s="5"/>
      <c r="P59" s="5"/>
      <c r="Q59" s="5"/>
      <c r="R59" s="5"/>
      <c r="S59" s="5"/>
      <c r="T59" s="5"/>
      <c r="U59" s="5"/>
      <c r="V59" s="5"/>
      <c r="X59" s="5"/>
      <c r="Y59" s="5"/>
      <c r="Z59" s="5"/>
      <c r="AP59" s="5"/>
      <c r="AQ59" s="5"/>
      <c r="AR59" s="5"/>
      <c r="AT59" s="5"/>
      <c r="AU59" s="5"/>
      <c r="AW59" s="5"/>
      <c r="AX59" s="5"/>
      <c r="AY59" s="5"/>
      <c r="AZ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R59" s="5"/>
      <c r="BS59" s="5"/>
      <c r="BT59" s="5"/>
      <c r="BU59" s="5"/>
      <c r="CF59" s="5"/>
      <c r="CG59" s="5"/>
      <c r="CH59" s="5"/>
      <c r="CI59" s="5"/>
      <c r="CJ59" s="5"/>
      <c r="CK59" s="5"/>
      <c r="CM59" s="5"/>
      <c r="CN59" s="5"/>
      <c r="CO59" s="5"/>
      <c r="CP59" s="5"/>
      <c r="CQ59" s="5"/>
      <c r="CR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V59" s="5"/>
      <c r="DW59" s="5"/>
    </row>
    <row r="60" spans="1:127" ht="24" thickBot="1" x14ac:dyDescent="0.6">
      <c r="A60" s="225" t="s">
        <v>144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N60" s="218" t="s">
        <v>153</v>
      </c>
      <c r="O60" s="218"/>
      <c r="P60" s="218"/>
      <c r="Q60" s="218"/>
      <c r="R60" s="218"/>
      <c r="S60" s="111"/>
      <c r="BD60" s="218" t="s">
        <v>158</v>
      </c>
      <c r="BE60" s="218"/>
      <c r="BF60" s="218"/>
      <c r="BG60" s="218"/>
      <c r="BH60" s="218"/>
      <c r="BI60" s="218"/>
      <c r="BJ60" s="218"/>
      <c r="BK60" s="218"/>
      <c r="BL60" s="218"/>
      <c r="BM60" s="218"/>
      <c r="CT60" s="218" t="s">
        <v>38</v>
      </c>
      <c r="CU60" s="218"/>
      <c r="CV60" s="218"/>
    </row>
    <row r="61" spans="1:127" ht="15" customHeight="1" x14ac:dyDescent="0.35">
      <c r="A61" s="221" t="str">
        <f>A45</f>
        <v>Déi Lénk</v>
      </c>
      <c r="B61" s="210">
        <v>42</v>
      </c>
      <c r="C61" s="210">
        <f>B61+1</f>
        <v>43</v>
      </c>
      <c r="D61" s="210">
        <f t="shared" ref="D61:K61" si="164">C61+1</f>
        <v>44</v>
      </c>
      <c r="E61" s="210">
        <f t="shared" si="164"/>
        <v>45</v>
      </c>
      <c r="F61" s="210">
        <f t="shared" si="164"/>
        <v>46</v>
      </c>
      <c r="G61" s="210">
        <f t="shared" si="164"/>
        <v>47</v>
      </c>
      <c r="H61" s="210">
        <f t="shared" si="164"/>
        <v>48</v>
      </c>
      <c r="I61" s="210">
        <f t="shared" si="164"/>
        <v>49</v>
      </c>
      <c r="J61" s="210">
        <f t="shared" si="164"/>
        <v>50</v>
      </c>
      <c r="K61" s="213">
        <f t="shared" si="164"/>
        <v>51</v>
      </c>
      <c r="N61" s="213">
        <v>1</v>
      </c>
      <c r="O61" s="213">
        <f>N61+1</f>
        <v>2</v>
      </c>
      <c r="P61" s="213">
        <f>O61+1</f>
        <v>3</v>
      </c>
      <c r="Q61" s="213">
        <f>P61+1</f>
        <v>4</v>
      </c>
      <c r="R61" s="213">
        <f>Q61+1</f>
        <v>5</v>
      </c>
      <c r="BD61" s="210">
        <v>21</v>
      </c>
      <c r="BE61" s="210">
        <f>BD61+1</f>
        <v>22</v>
      </c>
      <c r="BF61" s="210">
        <f t="shared" ref="BF61:BM61" si="165">BE61+1</f>
        <v>23</v>
      </c>
      <c r="BG61" s="210">
        <f t="shared" si="165"/>
        <v>24</v>
      </c>
      <c r="BH61" s="210">
        <f t="shared" si="165"/>
        <v>25</v>
      </c>
      <c r="BI61" s="210">
        <f t="shared" si="165"/>
        <v>26</v>
      </c>
      <c r="BJ61" s="210">
        <f t="shared" si="165"/>
        <v>27</v>
      </c>
      <c r="BK61" s="210">
        <f t="shared" si="165"/>
        <v>28</v>
      </c>
      <c r="BL61" s="210">
        <f t="shared" si="165"/>
        <v>29</v>
      </c>
      <c r="BM61" s="213">
        <f t="shared" si="165"/>
        <v>30</v>
      </c>
      <c r="CT61" s="210">
        <v>1</v>
      </c>
      <c r="CU61" s="210">
        <f>CT61+1</f>
        <v>2</v>
      </c>
      <c r="CV61" s="210">
        <f t="shared" ref="CV61" si="166">CU61+1</f>
        <v>3</v>
      </c>
    </row>
    <row r="62" spans="1:127" x14ac:dyDescent="0.35">
      <c r="A62" s="222"/>
      <c r="B62" s="211"/>
      <c r="C62" s="211"/>
      <c r="D62" s="211"/>
      <c r="E62" s="211"/>
      <c r="F62" s="211"/>
      <c r="G62" s="211"/>
      <c r="H62" s="211"/>
      <c r="I62" s="211"/>
      <c r="J62" s="211"/>
      <c r="K62" s="214"/>
      <c r="N62" s="214"/>
      <c r="O62" s="214"/>
      <c r="P62" s="214"/>
      <c r="Q62" s="214"/>
      <c r="R62" s="214"/>
      <c r="BD62" s="211"/>
      <c r="BE62" s="211"/>
      <c r="BF62" s="211"/>
      <c r="BG62" s="211"/>
      <c r="BH62" s="211"/>
      <c r="BI62" s="211"/>
      <c r="BJ62" s="211"/>
      <c r="BK62" s="211"/>
      <c r="BL62" s="211"/>
      <c r="BM62" s="214"/>
      <c r="CT62" s="211"/>
      <c r="CU62" s="211"/>
      <c r="CV62" s="211"/>
    </row>
    <row r="63" spans="1:127" ht="15" thickBot="1" x14ac:dyDescent="0.4">
      <c r="A63" s="223"/>
      <c r="B63" s="212"/>
      <c r="C63" s="212"/>
      <c r="D63" s="212"/>
      <c r="E63" s="212"/>
      <c r="F63" s="212"/>
      <c r="G63" s="212"/>
      <c r="H63" s="212"/>
      <c r="I63" s="212"/>
      <c r="J63" s="212"/>
      <c r="K63" s="215"/>
      <c r="N63" s="215"/>
      <c r="O63" s="215"/>
      <c r="P63" s="215"/>
      <c r="Q63" s="215"/>
      <c r="R63" s="215"/>
      <c r="BD63" s="212"/>
      <c r="BE63" s="212"/>
      <c r="BF63" s="212"/>
      <c r="BG63" s="212"/>
      <c r="BH63" s="212"/>
      <c r="BI63" s="212"/>
      <c r="BJ63" s="212"/>
      <c r="BK63" s="212"/>
      <c r="BL63" s="212"/>
      <c r="BM63" s="215"/>
      <c r="CT63" s="212"/>
      <c r="CU63" s="212"/>
      <c r="CV63" s="212"/>
    </row>
    <row r="64" spans="1:127" ht="15" thickBot="1" x14ac:dyDescent="0.4">
      <c r="A64" s="19" t="str">
        <f t="shared" ref="A64:A69" si="167">A48</f>
        <v>CORREIA DA VEIGA Ana</v>
      </c>
      <c r="B64" s="14">
        <v>5</v>
      </c>
      <c r="C64" s="6">
        <v>14</v>
      </c>
      <c r="D64" s="6">
        <v>12</v>
      </c>
      <c r="E64" s="6">
        <v>6</v>
      </c>
      <c r="F64" s="6">
        <v>9</v>
      </c>
      <c r="G64" s="6">
        <v>10</v>
      </c>
      <c r="H64" s="6">
        <v>4</v>
      </c>
      <c r="I64" s="6">
        <v>8</v>
      </c>
      <c r="J64" s="6">
        <v>11</v>
      </c>
      <c r="K64" s="12">
        <v>13</v>
      </c>
      <c r="N64" s="14">
        <v>11</v>
      </c>
      <c r="O64" s="6">
        <v>7</v>
      </c>
      <c r="P64" s="6">
        <v>5</v>
      </c>
      <c r="Q64" s="6">
        <v>4</v>
      </c>
      <c r="R64" s="12">
        <v>3</v>
      </c>
      <c r="BD64" s="14">
        <v>3</v>
      </c>
      <c r="BE64" s="6">
        <v>10</v>
      </c>
      <c r="BF64" s="6">
        <v>4</v>
      </c>
      <c r="BG64" s="6">
        <v>10</v>
      </c>
      <c r="BH64" s="6">
        <v>7</v>
      </c>
      <c r="BI64" s="6">
        <v>0</v>
      </c>
      <c r="BJ64" s="6">
        <v>8</v>
      </c>
      <c r="BK64" s="6">
        <v>5</v>
      </c>
      <c r="BL64" s="6">
        <v>1</v>
      </c>
      <c r="BM64" s="12">
        <v>8</v>
      </c>
      <c r="CT64" s="14">
        <v>4</v>
      </c>
      <c r="CU64" s="6">
        <v>4</v>
      </c>
      <c r="CV64" s="6">
        <v>15</v>
      </c>
    </row>
    <row r="65" spans="1:100" ht="15" thickBot="1" x14ac:dyDescent="0.4">
      <c r="A65" s="19" t="str">
        <f t="shared" si="167"/>
        <v>MARQUES André</v>
      </c>
      <c r="B65" s="15">
        <v>0</v>
      </c>
      <c r="C65" s="7">
        <v>8</v>
      </c>
      <c r="D65" s="7">
        <v>3</v>
      </c>
      <c r="E65" s="7">
        <v>5</v>
      </c>
      <c r="F65" s="7">
        <v>1</v>
      </c>
      <c r="G65" s="7">
        <v>2</v>
      </c>
      <c r="H65" s="7">
        <v>6</v>
      </c>
      <c r="I65" s="7">
        <v>5</v>
      </c>
      <c r="J65" s="7">
        <v>1</v>
      </c>
      <c r="K65" s="13">
        <v>2</v>
      </c>
      <c r="N65" s="15">
        <v>6</v>
      </c>
      <c r="O65" s="7">
        <v>3</v>
      </c>
      <c r="P65" s="7">
        <v>0</v>
      </c>
      <c r="Q65" s="7">
        <v>0</v>
      </c>
      <c r="R65" s="13">
        <v>1</v>
      </c>
      <c r="BD65" s="15">
        <v>3</v>
      </c>
      <c r="BE65" s="7">
        <v>0</v>
      </c>
      <c r="BF65" s="7">
        <v>4</v>
      </c>
      <c r="BG65" s="7">
        <v>2</v>
      </c>
      <c r="BH65" s="7">
        <v>3</v>
      </c>
      <c r="BI65" s="7">
        <v>0</v>
      </c>
      <c r="BJ65" s="7">
        <v>6</v>
      </c>
      <c r="BK65" s="7">
        <v>2</v>
      </c>
      <c r="BL65" s="7">
        <v>3</v>
      </c>
      <c r="BM65" s="13">
        <v>4</v>
      </c>
      <c r="CT65" s="15">
        <v>0</v>
      </c>
      <c r="CU65" s="7">
        <v>0</v>
      </c>
      <c r="CV65" s="7">
        <v>5</v>
      </c>
    </row>
    <row r="66" spans="1:100" ht="15" thickBot="1" x14ac:dyDescent="0.4">
      <c r="A66" s="19" t="str">
        <f t="shared" si="167"/>
        <v>IAMPOLSKAIA Anastasia</v>
      </c>
      <c r="B66" s="15">
        <v>1</v>
      </c>
      <c r="C66" s="7">
        <v>6</v>
      </c>
      <c r="D66" s="7">
        <v>0</v>
      </c>
      <c r="E66" s="7">
        <v>2</v>
      </c>
      <c r="F66" s="7">
        <v>0</v>
      </c>
      <c r="G66" s="7">
        <v>2</v>
      </c>
      <c r="H66" s="7">
        <v>4</v>
      </c>
      <c r="I66" s="7">
        <v>0</v>
      </c>
      <c r="J66" s="7">
        <v>0</v>
      </c>
      <c r="K66" s="13">
        <v>0</v>
      </c>
      <c r="N66" s="15">
        <v>4</v>
      </c>
      <c r="O66" s="7">
        <v>1</v>
      </c>
      <c r="P66" s="7">
        <v>1</v>
      </c>
      <c r="Q66" s="7">
        <v>1</v>
      </c>
      <c r="R66" s="13">
        <v>5</v>
      </c>
      <c r="BD66" s="15">
        <v>1</v>
      </c>
      <c r="BE66" s="7">
        <v>4</v>
      </c>
      <c r="BF66" s="7">
        <v>1</v>
      </c>
      <c r="BG66" s="7">
        <v>2</v>
      </c>
      <c r="BH66" s="7">
        <v>3</v>
      </c>
      <c r="BI66" s="7">
        <v>1</v>
      </c>
      <c r="BJ66" s="7">
        <v>4</v>
      </c>
      <c r="BK66" s="7">
        <v>0</v>
      </c>
      <c r="BL66" s="7">
        <v>1</v>
      </c>
      <c r="BM66" s="13">
        <v>0</v>
      </c>
      <c r="CT66" s="15">
        <v>2</v>
      </c>
      <c r="CU66" s="7">
        <v>0</v>
      </c>
      <c r="CV66" s="7">
        <v>1</v>
      </c>
    </row>
    <row r="67" spans="1:100" ht="15" thickBot="1" x14ac:dyDescent="0.4">
      <c r="A67" s="19" t="str">
        <f t="shared" si="167"/>
        <v>MULLER Ben</v>
      </c>
      <c r="B67" s="15">
        <v>0</v>
      </c>
      <c r="C67" s="7">
        <v>2</v>
      </c>
      <c r="D67" s="7">
        <v>1</v>
      </c>
      <c r="E67" s="7">
        <v>1</v>
      </c>
      <c r="F67" s="7">
        <v>1</v>
      </c>
      <c r="G67" s="7">
        <v>3</v>
      </c>
      <c r="H67" s="7">
        <v>2</v>
      </c>
      <c r="I67" s="7">
        <v>6</v>
      </c>
      <c r="J67" s="7">
        <v>1</v>
      </c>
      <c r="K67" s="13">
        <v>1</v>
      </c>
      <c r="N67" s="15">
        <v>2</v>
      </c>
      <c r="O67" s="7">
        <v>0</v>
      </c>
      <c r="P67" s="7">
        <v>0</v>
      </c>
      <c r="Q67" s="7">
        <v>3</v>
      </c>
      <c r="R67" s="13">
        <v>1</v>
      </c>
      <c r="BD67" s="15">
        <v>0</v>
      </c>
      <c r="BE67" s="7">
        <v>3</v>
      </c>
      <c r="BF67" s="7">
        <v>4</v>
      </c>
      <c r="BG67" s="7">
        <v>0</v>
      </c>
      <c r="BH67" s="7">
        <v>1</v>
      </c>
      <c r="BI67" s="7">
        <v>4</v>
      </c>
      <c r="BJ67" s="7">
        <v>2</v>
      </c>
      <c r="BK67" s="7">
        <v>4</v>
      </c>
      <c r="BL67" s="7">
        <v>1</v>
      </c>
      <c r="BM67" s="13">
        <v>5</v>
      </c>
      <c r="CT67" s="15">
        <v>0</v>
      </c>
      <c r="CU67" s="7">
        <v>0</v>
      </c>
      <c r="CV67" s="7">
        <v>0</v>
      </c>
    </row>
    <row r="68" spans="1:100" ht="15" thickBot="1" x14ac:dyDescent="0.4">
      <c r="A68" s="19" t="str">
        <f t="shared" si="167"/>
        <v>MOUSEL Tania</v>
      </c>
      <c r="B68" s="15">
        <v>2</v>
      </c>
      <c r="C68" s="7">
        <v>2</v>
      </c>
      <c r="D68" s="7">
        <v>4</v>
      </c>
      <c r="E68" s="7">
        <v>1</v>
      </c>
      <c r="F68" s="7">
        <v>3</v>
      </c>
      <c r="G68" s="7">
        <v>3</v>
      </c>
      <c r="H68" s="7">
        <v>4</v>
      </c>
      <c r="I68" s="7">
        <v>1</v>
      </c>
      <c r="J68" s="7">
        <v>0</v>
      </c>
      <c r="K68" s="13">
        <v>1</v>
      </c>
      <c r="N68" s="15">
        <v>2</v>
      </c>
      <c r="O68" s="7">
        <v>1</v>
      </c>
      <c r="P68" s="7">
        <v>1</v>
      </c>
      <c r="Q68" s="7">
        <v>1</v>
      </c>
      <c r="R68" s="13">
        <v>3</v>
      </c>
      <c r="BD68" s="15">
        <v>1</v>
      </c>
      <c r="BE68" s="7">
        <v>5</v>
      </c>
      <c r="BF68" s="7">
        <v>0</v>
      </c>
      <c r="BG68" s="7">
        <v>7</v>
      </c>
      <c r="BH68" s="7">
        <v>4</v>
      </c>
      <c r="BI68" s="7">
        <v>3</v>
      </c>
      <c r="BJ68" s="7">
        <v>3</v>
      </c>
      <c r="BK68" s="7">
        <v>2</v>
      </c>
      <c r="BL68" s="7">
        <v>3</v>
      </c>
      <c r="BM68" s="13">
        <v>2</v>
      </c>
      <c r="CT68" s="15">
        <v>5</v>
      </c>
      <c r="CU68" s="7">
        <v>0</v>
      </c>
      <c r="CV68" s="7">
        <v>0</v>
      </c>
    </row>
    <row r="69" spans="1:100" ht="15" thickBot="1" x14ac:dyDescent="0.4">
      <c r="A69" s="19" t="str">
        <f t="shared" si="167"/>
        <v>SULJIC Alija</v>
      </c>
      <c r="B69" s="15">
        <v>1</v>
      </c>
      <c r="C69" s="7">
        <v>1</v>
      </c>
      <c r="D69" s="7">
        <v>0</v>
      </c>
      <c r="E69" s="7">
        <v>0</v>
      </c>
      <c r="F69" s="7">
        <v>8</v>
      </c>
      <c r="G69" s="7">
        <v>8</v>
      </c>
      <c r="H69" s="7">
        <v>7</v>
      </c>
      <c r="I69" s="7">
        <v>4</v>
      </c>
      <c r="J69" s="7">
        <v>2</v>
      </c>
      <c r="K69" s="13">
        <v>1</v>
      </c>
      <c r="N69" s="15">
        <v>6</v>
      </c>
      <c r="O69" s="7">
        <v>0</v>
      </c>
      <c r="P69" s="7">
        <v>0</v>
      </c>
      <c r="Q69" s="7">
        <v>2</v>
      </c>
      <c r="R69" s="13">
        <v>6</v>
      </c>
      <c r="BD69" s="15">
        <v>0</v>
      </c>
      <c r="BE69" s="7">
        <v>2</v>
      </c>
      <c r="BF69" s="7">
        <v>12</v>
      </c>
      <c r="BG69" s="7">
        <v>6</v>
      </c>
      <c r="BH69" s="7">
        <v>3</v>
      </c>
      <c r="BI69" s="7">
        <v>1</v>
      </c>
      <c r="BJ69" s="7">
        <v>8</v>
      </c>
      <c r="BK69" s="7">
        <v>4</v>
      </c>
      <c r="BL69" s="7">
        <v>9</v>
      </c>
      <c r="BM69" s="13">
        <v>11</v>
      </c>
      <c r="CT69" s="15">
        <v>3</v>
      </c>
      <c r="CU69" s="7">
        <v>2</v>
      </c>
      <c r="CV69" s="7">
        <v>0</v>
      </c>
    </row>
    <row r="70" spans="1:100" x14ac:dyDescent="0.35">
      <c r="A70" s="62" t="s">
        <v>17</v>
      </c>
      <c r="B70" s="23">
        <v>8</v>
      </c>
      <c r="C70" s="9">
        <v>6</v>
      </c>
      <c r="D70" s="9">
        <v>7</v>
      </c>
      <c r="E70" s="9">
        <v>6</v>
      </c>
      <c r="F70" s="9">
        <v>3</v>
      </c>
      <c r="G70" s="9">
        <v>11</v>
      </c>
      <c r="H70" s="9">
        <v>5</v>
      </c>
      <c r="I70" s="9">
        <v>8</v>
      </c>
      <c r="J70" s="9">
        <v>12</v>
      </c>
      <c r="K70" s="9">
        <v>9</v>
      </c>
      <c r="N70" s="23">
        <v>11</v>
      </c>
      <c r="O70" s="9">
        <v>2</v>
      </c>
      <c r="P70" s="9">
        <v>3</v>
      </c>
      <c r="Q70" s="9">
        <v>1</v>
      </c>
      <c r="R70" s="9">
        <v>6</v>
      </c>
      <c r="BD70" s="23">
        <v>8</v>
      </c>
      <c r="BE70" s="9">
        <v>10</v>
      </c>
      <c r="BF70" s="9">
        <v>2</v>
      </c>
      <c r="BG70" s="9">
        <v>8</v>
      </c>
      <c r="BH70" s="9">
        <v>4</v>
      </c>
      <c r="BI70" s="9">
        <v>7</v>
      </c>
      <c r="BJ70" s="9">
        <v>6</v>
      </c>
      <c r="BK70" s="9">
        <v>10</v>
      </c>
      <c r="BL70" s="9">
        <v>13</v>
      </c>
      <c r="BM70" s="9">
        <v>9</v>
      </c>
      <c r="CT70" s="23">
        <v>6</v>
      </c>
      <c r="CU70" s="9">
        <v>6</v>
      </c>
      <c r="CV70" s="9">
        <v>8</v>
      </c>
    </row>
    <row r="71" spans="1:100" x14ac:dyDescent="0.35">
      <c r="A71" s="60" t="s">
        <v>9</v>
      </c>
      <c r="B71" s="24">
        <f>B70*6</f>
        <v>48</v>
      </c>
      <c r="C71" s="24">
        <f t="shared" ref="C71:K71" si="168">C70*6</f>
        <v>36</v>
      </c>
      <c r="D71" s="24">
        <f t="shared" si="168"/>
        <v>42</v>
      </c>
      <c r="E71" s="24">
        <f t="shared" si="168"/>
        <v>36</v>
      </c>
      <c r="F71" s="24">
        <f t="shared" si="168"/>
        <v>18</v>
      </c>
      <c r="G71" s="24">
        <f t="shared" si="168"/>
        <v>66</v>
      </c>
      <c r="H71" s="24">
        <f t="shared" si="168"/>
        <v>30</v>
      </c>
      <c r="I71" s="24">
        <f t="shared" si="168"/>
        <v>48</v>
      </c>
      <c r="J71" s="24">
        <f t="shared" si="168"/>
        <v>72</v>
      </c>
      <c r="K71" s="24">
        <f t="shared" si="168"/>
        <v>54</v>
      </c>
      <c r="N71" s="24">
        <f>N70*6</f>
        <v>66</v>
      </c>
      <c r="O71" s="24">
        <f>O70*6</f>
        <v>12</v>
      </c>
      <c r="P71" s="24">
        <f>P70*6</f>
        <v>18</v>
      </c>
      <c r="Q71" s="24">
        <f>Q70*6</f>
        <v>6</v>
      </c>
      <c r="R71" s="24">
        <f>R70*6</f>
        <v>36</v>
      </c>
      <c r="BD71" s="24">
        <f>BD70*6</f>
        <v>48</v>
      </c>
      <c r="BE71" s="24">
        <f t="shared" ref="BE71:BM71" si="169">BE70*6</f>
        <v>60</v>
      </c>
      <c r="BF71" s="24">
        <f t="shared" si="169"/>
        <v>12</v>
      </c>
      <c r="BG71" s="24">
        <f t="shared" si="169"/>
        <v>48</v>
      </c>
      <c r="BH71" s="24">
        <f t="shared" si="169"/>
        <v>24</v>
      </c>
      <c r="BI71" s="24">
        <f t="shared" si="169"/>
        <v>42</v>
      </c>
      <c r="BJ71" s="24">
        <f t="shared" si="169"/>
        <v>36</v>
      </c>
      <c r="BK71" s="24">
        <f t="shared" si="169"/>
        <v>60</v>
      </c>
      <c r="BL71" s="24">
        <f t="shared" si="169"/>
        <v>78</v>
      </c>
      <c r="BM71" s="24">
        <f t="shared" si="169"/>
        <v>54</v>
      </c>
      <c r="CT71" s="24">
        <f>CT70*6</f>
        <v>36</v>
      </c>
      <c r="CU71" s="24">
        <f t="shared" ref="CU71:CV71" si="170">CU70*6</f>
        <v>36</v>
      </c>
      <c r="CV71" s="24">
        <f t="shared" si="170"/>
        <v>48</v>
      </c>
    </row>
    <row r="72" spans="1:100" x14ac:dyDescent="0.35">
      <c r="A72" s="61" t="s">
        <v>10</v>
      </c>
      <c r="B72" s="24">
        <f t="shared" ref="B72:K72" si="171">SUM(B64:B69)</f>
        <v>9</v>
      </c>
      <c r="C72" s="10">
        <f t="shared" si="171"/>
        <v>33</v>
      </c>
      <c r="D72" s="10">
        <f t="shared" si="171"/>
        <v>20</v>
      </c>
      <c r="E72" s="10">
        <f t="shared" si="171"/>
        <v>15</v>
      </c>
      <c r="F72" s="10">
        <f t="shared" si="171"/>
        <v>22</v>
      </c>
      <c r="G72" s="10">
        <f t="shared" si="171"/>
        <v>28</v>
      </c>
      <c r="H72" s="10">
        <f t="shared" si="171"/>
        <v>27</v>
      </c>
      <c r="I72" s="10">
        <f t="shared" si="171"/>
        <v>24</v>
      </c>
      <c r="J72" s="10">
        <f t="shared" si="171"/>
        <v>15</v>
      </c>
      <c r="K72" s="10">
        <f t="shared" si="171"/>
        <v>18</v>
      </c>
      <c r="N72" s="24">
        <f>SUM(N64:N69)</f>
        <v>31</v>
      </c>
      <c r="O72" s="10">
        <f>SUM(O64:O69)</f>
        <v>12</v>
      </c>
      <c r="P72" s="10">
        <f>SUM(P64:P69)</f>
        <v>7</v>
      </c>
      <c r="Q72" s="10">
        <f>SUM(Q64:Q69)</f>
        <v>11</v>
      </c>
      <c r="R72" s="10">
        <f>SUM(R64:R69)</f>
        <v>19</v>
      </c>
      <c r="BD72" s="24">
        <f t="shared" ref="BD72:BM72" si="172">SUM(BD64:BD69)</f>
        <v>8</v>
      </c>
      <c r="BE72" s="10">
        <f t="shared" si="172"/>
        <v>24</v>
      </c>
      <c r="BF72" s="10">
        <f t="shared" si="172"/>
        <v>25</v>
      </c>
      <c r="BG72" s="10">
        <f t="shared" si="172"/>
        <v>27</v>
      </c>
      <c r="BH72" s="10">
        <f t="shared" si="172"/>
        <v>21</v>
      </c>
      <c r="BI72" s="10">
        <f t="shared" si="172"/>
        <v>9</v>
      </c>
      <c r="BJ72" s="10">
        <f t="shared" si="172"/>
        <v>31</v>
      </c>
      <c r="BK72" s="10">
        <f t="shared" si="172"/>
        <v>17</v>
      </c>
      <c r="BL72" s="10">
        <f t="shared" si="172"/>
        <v>18</v>
      </c>
      <c r="BM72" s="10">
        <f t="shared" si="172"/>
        <v>30</v>
      </c>
      <c r="CT72" s="24">
        <f>SUM(CT64:CT69)</f>
        <v>14</v>
      </c>
      <c r="CU72" s="10">
        <f>SUM(CU64:CU69)</f>
        <v>6</v>
      </c>
      <c r="CV72" s="10">
        <f>SUM(CV64:CV69)</f>
        <v>21</v>
      </c>
    </row>
    <row r="73" spans="1:100" ht="15" thickBot="1" x14ac:dyDescent="0.4">
      <c r="A73" s="63" t="s">
        <v>11</v>
      </c>
      <c r="B73" s="25">
        <f t="shared" ref="B73:K73" si="173">B71+B72</f>
        <v>57</v>
      </c>
      <c r="C73" s="11">
        <f t="shared" si="173"/>
        <v>69</v>
      </c>
      <c r="D73" s="11">
        <f t="shared" si="173"/>
        <v>62</v>
      </c>
      <c r="E73" s="11">
        <f t="shared" si="173"/>
        <v>51</v>
      </c>
      <c r="F73" s="11">
        <f t="shared" si="173"/>
        <v>40</v>
      </c>
      <c r="G73" s="11">
        <f t="shared" si="173"/>
        <v>94</v>
      </c>
      <c r="H73" s="11">
        <f t="shared" si="173"/>
        <v>57</v>
      </c>
      <c r="I73" s="11">
        <f t="shared" si="173"/>
        <v>72</v>
      </c>
      <c r="J73" s="11">
        <f t="shared" si="173"/>
        <v>87</v>
      </c>
      <c r="K73" s="11">
        <f t="shared" si="173"/>
        <v>72</v>
      </c>
      <c r="N73" s="25">
        <f>N71+N72</f>
        <v>97</v>
      </c>
      <c r="O73" s="11">
        <f>O71+O72</f>
        <v>24</v>
      </c>
      <c r="P73" s="11">
        <f>P71+P72</f>
        <v>25</v>
      </c>
      <c r="Q73" s="11">
        <f>Q71+Q72</f>
        <v>17</v>
      </c>
      <c r="R73" s="11">
        <f>R71+R72</f>
        <v>55</v>
      </c>
      <c r="BD73" s="25">
        <f t="shared" ref="BD73:BM73" si="174">BD71+BD72</f>
        <v>56</v>
      </c>
      <c r="BE73" s="11">
        <f t="shared" si="174"/>
        <v>84</v>
      </c>
      <c r="BF73" s="11">
        <f t="shared" si="174"/>
        <v>37</v>
      </c>
      <c r="BG73" s="11">
        <f t="shared" si="174"/>
        <v>75</v>
      </c>
      <c r="BH73" s="11">
        <f t="shared" si="174"/>
        <v>45</v>
      </c>
      <c r="BI73" s="11">
        <f t="shared" si="174"/>
        <v>51</v>
      </c>
      <c r="BJ73" s="11">
        <f t="shared" si="174"/>
        <v>67</v>
      </c>
      <c r="BK73" s="11">
        <f t="shared" si="174"/>
        <v>77</v>
      </c>
      <c r="BL73" s="11">
        <f t="shared" si="174"/>
        <v>96</v>
      </c>
      <c r="BM73" s="11">
        <f t="shared" si="174"/>
        <v>84</v>
      </c>
      <c r="CT73" s="25">
        <f t="shared" ref="CT73:CV73" si="175">CT71+CT72</f>
        <v>50</v>
      </c>
      <c r="CU73" s="11">
        <f t="shared" si="175"/>
        <v>42</v>
      </c>
      <c r="CV73" s="11">
        <f t="shared" si="175"/>
        <v>69</v>
      </c>
    </row>
    <row r="74" spans="1:100" ht="24" thickBot="1" x14ac:dyDescent="0.6">
      <c r="A74" s="225" t="s">
        <v>144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N74" s="217" t="s">
        <v>154</v>
      </c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BD74" s="218" t="s">
        <v>159</v>
      </c>
      <c r="BE74" s="218"/>
      <c r="BF74" s="218"/>
      <c r="BG74" s="218"/>
      <c r="BH74" s="218"/>
      <c r="BI74" s="218"/>
      <c r="BJ74" s="218"/>
      <c r="BK74" s="218"/>
      <c r="BL74" s="218"/>
      <c r="BM74" s="218"/>
    </row>
    <row r="75" spans="1:100" ht="15" customHeight="1" x14ac:dyDescent="0.35">
      <c r="A75" s="221" t="str">
        <f t="shared" ref="A75:A87" si="176">A61</f>
        <v>Déi Lénk</v>
      </c>
      <c r="B75" s="210">
        <f>52</f>
        <v>52</v>
      </c>
      <c r="C75" s="210">
        <f>B75+1</f>
        <v>53</v>
      </c>
      <c r="D75" s="210">
        <f t="shared" ref="D75:K75" si="177">C75+1</f>
        <v>54</v>
      </c>
      <c r="E75" s="210">
        <f t="shared" si="177"/>
        <v>55</v>
      </c>
      <c r="F75" s="210">
        <f t="shared" si="177"/>
        <v>56</v>
      </c>
      <c r="G75" s="210">
        <f t="shared" si="177"/>
        <v>57</v>
      </c>
      <c r="H75" s="210">
        <f t="shared" si="177"/>
        <v>58</v>
      </c>
      <c r="I75" s="210">
        <f t="shared" si="177"/>
        <v>59</v>
      </c>
      <c r="J75" s="210">
        <f t="shared" si="177"/>
        <v>60</v>
      </c>
      <c r="K75" s="213">
        <f t="shared" si="177"/>
        <v>61</v>
      </c>
      <c r="N75" s="210">
        <v>1</v>
      </c>
      <c r="O75" s="210">
        <f t="shared" ref="O75:Z75" si="178">N75+1</f>
        <v>2</v>
      </c>
      <c r="P75" s="210">
        <f t="shared" si="178"/>
        <v>3</v>
      </c>
      <c r="Q75" s="210">
        <f t="shared" si="178"/>
        <v>4</v>
      </c>
      <c r="R75" s="210">
        <f t="shared" si="178"/>
        <v>5</v>
      </c>
      <c r="S75" s="210">
        <f t="shared" si="178"/>
        <v>6</v>
      </c>
      <c r="T75" s="210">
        <f t="shared" si="178"/>
        <v>7</v>
      </c>
      <c r="U75" s="210">
        <f t="shared" si="178"/>
        <v>8</v>
      </c>
      <c r="V75" s="210">
        <f t="shared" si="178"/>
        <v>9</v>
      </c>
      <c r="W75" s="210">
        <f t="shared" si="178"/>
        <v>10</v>
      </c>
      <c r="X75" s="210">
        <f t="shared" si="178"/>
        <v>11</v>
      </c>
      <c r="Y75" s="213">
        <f t="shared" si="178"/>
        <v>12</v>
      </c>
      <c r="Z75" s="213">
        <f t="shared" si="178"/>
        <v>13</v>
      </c>
      <c r="BD75" s="210">
        <v>1</v>
      </c>
      <c r="BE75" s="210">
        <f>BD75+1</f>
        <v>2</v>
      </c>
      <c r="BF75" s="210">
        <f t="shared" ref="BF75:BM75" si="179">BE75+1</f>
        <v>3</v>
      </c>
      <c r="BG75" s="210">
        <f t="shared" si="179"/>
        <v>4</v>
      </c>
      <c r="BH75" s="210">
        <f t="shared" si="179"/>
        <v>5</v>
      </c>
      <c r="BI75" s="210">
        <f t="shared" si="179"/>
        <v>6</v>
      </c>
      <c r="BJ75" s="210">
        <f t="shared" si="179"/>
        <v>7</v>
      </c>
      <c r="BK75" s="210">
        <f t="shared" si="179"/>
        <v>8</v>
      </c>
      <c r="BL75" s="210">
        <f t="shared" si="179"/>
        <v>9</v>
      </c>
      <c r="BM75" s="213">
        <f t="shared" si="179"/>
        <v>10</v>
      </c>
    </row>
    <row r="76" spans="1:100" x14ac:dyDescent="0.35">
      <c r="A76" s="222"/>
      <c r="B76" s="211"/>
      <c r="C76" s="211"/>
      <c r="D76" s="211"/>
      <c r="E76" s="211"/>
      <c r="F76" s="211"/>
      <c r="G76" s="211"/>
      <c r="H76" s="211"/>
      <c r="I76" s="211"/>
      <c r="J76" s="211"/>
      <c r="K76" s="214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4"/>
      <c r="Z76" s="214"/>
      <c r="BD76" s="211"/>
      <c r="BE76" s="211"/>
      <c r="BF76" s="211"/>
      <c r="BG76" s="211"/>
      <c r="BH76" s="211"/>
      <c r="BI76" s="211"/>
      <c r="BJ76" s="211"/>
      <c r="BK76" s="211"/>
      <c r="BL76" s="211"/>
      <c r="BM76" s="214"/>
    </row>
    <row r="77" spans="1:100" ht="15" thickBot="1" x14ac:dyDescent="0.4">
      <c r="A77" s="223"/>
      <c r="B77" s="212"/>
      <c r="C77" s="212"/>
      <c r="D77" s="212"/>
      <c r="E77" s="212"/>
      <c r="F77" s="212"/>
      <c r="G77" s="212"/>
      <c r="H77" s="212"/>
      <c r="I77" s="212"/>
      <c r="J77" s="212"/>
      <c r="K77" s="215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5"/>
      <c r="Z77" s="215"/>
      <c r="BD77" s="212"/>
      <c r="BE77" s="212"/>
      <c r="BF77" s="212"/>
      <c r="BG77" s="212"/>
      <c r="BH77" s="212"/>
      <c r="BI77" s="212"/>
      <c r="BJ77" s="212"/>
      <c r="BK77" s="212"/>
      <c r="BL77" s="212"/>
      <c r="BM77" s="215"/>
    </row>
    <row r="78" spans="1:100" ht="15" thickBot="1" x14ac:dyDescent="0.4">
      <c r="A78" s="19" t="str">
        <f t="shared" si="176"/>
        <v>CORREIA DA VEIGA Ana</v>
      </c>
      <c r="B78" s="14">
        <v>10</v>
      </c>
      <c r="C78" s="6">
        <v>4</v>
      </c>
      <c r="D78" s="6">
        <v>2</v>
      </c>
      <c r="E78" s="6">
        <v>12</v>
      </c>
      <c r="F78" s="6">
        <v>15</v>
      </c>
      <c r="G78" s="6">
        <v>15</v>
      </c>
      <c r="H78" s="6">
        <v>13</v>
      </c>
      <c r="I78" s="6">
        <v>10</v>
      </c>
      <c r="J78" s="6">
        <v>11</v>
      </c>
      <c r="K78" s="12">
        <v>11</v>
      </c>
      <c r="N78" s="14">
        <v>1</v>
      </c>
      <c r="O78" s="6">
        <v>5</v>
      </c>
      <c r="P78" s="6">
        <v>4</v>
      </c>
      <c r="Q78" s="6">
        <v>2</v>
      </c>
      <c r="R78" s="6">
        <v>3</v>
      </c>
      <c r="S78" s="6">
        <v>6</v>
      </c>
      <c r="T78" s="6">
        <v>3</v>
      </c>
      <c r="U78" s="6">
        <v>10</v>
      </c>
      <c r="V78" s="6">
        <v>5</v>
      </c>
      <c r="W78" s="12">
        <v>9</v>
      </c>
      <c r="X78" s="12">
        <v>4</v>
      </c>
      <c r="Y78" s="12">
        <v>3</v>
      </c>
      <c r="Z78" s="12">
        <v>0</v>
      </c>
      <c r="BD78" s="14">
        <v>9</v>
      </c>
      <c r="BE78" s="6">
        <v>2</v>
      </c>
      <c r="BF78" s="6">
        <v>9</v>
      </c>
      <c r="BG78" s="6">
        <v>3</v>
      </c>
      <c r="BH78" s="6">
        <v>4</v>
      </c>
      <c r="BI78" s="6">
        <v>7</v>
      </c>
      <c r="BJ78" s="6">
        <v>5</v>
      </c>
      <c r="BK78" s="6">
        <v>6</v>
      </c>
      <c r="BL78" s="6">
        <v>15</v>
      </c>
      <c r="BM78" s="12">
        <v>7</v>
      </c>
    </row>
    <row r="79" spans="1:100" ht="15" thickBot="1" x14ac:dyDescent="0.4">
      <c r="A79" s="19" t="str">
        <f t="shared" si="176"/>
        <v>MARQUES André</v>
      </c>
      <c r="B79" s="15">
        <v>2</v>
      </c>
      <c r="C79" s="7">
        <v>3</v>
      </c>
      <c r="D79" s="7">
        <v>3</v>
      </c>
      <c r="E79" s="7">
        <v>5</v>
      </c>
      <c r="F79" s="7">
        <v>0</v>
      </c>
      <c r="G79" s="7">
        <v>7</v>
      </c>
      <c r="H79" s="7">
        <v>6</v>
      </c>
      <c r="I79" s="7">
        <v>5</v>
      </c>
      <c r="J79" s="7">
        <v>4</v>
      </c>
      <c r="K79" s="13">
        <v>1</v>
      </c>
      <c r="N79" s="15">
        <v>0</v>
      </c>
      <c r="O79" s="7">
        <v>6</v>
      </c>
      <c r="P79" s="7">
        <v>1</v>
      </c>
      <c r="Q79" s="7">
        <v>0</v>
      </c>
      <c r="R79" s="7">
        <v>1</v>
      </c>
      <c r="S79" s="7">
        <v>4</v>
      </c>
      <c r="T79" s="7">
        <v>1</v>
      </c>
      <c r="U79" s="7">
        <v>4</v>
      </c>
      <c r="V79" s="7">
        <v>1</v>
      </c>
      <c r="W79" s="13">
        <v>3</v>
      </c>
      <c r="X79" s="13">
        <v>3</v>
      </c>
      <c r="Y79" s="13">
        <v>2</v>
      </c>
      <c r="Z79" s="13">
        <v>0</v>
      </c>
      <c r="BD79" s="15">
        <v>2</v>
      </c>
      <c r="BE79" s="7">
        <v>3</v>
      </c>
      <c r="BF79" s="7">
        <v>1</v>
      </c>
      <c r="BG79" s="7">
        <v>0</v>
      </c>
      <c r="BH79" s="7">
        <v>1</v>
      </c>
      <c r="BI79" s="7">
        <v>2</v>
      </c>
      <c r="BJ79" s="7">
        <v>0</v>
      </c>
      <c r="BK79" s="7">
        <v>2</v>
      </c>
      <c r="BL79" s="7">
        <v>5</v>
      </c>
      <c r="BM79" s="13">
        <v>0</v>
      </c>
    </row>
    <row r="80" spans="1:100" ht="15" thickBot="1" x14ac:dyDescent="0.4">
      <c r="A80" s="19" t="str">
        <f t="shared" si="176"/>
        <v>IAMPOLSKAIA Anastasia</v>
      </c>
      <c r="B80" s="15">
        <v>4</v>
      </c>
      <c r="C80" s="7">
        <v>3</v>
      </c>
      <c r="D80" s="7">
        <v>2</v>
      </c>
      <c r="E80" s="7">
        <v>2</v>
      </c>
      <c r="F80" s="7">
        <v>3</v>
      </c>
      <c r="G80" s="7">
        <v>1</v>
      </c>
      <c r="H80" s="7">
        <v>5</v>
      </c>
      <c r="I80" s="7">
        <v>3</v>
      </c>
      <c r="J80" s="7">
        <v>3</v>
      </c>
      <c r="K80" s="13">
        <v>2</v>
      </c>
      <c r="N80" s="15">
        <v>3</v>
      </c>
      <c r="O80" s="7">
        <v>5</v>
      </c>
      <c r="P80" s="7">
        <v>1</v>
      </c>
      <c r="Q80" s="7">
        <v>0</v>
      </c>
      <c r="R80" s="7">
        <v>0</v>
      </c>
      <c r="S80" s="7">
        <v>3</v>
      </c>
      <c r="T80" s="7">
        <v>0</v>
      </c>
      <c r="U80" s="7">
        <v>5</v>
      </c>
      <c r="V80" s="7">
        <v>2</v>
      </c>
      <c r="W80" s="13">
        <v>3</v>
      </c>
      <c r="X80" s="13">
        <v>2</v>
      </c>
      <c r="Y80" s="13">
        <v>1</v>
      </c>
      <c r="Z80" s="13">
        <v>0</v>
      </c>
      <c r="BD80" s="15">
        <v>9</v>
      </c>
      <c r="BE80" s="7">
        <v>0</v>
      </c>
      <c r="BF80" s="7">
        <v>4</v>
      </c>
      <c r="BG80" s="7">
        <v>5</v>
      </c>
      <c r="BH80" s="7">
        <v>2</v>
      </c>
      <c r="BI80" s="7">
        <v>1</v>
      </c>
      <c r="BJ80" s="7">
        <v>1</v>
      </c>
      <c r="BK80" s="7">
        <v>1</v>
      </c>
      <c r="BL80" s="7">
        <v>3</v>
      </c>
      <c r="BM80" s="13">
        <v>1</v>
      </c>
    </row>
    <row r="81" spans="1:65" ht="15" thickBot="1" x14ac:dyDescent="0.4">
      <c r="A81" s="19" t="str">
        <f t="shared" si="176"/>
        <v>MULLER Ben</v>
      </c>
      <c r="B81" s="15">
        <v>2</v>
      </c>
      <c r="C81" s="7">
        <v>0</v>
      </c>
      <c r="D81" s="7">
        <v>2</v>
      </c>
      <c r="E81" s="7">
        <v>2</v>
      </c>
      <c r="F81" s="7">
        <v>1</v>
      </c>
      <c r="G81" s="7">
        <v>2</v>
      </c>
      <c r="H81" s="7">
        <v>0</v>
      </c>
      <c r="I81" s="7">
        <v>7</v>
      </c>
      <c r="J81" s="7">
        <v>1</v>
      </c>
      <c r="K81" s="13">
        <v>3</v>
      </c>
      <c r="N81" s="15">
        <v>1</v>
      </c>
      <c r="O81" s="7">
        <v>4</v>
      </c>
      <c r="P81" s="7">
        <v>0</v>
      </c>
      <c r="Q81" s="7">
        <v>0</v>
      </c>
      <c r="R81" s="7">
        <v>0</v>
      </c>
      <c r="S81" s="7">
        <v>1</v>
      </c>
      <c r="T81" s="7">
        <v>0</v>
      </c>
      <c r="U81" s="7">
        <v>0</v>
      </c>
      <c r="V81" s="7">
        <v>0</v>
      </c>
      <c r="W81" s="13">
        <v>3</v>
      </c>
      <c r="X81" s="13">
        <v>1</v>
      </c>
      <c r="Y81" s="13">
        <v>2</v>
      </c>
      <c r="Z81" s="13">
        <v>0</v>
      </c>
      <c r="BD81" s="15">
        <v>4</v>
      </c>
      <c r="BE81" s="7">
        <v>1</v>
      </c>
      <c r="BF81" s="7">
        <v>0</v>
      </c>
      <c r="BG81" s="7">
        <v>2</v>
      </c>
      <c r="BH81" s="7">
        <v>1</v>
      </c>
      <c r="BI81" s="7">
        <v>0</v>
      </c>
      <c r="BJ81" s="7">
        <v>0</v>
      </c>
      <c r="BK81" s="7">
        <v>1</v>
      </c>
      <c r="BL81" s="7">
        <v>0</v>
      </c>
      <c r="BM81" s="13">
        <v>0</v>
      </c>
    </row>
    <row r="82" spans="1:65" ht="15" thickBot="1" x14ac:dyDescent="0.4">
      <c r="A82" s="19" t="str">
        <f t="shared" si="176"/>
        <v>MOUSEL Tania</v>
      </c>
      <c r="B82" s="15">
        <v>4</v>
      </c>
      <c r="C82" s="7">
        <v>4</v>
      </c>
      <c r="D82" s="7">
        <v>2</v>
      </c>
      <c r="E82" s="7">
        <v>2</v>
      </c>
      <c r="F82" s="7">
        <v>8</v>
      </c>
      <c r="G82" s="7">
        <v>1</v>
      </c>
      <c r="H82" s="7">
        <v>4</v>
      </c>
      <c r="I82" s="7">
        <v>1</v>
      </c>
      <c r="J82" s="7">
        <v>0</v>
      </c>
      <c r="K82" s="13">
        <v>5</v>
      </c>
      <c r="N82" s="15">
        <v>0</v>
      </c>
      <c r="O82" s="7">
        <v>6</v>
      </c>
      <c r="P82" s="7">
        <v>4</v>
      </c>
      <c r="Q82" s="7">
        <v>0</v>
      </c>
      <c r="R82" s="7">
        <v>0</v>
      </c>
      <c r="S82" s="7">
        <v>2</v>
      </c>
      <c r="T82" s="7">
        <v>1</v>
      </c>
      <c r="U82" s="7">
        <v>5</v>
      </c>
      <c r="V82" s="7">
        <v>0</v>
      </c>
      <c r="W82" s="13">
        <v>3</v>
      </c>
      <c r="X82" s="13">
        <v>3</v>
      </c>
      <c r="Y82" s="13">
        <v>1</v>
      </c>
      <c r="Z82" s="13">
        <v>0</v>
      </c>
      <c r="BD82" s="15">
        <v>2</v>
      </c>
      <c r="BE82" s="7">
        <v>4</v>
      </c>
      <c r="BF82" s="7">
        <v>1</v>
      </c>
      <c r="BG82" s="7">
        <v>1</v>
      </c>
      <c r="BH82" s="7">
        <v>4</v>
      </c>
      <c r="BI82" s="7">
        <v>7</v>
      </c>
      <c r="BJ82" s="7">
        <v>1</v>
      </c>
      <c r="BK82" s="7">
        <v>3</v>
      </c>
      <c r="BL82" s="7">
        <v>2</v>
      </c>
      <c r="BM82" s="13">
        <v>3</v>
      </c>
    </row>
    <row r="83" spans="1:65" ht="15" thickBot="1" x14ac:dyDescent="0.4">
      <c r="A83" s="19" t="str">
        <f t="shared" si="176"/>
        <v>SULJIC Alija</v>
      </c>
      <c r="B83" s="15">
        <v>1</v>
      </c>
      <c r="C83" s="7">
        <v>3</v>
      </c>
      <c r="D83" s="7">
        <v>1</v>
      </c>
      <c r="E83" s="7">
        <v>3</v>
      </c>
      <c r="F83" s="7">
        <v>2</v>
      </c>
      <c r="G83" s="7">
        <v>2</v>
      </c>
      <c r="H83" s="7">
        <v>4</v>
      </c>
      <c r="I83" s="7">
        <v>1</v>
      </c>
      <c r="J83" s="7">
        <v>3</v>
      </c>
      <c r="K83" s="13">
        <v>1</v>
      </c>
      <c r="N83" s="15">
        <v>1</v>
      </c>
      <c r="O83" s="7">
        <v>8</v>
      </c>
      <c r="P83" s="7">
        <v>3</v>
      </c>
      <c r="Q83" s="7">
        <v>0</v>
      </c>
      <c r="R83" s="7">
        <v>4</v>
      </c>
      <c r="S83" s="7">
        <v>2</v>
      </c>
      <c r="T83" s="7">
        <v>0</v>
      </c>
      <c r="U83" s="7">
        <v>4</v>
      </c>
      <c r="V83" s="7">
        <v>2</v>
      </c>
      <c r="W83" s="13">
        <v>3</v>
      </c>
      <c r="X83" s="13">
        <v>3</v>
      </c>
      <c r="Y83" s="13">
        <v>0</v>
      </c>
      <c r="Z83" s="13">
        <v>1</v>
      </c>
      <c r="BD83" s="15">
        <v>3</v>
      </c>
      <c r="BE83" s="7">
        <v>2</v>
      </c>
      <c r="BF83" s="7">
        <v>15</v>
      </c>
      <c r="BG83" s="7">
        <v>1</v>
      </c>
      <c r="BH83" s="7">
        <v>7</v>
      </c>
      <c r="BI83" s="7">
        <v>3</v>
      </c>
      <c r="BJ83" s="7">
        <v>0</v>
      </c>
      <c r="BK83" s="7">
        <v>11</v>
      </c>
      <c r="BL83" s="7">
        <v>5</v>
      </c>
      <c r="BM83" s="13">
        <v>1</v>
      </c>
    </row>
    <row r="84" spans="1:65" x14ac:dyDescent="0.35">
      <c r="A84" s="62" t="str">
        <f t="shared" si="176"/>
        <v>Suffrages par Liste</v>
      </c>
      <c r="B84" s="23">
        <v>8</v>
      </c>
      <c r="C84" s="9">
        <v>2</v>
      </c>
      <c r="D84" s="9">
        <v>3</v>
      </c>
      <c r="E84" s="9">
        <v>8</v>
      </c>
      <c r="F84" s="9">
        <v>2</v>
      </c>
      <c r="G84" s="9">
        <v>3</v>
      </c>
      <c r="H84" s="9">
        <v>10</v>
      </c>
      <c r="I84" s="9">
        <v>4</v>
      </c>
      <c r="J84" s="9">
        <v>9</v>
      </c>
      <c r="K84" s="9">
        <v>8</v>
      </c>
      <c r="N84" s="23">
        <v>6</v>
      </c>
      <c r="O84" s="9">
        <v>8</v>
      </c>
      <c r="P84" s="9">
        <v>9</v>
      </c>
      <c r="Q84" s="9">
        <v>9</v>
      </c>
      <c r="R84" s="9">
        <v>4</v>
      </c>
      <c r="S84" s="9">
        <v>2</v>
      </c>
      <c r="T84" s="9">
        <v>7</v>
      </c>
      <c r="U84" s="9">
        <v>2</v>
      </c>
      <c r="V84" s="9">
        <v>6</v>
      </c>
      <c r="W84" s="9">
        <v>4</v>
      </c>
      <c r="X84" s="9">
        <v>6</v>
      </c>
      <c r="Y84" s="9">
        <v>9</v>
      </c>
      <c r="Z84" s="9">
        <v>6</v>
      </c>
      <c r="BD84" s="23">
        <v>19</v>
      </c>
      <c r="BE84" s="9">
        <v>6</v>
      </c>
      <c r="BF84" s="9">
        <v>13</v>
      </c>
      <c r="BG84" s="9">
        <v>11</v>
      </c>
      <c r="BH84" s="9">
        <v>11</v>
      </c>
      <c r="BI84" s="9">
        <v>8</v>
      </c>
      <c r="BJ84" s="9">
        <v>3</v>
      </c>
      <c r="BK84" s="9">
        <v>2</v>
      </c>
      <c r="BL84" s="9">
        <v>3</v>
      </c>
      <c r="BM84" s="9">
        <v>7</v>
      </c>
    </row>
    <row r="85" spans="1:65" x14ac:dyDescent="0.35">
      <c r="A85" s="60" t="str">
        <f t="shared" si="176"/>
        <v>Total suffrages de liste :</v>
      </c>
      <c r="B85" s="24">
        <f>B84*6</f>
        <v>48</v>
      </c>
      <c r="C85" s="24">
        <f t="shared" ref="C85:K85" si="180">C84*6</f>
        <v>12</v>
      </c>
      <c r="D85" s="24">
        <f t="shared" si="180"/>
        <v>18</v>
      </c>
      <c r="E85" s="24">
        <f t="shared" si="180"/>
        <v>48</v>
      </c>
      <c r="F85" s="24">
        <f t="shared" si="180"/>
        <v>12</v>
      </c>
      <c r="G85" s="24">
        <f t="shared" si="180"/>
        <v>18</v>
      </c>
      <c r="H85" s="24">
        <f t="shared" si="180"/>
        <v>60</v>
      </c>
      <c r="I85" s="24">
        <f t="shared" si="180"/>
        <v>24</v>
      </c>
      <c r="J85" s="24">
        <f t="shared" si="180"/>
        <v>54</v>
      </c>
      <c r="K85" s="24">
        <f t="shared" si="180"/>
        <v>48</v>
      </c>
      <c r="N85" s="24">
        <f t="shared" ref="N85:Z85" si="181">N84*6</f>
        <v>36</v>
      </c>
      <c r="O85" s="24">
        <f t="shared" si="181"/>
        <v>48</v>
      </c>
      <c r="P85" s="24">
        <f t="shared" si="181"/>
        <v>54</v>
      </c>
      <c r="Q85" s="24">
        <f t="shared" si="181"/>
        <v>54</v>
      </c>
      <c r="R85" s="24">
        <f t="shared" si="181"/>
        <v>24</v>
      </c>
      <c r="S85" s="24">
        <f t="shared" si="181"/>
        <v>12</v>
      </c>
      <c r="T85" s="24">
        <f t="shared" si="181"/>
        <v>42</v>
      </c>
      <c r="U85" s="24">
        <f t="shared" si="181"/>
        <v>12</v>
      </c>
      <c r="V85" s="24">
        <f t="shared" si="181"/>
        <v>36</v>
      </c>
      <c r="W85" s="24">
        <f t="shared" si="181"/>
        <v>24</v>
      </c>
      <c r="X85" s="24">
        <f t="shared" si="181"/>
        <v>36</v>
      </c>
      <c r="Y85" s="24">
        <f t="shared" si="181"/>
        <v>54</v>
      </c>
      <c r="Z85" s="24">
        <f t="shared" si="181"/>
        <v>36</v>
      </c>
      <c r="BD85" s="24">
        <f>BD84*6</f>
        <v>114</v>
      </c>
      <c r="BE85" s="24">
        <f t="shared" ref="BE85:BM85" si="182">BE84*6</f>
        <v>36</v>
      </c>
      <c r="BF85" s="24">
        <f t="shared" si="182"/>
        <v>78</v>
      </c>
      <c r="BG85" s="24">
        <f t="shared" si="182"/>
        <v>66</v>
      </c>
      <c r="BH85" s="24">
        <f t="shared" si="182"/>
        <v>66</v>
      </c>
      <c r="BI85" s="24">
        <f t="shared" si="182"/>
        <v>48</v>
      </c>
      <c r="BJ85" s="24">
        <f t="shared" si="182"/>
        <v>18</v>
      </c>
      <c r="BK85" s="24">
        <f t="shared" si="182"/>
        <v>12</v>
      </c>
      <c r="BL85" s="24">
        <f t="shared" si="182"/>
        <v>18</v>
      </c>
      <c r="BM85" s="24">
        <f t="shared" si="182"/>
        <v>42</v>
      </c>
    </row>
    <row r="86" spans="1:65" x14ac:dyDescent="0.35">
      <c r="A86" s="61" t="str">
        <f t="shared" si="176"/>
        <v>Total suffrages nominatifs :</v>
      </c>
      <c r="B86" s="24">
        <f t="shared" ref="B86:K86" si="183">SUM(B78:B83)</f>
        <v>23</v>
      </c>
      <c r="C86" s="10">
        <f t="shared" si="183"/>
        <v>17</v>
      </c>
      <c r="D86" s="10">
        <f t="shared" si="183"/>
        <v>12</v>
      </c>
      <c r="E86" s="10">
        <f t="shared" si="183"/>
        <v>26</v>
      </c>
      <c r="F86" s="10">
        <f t="shared" si="183"/>
        <v>29</v>
      </c>
      <c r="G86" s="10">
        <f t="shared" si="183"/>
        <v>28</v>
      </c>
      <c r="H86" s="10">
        <f t="shared" si="183"/>
        <v>32</v>
      </c>
      <c r="I86" s="10">
        <f t="shared" si="183"/>
        <v>27</v>
      </c>
      <c r="J86" s="10">
        <f t="shared" si="183"/>
        <v>22</v>
      </c>
      <c r="K86" s="10">
        <f t="shared" si="183"/>
        <v>23</v>
      </c>
      <c r="N86" s="24">
        <f t="shared" ref="N86:Z86" si="184">SUM(N78:N83)</f>
        <v>6</v>
      </c>
      <c r="O86" s="10">
        <f t="shared" si="184"/>
        <v>34</v>
      </c>
      <c r="P86" s="10">
        <f t="shared" si="184"/>
        <v>13</v>
      </c>
      <c r="Q86" s="10">
        <f t="shared" si="184"/>
        <v>2</v>
      </c>
      <c r="R86" s="10">
        <f t="shared" si="184"/>
        <v>8</v>
      </c>
      <c r="S86" s="10">
        <f t="shared" si="184"/>
        <v>18</v>
      </c>
      <c r="T86" s="10">
        <f t="shared" si="184"/>
        <v>5</v>
      </c>
      <c r="U86" s="10">
        <f t="shared" si="184"/>
        <v>28</v>
      </c>
      <c r="V86" s="10">
        <f t="shared" si="184"/>
        <v>10</v>
      </c>
      <c r="W86" s="10">
        <f t="shared" si="184"/>
        <v>24</v>
      </c>
      <c r="X86" s="10">
        <f t="shared" si="184"/>
        <v>16</v>
      </c>
      <c r="Y86" s="10">
        <f t="shared" si="184"/>
        <v>9</v>
      </c>
      <c r="Z86" s="10">
        <f t="shared" si="184"/>
        <v>1</v>
      </c>
      <c r="BD86" s="24">
        <f t="shared" ref="BD86:BM86" si="185">SUM(BD78:BD83)</f>
        <v>29</v>
      </c>
      <c r="BE86" s="10">
        <f t="shared" si="185"/>
        <v>12</v>
      </c>
      <c r="BF86" s="10">
        <f t="shared" si="185"/>
        <v>30</v>
      </c>
      <c r="BG86" s="10">
        <f t="shared" si="185"/>
        <v>12</v>
      </c>
      <c r="BH86" s="10">
        <f t="shared" si="185"/>
        <v>19</v>
      </c>
      <c r="BI86" s="10">
        <f t="shared" si="185"/>
        <v>20</v>
      </c>
      <c r="BJ86" s="10">
        <f t="shared" si="185"/>
        <v>7</v>
      </c>
      <c r="BK86" s="10">
        <f t="shared" si="185"/>
        <v>24</v>
      </c>
      <c r="BL86" s="10">
        <f t="shared" si="185"/>
        <v>30</v>
      </c>
      <c r="BM86" s="10">
        <f t="shared" si="185"/>
        <v>12</v>
      </c>
    </row>
    <row r="87" spans="1:65" ht="15" thickBot="1" x14ac:dyDescent="0.4">
      <c r="A87" s="63" t="str">
        <f t="shared" si="176"/>
        <v>Total général :</v>
      </c>
      <c r="B87" s="25">
        <f t="shared" ref="B87:K87" si="186">B85+B86</f>
        <v>71</v>
      </c>
      <c r="C87" s="11">
        <f t="shared" si="186"/>
        <v>29</v>
      </c>
      <c r="D87" s="11">
        <f t="shared" si="186"/>
        <v>30</v>
      </c>
      <c r="E87" s="11">
        <f t="shared" si="186"/>
        <v>74</v>
      </c>
      <c r="F87" s="11">
        <f t="shared" si="186"/>
        <v>41</v>
      </c>
      <c r="G87" s="11">
        <f t="shared" si="186"/>
        <v>46</v>
      </c>
      <c r="H87" s="11">
        <f t="shared" si="186"/>
        <v>92</v>
      </c>
      <c r="I87" s="11">
        <f t="shared" si="186"/>
        <v>51</v>
      </c>
      <c r="J87" s="11">
        <f t="shared" si="186"/>
        <v>76</v>
      </c>
      <c r="K87" s="11">
        <f t="shared" si="186"/>
        <v>71</v>
      </c>
      <c r="N87" s="25">
        <f t="shared" ref="N87:Z87" si="187">N85+N86</f>
        <v>42</v>
      </c>
      <c r="O87" s="11">
        <f t="shared" si="187"/>
        <v>82</v>
      </c>
      <c r="P87" s="11">
        <f t="shared" si="187"/>
        <v>67</v>
      </c>
      <c r="Q87" s="11">
        <f t="shared" si="187"/>
        <v>56</v>
      </c>
      <c r="R87" s="11">
        <f t="shared" si="187"/>
        <v>32</v>
      </c>
      <c r="S87" s="11">
        <f t="shared" si="187"/>
        <v>30</v>
      </c>
      <c r="T87" s="11">
        <f t="shared" si="187"/>
        <v>47</v>
      </c>
      <c r="U87" s="11">
        <f t="shared" si="187"/>
        <v>40</v>
      </c>
      <c r="V87" s="11">
        <f t="shared" si="187"/>
        <v>46</v>
      </c>
      <c r="W87" s="11">
        <f t="shared" si="187"/>
        <v>48</v>
      </c>
      <c r="X87" s="11">
        <f t="shared" si="187"/>
        <v>52</v>
      </c>
      <c r="Y87" s="11">
        <f t="shared" si="187"/>
        <v>63</v>
      </c>
      <c r="Z87" s="11">
        <f t="shared" si="187"/>
        <v>37</v>
      </c>
      <c r="BD87" s="25">
        <f t="shared" ref="BD87:BM87" si="188">BD85+BD86</f>
        <v>143</v>
      </c>
      <c r="BE87" s="11">
        <f t="shared" si="188"/>
        <v>48</v>
      </c>
      <c r="BF87" s="11">
        <f t="shared" si="188"/>
        <v>108</v>
      </c>
      <c r="BG87" s="11">
        <f t="shared" si="188"/>
        <v>78</v>
      </c>
      <c r="BH87" s="11">
        <f t="shared" si="188"/>
        <v>85</v>
      </c>
      <c r="BI87" s="11">
        <f t="shared" si="188"/>
        <v>68</v>
      </c>
      <c r="BJ87" s="11">
        <f t="shared" si="188"/>
        <v>25</v>
      </c>
      <c r="BK87" s="11">
        <f t="shared" si="188"/>
        <v>36</v>
      </c>
      <c r="BL87" s="11">
        <f t="shared" si="188"/>
        <v>48</v>
      </c>
      <c r="BM87" s="11">
        <f t="shared" si="188"/>
        <v>54</v>
      </c>
    </row>
    <row r="88" spans="1:65" x14ac:dyDescent="0.35">
      <c r="A88" s="180"/>
      <c r="B88" s="5"/>
      <c r="C88" s="5"/>
      <c r="D88" s="5"/>
      <c r="E88" s="5"/>
      <c r="F88" s="5"/>
      <c r="G88" s="5"/>
      <c r="H88" s="5"/>
      <c r="I88" s="5"/>
      <c r="J88" s="5"/>
      <c r="K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s="20" customFormat="1" x14ac:dyDescent="0.35">
      <c r="A89" s="180"/>
      <c r="B89" s="5"/>
      <c r="C89" s="5"/>
      <c r="D89" s="5"/>
      <c r="E89" s="5"/>
      <c r="F89" s="5"/>
      <c r="G89" s="5"/>
      <c r="H89" s="5"/>
      <c r="I89" s="5"/>
      <c r="J89" s="5"/>
      <c r="K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24" thickBot="1" x14ac:dyDescent="0.6">
      <c r="A90" s="225" t="s">
        <v>144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N90" s="218" t="s">
        <v>155</v>
      </c>
      <c r="O90" s="218"/>
      <c r="P90" s="218"/>
      <c r="Q90" s="218"/>
      <c r="R90" s="218"/>
      <c r="S90" s="218"/>
      <c r="T90" s="218"/>
      <c r="U90" s="218"/>
      <c r="V90" s="218"/>
      <c r="BD90" s="218" t="s">
        <v>159</v>
      </c>
      <c r="BE90" s="218"/>
      <c r="BF90" s="218"/>
      <c r="BG90" s="218"/>
      <c r="BH90" s="218"/>
      <c r="BI90" s="218"/>
      <c r="BJ90" s="218"/>
      <c r="BK90" s="218"/>
      <c r="BL90" s="218"/>
      <c r="BM90" s="218"/>
    </row>
    <row r="91" spans="1:65" ht="15" customHeight="1" x14ac:dyDescent="0.35">
      <c r="A91" s="221" t="str">
        <f>A75</f>
        <v>Déi Lénk</v>
      </c>
      <c r="B91" s="210">
        <v>62</v>
      </c>
      <c r="C91" s="210">
        <f>B91+1</f>
        <v>63</v>
      </c>
      <c r="D91" s="210">
        <f t="shared" ref="D91:K91" si="189">C91+1</f>
        <v>64</v>
      </c>
      <c r="E91" s="210">
        <f t="shared" si="189"/>
        <v>65</v>
      </c>
      <c r="F91" s="210">
        <f t="shared" si="189"/>
        <v>66</v>
      </c>
      <c r="G91" s="210">
        <f t="shared" si="189"/>
        <v>67</v>
      </c>
      <c r="H91" s="210">
        <f t="shared" si="189"/>
        <v>68</v>
      </c>
      <c r="I91" s="210">
        <f t="shared" si="189"/>
        <v>69</v>
      </c>
      <c r="J91" s="210">
        <f t="shared" si="189"/>
        <v>70</v>
      </c>
      <c r="K91" s="213">
        <f t="shared" si="189"/>
        <v>71</v>
      </c>
      <c r="N91" s="210">
        <v>1</v>
      </c>
      <c r="O91" s="210">
        <f>N91+1</f>
        <v>2</v>
      </c>
      <c r="P91" s="210">
        <f>O91+1</f>
        <v>3</v>
      </c>
      <c r="Q91" s="210">
        <f>P91+1</f>
        <v>4</v>
      </c>
      <c r="R91" s="210">
        <f>Q91+1</f>
        <v>5</v>
      </c>
      <c r="S91" s="213">
        <f>R91+1</f>
        <v>6</v>
      </c>
      <c r="T91" s="213">
        <f t="shared" ref="T91:V91" si="190">S91+1</f>
        <v>7</v>
      </c>
      <c r="U91" s="213">
        <f t="shared" si="190"/>
        <v>8</v>
      </c>
      <c r="V91" s="213">
        <f t="shared" si="190"/>
        <v>9</v>
      </c>
      <c r="BD91" s="210">
        <v>11</v>
      </c>
      <c r="BE91" s="210">
        <f>BD91+1</f>
        <v>12</v>
      </c>
      <c r="BF91" s="210">
        <f t="shared" ref="BF91:BM91" si="191">BE91+1</f>
        <v>13</v>
      </c>
      <c r="BG91" s="210">
        <f t="shared" si="191"/>
        <v>14</v>
      </c>
      <c r="BH91" s="210">
        <f t="shared" si="191"/>
        <v>15</v>
      </c>
      <c r="BI91" s="210">
        <f t="shared" si="191"/>
        <v>16</v>
      </c>
      <c r="BJ91" s="210">
        <f t="shared" si="191"/>
        <v>17</v>
      </c>
      <c r="BK91" s="210">
        <f t="shared" si="191"/>
        <v>18</v>
      </c>
      <c r="BL91" s="210">
        <f t="shared" si="191"/>
        <v>19</v>
      </c>
      <c r="BM91" s="213">
        <f t="shared" si="191"/>
        <v>20</v>
      </c>
    </row>
    <row r="92" spans="1:65" x14ac:dyDescent="0.35">
      <c r="A92" s="222"/>
      <c r="B92" s="211"/>
      <c r="C92" s="211"/>
      <c r="D92" s="211"/>
      <c r="E92" s="211"/>
      <c r="F92" s="211"/>
      <c r="G92" s="211"/>
      <c r="H92" s="211"/>
      <c r="I92" s="211"/>
      <c r="J92" s="211"/>
      <c r="K92" s="214"/>
      <c r="N92" s="211"/>
      <c r="O92" s="211"/>
      <c r="P92" s="211"/>
      <c r="Q92" s="211"/>
      <c r="R92" s="211"/>
      <c r="S92" s="214"/>
      <c r="T92" s="214"/>
      <c r="U92" s="214"/>
      <c r="V92" s="214"/>
      <c r="BD92" s="211"/>
      <c r="BE92" s="211"/>
      <c r="BF92" s="211"/>
      <c r="BG92" s="211"/>
      <c r="BH92" s="211"/>
      <c r="BI92" s="211"/>
      <c r="BJ92" s="211"/>
      <c r="BK92" s="211"/>
      <c r="BL92" s="211"/>
      <c r="BM92" s="214"/>
    </row>
    <row r="93" spans="1:65" ht="15" thickBot="1" x14ac:dyDescent="0.4">
      <c r="A93" s="223"/>
      <c r="B93" s="212"/>
      <c r="C93" s="212"/>
      <c r="D93" s="212"/>
      <c r="E93" s="212"/>
      <c r="F93" s="212"/>
      <c r="G93" s="212"/>
      <c r="H93" s="212"/>
      <c r="I93" s="212"/>
      <c r="J93" s="212"/>
      <c r="K93" s="215"/>
      <c r="N93" s="212"/>
      <c r="O93" s="212"/>
      <c r="P93" s="212"/>
      <c r="Q93" s="212"/>
      <c r="R93" s="212"/>
      <c r="S93" s="215"/>
      <c r="T93" s="215"/>
      <c r="U93" s="215"/>
      <c r="V93" s="215"/>
      <c r="BD93" s="212"/>
      <c r="BE93" s="212"/>
      <c r="BF93" s="212"/>
      <c r="BG93" s="212"/>
      <c r="BH93" s="212"/>
      <c r="BI93" s="212"/>
      <c r="BJ93" s="212"/>
      <c r="BK93" s="212"/>
      <c r="BL93" s="212"/>
      <c r="BM93" s="215"/>
    </row>
    <row r="94" spans="1:65" ht="15" thickBot="1" x14ac:dyDescent="0.4">
      <c r="A94" s="19" t="str">
        <f t="shared" ref="A94:A99" si="192">A78</f>
        <v>CORREIA DA VEIGA Ana</v>
      </c>
      <c r="B94" s="14">
        <v>2</v>
      </c>
      <c r="C94" s="6">
        <v>16</v>
      </c>
      <c r="D94" s="6">
        <v>16</v>
      </c>
      <c r="E94" s="6">
        <v>14</v>
      </c>
      <c r="F94" s="6">
        <v>2</v>
      </c>
      <c r="G94" s="6">
        <v>19</v>
      </c>
      <c r="H94" s="6">
        <v>10</v>
      </c>
      <c r="I94" s="6">
        <v>15</v>
      </c>
      <c r="J94" s="6">
        <v>9</v>
      </c>
      <c r="K94" s="12">
        <v>11</v>
      </c>
      <c r="N94" s="14">
        <v>12</v>
      </c>
      <c r="O94" s="6">
        <v>3</v>
      </c>
      <c r="P94" s="6">
        <v>4</v>
      </c>
      <c r="Q94" s="6">
        <v>5</v>
      </c>
      <c r="R94" s="6">
        <v>4</v>
      </c>
      <c r="S94" s="12">
        <v>4</v>
      </c>
      <c r="T94" s="12">
        <v>1</v>
      </c>
      <c r="U94" s="12">
        <v>3</v>
      </c>
      <c r="V94" s="12">
        <v>3</v>
      </c>
      <c r="BD94" s="14">
        <v>14</v>
      </c>
      <c r="BE94" s="6">
        <v>6</v>
      </c>
      <c r="BF94" s="6">
        <v>4</v>
      </c>
      <c r="BG94" s="6">
        <v>5</v>
      </c>
      <c r="BH94" s="6">
        <v>2</v>
      </c>
      <c r="BI94" s="6">
        <v>8</v>
      </c>
      <c r="BJ94" s="6">
        <v>2</v>
      </c>
      <c r="BK94" s="6">
        <v>7</v>
      </c>
      <c r="BL94" s="6">
        <v>3</v>
      </c>
      <c r="BM94" s="12">
        <v>3</v>
      </c>
    </row>
    <row r="95" spans="1:65" ht="15" thickBot="1" x14ac:dyDescent="0.4">
      <c r="A95" s="19" t="str">
        <f t="shared" si="192"/>
        <v>MARQUES André</v>
      </c>
      <c r="B95" s="15">
        <v>0</v>
      </c>
      <c r="C95" s="7">
        <v>9</v>
      </c>
      <c r="D95" s="7">
        <v>2</v>
      </c>
      <c r="E95" s="7">
        <v>5</v>
      </c>
      <c r="F95" s="7">
        <v>1</v>
      </c>
      <c r="G95" s="7">
        <v>4</v>
      </c>
      <c r="H95" s="7">
        <v>2</v>
      </c>
      <c r="I95" s="7">
        <v>1</v>
      </c>
      <c r="J95" s="7">
        <v>4</v>
      </c>
      <c r="K95" s="13">
        <v>5</v>
      </c>
      <c r="N95" s="15">
        <v>4</v>
      </c>
      <c r="O95" s="7">
        <v>3</v>
      </c>
      <c r="P95" s="7">
        <v>0</v>
      </c>
      <c r="Q95" s="7">
        <v>0</v>
      </c>
      <c r="R95" s="7">
        <v>0</v>
      </c>
      <c r="S95" s="13">
        <v>0</v>
      </c>
      <c r="T95" s="13">
        <v>0</v>
      </c>
      <c r="U95" s="13">
        <v>0</v>
      </c>
      <c r="V95" s="13">
        <v>4</v>
      </c>
      <c r="BD95" s="15">
        <v>5</v>
      </c>
      <c r="BE95" s="7">
        <v>3</v>
      </c>
      <c r="BF95" s="7">
        <v>0</v>
      </c>
      <c r="BG95" s="7">
        <v>0</v>
      </c>
      <c r="BH95" s="7">
        <v>0</v>
      </c>
      <c r="BI95" s="7">
        <v>4</v>
      </c>
      <c r="BJ95" s="7">
        <v>3</v>
      </c>
      <c r="BK95" s="7">
        <v>6</v>
      </c>
      <c r="BL95" s="7">
        <v>3</v>
      </c>
      <c r="BM95" s="13">
        <v>5</v>
      </c>
    </row>
    <row r="96" spans="1:65" ht="15" thickBot="1" x14ac:dyDescent="0.4">
      <c r="A96" s="19" t="str">
        <f t="shared" si="192"/>
        <v>IAMPOLSKAIA Anastasia</v>
      </c>
      <c r="B96" s="15">
        <v>0</v>
      </c>
      <c r="C96" s="7">
        <v>6</v>
      </c>
      <c r="D96" s="7">
        <v>3</v>
      </c>
      <c r="E96" s="7">
        <v>4</v>
      </c>
      <c r="F96" s="7">
        <v>1</v>
      </c>
      <c r="G96" s="7">
        <v>3</v>
      </c>
      <c r="H96" s="7">
        <v>3</v>
      </c>
      <c r="I96" s="7">
        <v>1</v>
      </c>
      <c r="J96" s="7">
        <v>4</v>
      </c>
      <c r="K96" s="13">
        <v>3</v>
      </c>
      <c r="N96" s="15">
        <v>3</v>
      </c>
      <c r="O96" s="7">
        <v>0</v>
      </c>
      <c r="P96" s="7">
        <v>0</v>
      </c>
      <c r="Q96" s="7">
        <v>0</v>
      </c>
      <c r="R96" s="7">
        <v>2</v>
      </c>
      <c r="S96" s="13">
        <v>0</v>
      </c>
      <c r="T96" s="13">
        <v>1</v>
      </c>
      <c r="U96" s="13">
        <v>0</v>
      </c>
      <c r="V96" s="13">
        <v>0</v>
      </c>
      <c r="BD96" s="15">
        <v>3</v>
      </c>
      <c r="BE96" s="7">
        <v>3</v>
      </c>
      <c r="BF96" s="7">
        <v>1</v>
      </c>
      <c r="BG96" s="7">
        <v>0</v>
      </c>
      <c r="BH96" s="7">
        <v>1</v>
      </c>
      <c r="BI96" s="7">
        <v>2</v>
      </c>
      <c r="BJ96" s="7">
        <v>2</v>
      </c>
      <c r="BK96" s="7">
        <v>2</v>
      </c>
      <c r="BL96" s="7">
        <v>7</v>
      </c>
      <c r="BM96" s="13">
        <v>2</v>
      </c>
    </row>
    <row r="97" spans="1:65" ht="15" thickBot="1" x14ac:dyDescent="0.4">
      <c r="A97" s="19" t="str">
        <f t="shared" si="192"/>
        <v>MULLER Ben</v>
      </c>
      <c r="B97" s="15">
        <v>1</v>
      </c>
      <c r="C97" s="7">
        <v>4</v>
      </c>
      <c r="D97" s="7">
        <v>0</v>
      </c>
      <c r="E97" s="7">
        <v>2</v>
      </c>
      <c r="F97" s="7">
        <v>1</v>
      </c>
      <c r="G97" s="7">
        <v>0</v>
      </c>
      <c r="H97" s="7">
        <v>2</v>
      </c>
      <c r="I97" s="7">
        <v>0</v>
      </c>
      <c r="J97" s="7">
        <v>2</v>
      </c>
      <c r="K97" s="13">
        <v>3</v>
      </c>
      <c r="N97" s="15">
        <v>3</v>
      </c>
      <c r="O97" s="7">
        <v>3</v>
      </c>
      <c r="P97" s="7">
        <v>0</v>
      </c>
      <c r="Q97" s="7">
        <v>1</v>
      </c>
      <c r="R97" s="7">
        <v>1</v>
      </c>
      <c r="S97" s="13">
        <v>0</v>
      </c>
      <c r="T97" s="13">
        <v>0</v>
      </c>
      <c r="U97" s="13">
        <v>1</v>
      </c>
      <c r="V97" s="13">
        <v>1</v>
      </c>
      <c r="BD97" s="15">
        <v>1</v>
      </c>
      <c r="BE97" s="7">
        <v>1</v>
      </c>
      <c r="BF97" s="7">
        <v>0</v>
      </c>
      <c r="BG97" s="7">
        <v>1</v>
      </c>
      <c r="BH97" s="7">
        <v>1</v>
      </c>
      <c r="BI97" s="7">
        <v>2</v>
      </c>
      <c r="BJ97" s="7">
        <v>2</v>
      </c>
      <c r="BK97" s="7">
        <v>0</v>
      </c>
      <c r="BL97" s="7">
        <v>1</v>
      </c>
      <c r="BM97" s="13">
        <v>3</v>
      </c>
    </row>
    <row r="98" spans="1:65" ht="15" thickBot="1" x14ac:dyDescent="0.4">
      <c r="A98" s="19" t="str">
        <f t="shared" si="192"/>
        <v>MOUSEL Tania</v>
      </c>
      <c r="B98" s="15">
        <v>1</v>
      </c>
      <c r="C98" s="7">
        <v>1</v>
      </c>
      <c r="D98" s="7">
        <v>1</v>
      </c>
      <c r="E98" s="7">
        <v>2</v>
      </c>
      <c r="F98" s="7">
        <v>2</v>
      </c>
      <c r="G98" s="7">
        <v>4</v>
      </c>
      <c r="H98" s="7">
        <v>3</v>
      </c>
      <c r="I98" s="7">
        <v>2</v>
      </c>
      <c r="J98" s="7">
        <v>1</v>
      </c>
      <c r="K98" s="13">
        <v>4</v>
      </c>
      <c r="N98" s="15">
        <v>2</v>
      </c>
      <c r="O98" s="7">
        <v>0</v>
      </c>
      <c r="P98" s="7">
        <v>2</v>
      </c>
      <c r="Q98" s="7">
        <v>1</v>
      </c>
      <c r="R98" s="7">
        <v>5</v>
      </c>
      <c r="S98" s="13">
        <v>0</v>
      </c>
      <c r="T98" s="13">
        <v>0</v>
      </c>
      <c r="U98" s="13">
        <v>1</v>
      </c>
      <c r="V98" s="13">
        <v>0</v>
      </c>
      <c r="BD98" s="15">
        <v>8</v>
      </c>
      <c r="BE98" s="7">
        <v>5</v>
      </c>
      <c r="BF98" s="7">
        <v>0</v>
      </c>
      <c r="BG98" s="7">
        <v>1</v>
      </c>
      <c r="BH98" s="7">
        <v>3</v>
      </c>
      <c r="BI98" s="7">
        <v>1</v>
      </c>
      <c r="BJ98" s="7">
        <v>0</v>
      </c>
      <c r="BK98" s="7">
        <v>6</v>
      </c>
      <c r="BL98" s="7">
        <v>1</v>
      </c>
      <c r="BM98" s="13">
        <v>4</v>
      </c>
    </row>
    <row r="99" spans="1:65" ht="15" thickBot="1" x14ac:dyDescent="0.4">
      <c r="A99" s="19" t="str">
        <f t="shared" si="192"/>
        <v>SULJIC Alija</v>
      </c>
      <c r="B99" s="15">
        <v>0</v>
      </c>
      <c r="C99" s="7">
        <v>11</v>
      </c>
      <c r="D99" s="7">
        <v>1</v>
      </c>
      <c r="E99" s="7">
        <v>2</v>
      </c>
      <c r="F99" s="7">
        <v>1</v>
      </c>
      <c r="G99" s="7">
        <v>4</v>
      </c>
      <c r="H99" s="7">
        <v>5</v>
      </c>
      <c r="I99" s="7">
        <v>0</v>
      </c>
      <c r="J99" s="7">
        <v>3</v>
      </c>
      <c r="K99" s="13">
        <v>1</v>
      </c>
      <c r="N99" s="15">
        <v>3</v>
      </c>
      <c r="O99" s="7">
        <v>2</v>
      </c>
      <c r="P99" s="7">
        <v>4</v>
      </c>
      <c r="Q99" s="7">
        <v>0</v>
      </c>
      <c r="R99" s="7">
        <v>5</v>
      </c>
      <c r="S99" s="13">
        <v>0</v>
      </c>
      <c r="T99" s="13">
        <v>0</v>
      </c>
      <c r="U99" s="13">
        <v>6</v>
      </c>
      <c r="V99" s="13">
        <v>0</v>
      </c>
      <c r="BD99" s="15">
        <v>6</v>
      </c>
      <c r="BE99" s="7">
        <v>9</v>
      </c>
      <c r="BF99" s="7">
        <v>1</v>
      </c>
      <c r="BG99" s="7">
        <v>5</v>
      </c>
      <c r="BH99" s="7">
        <v>3</v>
      </c>
      <c r="BI99" s="7">
        <v>5</v>
      </c>
      <c r="BJ99" s="7">
        <v>1</v>
      </c>
      <c r="BK99" s="7">
        <v>7</v>
      </c>
      <c r="BL99" s="7">
        <v>3</v>
      </c>
      <c r="BM99" s="13">
        <v>6</v>
      </c>
    </row>
    <row r="100" spans="1:65" x14ac:dyDescent="0.35">
      <c r="A100" s="62" t="s">
        <v>17</v>
      </c>
      <c r="B100" s="23">
        <v>6</v>
      </c>
      <c r="C100" s="9">
        <v>15</v>
      </c>
      <c r="D100" s="9">
        <v>6</v>
      </c>
      <c r="E100" s="9">
        <v>6</v>
      </c>
      <c r="F100" s="9">
        <v>9</v>
      </c>
      <c r="G100" s="9">
        <v>6</v>
      </c>
      <c r="H100" s="9">
        <v>7</v>
      </c>
      <c r="I100" s="9">
        <v>11</v>
      </c>
      <c r="J100" s="9">
        <v>11</v>
      </c>
      <c r="K100" s="9">
        <v>5</v>
      </c>
      <c r="N100" s="23">
        <v>5</v>
      </c>
      <c r="O100" s="9">
        <v>7</v>
      </c>
      <c r="P100" s="9">
        <v>3</v>
      </c>
      <c r="Q100" s="9">
        <v>5</v>
      </c>
      <c r="R100" s="9">
        <v>6</v>
      </c>
      <c r="S100" s="9">
        <v>2</v>
      </c>
      <c r="T100" s="9">
        <v>3</v>
      </c>
      <c r="U100" s="9">
        <v>3</v>
      </c>
      <c r="V100" s="9">
        <v>5</v>
      </c>
      <c r="BD100" s="23">
        <v>11</v>
      </c>
      <c r="BE100" s="9">
        <v>13</v>
      </c>
      <c r="BF100" s="9">
        <v>8</v>
      </c>
      <c r="BG100" s="9">
        <v>4</v>
      </c>
      <c r="BH100" s="9">
        <v>5</v>
      </c>
      <c r="BI100" s="9">
        <v>9</v>
      </c>
      <c r="BJ100" s="9">
        <v>4</v>
      </c>
      <c r="BK100" s="9">
        <v>9</v>
      </c>
      <c r="BL100" s="9">
        <v>14</v>
      </c>
      <c r="BM100" s="9">
        <v>4</v>
      </c>
    </row>
    <row r="101" spans="1:65" x14ac:dyDescent="0.35">
      <c r="A101" s="60" t="s">
        <v>9</v>
      </c>
      <c r="B101" s="24">
        <f>B100*6</f>
        <v>36</v>
      </c>
      <c r="C101" s="24">
        <f t="shared" ref="C101:K101" si="193">C100*6</f>
        <v>90</v>
      </c>
      <c r="D101" s="24">
        <f t="shared" si="193"/>
        <v>36</v>
      </c>
      <c r="E101" s="24">
        <f t="shared" si="193"/>
        <v>36</v>
      </c>
      <c r="F101" s="24">
        <f t="shared" si="193"/>
        <v>54</v>
      </c>
      <c r="G101" s="24">
        <f t="shared" si="193"/>
        <v>36</v>
      </c>
      <c r="H101" s="24">
        <f t="shared" si="193"/>
        <v>42</v>
      </c>
      <c r="I101" s="24">
        <f t="shared" si="193"/>
        <v>66</v>
      </c>
      <c r="J101" s="24">
        <f t="shared" si="193"/>
        <v>66</v>
      </c>
      <c r="K101" s="24">
        <f t="shared" si="193"/>
        <v>30</v>
      </c>
      <c r="N101" s="24">
        <f t="shared" ref="N101:V101" si="194">N100*6</f>
        <v>30</v>
      </c>
      <c r="O101" s="24">
        <f t="shared" si="194"/>
        <v>42</v>
      </c>
      <c r="P101" s="24">
        <f t="shared" si="194"/>
        <v>18</v>
      </c>
      <c r="Q101" s="24">
        <f t="shared" si="194"/>
        <v>30</v>
      </c>
      <c r="R101" s="24">
        <f t="shared" si="194"/>
        <v>36</v>
      </c>
      <c r="S101" s="24">
        <f t="shared" si="194"/>
        <v>12</v>
      </c>
      <c r="T101" s="24">
        <f t="shared" si="194"/>
        <v>18</v>
      </c>
      <c r="U101" s="24">
        <f t="shared" si="194"/>
        <v>18</v>
      </c>
      <c r="V101" s="24">
        <f t="shared" si="194"/>
        <v>30</v>
      </c>
      <c r="BD101" s="24">
        <f>BD100*6</f>
        <v>66</v>
      </c>
      <c r="BE101" s="24">
        <f t="shared" ref="BE101:BM101" si="195">BE100*6</f>
        <v>78</v>
      </c>
      <c r="BF101" s="24">
        <f t="shared" si="195"/>
        <v>48</v>
      </c>
      <c r="BG101" s="24">
        <f t="shared" si="195"/>
        <v>24</v>
      </c>
      <c r="BH101" s="24">
        <f t="shared" si="195"/>
        <v>30</v>
      </c>
      <c r="BI101" s="24">
        <f t="shared" si="195"/>
        <v>54</v>
      </c>
      <c r="BJ101" s="24">
        <f t="shared" si="195"/>
        <v>24</v>
      </c>
      <c r="BK101" s="24">
        <f t="shared" si="195"/>
        <v>54</v>
      </c>
      <c r="BL101" s="24">
        <f t="shared" si="195"/>
        <v>84</v>
      </c>
      <c r="BM101" s="24">
        <f t="shared" si="195"/>
        <v>24</v>
      </c>
    </row>
    <row r="102" spans="1:65" x14ac:dyDescent="0.35">
      <c r="A102" s="61" t="s">
        <v>10</v>
      </c>
      <c r="B102" s="24">
        <f t="shared" ref="B102:K102" si="196">SUM(B94:B99)</f>
        <v>4</v>
      </c>
      <c r="C102" s="10">
        <f t="shared" si="196"/>
        <v>47</v>
      </c>
      <c r="D102" s="10">
        <f t="shared" si="196"/>
        <v>23</v>
      </c>
      <c r="E102" s="10">
        <f t="shared" si="196"/>
        <v>29</v>
      </c>
      <c r="F102" s="10">
        <f t="shared" si="196"/>
        <v>8</v>
      </c>
      <c r="G102" s="10">
        <f t="shared" si="196"/>
        <v>34</v>
      </c>
      <c r="H102" s="10">
        <f t="shared" si="196"/>
        <v>25</v>
      </c>
      <c r="I102" s="10">
        <f t="shared" si="196"/>
        <v>19</v>
      </c>
      <c r="J102" s="10">
        <f t="shared" si="196"/>
        <v>23</v>
      </c>
      <c r="K102" s="10">
        <f t="shared" si="196"/>
        <v>27</v>
      </c>
      <c r="N102" s="24">
        <f t="shared" ref="N102:V102" si="197">SUM(N94:N99)</f>
        <v>27</v>
      </c>
      <c r="O102" s="10">
        <f t="shared" si="197"/>
        <v>11</v>
      </c>
      <c r="P102" s="10">
        <f t="shared" si="197"/>
        <v>10</v>
      </c>
      <c r="Q102" s="10">
        <f t="shared" si="197"/>
        <v>7</v>
      </c>
      <c r="R102" s="10">
        <f t="shared" si="197"/>
        <v>17</v>
      </c>
      <c r="S102" s="10">
        <f t="shared" si="197"/>
        <v>4</v>
      </c>
      <c r="T102" s="10">
        <f t="shared" si="197"/>
        <v>2</v>
      </c>
      <c r="U102" s="10">
        <f t="shared" si="197"/>
        <v>11</v>
      </c>
      <c r="V102" s="10">
        <f t="shared" si="197"/>
        <v>8</v>
      </c>
      <c r="BD102" s="24">
        <f t="shared" ref="BD102:BM102" si="198">SUM(BD94:BD99)</f>
        <v>37</v>
      </c>
      <c r="BE102" s="10">
        <f t="shared" si="198"/>
        <v>27</v>
      </c>
      <c r="BF102" s="10">
        <f t="shared" si="198"/>
        <v>6</v>
      </c>
      <c r="BG102" s="10">
        <f t="shared" si="198"/>
        <v>12</v>
      </c>
      <c r="BH102" s="10">
        <f t="shared" si="198"/>
        <v>10</v>
      </c>
      <c r="BI102" s="10">
        <f t="shared" si="198"/>
        <v>22</v>
      </c>
      <c r="BJ102" s="10">
        <f t="shared" si="198"/>
        <v>10</v>
      </c>
      <c r="BK102" s="10">
        <f t="shared" si="198"/>
        <v>28</v>
      </c>
      <c r="BL102" s="10">
        <f t="shared" si="198"/>
        <v>18</v>
      </c>
      <c r="BM102" s="10">
        <f t="shared" si="198"/>
        <v>23</v>
      </c>
    </row>
    <row r="103" spans="1:65" ht="15" thickBot="1" x14ac:dyDescent="0.4">
      <c r="A103" s="63" t="s">
        <v>11</v>
      </c>
      <c r="B103" s="25">
        <f t="shared" ref="B103:K103" si="199">B101+B102</f>
        <v>40</v>
      </c>
      <c r="C103" s="11">
        <f t="shared" si="199"/>
        <v>137</v>
      </c>
      <c r="D103" s="11">
        <f t="shared" si="199"/>
        <v>59</v>
      </c>
      <c r="E103" s="11">
        <f t="shared" si="199"/>
        <v>65</v>
      </c>
      <c r="F103" s="11">
        <f t="shared" si="199"/>
        <v>62</v>
      </c>
      <c r="G103" s="11">
        <f t="shared" si="199"/>
        <v>70</v>
      </c>
      <c r="H103" s="11">
        <f t="shared" si="199"/>
        <v>67</v>
      </c>
      <c r="I103" s="11">
        <f t="shared" si="199"/>
        <v>85</v>
      </c>
      <c r="J103" s="11">
        <f t="shared" si="199"/>
        <v>89</v>
      </c>
      <c r="K103" s="11">
        <f t="shared" si="199"/>
        <v>57</v>
      </c>
      <c r="N103" s="25">
        <f t="shared" ref="N103:V103" si="200">N101+N102</f>
        <v>57</v>
      </c>
      <c r="O103" s="11">
        <f t="shared" si="200"/>
        <v>53</v>
      </c>
      <c r="P103" s="11">
        <f t="shared" si="200"/>
        <v>28</v>
      </c>
      <c r="Q103" s="11">
        <f t="shared" si="200"/>
        <v>37</v>
      </c>
      <c r="R103" s="11">
        <f t="shared" si="200"/>
        <v>53</v>
      </c>
      <c r="S103" s="11">
        <f t="shared" si="200"/>
        <v>16</v>
      </c>
      <c r="T103" s="11">
        <f t="shared" si="200"/>
        <v>20</v>
      </c>
      <c r="U103" s="11">
        <f t="shared" si="200"/>
        <v>29</v>
      </c>
      <c r="V103" s="11">
        <f t="shared" si="200"/>
        <v>38</v>
      </c>
      <c r="BD103" s="25">
        <f t="shared" ref="BD103:BM103" si="201">BD101+BD102</f>
        <v>103</v>
      </c>
      <c r="BE103" s="11">
        <f t="shared" si="201"/>
        <v>105</v>
      </c>
      <c r="BF103" s="11">
        <f t="shared" si="201"/>
        <v>54</v>
      </c>
      <c r="BG103" s="11">
        <f t="shared" si="201"/>
        <v>36</v>
      </c>
      <c r="BH103" s="11">
        <f t="shared" si="201"/>
        <v>40</v>
      </c>
      <c r="BI103" s="11">
        <f t="shared" si="201"/>
        <v>76</v>
      </c>
      <c r="BJ103" s="11">
        <f t="shared" si="201"/>
        <v>34</v>
      </c>
      <c r="BK103" s="11">
        <f t="shared" si="201"/>
        <v>82</v>
      </c>
      <c r="BL103" s="11">
        <f t="shared" si="201"/>
        <v>102</v>
      </c>
      <c r="BM103" s="11">
        <f t="shared" si="201"/>
        <v>47</v>
      </c>
    </row>
    <row r="104" spans="1:65" ht="24" thickBot="1" x14ac:dyDescent="0.6">
      <c r="A104" s="225" t="s">
        <v>144</v>
      </c>
      <c r="B104" s="225"/>
      <c r="C104" s="225"/>
      <c r="D104" s="225"/>
      <c r="E104" s="225"/>
      <c r="F104" s="225"/>
      <c r="G104" s="225"/>
      <c r="H104" s="225"/>
      <c r="I104" s="225"/>
      <c r="J104" s="225"/>
      <c r="K104" s="225"/>
      <c r="BD104" s="218" t="s">
        <v>159</v>
      </c>
      <c r="BE104" s="218"/>
      <c r="BF104" s="218"/>
      <c r="BG104" s="218"/>
      <c r="BH104" s="218"/>
      <c r="BI104" s="218"/>
      <c r="BJ104" s="218"/>
      <c r="BK104" s="218"/>
      <c r="BL104" s="218"/>
      <c r="BM104" s="218"/>
    </row>
    <row r="105" spans="1:65" ht="15" customHeight="1" x14ac:dyDescent="0.35">
      <c r="A105" s="221" t="str">
        <f t="shared" ref="A105:A117" si="202">A91</f>
        <v>Déi Lénk</v>
      </c>
      <c r="B105" s="210">
        <v>72</v>
      </c>
      <c r="C105" s="210">
        <f>B105+1</f>
        <v>73</v>
      </c>
      <c r="D105" s="210">
        <f t="shared" ref="D105:K105" si="203">C105+1</f>
        <v>74</v>
      </c>
      <c r="E105" s="210">
        <f t="shared" si="203"/>
        <v>75</v>
      </c>
      <c r="F105" s="210">
        <f t="shared" si="203"/>
        <v>76</v>
      </c>
      <c r="G105" s="210">
        <f t="shared" si="203"/>
        <v>77</v>
      </c>
      <c r="H105" s="210">
        <f t="shared" si="203"/>
        <v>78</v>
      </c>
      <c r="I105" s="210">
        <f t="shared" si="203"/>
        <v>79</v>
      </c>
      <c r="J105" s="210">
        <f t="shared" si="203"/>
        <v>80</v>
      </c>
      <c r="K105" s="213">
        <f t="shared" si="203"/>
        <v>81</v>
      </c>
      <c r="BD105" s="210">
        <v>21</v>
      </c>
      <c r="BE105" s="210">
        <f>BD105+1</f>
        <v>22</v>
      </c>
      <c r="BF105" s="210">
        <f t="shared" ref="BF105:BM105" si="204">BE105+1</f>
        <v>23</v>
      </c>
      <c r="BG105" s="210">
        <f t="shared" si="204"/>
        <v>24</v>
      </c>
      <c r="BH105" s="210">
        <f t="shared" si="204"/>
        <v>25</v>
      </c>
      <c r="BI105" s="210">
        <f t="shared" si="204"/>
        <v>26</v>
      </c>
      <c r="BJ105" s="210">
        <f t="shared" si="204"/>
        <v>27</v>
      </c>
      <c r="BK105" s="210">
        <f t="shared" si="204"/>
        <v>28</v>
      </c>
      <c r="BL105" s="210">
        <f t="shared" si="204"/>
        <v>29</v>
      </c>
      <c r="BM105" s="213">
        <f t="shared" si="204"/>
        <v>30</v>
      </c>
    </row>
    <row r="106" spans="1:65" x14ac:dyDescent="0.35">
      <c r="A106" s="222"/>
      <c r="B106" s="211"/>
      <c r="C106" s="211"/>
      <c r="D106" s="211"/>
      <c r="E106" s="211"/>
      <c r="F106" s="211"/>
      <c r="G106" s="211"/>
      <c r="H106" s="211"/>
      <c r="I106" s="211"/>
      <c r="J106" s="211"/>
      <c r="K106" s="214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4"/>
    </row>
    <row r="107" spans="1:65" ht="15" thickBot="1" x14ac:dyDescent="0.4">
      <c r="A107" s="223"/>
      <c r="B107" s="212"/>
      <c r="C107" s="212"/>
      <c r="D107" s="212"/>
      <c r="E107" s="212"/>
      <c r="F107" s="212"/>
      <c r="G107" s="212"/>
      <c r="H107" s="212"/>
      <c r="I107" s="212"/>
      <c r="J107" s="212"/>
      <c r="K107" s="215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5"/>
    </row>
    <row r="108" spans="1:65" ht="15" thickBot="1" x14ac:dyDescent="0.4">
      <c r="A108" s="19" t="str">
        <f t="shared" si="202"/>
        <v>CORREIA DA VEIGA Ana</v>
      </c>
      <c r="B108" s="14">
        <v>8</v>
      </c>
      <c r="C108" s="6">
        <v>14</v>
      </c>
      <c r="D108" s="6">
        <v>13</v>
      </c>
      <c r="E108" s="6">
        <v>12</v>
      </c>
      <c r="F108" s="6">
        <v>11</v>
      </c>
      <c r="G108" s="6">
        <v>12</v>
      </c>
      <c r="H108" s="6">
        <v>22</v>
      </c>
      <c r="I108" s="6">
        <v>16</v>
      </c>
      <c r="J108" s="6">
        <v>21</v>
      </c>
      <c r="K108" s="12">
        <v>13</v>
      </c>
      <c r="BD108" s="14">
        <v>6</v>
      </c>
      <c r="BE108" s="6">
        <v>1</v>
      </c>
      <c r="BF108" s="6">
        <v>4</v>
      </c>
      <c r="BG108" s="6">
        <v>5</v>
      </c>
      <c r="BH108" s="6">
        <v>5</v>
      </c>
      <c r="BI108" s="6">
        <v>9</v>
      </c>
      <c r="BJ108" s="6">
        <v>13</v>
      </c>
      <c r="BK108" s="6">
        <v>11</v>
      </c>
      <c r="BL108" s="6">
        <v>10</v>
      </c>
      <c r="BM108" s="12">
        <v>10</v>
      </c>
    </row>
    <row r="109" spans="1:65" ht="15" thickBot="1" x14ac:dyDescent="0.4">
      <c r="A109" s="19" t="str">
        <f t="shared" si="202"/>
        <v>MARQUES André</v>
      </c>
      <c r="B109" s="15">
        <v>0</v>
      </c>
      <c r="C109" s="7">
        <v>5</v>
      </c>
      <c r="D109" s="7">
        <v>3</v>
      </c>
      <c r="E109" s="7">
        <v>5</v>
      </c>
      <c r="F109" s="7">
        <v>1</v>
      </c>
      <c r="G109" s="7">
        <v>8</v>
      </c>
      <c r="H109" s="7">
        <v>5</v>
      </c>
      <c r="I109" s="7">
        <v>2</v>
      </c>
      <c r="J109" s="7">
        <v>4</v>
      </c>
      <c r="K109" s="13">
        <v>3</v>
      </c>
      <c r="BD109" s="15">
        <v>4</v>
      </c>
      <c r="BE109" s="7">
        <v>2</v>
      </c>
      <c r="BF109" s="7">
        <v>0</v>
      </c>
      <c r="BG109" s="7">
        <v>1</v>
      </c>
      <c r="BH109" s="7">
        <v>0</v>
      </c>
      <c r="BI109" s="7">
        <v>5</v>
      </c>
      <c r="BJ109" s="7">
        <v>6</v>
      </c>
      <c r="BK109" s="7">
        <v>4</v>
      </c>
      <c r="BL109" s="7">
        <v>5</v>
      </c>
      <c r="BM109" s="13">
        <v>3</v>
      </c>
    </row>
    <row r="110" spans="1:65" ht="15" thickBot="1" x14ac:dyDescent="0.4">
      <c r="A110" s="19" t="str">
        <f t="shared" si="202"/>
        <v>IAMPOLSKAIA Anastasia</v>
      </c>
      <c r="B110" s="15">
        <v>1</v>
      </c>
      <c r="C110" s="7">
        <v>7</v>
      </c>
      <c r="D110" s="7">
        <v>5</v>
      </c>
      <c r="E110" s="7">
        <v>5</v>
      </c>
      <c r="F110" s="7">
        <v>3</v>
      </c>
      <c r="G110" s="7">
        <v>3</v>
      </c>
      <c r="H110" s="7">
        <v>8</v>
      </c>
      <c r="I110" s="7">
        <v>8</v>
      </c>
      <c r="J110" s="7">
        <v>8</v>
      </c>
      <c r="K110" s="13">
        <v>2</v>
      </c>
      <c r="BD110" s="15">
        <v>3</v>
      </c>
      <c r="BE110" s="7">
        <v>0</v>
      </c>
      <c r="BF110" s="7">
        <v>1</v>
      </c>
      <c r="BG110" s="7">
        <v>1</v>
      </c>
      <c r="BH110" s="7">
        <v>1</v>
      </c>
      <c r="BI110" s="7">
        <v>1</v>
      </c>
      <c r="BJ110" s="7">
        <v>11</v>
      </c>
      <c r="BK110" s="7">
        <v>3</v>
      </c>
      <c r="BL110" s="7">
        <v>7</v>
      </c>
      <c r="BM110" s="13">
        <v>1</v>
      </c>
    </row>
    <row r="111" spans="1:65" ht="15" thickBot="1" x14ac:dyDescent="0.4">
      <c r="A111" s="19" t="str">
        <f t="shared" si="202"/>
        <v>MULLER Ben</v>
      </c>
      <c r="B111" s="15">
        <v>1</v>
      </c>
      <c r="C111" s="7">
        <v>0</v>
      </c>
      <c r="D111" s="7">
        <v>1</v>
      </c>
      <c r="E111" s="7">
        <v>0</v>
      </c>
      <c r="F111" s="7">
        <v>1</v>
      </c>
      <c r="G111" s="7">
        <v>3</v>
      </c>
      <c r="H111" s="7">
        <v>4</v>
      </c>
      <c r="I111" s="7">
        <v>5</v>
      </c>
      <c r="J111" s="7">
        <v>1</v>
      </c>
      <c r="K111" s="13">
        <v>2</v>
      </c>
      <c r="BD111" s="15">
        <v>3</v>
      </c>
      <c r="BE111" s="7">
        <v>2</v>
      </c>
      <c r="BF111" s="7">
        <v>0</v>
      </c>
      <c r="BG111" s="7">
        <v>0</v>
      </c>
      <c r="BH111" s="7">
        <v>1</v>
      </c>
      <c r="BI111" s="7">
        <v>1</v>
      </c>
      <c r="BJ111" s="7">
        <v>0</v>
      </c>
      <c r="BK111" s="7">
        <v>5</v>
      </c>
      <c r="BL111" s="7">
        <v>8</v>
      </c>
      <c r="BM111" s="13">
        <v>0</v>
      </c>
    </row>
    <row r="112" spans="1:65" ht="15" thickBot="1" x14ac:dyDescent="0.4">
      <c r="A112" s="19" t="str">
        <f t="shared" si="202"/>
        <v>MOUSEL Tania</v>
      </c>
      <c r="B112" s="15">
        <v>2</v>
      </c>
      <c r="C112" s="7">
        <v>4</v>
      </c>
      <c r="D112" s="7">
        <v>1</v>
      </c>
      <c r="E112" s="7">
        <v>5</v>
      </c>
      <c r="F112" s="7">
        <v>7</v>
      </c>
      <c r="G112" s="7">
        <v>3</v>
      </c>
      <c r="H112" s="7">
        <v>8</v>
      </c>
      <c r="I112" s="7">
        <v>4</v>
      </c>
      <c r="J112" s="7">
        <v>3</v>
      </c>
      <c r="K112" s="13">
        <v>5</v>
      </c>
      <c r="BD112" s="15">
        <v>1</v>
      </c>
      <c r="BE112" s="7">
        <v>5</v>
      </c>
      <c r="BF112" s="7">
        <v>1</v>
      </c>
      <c r="BG112" s="7">
        <v>4</v>
      </c>
      <c r="BH112" s="7">
        <v>1</v>
      </c>
      <c r="BI112" s="7">
        <v>0</v>
      </c>
      <c r="BJ112" s="7">
        <v>6</v>
      </c>
      <c r="BK112" s="7">
        <v>5</v>
      </c>
      <c r="BL112" s="7">
        <v>3</v>
      </c>
      <c r="BM112" s="13">
        <v>2</v>
      </c>
    </row>
    <row r="113" spans="1:65" ht="15" thickBot="1" x14ac:dyDescent="0.4">
      <c r="A113" s="19" t="str">
        <f t="shared" si="202"/>
        <v>SULJIC Alija</v>
      </c>
      <c r="B113" s="15">
        <v>1</v>
      </c>
      <c r="C113" s="7">
        <v>5</v>
      </c>
      <c r="D113" s="7">
        <v>0</v>
      </c>
      <c r="E113" s="7">
        <v>4</v>
      </c>
      <c r="F113" s="7">
        <v>6</v>
      </c>
      <c r="G113" s="7">
        <v>3</v>
      </c>
      <c r="H113" s="7">
        <v>2</v>
      </c>
      <c r="I113" s="7">
        <v>3</v>
      </c>
      <c r="J113" s="7">
        <v>3</v>
      </c>
      <c r="K113" s="13">
        <v>5</v>
      </c>
      <c r="BD113" s="15">
        <v>2</v>
      </c>
      <c r="BE113" s="7">
        <v>6</v>
      </c>
      <c r="BF113" s="7">
        <v>1</v>
      </c>
      <c r="BG113" s="7">
        <v>5</v>
      </c>
      <c r="BH113" s="7">
        <v>1</v>
      </c>
      <c r="BI113" s="7">
        <v>14</v>
      </c>
      <c r="BJ113" s="7">
        <v>2</v>
      </c>
      <c r="BK113" s="7">
        <v>4</v>
      </c>
      <c r="BL113" s="7">
        <v>3</v>
      </c>
      <c r="BM113" s="13">
        <v>3</v>
      </c>
    </row>
    <row r="114" spans="1:65" x14ac:dyDescent="0.35">
      <c r="A114" s="62" t="str">
        <f t="shared" si="202"/>
        <v>Suffrages par Liste</v>
      </c>
      <c r="B114" s="23">
        <v>4</v>
      </c>
      <c r="C114" s="9">
        <v>5</v>
      </c>
      <c r="D114" s="9">
        <v>6</v>
      </c>
      <c r="E114" s="9">
        <v>8</v>
      </c>
      <c r="F114" s="9">
        <v>7</v>
      </c>
      <c r="G114" s="9">
        <v>8</v>
      </c>
      <c r="H114" s="9">
        <v>11</v>
      </c>
      <c r="I114" s="9">
        <v>4</v>
      </c>
      <c r="J114" s="9">
        <v>5</v>
      </c>
      <c r="K114" s="9">
        <v>12</v>
      </c>
      <c r="BD114" s="23">
        <v>7</v>
      </c>
      <c r="BE114" s="9">
        <v>3</v>
      </c>
      <c r="BF114" s="9">
        <v>4</v>
      </c>
      <c r="BG114" s="9">
        <v>1</v>
      </c>
      <c r="BH114" s="9">
        <v>9</v>
      </c>
      <c r="BI114" s="9">
        <v>8</v>
      </c>
      <c r="BJ114" s="9">
        <v>7</v>
      </c>
      <c r="BK114" s="9">
        <v>20</v>
      </c>
      <c r="BL114" s="9">
        <v>13</v>
      </c>
      <c r="BM114" s="9">
        <v>15</v>
      </c>
    </row>
    <row r="115" spans="1:65" x14ac:dyDescent="0.35">
      <c r="A115" s="60" t="str">
        <f t="shared" si="202"/>
        <v>Total suffrages de liste :</v>
      </c>
      <c r="B115" s="24">
        <f>B114*6</f>
        <v>24</v>
      </c>
      <c r="C115" s="24">
        <f t="shared" ref="C115:K115" si="205">C114*6</f>
        <v>30</v>
      </c>
      <c r="D115" s="24">
        <f t="shared" si="205"/>
        <v>36</v>
      </c>
      <c r="E115" s="24">
        <f t="shared" si="205"/>
        <v>48</v>
      </c>
      <c r="F115" s="24">
        <f t="shared" si="205"/>
        <v>42</v>
      </c>
      <c r="G115" s="24">
        <f t="shared" si="205"/>
        <v>48</v>
      </c>
      <c r="H115" s="24">
        <f t="shared" si="205"/>
        <v>66</v>
      </c>
      <c r="I115" s="24">
        <f t="shared" si="205"/>
        <v>24</v>
      </c>
      <c r="J115" s="24">
        <f t="shared" si="205"/>
        <v>30</v>
      </c>
      <c r="K115" s="24">
        <f t="shared" si="205"/>
        <v>72</v>
      </c>
      <c r="BD115" s="24">
        <f>BD114*6</f>
        <v>42</v>
      </c>
      <c r="BE115" s="24">
        <f t="shared" ref="BE115:BM115" si="206">BE114*6</f>
        <v>18</v>
      </c>
      <c r="BF115" s="24">
        <f t="shared" si="206"/>
        <v>24</v>
      </c>
      <c r="BG115" s="24">
        <f t="shared" si="206"/>
        <v>6</v>
      </c>
      <c r="BH115" s="24">
        <f t="shared" si="206"/>
        <v>54</v>
      </c>
      <c r="BI115" s="24">
        <f t="shared" si="206"/>
        <v>48</v>
      </c>
      <c r="BJ115" s="24">
        <f t="shared" si="206"/>
        <v>42</v>
      </c>
      <c r="BK115" s="24">
        <f t="shared" si="206"/>
        <v>120</v>
      </c>
      <c r="BL115" s="24">
        <f t="shared" si="206"/>
        <v>78</v>
      </c>
      <c r="BM115" s="24">
        <f t="shared" si="206"/>
        <v>90</v>
      </c>
    </row>
    <row r="116" spans="1:65" x14ac:dyDescent="0.35">
      <c r="A116" s="61" t="str">
        <f t="shared" si="202"/>
        <v>Total suffrages nominatifs :</v>
      </c>
      <c r="B116" s="24">
        <f t="shared" ref="B116:K116" si="207">SUM(B108:B113)</f>
        <v>13</v>
      </c>
      <c r="C116" s="10">
        <f t="shared" si="207"/>
        <v>35</v>
      </c>
      <c r="D116" s="10">
        <f t="shared" si="207"/>
        <v>23</v>
      </c>
      <c r="E116" s="10">
        <f t="shared" si="207"/>
        <v>31</v>
      </c>
      <c r="F116" s="10">
        <f t="shared" si="207"/>
        <v>29</v>
      </c>
      <c r="G116" s="10">
        <f t="shared" si="207"/>
        <v>32</v>
      </c>
      <c r="H116" s="10">
        <f t="shared" si="207"/>
        <v>49</v>
      </c>
      <c r="I116" s="10">
        <f t="shared" si="207"/>
        <v>38</v>
      </c>
      <c r="J116" s="10">
        <f t="shared" si="207"/>
        <v>40</v>
      </c>
      <c r="K116" s="10">
        <f t="shared" si="207"/>
        <v>30</v>
      </c>
      <c r="BD116" s="24">
        <f t="shared" ref="BD116:BM116" si="208">SUM(BD108:BD113)</f>
        <v>19</v>
      </c>
      <c r="BE116" s="10">
        <f t="shared" si="208"/>
        <v>16</v>
      </c>
      <c r="BF116" s="10">
        <f t="shared" si="208"/>
        <v>7</v>
      </c>
      <c r="BG116" s="10">
        <f t="shared" si="208"/>
        <v>16</v>
      </c>
      <c r="BH116" s="10">
        <f t="shared" si="208"/>
        <v>9</v>
      </c>
      <c r="BI116" s="10">
        <f t="shared" si="208"/>
        <v>30</v>
      </c>
      <c r="BJ116" s="10">
        <f t="shared" si="208"/>
        <v>38</v>
      </c>
      <c r="BK116" s="10">
        <f t="shared" si="208"/>
        <v>32</v>
      </c>
      <c r="BL116" s="10">
        <f t="shared" si="208"/>
        <v>36</v>
      </c>
      <c r="BM116" s="10">
        <f t="shared" si="208"/>
        <v>19</v>
      </c>
    </row>
    <row r="117" spans="1:65" ht="15" thickBot="1" x14ac:dyDescent="0.4">
      <c r="A117" s="63" t="str">
        <f t="shared" si="202"/>
        <v>Total général :</v>
      </c>
      <c r="B117" s="25">
        <f t="shared" ref="B117:K117" si="209">B115+B116</f>
        <v>37</v>
      </c>
      <c r="C117" s="11">
        <f t="shared" si="209"/>
        <v>65</v>
      </c>
      <c r="D117" s="11">
        <f t="shared" si="209"/>
        <v>59</v>
      </c>
      <c r="E117" s="11">
        <f t="shared" si="209"/>
        <v>79</v>
      </c>
      <c r="F117" s="11">
        <f t="shared" si="209"/>
        <v>71</v>
      </c>
      <c r="G117" s="11">
        <f t="shared" si="209"/>
        <v>80</v>
      </c>
      <c r="H117" s="11">
        <f t="shared" si="209"/>
        <v>115</v>
      </c>
      <c r="I117" s="11">
        <f t="shared" si="209"/>
        <v>62</v>
      </c>
      <c r="J117" s="11">
        <f t="shared" si="209"/>
        <v>70</v>
      </c>
      <c r="K117" s="11">
        <f t="shared" si="209"/>
        <v>102</v>
      </c>
      <c r="BD117" s="25">
        <f t="shared" ref="BD117:BM117" si="210">BD115+BD116</f>
        <v>61</v>
      </c>
      <c r="BE117" s="11">
        <f t="shared" si="210"/>
        <v>34</v>
      </c>
      <c r="BF117" s="11">
        <f t="shared" si="210"/>
        <v>31</v>
      </c>
      <c r="BG117" s="11">
        <f t="shared" si="210"/>
        <v>22</v>
      </c>
      <c r="BH117" s="11">
        <f t="shared" si="210"/>
        <v>63</v>
      </c>
      <c r="BI117" s="11">
        <f t="shared" si="210"/>
        <v>78</v>
      </c>
      <c r="BJ117" s="11">
        <f t="shared" si="210"/>
        <v>80</v>
      </c>
      <c r="BK117" s="11">
        <f t="shared" si="210"/>
        <v>152</v>
      </c>
      <c r="BL117" s="11">
        <f t="shared" si="210"/>
        <v>114</v>
      </c>
      <c r="BM117" s="11">
        <f t="shared" si="210"/>
        <v>109</v>
      </c>
    </row>
    <row r="118" spans="1:65" x14ac:dyDescent="0.35">
      <c r="A118" s="180"/>
      <c r="B118" s="5"/>
      <c r="C118" s="5"/>
      <c r="D118" s="5"/>
      <c r="E118" s="5"/>
      <c r="F118" s="5"/>
      <c r="G118" s="5"/>
      <c r="H118" s="5"/>
      <c r="I118" s="5"/>
      <c r="J118" s="5"/>
      <c r="K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s="20" customFormat="1" x14ac:dyDescent="0.35">
      <c r="A119" s="180"/>
      <c r="B119" s="5"/>
      <c r="C119" s="5"/>
      <c r="D119" s="5"/>
      <c r="E119" s="5"/>
      <c r="F119" s="5"/>
      <c r="G119" s="5"/>
      <c r="H119" s="5"/>
      <c r="I119" s="5"/>
      <c r="J119" s="5"/>
      <c r="K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24" thickBot="1" x14ac:dyDescent="0.6">
      <c r="A120" s="225" t="s">
        <v>144</v>
      </c>
      <c r="B120" s="225"/>
      <c r="C120" s="225"/>
      <c r="D120" s="225"/>
      <c r="E120" s="225"/>
      <c r="F120" s="225"/>
      <c r="G120" s="225"/>
      <c r="H120" s="225"/>
      <c r="I120" s="110"/>
      <c r="J120" s="110"/>
      <c r="K120" s="110"/>
      <c r="BD120" s="218" t="s">
        <v>160</v>
      </c>
      <c r="BE120" s="218"/>
      <c r="BF120" s="218"/>
      <c r="BG120" s="218"/>
      <c r="BH120" s="218"/>
      <c r="BI120" s="218"/>
      <c r="BJ120" s="218"/>
      <c r="BK120" s="218"/>
      <c r="BL120" s="218"/>
      <c r="BM120" s="218"/>
    </row>
    <row r="121" spans="1:65" ht="15" customHeight="1" x14ac:dyDescent="0.35">
      <c r="A121" s="221" t="str">
        <f>A105</f>
        <v>Déi Lénk</v>
      </c>
      <c r="B121" s="210">
        <v>82</v>
      </c>
      <c r="C121" s="210">
        <f>B121+1</f>
        <v>83</v>
      </c>
      <c r="D121" s="210">
        <f t="shared" ref="D121:H121" si="211">C121+1</f>
        <v>84</v>
      </c>
      <c r="E121" s="210">
        <f t="shared" si="211"/>
        <v>85</v>
      </c>
      <c r="F121" s="210">
        <f t="shared" si="211"/>
        <v>86</v>
      </c>
      <c r="G121" s="210">
        <f t="shared" si="211"/>
        <v>87</v>
      </c>
      <c r="H121" s="213">
        <f t="shared" si="211"/>
        <v>88</v>
      </c>
      <c r="BD121" s="210">
        <v>1</v>
      </c>
      <c r="BE121" s="210">
        <f>BD121+1</f>
        <v>2</v>
      </c>
      <c r="BF121" s="210">
        <f t="shared" ref="BF121:BM121" si="212">BE121+1</f>
        <v>3</v>
      </c>
      <c r="BG121" s="210">
        <f t="shared" si="212"/>
        <v>4</v>
      </c>
      <c r="BH121" s="210">
        <f t="shared" si="212"/>
        <v>5</v>
      </c>
      <c r="BI121" s="210">
        <f t="shared" si="212"/>
        <v>6</v>
      </c>
      <c r="BJ121" s="210">
        <f t="shared" si="212"/>
        <v>7</v>
      </c>
      <c r="BK121" s="210">
        <f t="shared" si="212"/>
        <v>8</v>
      </c>
      <c r="BL121" s="210">
        <f t="shared" si="212"/>
        <v>9</v>
      </c>
      <c r="BM121" s="213">
        <f t="shared" si="212"/>
        <v>10</v>
      </c>
    </row>
    <row r="122" spans="1:65" x14ac:dyDescent="0.35">
      <c r="A122" s="222"/>
      <c r="B122" s="211"/>
      <c r="C122" s="211"/>
      <c r="D122" s="211"/>
      <c r="E122" s="211"/>
      <c r="F122" s="211"/>
      <c r="G122" s="211"/>
      <c r="H122" s="214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4"/>
    </row>
    <row r="123" spans="1:65" ht="15" thickBot="1" x14ac:dyDescent="0.4">
      <c r="A123" s="223"/>
      <c r="B123" s="212"/>
      <c r="C123" s="212"/>
      <c r="D123" s="212"/>
      <c r="E123" s="212"/>
      <c r="F123" s="212"/>
      <c r="G123" s="212"/>
      <c r="H123" s="215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5"/>
    </row>
    <row r="124" spans="1:65" ht="15" thickBot="1" x14ac:dyDescent="0.4">
      <c r="A124" s="19" t="str">
        <f t="shared" ref="A124:A129" si="213">A108</f>
        <v>CORREIA DA VEIGA Ana</v>
      </c>
      <c r="B124" s="14">
        <v>26</v>
      </c>
      <c r="C124" s="6">
        <v>4</v>
      </c>
      <c r="D124" s="6">
        <v>7</v>
      </c>
      <c r="E124" s="6">
        <v>14</v>
      </c>
      <c r="F124" s="6">
        <v>11</v>
      </c>
      <c r="G124" s="6">
        <v>24</v>
      </c>
      <c r="H124" s="12">
        <v>12</v>
      </c>
      <c r="BD124" s="14">
        <v>7</v>
      </c>
      <c r="BE124" s="6">
        <v>16</v>
      </c>
      <c r="BF124" s="6">
        <v>13</v>
      </c>
      <c r="BG124" s="6">
        <v>8</v>
      </c>
      <c r="BH124" s="6">
        <v>8</v>
      </c>
      <c r="BI124" s="6">
        <v>3</v>
      </c>
      <c r="BJ124" s="6">
        <v>9</v>
      </c>
      <c r="BK124" s="6">
        <v>6</v>
      </c>
      <c r="BL124" s="6">
        <v>2</v>
      </c>
      <c r="BM124" s="12">
        <v>6</v>
      </c>
    </row>
    <row r="125" spans="1:65" ht="15" thickBot="1" x14ac:dyDescent="0.4">
      <c r="A125" s="19" t="str">
        <f t="shared" si="213"/>
        <v>MARQUES André</v>
      </c>
      <c r="B125" s="15">
        <v>4</v>
      </c>
      <c r="C125" s="7">
        <v>2</v>
      </c>
      <c r="D125" s="7">
        <v>1</v>
      </c>
      <c r="E125" s="7">
        <v>1</v>
      </c>
      <c r="F125" s="7">
        <v>4</v>
      </c>
      <c r="G125" s="7">
        <v>3</v>
      </c>
      <c r="H125" s="13">
        <v>6</v>
      </c>
      <c r="BD125" s="15">
        <v>4</v>
      </c>
      <c r="BE125" s="7">
        <v>2</v>
      </c>
      <c r="BF125" s="7">
        <v>3</v>
      </c>
      <c r="BG125" s="7">
        <v>2</v>
      </c>
      <c r="BH125" s="7">
        <v>1</v>
      </c>
      <c r="BI125" s="7">
        <v>2</v>
      </c>
      <c r="BJ125" s="7">
        <v>2</v>
      </c>
      <c r="BK125" s="7">
        <v>2</v>
      </c>
      <c r="BL125" s="7">
        <v>3</v>
      </c>
      <c r="BM125" s="13">
        <v>4</v>
      </c>
    </row>
    <row r="126" spans="1:65" ht="15" thickBot="1" x14ac:dyDescent="0.4">
      <c r="A126" s="19" t="str">
        <f t="shared" si="213"/>
        <v>IAMPOLSKAIA Anastasia</v>
      </c>
      <c r="B126" s="15">
        <v>3</v>
      </c>
      <c r="C126" s="7">
        <v>3</v>
      </c>
      <c r="D126" s="7">
        <v>2</v>
      </c>
      <c r="E126" s="7">
        <v>10</v>
      </c>
      <c r="F126" s="7">
        <v>7</v>
      </c>
      <c r="G126" s="7">
        <v>6</v>
      </c>
      <c r="H126" s="13">
        <v>5</v>
      </c>
      <c r="BD126" s="15">
        <v>3</v>
      </c>
      <c r="BE126" s="7">
        <v>6</v>
      </c>
      <c r="BF126" s="7">
        <v>3</v>
      </c>
      <c r="BG126" s="7">
        <v>2</v>
      </c>
      <c r="BH126" s="7">
        <v>1</v>
      </c>
      <c r="BI126" s="7">
        <v>4</v>
      </c>
      <c r="BJ126" s="7">
        <v>5</v>
      </c>
      <c r="BK126" s="7">
        <v>5</v>
      </c>
      <c r="BL126" s="7">
        <v>0</v>
      </c>
      <c r="BM126" s="13">
        <v>0</v>
      </c>
    </row>
    <row r="127" spans="1:65" ht="15" thickBot="1" x14ac:dyDescent="0.4">
      <c r="A127" s="19" t="str">
        <f t="shared" si="213"/>
        <v>MULLER Ben</v>
      </c>
      <c r="B127" s="15">
        <v>3</v>
      </c>
      <c r="C127" s="7">
        <v>1</v>
      </c>
      <c r="D127" s="7">
        <v>0</v>
      </c>
      <c r="E127" s="7">
        <v>2</v>
      </c>
      <c r="F127" s="7">
        <v>3</v>
      </c>
      <c r="G127" s="7">
        <v>4</v>
      </c>
      <c r="H127" s="13">
        <v>2</v>
      </c>
      <c r="BD127" s="15">
        <v>2</v>
      </c>
      <c r="BE127" s="7">
        <v>2</v>
      </c>
      <c r="BF127" s="7">
        <v>2</v>
      </c>
      <c r="BG127" s="7">
        <v>4</v>
      </c>
      <c r="BH127" s="7">
        <v>1</v>
      </c>
      <c r="BI127" s="7">
        <v>2</v>
      </c>
      <c r="BJ127" s="7">
        <v>3</v>
      </c>
      <c r="BK127" s="7">
        <v>2</v>
      </c>
      <c r="BL127" s="7">
        <v>2</v>
      </c>
      <c r="BM127" s="13">
        <v>0</v>
      </c>
    </row>
    <row r="128" spans="1:65" ht="15" thickBot="1" x14ac:dyDescent="0.4">
      <c r="A128" s="19" t="str">
        <f t="shared" si="213"/>
        <v>MOUSEL Tania</v>
      </c>
      <c r="B128" s="15">
        <v>7</v>
      </c>
      <c r="C128" s="7">
        <v>6</v>
      </c>
      <c r="D128" s="7">
        <v>3</v>
      </c>
      <c r="E128" s="7">
        <v>4</v>
      </c>
      <c r="F128" s="7">
        <v>6</v>
      </c>
      <c r="G128" s="7">
        <v>9</v>
      </c>
      <c r="H128" s="13">
        <v>5</v>
      </c>
      <c r="BD128" s="15">
        <v>5</v>
      </c>
      <c r="BE128" s="7">
        <v>7</v>
      </c>
      <c r="BF128" s="7">
        <v>1</v>
      </c>
      <c r="BG128" s="7">
        <v>2</v>
      </c>
      <c r="BH128" s="7">
        <v>0</v>
      </c>
      <c r="BI128" s="7">
        <v>8</v>
      </c>
      <c r="BJ128" s="7">
        <v>2</v>
      </c>
      <c r="BK128" s="7">
        <v>9</v>
      </c>
      <c r="BL128" s="7">
        <v>2</v>
      </c>
      <c r="BM128" s="13">
        <v>8</v>
      </c>
    </row>
    <row r="129" spans="1:65" ht="15" thickBot="1" x14ac:dyDescent="0.4">
      <c r="A129" s="19" t="str">
        <f t="shared" si="213"/>
        <v>SULJIC Alija</v>
      </c>
      <c r="B129" s="15">
        <v>0</v>
      </c>
      <c r="C129" s="7">
        <v>3</v>
      </c>
      <c r="D129" s="7">
        <v>6</v>
      </c>
      <c r="E129" s="7">
        <v>7</v>
      </c>
      <c r="F129" s="7">
        <v>10</v>
      </c>
      <c r="G129" s="7">
        <v>5</v>
      </c>
      <c r="H129" s="13">
        <v>2</v>
      </c>
      <c r="BD129" s="15">
        <v>4</v>
      </c>
      <c r="BE129" s="7">
        <v>14</v>
      </c>
      <c r="BF129" s="7">
        <v>7</v>
      </c>
      <c r="BG129" s="7">
        <v>5</v>
      </c>
      <c r="BH129" s="7">
        <v>2</v>
      </c>
      <c r="BI129" s="7">
        <v>9</v>
      </c>
      <c r="BJ129" s="7">
        <v>12</v>
      </c>
      <c r="BK129" s="7">
        <v>4</v>
      </c>
      <c r="BL129" s="7">
        <v>5</v>
      </c>
      <c r="BM129" s="13">
        <v>2</v>
      </c>
    </row>
    <row r="130" spans="1:65" x14ac:dyDescent="0.35">
      <c r="A130" s="62" t="s">
        <v>17</v>
      </c>
      <c r="B130" s="23">
        <v>8</v>
      </c>
      <c r="C130" s="9">
        <v>9</v>
      </c>
      <c r="D130" s="9">
        <v>7</v>
      </c>
      <c r="E130" s="9">
        <v>17</v>
      </c>
      <c r="F130" s="9">
        <v>13</v>
      </c>
      <c r="G130" s="9">
        <v>16</v>
      </c>
      <c r="H130" s="9">
        <v>12</v>
      </c>
      <c r="BD130" s="23">
        <v>12</v>
      </c>
      <c r="BE130" s="9">
        <v>8</v>
      </c>
      <c r="BF130" s="9">
        <v>8</v>
      </c>
      <c r="BG130" s="9">
        <v>7</v>
      </c>
      <c r="BH130" s="9">
        <v>15</v>
      </c>
      <c r="BI130" s="9">
        <v>12</v>
      </c>
      <c r="BJ130" s="9">
        <v>11</v>
      </c>
      <c r="BK130" s="9">
        <v>13</v>
      </c>
      <c r="BL130" s="9">
        <v>8</v>
      </c>
      <c r="BM130" s="9">
        <v>14</v>
      </c>
    </row>
    <row r="131" spans="1:65" x14ac:dyDescent="0.35">
      <c r="A131" s="60" t="s">
        <v>9</v>
      </c>
      <c r="B131" s="24">
        <f>B130*6</f>
        <v>48</v>
      </c>
      <c r="C131" s="24">
        <f t="shared" ref="C131:H131" si="214">C130*6</f>
        <v>54</v>
      </c>
      <c r="D131" s="24">
        <f t="shared" si="214"/>
        <v>42</v>
      </c>
      <c r="E131" s="24">
        <f t="shared" si="214"/>
        <v>102</v>
      </c>
      <c r="F131" s="24">
        <f t="shared" si="214"/>
        <v>78</v>
      </c>
      <c r="G131" s="24">
        <f t="shared" si="214"/>
        <v>96</v>
      </c>
      <c r="H131" s="24">
        <f t="shared" si="214"/>
        <v>72</v>
      </c>
      <c r="BD131" s="24">
        <f>BD130*6</f>
        <v>72</v>
      </c>
      <c r="BE131" s="24">
        <f t="shared" ref="BE131:BM131" si="215">BE130*6</f>
        <v>48</v>
      </c>
      <c r="BF131" s="24">
        <f t="shared" si="215"/>
        <v>48</v>
      </c>
      <c r="BG131" s="24">
        <f t="shared" si="215"/>
        <v>42</v>
      </c>
      <c r="BH131" s="24">
        <f t="shared" si="215"/>
        <v>90</v>
      </c>
      <c r="BI131" s="24">
        <f t="shared" si="215"/>
        <v>72</v>
      </c>
      <c r="BJ131" s="24">
        <f t="shared" si="215"/>
        <v>66</v>
      </c>
      <c r="BK131" s="24">
        <f t="shared" si="215"/>
        <v>78</v>
      </c>
      <c r="BL131" s="24">
        <f t="shared" si="215"/>
        <v>48</v>
      </c>
      <c r="BM131" s="24">
        <f t="shared" si="215"/>
        <v>84</v>
      </c>
    </row>
    <row r="132" spans="1:65" x14ac:dyDescent="0.35">
      <c r="A132" s="61" t="s">
        <v>10</v>
      </c>
      <c r="B132" s="24">
        <f t="shared" ref="B132:H132" si="216">SUM(B124:B129)</f>
        <v>43</v>
      </c>
      <c r="C132" s="10">
        <f t="shared" si="216"/>
        <v>19</v>
      </c>
      <c r="D132" s="10">
        <f t="shared" si="216"/>
        <v>19</v>
      </c>
      <c r="E132" s="10">
        <f t="shared" si="216"/>
        <v>38</v>
      </c>
      <c r="F132" s="10">
        <f t="shared" si="216"/>
        <v>41</v>
      </c>
      <c r="G132" s="10">
        <f t="shared" si="216"/>
        <v>51</v>
      </c>
      <c r="H132" s="10">
        <f t="shared" si="216"/>
        <v>32</v>
      </c>
      <c r="BD132" s="24">
        <f t="shared" ref="BD132:BM132" si="217">SUM(BD124:BD129)</f>
        <v>25</v>
      </c>
      <c r="BE132" s="10">
        <f t="shared" si="217"/>
        <v>47</v>
      </c>
      <c r="BF132" s="10">
        <f t="shared" si="217"/>
        <v>29</v>
      </c>
      <c r="BG132" s="10">
        <f t="shared" si="217"/>
        <v>23</v>
      </c>
      <c r="BH132" s="10">
        <f t="shared" si="217"/>
        <v>13</v>
      </c>
      <c r="BI132" s="10">
        <f t="shared" si="217"/>
        <v>28</v>
      </c>
      <c r="BJ132" s="10">
        <f t="shared" si="217"/>
        <v>33</v>
      </c>
      <c r="BK132" s="10">
        <f t="shared" si="217"/>
        <v>28</v>
      </c>
      <c r="BL132" s="10">
        <f t="shared" si="217"/>
        <v>14</v>
      </c>
      <c r="BM132" s="10">
        <f t="shared" si="217"/>
        <v>20</v>
      </c>
    </row>
    <row r="133" spans="1:65" ht="15" thickBot="1" x14ac:dyDescent="0.4">
      <c r="A133" s="63" t="s">
        <v>11</v>
      </c>
      <c r="B133" s="25">
        <f t="shared" ref="B133:H133" si="218">B131+B132</f>
        <v>91</v>
      </c>
      <c r="C133" s="11">
        <f t="shared" si="218"/>
        <v>73</v>
      </c>
      <c r="D133" s="11">
        <f t="shared" si="218"/>
        <v>61</v>
      </c>
      <c r="E133" s="11">
        <f t="shared" si="218"/>
        <v>140</v>
      </c>
      <c r="F133" s="11">
        <f t="shared" si="218"/>
        <v>119</v>
      </c>
      <c r="G133" s="11">
        <f t="shared" si="218"/>
        <v>147</v>
      </c>
      <c r="H133" s="11">
        <f t="shared" si="218"/>
        <v>104</v>
      </c>
      <c r="BD133" s="25">
        <f t="shared" ref="BD133:BM133" si="219">BD131+BD132</f>
        <v>97</v>
      </c>
      <c r="BE133" s="11">
        <f t="shared" si="219"/>
        <v>95</v>
      </c>
      <c r="BF133" s="11">
        <f t="shared" si="219"/>
        <v>77</v>
      </c>
      <c r="BG133" s="11">
        <f t="shared" si="219"/>
        <v>65</v>
      </c>
      <c r="BH133" s="11">
        <f t="shared" si="219"/>
        <v>103</v>
      </c>
      <c r="BI133" s="11">
        <f t="shared" si="219"/>
        <v>100</v>
      </c>
      <c r="BJ133" s="11">
        <f t="shared" si="219"/>
        <v>99</v>
      </c>
      <c r="BK133" s="11">
        <f t="shared" si="219"/>
        <v>106</v>
      </c>
      <c r="BL133" s="11">
        <f t="shared" si="219"/>
        <v>62</v>
      </c>
      <c r="BM133" s="11">
        <f t="shared" si="219"/>
        <v>104</v>
      </c>
    </row>
    <row r="134" spans="1:65" ht="24" thickBot="1" x14ac:dyDescent="0.6">
      <c r="A134" s="224" t="s">
        <v>19</v>
      </c>
      <c r="B134" s="224"/>
      <c r="C134" s="224"/>
      <c r="D134" s="224"/>
      <c r="E134" s="224"/>
      <c r="F134" s="224"/>
      <c r="G134" s="224"/>
      <c r="H134" s="224"/>
      <c r="I134" s="109"/>
      <c r="J134" s="109"/>
      <c r="K134" s="109"/>
      <c r="BD134" s="218" t="s">
        <v>160</v>
      </c>
      <c r="BE134" s="218"/>
      <c r="BF134" s="218"/>
      <c r="BG134" s="218"/>
      <c r="BH134" s="218"/>
      <c r="BI134" s="218"/>
      <c r="BJ134" s="218"/>
      <c r="BK134" s="218"/>
      <c r="BL134" s="218"/>
      <c r="BM134" s="218"/>
    </row>
    <row r="135" spans="1:65" ht="15" customHeight="1" x14ac:dyDescent="0.35">
      <c r="A135" s="221" t="str">
        <f>A121</f>
        <v>Déi Lénk</v>
      </c>
      <c r="B135" s="210">
        <v>1</v>
      </c>
      <c r="C135" s="210">
        <f>B135+1</f>
        <v>2</v>
      </c>
      <c r="D135" s="210">
        <f t="shared" ref="D135:H135" si="220">C135+1</f>
        <v>3</v>
      </c>
      <c r="E135" s="210">
        <f t="shared" si="220"/>
        <v>4</v>
      </c>
      <c r="F135" s="210">
        <f t="shared" si="220"/>
        <v>5</v>
      </c>
      <c r="G135" s="210">
        <f t="shared" si="220"/>
        <v>6</v>
      </c>
      <c r="H135" s="213">
        <f t="shared" si="220"/>
        <v>7</v>
      </c>
      <c r="BD135" s="210">
        <v>11</v>
      </c>
      <c r="BE135" s="210">
        <f>BD135+1</f>
        <v>12</v>
      </c>
      <c r="BF135" s="210">
        <f t="shared" ref="BF135:BM135" si="221">BE135+1</f>
        <v>13</v>
      </c>
      <c r="BG135" s="210">
        <f t="shared" si="221"/>
        <v>14</v>
      </c>
      <c r="BH135" s="210">
        <f t="shared" si="221"/>
        <v>15</v>
      </c>
      <c r="BI135" s="210">
        <f t="shared" si="221"/>
        <v>16</v>
      </c>
      <c r="BJ135" s="210">
        <f t="shared" si="221"/>
        <v>17</v>
      </c>
      <c r="BK135" s="210">
        <f t="shared" si="221"/>
        <v>18</v>
      </c>
      <c r="BL135" s="210">
        <f t="shared" si="221"/>
        <v>19</v>
      </c>
      <c r="BM135" s="213">
        <f t="shared" si="221"/>
        <v>20</v>
      </c>
    </row>
    <row r="136" spans="1:65" x14ac:dyDescent="0.35">
      <c r="A136" s="222"/>
      <c r="B136" s="211"/>
      <c r="C136" s="211"/>
      <c r="D136" s="211"/>
      <c r="E136" s="211"/>
      <c r="F136" s="211"/>
      <c r="G136" s="211"/>
      <c r="H136" s="214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4"/>
    </row>
    <row r="137" spans="1:65" ht="15" thickBot="1" x14ac:dyDescent="0.4">
      <c r="A137" s="223"/>
      <c r="B137" s="212"/>
      <c r="C137" s="212"/>
      <c r="D137" s="212"/>
      <c r="E137" s="212"/>
      <c r="F137" s="212"/>
      <c r="G137" s="212"/>
      <c r="H137" s="215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5"/>
    </row>
    <row r="138" spans="1:65" ht="15" thickBot="1" x14ac:dyDescent="0.4">
      <c r="A138" s="19" t="str">
        <f t="shared" ref="A138:A143" si="222">A124</f>
        <v>CORREIA DA VEIGA Ana</v>
      </c>
      <c r="B138" s="14">
        <v>12</v>
      </c>
      <c r="C138" s="6">
        <v>5</v>
      </c>
      <c r="D138" s="6">
        <v>10</v>
      </c>
      <c r="E138" s="6">
        <v>5</v>
      </c>
      <c r="F138" s="6">
        <v>13</v>
      </c>
      <c r="G138" s="6">
        <v>9</v>
      </c>
      <c r="H138" s="12">
        <v>3</v>
      </c>
      <c r="BD138" s="14">
        <v>4</v>
      </c>
      <c r="BE138" s="6">
        <v>0</v>
      </c>
      <c r="BF138" s="6">
        <v>4</v>
      </c>
      <c r="BG138" s="6">
        <v>8</v>
      </c>
      <c r="BH138" s="6">
        <v>2</v>
      </c>
      <c r="BI138" s="6">
        <v>7</v>
      </c>
      <c r="BJ138" s="6">
        <v>7</v>
      </c>
      <c r="BK138" s="6">
        <v>4</v>
      </c>
      <c r="BL138" s="6">
        <v>4</v>
      </c>
      <c r="BM138" s="12">
        <v>7</v>
      </c>
    </row>
    <row r="139" spans="1:65" ht="15" thickBot="1" x14ac:dyDescent="0.4">
      <c r="A139" s="19" t="str">
        <f t="shared" si="222"/>
        <v>MARQUES André</v>
      </c>
      <c r="B139" s="15">
        <v>1</v>
      </c>
      <c r="C139" s="7">
        <v>1</v>
      </c>
      <c r="D139" s="7">
        <v>11</v>
      </c>
      <c r="E139" s="7">
        <v>1</v>
      </c>
      <c r="F139" s="7">
        <v>6</v>
      </c>
      <c r="G139" s="7">
        <v>4</v>
      </c>
      <c r="H139" s="13">
        <v>1</v>
      </c>
      <c r="BD139" s="15">
        <v>2</v>
      </c>
      <c r="BE139" s="7">
        <v>1</v>
      </c>
      <c r="BF139" s="7">
        <v>1</v>
      </c>
      <c r="BG139" s="7">
        <v>0</v>
      </c>
      <c r="BH139" s="7">
        <v>1</v>
      </c>
      <c r="BI139" s="7">
        <v>0</v>
      </c>
      <c r="BJ139" s="7">
        <v>6</v>
      </c>
      <c r="BK139" s="7">
        <v>4</v>
      </c>
      <c r="BL139" s="7">
        <v>0</v>
      </c>
      <c r="BM139" s="13">
        <v>2</v>
      </c>
    </row>
    <row r="140" spans="1:65" ht="15" thickBot="1" x14ac:dyDescent="0.4">
      <c r="A140" s="19" t="str">
        <f t="shared" si="222"/>
        <v>IAMPOLSKAIA Anastasia</v>
      </c>
      <c r="B140" s="15">
        <v>3</v>
      </c>
      <c r="C140" s="7">
        <v>2</v>
      </c>
      <c r="D140" s="7">
        <v>4</v>
      </c>
      <c r="E140" s="7">
        <v>1</v>
      </c>
      <c r="F140" s="7">
        <v>1</v>
      </c>
      <c r="G140" s="7">
        <v>3</v>
      </c>
      <c r="H140" s="13">
        <v>1</v>
      </c>
      <c r="BD140" s="15">
        <v>3</v>
      </c>
      <c r="BE140" s="7">
        <v>0</v>
      </c>
      <c r="BF140" s="7">
        <v>2</v>
      </c>
      <c r="BG140" s="7">
        <v>1</v>
      </c>
      <c r="BH140" s="7">
        <v>0</v>
      </c>
      <c r="BI140" s="7">
        <v>2</v>
      </c>
      <c r="BJ140" s="7">
        <v>3</v>
      </c>
      <c r="BK140" s="7">
        <v>2</v>
      </c>
      <c r="BL140" s="7">
        <v>3</v>
      </c>
      <c r="BM140" s="13">
        <v>4</v>
      </c>
    </row>
    <row r="141" spans="1:65" ht="15" thickBot="1" x14ac:dyDescent="0.4">
      <c r="A141" s="19" t="str">
        <f t="shared" si="222"/>
        <v>MULLER Ben</v>
      </c>
      <c r="B141" s="15">
        <v>1</v>
      </c>
      <c r="C141" s="7">
        <v>1</v>
      </c>
      <c r="D141" s="7">
        <v>3</v>
      </c>
      <c r="E141" s="7">
        <v>0</v>
      </c>
      <c r="F141" s="7">
        <v>3</v>
      </c>
      <c r="G141" s="7">
        <v>3</v>
      </c>
      <c r="H141" s="13">
        <v>0</v>
      </c>
      <c r="BD141" s="15">
        <v>1</v>
      </c>
      <c r="BE141" s="7">
        <v>2</v>
      </c>
      <c r="BF141" s="7">
        <v>0</v>
      </c>
      <c r="BG141" s="7">
        <v>0</v>
      </c>
      <c r="BH141" s="7">
        <v>0</v>
      </c>
      <c r="BI141" s="7">
        <v>1</v>
      </c>
      <c r="BJ141" s="7">
        <v>1</v>
      </c>
      <c r="BK141" s="7">
        <v>2</v>
      </c>
      <c r="BL141" s="7">
        <v>0</v>
      </c>
      <c r="BM141" s="13">
        <v>3</v>
      </c>
    </row>
    <row r="142" spans="1:65" ht="15" thickBot="1" x14ac:dyDescent="0.4">
      <c r="A142" s="19" t="str">
        <f t="shared" si="222"/>
        <v>MOUSEL Tania</v>
      </c>
      <c r="B142" s="15">
        <v>0</v>
      </c>
      <c r="C142" s="7">
        <v>0</v>
      </c>
      <c r="D142" s="7">
        <v>1</v>
      </c>
      <c r="E142" s="7">
        <v>2</v>
      </c>
      <c r="F142" s="7">
        <v>5</v>
      </c>
      <c r="G142" s="7">
        <v>1</v>
      </c>
      <c r="H142" s="13">
        <v>1</v>
      </c>
      <c r="BD142" s="15">
        <v>3</v>
      </c>
      <c r="BE142" s="7">
        <v>1</v>
      </c>
      <c r="BF142" s="7">
        <v>0</v>
      </c>
      <c r="BG142" s="7">
        <v>1</v>
      </c>
      <c r="BH142" s="7">
        <v>5</v>
      </c>
      <c r="BI142" s="7">
        <v>6</v>
      </c>
      <c r="BJ142" s="7">
        <v>4</v>
      </c>
      <c r="BK142" s="7">
        <v>2</v>
      </c>
      <c r="BL142" s="7">
        <v>2</v>
      </c>
      <c r="BM142" s="13">
        <v>4</v>
      </c>
    </row>
    <row r="143" spans="1:65" ht="15" thickBot="1" x14ac:dyDescent="0.4">
      <c r="A143" s="19" t="str">
        <f t="shared" si="222"/>
        <v>SULJIC Alija</v>
      </c>
      <c r="B143" s="15">
        <v>1</v>
      </c>
      <c r="C143" s="7">
        <v>2</v>
      </c>
      <c r="D143" s="7">
        <v>4</v>
      </c>
      <c r="E143" s="7">
        <v>6</v>
      </c>
      <c r="F143" s="7">
        <v>10</v>
      </c>
      <c r="G143" s="7">
        <v>1</v>
      </c>
      <c r="H143" s="13">
        <v>6</v>
      </c>
      <c r="BD143" s="15">
        <v>1</v>
      </c>
      <c r="BE143" s="7">
        <v>0</v>
      </c>
      <c r="BF143" s="7">
        <v>23</v>
      </c>
      <c r="BG143" s="7">
        <v>3</v>
      </c>
      <c r="BH143" s="7">
        <v>5</v>
      </c>
      <c r="BI143" s="7">
        <v>11</v>
      </c>
      <c r="BJ143" s="7">
        <v>4</v>
      </c>
      <c r="BK143" s="7">
        <v>4</v>
      </c>
      <c r="BL143" s="7">
        <v>6</v>
      </c>
      <c r="BM143" s="13">
        <v>12</v>
      </c>
    </row>
    <row r="144" spans="1:65" x14ac:dyDescent="0.35">
      <c r="A144" s="62" t="s">
        <v>17</v>
      </c>
      <c r="B144" s="23">
        <v>8</v>
      </c>
      <c r="C144" s="9">
        <v>4</v>
      </c>
      <c r="D144" s="9">
        <v>5</v>
      </c>
      <c r="E144" s="9">
        <v>7</v>
      </c>
      <c r="F144" s="9">
        <v>5</v>
      </c>
      <c r="G144" s="9">
        <v>8</v>
      </c>
      <c r="H144" s="9">
        <v>7</v>
      </c>
      <c r="BD144" s="23">
        <v>5</v>
      </c>
      <c r="BE144" s="9">
        <v>6</v>
      </c>
      <c r="BF144" s="9">
        <v>16</v>
      </c>
      <c r="BG144" s="9">
        <v>10</v>
      </c>
      <c r="BH144" s="9">
        <v>7</v>
      </c>
      <c r="BI144" s="9">
        <v>5</v>
      </c>
      <c r="BJ144" s="9">
        <v>16</v>
      </c>
      <c r="BK144" s="9">
        <v>15</v>
      </c>
      <c r="BL144" s="9">
        <v>13</v>
      </c>
      <c r="BM144" s="9">
        <v>18</v>
      </c>
    </row>
    <row r="145" spans="1:65" x14ac:dyDescent="0.35">
      <c r="A145" s="60" t="s">
        <v>9</v>
      </c>
      <c r="B145" s="24">
        <f>B144*6</f>
        <v>48</v>
      </c>
      <c r="C145" s="24">
        <f t="shared" ref="C145:H145" si="223">C144*6</f>
        <v>24</v>
      </c>
      <c r="D145" s="24">
        <f t="shared" si="223"/>
        <v>30</v>
      </c>
      <c r="E145" s="24">
        <f t="shared" si="223"/>
        <v>42</v>
      </c>
      <c r="F145" s="24">
        <f t="shared" si="223"/>
        <v>30</v>
      </c>
      <c r="G145" s="24">
        <f t="shared" si="223"/>
        <v>48</v>
      </c>
      <c r="H145" s="24">
        <f t="shared" si="223"/>
        <v>42</v>
      </c>
      <c r="BD145" s="24">
        <f>BD144*6</f>
        <v>30</v>
      </c>
      <c r="BE145" s="24">
        <f t="shared" ref="BE145:BM145" si="224">BE144*6</f>
        <v>36</v>
      </c>
      <c r="BF145" s="24">
        <f t="shared" si="224"/>
        <v>96</v>
      </c>
      <c r="BG145" s="24">
        <f t="shared" si="224"/>
        <v>60</v>
      </c>
      <c r="BH145" s="24">
        <f t="shared" si="224"/>
        <v>42</v>
      </c>
      <c r="BI145" s="24">
        <f t="shared" si="224"/>
        <v>30</v>
      </c>
      <c r="BJ145" s="24">
        <f t="shared" si="224"/>
        <v>96</v>
      </c>
      <c r="BK145" s="24">
        <f t="shared" si="224"/>
        <v>90</v>
      </c>
      <c r="BL145" s="24">
        <f t="shared" si="224"/>
        <v>78</v>
      </c>
      <c r="BM145" s="24">
        <f t="shared" si="224"/>
        <v>108</v>
      </c>
    </row>
    <row r="146" spans="1:65" x14ac:dyDescent="0.35">
      <c r="A146" s="61" t="s">
        <v>10</v>
      </c>
      <c r="B146" s="24">
        <f t="shared" ref="B146:H146" si="225">SUM(B138:B143)</f>
        <v>18</v>
      </c>
      <c r="C146" s="10">
        <f t="shared" si="225"/>
        <v>11</v>
      </c>
      <c r="D146" s="10">
        <f t="shared" si="225"/>
        <v>33</v>
      </c>
      <c r="E146" s="10">
        <f t="shared" si="225"/>
        <v>15</v>
      </c>
      <c r="F146" s="10">
        <f t="shared" si="225"/>
        <v>38</v>
      </c>
      <c r="G146" s="10">
        <f t="shared" si="225"/>
        <v>21</v>
      </c>
      <c r="H146" s="10">
        <f t="shared" si="225"/>
        <v>12</v>
      </c>
      <c r="BD146" s="24">
        <f t="shared" ref="BD146:BM146" si="226">SUM(BD138:BD143)</f>
        <v>14</v>
      </c>
      <c r="BE146" s="10">
        <f t="shared" si="226"/>
        <v>4</v>
      </c>
      <c r="BF146" s="10">
        <f t="shared" si="226"/>
        <v>30</v>
      </c>
      <c r="BG146" s="10">
        <f t="shared" si="226"/>
        <v>13</v>
      </c>
      <c r="BH146" s="10">
        <f t="shared" si="226"/>
        <v>13</v>
      </c>
      <c r="BI146" s="10">
        <f t="shared" si="226"/>
        <v>27</v>
      </c>
      <c r="BJ146" s="10">
        <f t="shared" si="226"/>
        <v>25</v>
      </c>
      <c r="BK146" s="10">
        <f t="shared" si="226"/>
        <v>18</v>
      </c>
      <c r="BL146" s="10">
        <f t="shared" si="226"/>
        <v>15</v>
      </c>
      <c r="BM146" s="10">
        <f t="shared" si="226"/>
        <v>32</v>
      </c>
    </row>
    <row r="147" spans="1:65" ht="15" thickBot="1" x14ac:dyDescent="0.4">
      <c r="A147" s="63" t="s">
        <v>11</v>
      </c>
      <c r="B147" s="25">
        <f t="shared" ref="B147:H147" si="227">B145+B146</f>
        <v>66</v>
      </c>
      <c r="C147" s="11">
        <f t="shared" si="227"/>
        <v>35</v>
      </c>
      <c r="D147" s="11">
        <f t="shared" si="227"/>
        <v>63</v>
      </c>
      <c r="E147" s="11">
        <f t="shared" si="227"/>
        <v>57</v>
      </c>
      <c r="F147" s="11">
        <f t="shared" si="227"/>
        <v>68</v>
      </c>
      <c r="G147" s="11">
        <f t="shared" si="227"/>
        <v>69</v>
      </c>
      <c r="H147" s="11">
        <f t="shared" si="227"/>
        <v>54</v>
      </c>
      <c r="BD147" s="25">
        <f t="shared" ref="BD147:BM147" si="228">BD145+BD146</f>
        <v>44</v>
      </c>
      <c r="BE147" s="11">
        <f t="shared" si="228"/>
        <v>40</v>
      </c>
      <c r="BF147" s="11">
        <f t="shared" si="228"/>
        <v>126</v>
      </c>
      <c r="BG147" s="11">
        <f t="shared" si="228"/>
        <v>73</v>
      </c>
      <c r="BH147" s="11">
        <f t="shared" si="228"/>
        <v>55</v>
      </c>
      <c r="BI147" s="11">
        <f t="shared" si="228"/>
        <v>57</v>
      </c>
      <c r="BJ147" s="11">
        <f t="shared" si="228"/>
        <v>121</v>
      </c>
      <c r="BK147" s="11">
        <f t="shared" si="228"/>
        <v>108</v>
      </c>
      <c r="BL147" s="11">
        <f t="shared" si="228"/>
        <v>93</v>
      </c>
      <c r="BM147" s="11">
        <f t="shared" si="228"/>
        <v>140</v>
      </c>
    </row>
    <row r="148" spans="1:65" x14ac:dyDescent="0.35">
      <c r="A148" s="180"/>
      <c r="B148" s="5"/>
      <c r="C148" s="5"/>
      <c r="D148" s="5"/>
      <c r="E148" s="5"/>
      <c r="F148" s="5"/>
      <c r="G148" s="5"/>
      <c r="H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s="20" customFormat="1" x14ac:dyDescent="0.35">
      <c r="A149" s="180"/>
      <c r="B149" s="5"/>
      <c r="C149" s="5"/>
      <c r="D149" s="5"/>
      <c r="E149" s="5"/>
      <c r="F149" s="5"/>
      <c r="G149" s="5"/>
      <c r="H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24" thickBot="1" x14ac:dyDescent="0.6">
      <c r="A150" s="224" t="s">
        <v>20</v>
      </c>
      <c r="B150" s="224"/>
      <c r="C150" s="224"/>
      <c r="D150" s="224"/>
      <c r="E150" s="224"/>
      <c r="F150" s="224"/>
      <c r="G150" s="224"/>
      <c r="H150" s="224"/>
      <c r="BD150" s="218" t="s">
        <v>160</v>
      </c>
      <c r="BE150" s="218"/>
      <c r="BF150" s="218"/>
      <c r="BG150" s="218"/>
      <c r="BH150" s="218"/>
      <c r="BI150" s="218"/>
      <c r="BJ150" s="218"/>
      <c r="BK150" s="218"/>
      <c r="BL150" s="218"/>
      <c r="BM150" s="218"/>
    </row>
    <row r="151" spans="1:65" ht="15" customHeight="1" x14ac:dyDescent="0.35">
      <c r="A151" s="221" t="str">
        <f>A135</f>
        <v>Déi Lénk</v>
      </c>
      <c r="B151" s="210">
        <v>1</v>
      </c>
      <c r="C151" s="210">
        <f>B151+1</f>
        <v>2</v>
      </c>
      <c r="D151" s="210">
        <f t="shared" ref="D151:G151" si="229">C151+1</f>
        <v>3</v>
      </c>
      <c r="E151" s="210">
        <f t="shared" si="229"/>
        <v>4</v>
      </c>
      <c r="F151" s="210">
        <f t="shared" si="229"/>
        <v>5</v>
      </c>
      <c r="G151" s="210">
        <f t="shared" si="229"/>
        <v>6</v>
      </c>
      <c r="BD151" s="210">
        <v>21</v>
      </c>
      <c r="BE151" s="210">
        <f>BD151+1</f>
        <v>22</v>
      </c>
      <c r="BF151" s="210">
        <f t="shared" ref="BF151:BM151" si="230">BE151+1</f>
        <v>23</v>
      </c>
      <c r="BG151" s="210">
        <f t="shared" si="230"/>
        <v>24</v>
      </c>
      <c r="BH151" s="210">
        <f t="shared" si="230"/>
        <v>25</v>
      </c>
      <c r="BI151" s="210">
        <f t="shared" si="230"/>
        <v>26</v>
      </c>
      <c r="BJ151" s="210">
        <f t="shared" si="230"/>
        <v>27</v>
      </c>
      <c r="BK151" s="210">
        <f t="shared" si="230"/>
        <v>28</v>
      </c>
      <c r="BL151" s="210">
        <f t="shared" si="230"/>
        <v>29</v>
      </c>
      <c r="BM151" s="213">
        <f t="shared" si="230"/>
        <v>30</v>
      </c>
    </row>
    <row r="152" spans="1:65" x14ac:dyDescent="0.35">
      <c r="A152" s="222"/>
      <c r="B152" s="211"/>
      <c r="C152" s="211"/>
      <c r="D152" s="211"/>
      <c r="E152" s="211"/>
      <c r="F152" s="211"/>
      <c r="G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4"/>
    </row>
    <row r="153" spans="1:65" ht="15" thickBot="1" x14ac:dyDescent="0.4">
      <c r="A153" s="223"/>
      <c r="B153" s="212"/>
      <c r="C153" s="212"/>
      <c r="D153" s="212"/>
      <c r="E153" s="212"/>
      <c r="F153" s="212"/>
      <c r="G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5"/>
    </row>
    <row r="154" spans="1:65" ht="15" thickBot="1" x14ac:dyDescent="0.4">
      <c r="A154" s="19" t="str">
        <f t="shared" ref="A154:A159" si="231">A138</f>
        <v>CORREIA DA VEIGA Ana</v>
      </c>
      <c r="B154" s="14">
        <v>9</v>
      </c>
      <c r="C154" s="6">
        <v>5</v>
      </c>
      <c r="D154" s="6">
        <v>3</v>
      </c>
      <c r="E154" s="6">
        <v>2</v>
      </c>
      <c r="F154" s="6">
        <v>1</v>
      </c>
      <c r="G154" s="6">
        <v>6</v>
      </c>
      <c r="BD154" s="14">
        <v>0</v>
      </c>
      <c r="BE154" s="6">
        <v>22</v>
      </c>
      <c r="BF154" s="6">
        <v>8</v>
      </c>
      <c r="BG154" s="6">
        <v>8</v>
      </c>
      <c r="BH154" s="6">
        <v>1</v>
      </c>
      <c r="BI154" s="6">
        <v>12</v>
      </c>
      <c r="BJ154" s="6">
        <v>5</v>
      </c>
      <c r="BK154" s="6">
        <v>7</v>
      </c>
      <c r="BL154" s="6">
        <v>10</v>
      </c>
      <c r="BM154" s="12">
        <v>6</v>
      </c>
    </row>
    <row r="155" spans="1:65" ht="15" thickBot="1" x14ac:dyDescent="0.4">
      <c r="A155" s="19" t="str">
        <f t="shared" si="231"/>
        <v>MARQUES André</v>
      </c>
      <c r="B155" s="15">
        <v>6</v>
      </c>
      <c r="C155" s="7">
        <v>1</v>
      </c>
      <c r="D155" s="7">
        <v>3</v>
      </c>
      <c r="E155" s="7">
        <v>0</v>
      </c>
      <c r="F155" s="7">
        <v>2</v>
      </c>
      <c r="G155" s="7">
        <v>0</v>
      </c>
      <c r="BD155" s="15">
        <v>0</v>
      </c>
      <c r="BE155" s="7">
        <v>10</v>
      </c>
      <c r="BF155" s="7">
        <v>3</v>
      </c>
      <c r="BG155" s="7">
        <v>1</v>
      </c>
      <c r="BH155" s="7">
        <v>0</v>
      </c>
      <c r="BI155" s="7">
        <v>4</v>
      </c>
      <c r="BJ155" s="7">
        <v>5</v>
      </c>
      <c r="BK155" s="7">
        <v>10</v>
      </c>
      <c r="BL155" s="7">
        <v>7</v>
      </c>
      <c r="BM155" s="13">
        <v>7</v>
      </c>
    </row>
    <row r="156" spans="1:65" ht="15" thickBot="1" x14ac:dyDescent="0.4">
      <c r="A156" s="19" t="str">
        <f t="shared" si="231"/>
        <v>IAMPOLSKAIA Anastasia</v>
      </c>
      <c r="B156" s="15">
        <v>5</v>
      </c>
      <c r="C156" s="7">
        <v>1</v>
      </c>
      <c r="D156" s="7">
        <v>1</v>
      </c>
      <c r="E156" s="7">
        <v>0</v>
      </c>
      <c r="F156" s="7">
        <v>0</v>
      </c>
      <c r="G156" s="7">
        <v>1</v>
      </c>
      <c r="BD156" s="15">
        <v>0</v>
      </c>
      <c r="BE156" s="7">
        <v>7</v>
      </c>
      <c r="BF156" s="7">
        <v>0</v>
      </c>
      <c r="BG156" s="7">
        <v>1</v>
      </c>
      <c r="BH156" s="7">
        <v>0</v>
      </c>
      <c r="BI156" s="7">
        <v>5</v>
      </c>
      <c r="BJ156" s="7">
        <v>0</v>
      </c>
      <c r="BK156" s="7">
        <v>3</v>
      </c>
      <c r="BL156" s="7">
        <v>2</v>
      </c>
      <c r="BM156" s="13">
        <v>5</v>
      </c>
    </row>
    <row r="157" spans="1:65" ht="15" thickBot="1" x14ac:dyDescent="0.4">
      <c r="A157" s="19" t="str">
        <f t="shared" si="231"/>
        <v>MULLER Ben</v>
      </c>
      <c r="B157" s="15">
        <v>1</v>
      </c>
      <c r="C157" s="7">
        <v>0</v>
      </c>
      <c r="D157" s="7">
        <v>1</v>
      </c>
      <c r="E157" s="7">
        <v>0</v>
      </c>
      <c r="F157" s="7">
        <v>0</v>
      </c>
      <c r="G157" s="7">
        <v>0</v>
      </c>
      <c r="BD157" s="15">
        <v>0</v>
      </c>
      <c r="BE157" s="7">
        <v>1</v>
      </c>
      <c r="BF157" s="7">
        <v>0</v>
      </c>
      <c r="BG157" s="7">
        <v>4</v>
      </c>
      <c r="BH157" s="7">
        <v>0</v>
      </c>
      <c r="BI157" s="7">
        <v>3</v>
      </c>
      <c r="BJ157" s="7">
        <v>3</v>
      </c>
      <c r="BK157" s="7">
        <v>5</v>
      </c>
      <c r="BL157" s="7">
        <v>1</v>
      </c>
      <c r="BM157" s="13">
        <v>1</v>
      </c>
    </row>
    <row r="158" spans="1:65" ht="15" thickBot="1" x14ac:dyDescent="0.4">
      <c r="A158" s="19" t="str">
        <f t="shared" si="231"/>
        <v>MOUSEL Tania</v>
      </c>
      <c r="B158" s="15">
        <v>5</v>
      </c>
      <c r="C158" s="7">
        <v>0</v>
      </c>
      <c r="D158" s="7">
        <v>3</v>
      </c>
      <c r="E158" s="7">
        <v>0</v>
      </c>
      <c r="F158" s="7">
        <v>1</v>
      </c>
      <c r="G158" s="7">
        <v>3</v>
      </c>
      <c r="BD158" s="15">
        <v>0</v>
      </c>
      <c r="BE158" s="7">
        <v>7</v>
      </c>
      <c r="BF158" s="7">
        <v>3</v>
      </c>
      <c r="BG158" s="7">
        <v>2</v>
      </c>
      <c r="BH158" s="7">
        <v>0</v>
      </c>
      <c r="BI158" s="7">
        <v>7</v>
      </c>
      <c r="BJ158" s="7">
        <v>2</v>
      </c>
      <c r="BK158" s="7">
        <v>7</v>
      </c>
      <c r="BL158" s="7">
        <v>6</v>
      </c>
      <c r="BM158" s="13">
        <v>3</v>
      </c>
    </row>
    <row r="159" spans="1:65" ht="15" thickBot="1" x14ac:dyDescent="0.4">
      <c r="A159" s="19" t="str">
        <f t="shared" si="231"/>
        <v>SULJIC Alija</v>
      </c>
      <c r="B159" s="15">
        <v>0</v>
      </c>
      <c r="C159" s="7">
        <v>0</v>
      </c>
      <c r="D159" s="7">
        <v>0</v>
      </c>
      <c r="E159" s="7">
        <v>0</v>
      </c>
      <c r="F159" s="7">
        <v>0</v>
      </c>
      <c r="G159" s="7">
        <v>2</v>
      </c>
      <c r="BD159" s="15">
        <v>5</v>
      </c>
      <c r="BE159" s="7">
        <v>7</v>
      </c>
      <c r="BF159" s="7">
        <v>7</v>
      </c>
      <c r="BG159" s="7">
        <v>6</v>
      </c>
      <c r="BH159" s="7">
        <v>8</v>
      </c>
      <c r="BI159" s="7">
        <v>6</v>
      </c>
      <c r="BJ159" s="7">
        <v>12</v>
      </c>
      <c r="BK159" s="7">
        <v>15</v>
      </c>
      <c r="BL159" s="7">
        <v>3</v>
      </c>
      <c r="BM159" s="13">
        <v>5</v>
      </c>
    </row>
    <row r="160" spans="1:65" x14ac:dyDescent="0.35">
      <c r="A160" s="62" t="s">
        <v>17</v>
      </c>
      <c r="B160" s="23">
        <v>5</v>
      </c>
      <c r="C160" s="9">
        <v>4</v>
      </c>
      <c r="D160" s="9">
        <v>4</v>
      </c>
      <c r="E160" s="9">
        <v>3</v>
      </c>
      <c r="F160" s="9">
        <v>2</v>
      </c>
      <c r="G160" s="9">
        <v>1</v>
      </c>
      <c r="BD160" s="23">
        <v>11</v>
      </c>
      <c r="BE160" s="9">
        <v>15</v>
      </c>
      <c r="BF160" s="9">
        <v>10</v>
      </c>
      <c r="BG160" s="9">
        <v>13</v>
      </c>
      <c r="BH160" s="9">
        <v>11</v>
      </c>
      <c r="BI160" s="9">
        <v>13</v>
      </c>
      <c r="BJ160" s="9">
        <v>4</v>
      </c>
      <c r="BK160" s="9">
        <v>17</v>
      </c>
      <c r="BL160" s="9">
        <v>10</v>
      </c>
      <c r="BM160" s="9">
        <v>3</v>
      </c>
    </row>
    <row r="161" spans="1:68" x14ac:dyDescent="0.35">
      <c r="A161" s="60" t="s">
        <v>9</v>
      </c>
      <c r="B161" s="24">
        <f>B160*6</f>
        <v>30</v>
      </c>
      <c r="C161" s="24">
        <f t="shared" ref="C161:G161" si="232">C160*6</f>
        <v>24</v>
      </c>
      <c r="D161" s="24">
        <f t="shared" si="232"/>
        <v>24</v>
      </c>
      <c r="E161" s="24">
        <f t="shared" si="232"/>
        <v>18</v>
      </c>
      <c r="F161" s="24">
        <f t="shared" si="232"/>
        <v>12</v>
      </c>
      <c r="G161" s="24">
        <f t="shared" si="232"/>
        <v>6</v>
      </c>
      <c r="BD161" s="24">
        <f>BD160*6</f>
        <v>66</v>
      </c>
      <c r="BE161" s="24">
        <f t="shared" ref="BE161:BM161" si="233">BE160*6</f>
        <v>90</v>
      </c>
      <c r="BF161" s="24">
        <f t="shared" si="233"/>
        <v>60</v>
      </c>
      <c r="BG161" s="24">
        <f t="shared" si="233"/>
        <v>78</v>
      </c>
      <c r="BH161" s="24">
        <f t="shared" si="233"/>
        <v>66</v>
      </c>
      <c r="BI161" s="24">
        <f t="shared" si="233"/>
        <v>78</v>
      </c>
      <c r="BJ161" s="24">
        <f t="shared" si="233"/>
        <v>24</v>
      </c>
      <c r="BK161" s="24">
        <f t="shared" si="233"/>
        <v>102</v>
      </c>
      <c r="BL161" s="24">
        <f t="shared" si="233"/>
        <v>60</v>
      </c>
      <c r="BM161" s="24">
        <f t="shared" si="233"/>
        <v>18</v>
      </c>
    </row>
    <row r="162" spans="1:68" x14ac:dyDescent="0.35">
      <c r="A162" s="61" t="s">
        <v>10</v>
      </c>
      <c r="B162" s="24">
        <f>SUM(B154:B159)</f>
        <v>26</v>
      </c>
      <c r="C162" s="24">
        <f t="shared" ref="C162:E162" si="234">SUM(C154:C159)</f>
        <v>7</v>
      </c>
      <c r="D162" s="24">
        <f t="shared" si="234"/>
        <v>11</v>
      </c>
      <c r="E162" s="24">
        <f t="shared" si="234"/>
        <v>2</v>
      </c>
      <c r="F162" s="10">
        <f>SUM(F154:F159)</f>
        <v>4</v>
      </c>
      <c r="G162" s="10">
        <f>SUM(G154:G159)</f>
        <v>12</v>
      </c>
      <c r="BD162" s="24">
        <f t="shared" ref="BD162:BM162" si="235">SUM(BD154:BD159)</f>
        <v>5</v>
      </c>
      <c r="BE162" s="10">
        <f t="shared" si="235"/>
        <v>54</v>
      </c>
      <c r="BF162" s="10">
        <f t="shared" si="235"/>
        <v>21</v>
      </c>
      <c r="BG162" s="10">
        <f t="shared" si="235"/>
        <v>22</v>
      </c>
      <c r="BH162" s="10">
        <f t="shared" si="235"/>
        <v>9</v>
      </c>
      <c r="BI162" s="10">
        <f t="shared" si="235"/>
        <v>37</v>
      </c>
      <c r="BJ162" s="10">
        <f t="shared" si="235"/>
        <v>27</v>
      </c>
      <c r="BK162" s="10">
        <f t="shared" si="235"/>
        <v>47</v>
      </c>
      <c r="BL162" s="10">
        <f t="shared" si="235"/>
        <v>29</v>
      </c>
      <c r="BM162" s="10">
        <f t="shared" si="235"/>
        <v>27</v>
      </c>
    </row>
    <row r="163" spans="1:68" ht="15" thickBot="1" x14ac:dyDescent="0.4">
      <c r="A163" s="63" t="s">
        <v>11</v>
      </c>
      <c r="B163" s="25">
        <f t="shared" ref="B163:G163" si="236">B161+B162</f>
        <v>56</v>
      </c>
      <c r="C163" s="11">
        <f t="shared" si="236"/>
        <v>31</v>
      </c>
      <c r="D163" s="11">
        <f t="shared" si="236"/>
        <v>35</v>
      </c>
      <c r="E163" s="11">
        <f t="shared" si="236"/>
        <v>20</v>
      </c>
      <c r="F163" s="11">
        <f t="shared" si="236"/>
        <v>16</v>
      </c>
      <c r="G163" s="11">
        <f t="shared" si="236"/>
        <v>18</v>
      </c>
      <c r="BD163" s="25">
        <f t="shared" ref="BD163:BM163" si="237">BD161+BD162</f>
        <v>71</v>
      </c>
      <c r="BE163" s="11">
        <f t="shared" si="237"/>
        <v>144</v>
      </c>
      <c r="BF163" s="11">
        <f t="shared" si="237"/>
        <v>81</v>
      </c>
      <c r="BG163" s="11">
        <f t="shared" si="237"/>
        <v>100</v>
      </c>
      <c r="BH163" s="11">
        <f t="shared" si="237"/>
        <v>75</v>
      </c>
      <c r="BI163" s="11">
        <f t="shared" si="237"/>
        <v>115</v>
      </c>
      <c r="BJ163" s="11">
        <f t="shared" si="237"/>
        <v>51</v>
      </c>
      <c r="BK163" s="11">
        <f t="shared" si="237"/>
        <v>149</v>
      </c>
      <c r="BL163" s="11">
        <f t="shared" si="237"/>
        <v>89</v>
      </c>
      <c r="BM163" s="11">
        <f t="shared" si="237"/>
        <v>45</v>
      </c>
    </row>
    <row r="164" spans="1:68" ht="24" thickBot="1" x14ac:dyDescent="0.6">
      <c r="A164" s="225" t="s">
        <v>21</v>
      </c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BD164" s="226" t="s">
        <v>160</v>
      </c>
      <c r="BE164" s="226"/>
      <c r="BF164" s="226"/>
      <c r="BG164" s="226"/>
      <c r="BH164" s="226"/>
      <c r="BI164" s="226"/>
      <c r="BJ164" s="226"/>
      <c r="BK164" s="226"/>
      <c r="BL164" s="111"/>
      <c r="BM164" s="217" t="s">
        <v>166</v>
      </c>
      <c r="BN164" s="217"/>
      <c r="BO164" s="217"/>
      <c r="BP164" s="217"/>
    </row>
    <row r="165" spans="1:68" ht="15" customHeight="1" x14ac:dyDescent="0.35">
      <c r="A165" s="221" t="str">
        <f>A151</f>
        <v>Déi Lénk</v>
      </c>
      <c r="B165" s="210">
        <v>1</v>
      </c>
      <c r="C165" s="210">
        <f>B165+1</f>
        <v>2</v>
      </c>
      <c r="D165" s="210">
        <f t="shared" ref="D165:K165" si="238">C165+1</f>
        <v>3</v>
      </c>
      <c r="E165" s="210">
        <f t="shared" si="238"/>
        <v>4</v>
      </c>
      <c r="F165" s="210">
        <f t="shared" si="238"/>
        <v>5</v>
      </c>
      <c r="G165" s="210">
        <f t="shared" si="238"/>
        <v>6</v>
      </c>
      <c r="H165" s="210">
        <f t="shared" si="238"/>
        <v>7</v>
      </c>
      <c r="I165" s="210">
        <f t="shared" si="238"/>
        <v>8</v>
      </c>
      <c r="J165" s="210">
        <f t="shared" si="238"/>
        <v>9</v>
      </c>
      <c r="K165" s="213">
        <f t="shared" si="238"/>
        <v>10</v>
      </c>
      <c r="BD165" s="210">
        <v>31</v>
      </c>
      <c r="BE165" s="210">
        <f>BD165+1</f>
        <v>32</v>
      </c>
      <c r="BF165" s="210">
        <f t="shared" ref="BF165:BK165" si="239">BE165+1</f>
        <v>33</v>
      </c>
      <c r="BG165" s="210">
        <f t="shared" si="239"/>
        <v>34</v>
      </c>
      <c r="BH165" s="210">
        <f t="shared" si="239"/>
        <v>35</v>
      </c>
      <c r="BI165" s="210">
        <f t="shared" si="239"/>
        <v>36</v>
      </c>
      <c r="BJ165" s="210">
        <f t="shared" si="239"/>
        <v>37</v>
      </c>
      <c r="BK165" s="210">
        <f t="shared" si="239"/>
        <v>38</v>
      </c>
      <c r="BM165" s="210">
        <v>1</v>
      </c>
      <c r="BN165" s="210">
        <f>BM165+1</f>
        <v>2</v>
      </c>
      <c r="BO165" s="210">
        <f t="shared" ref="BO165:BP165" si="240">BN165+1</f>
        <v>3</v>
      </c>
      <c r="BP165" s="213">
        <f t="shared" si="240"/>
        <v>4</v>
      </c>
    </row>
    <row r="166" spans="1:68" x14ac:dyDescent="0.35">
      <c r="A166" s="222"/>
      <c r="B166" s="211"/>
      <c r="C166" s="211"/>
      <c r="D166" s="211"/>
      <c r="E166" s="211"/>
      <c r="F166" s="211"/>
      <c r="G166" s="211"/>
      <c r="H166" s="211"/>
      <c r="I166" s="211"/>
      <c r="J166" s="211"/>
      <c r="K166" s="214"/>
      <c r="BD166" s="211"/>
      <c r="BE166" s="211"/>
      <c r="BF166" s="211"/>
      <c r="BG166" s="211"/>
      <c r="BH166" s="211"/>
      <c r="BI166" s="211"/>
      <c r="BJ166" s="211"/>
      <c r="BK166" s="211"/>
      <c r="BM166" s="211"/>
      <c r="BN166" s="211"/>
      <c r="BO166" s="211"/>
      <c r="BP166" s="214"/>
    </row>
    <row r="167" spans="1:68" ht="15" thickBot="1" x14ac:dyDescent="0.4">
      <c r="A167" s="223"/>
      <c r="B167" s="212"/>
      <c r="C167" s="212"/>
      <c r="D167" s="212"/>
      <c r="E167" s="212"/>
      <c r="F167" s="212"/>
      <c r="G167" s="212"/>
      <c r="H167" s="212"/>
      <c r="I167" s="212"/>
      <c r="J167" s="212"/>
      <c r="K167" s="215"/>
      <c r="BD167" s="212"/>
      <c r="BE167" s="212"/>
      <c r="BF167" s="212"/>
      <c r="BG167" s="212"/>
      <c r="BH167" s="212"/>
      <c r="BI167" s="212"/>
      <c r="BJ167" s="212"/>
      <c r="BK167" s="212"/>
      <c r="BM167" s="212"/>
      <c r="BN167" s="212"/>
      <c r="BO167" s="212"/>
      <c r="BP167" s="215"/>
    </row>
    <row r="168" spans="1:68" ht="15" thickBot="1" x14ac:dyDescent="0.4">
      <c r="A168" s="19" t="str">
        <f t="shared" ref="A168:A173" si="241">A154</f>
        <v>CORREIA DA VEIGA Ana</v>
      </c>
      <c r="B168" s="14">
        <v>16</v>
      </c>
      <c r="C168" s="6">
        <v>16</v>
      </c>
      <c r="D168" s="6">
        <v>9</v>
      </c>
      <c r="E168" s="6">
        <v>12</v>
      </c>
      <c r="F168" s="6">
        <v>6</v>
      </c>
      <c r="G168" s="6">
        <v>7</v>
      </c>
      <c r="H168" s="6">
        <v>4</v>
      </c>
      <c r="I168" s="6">
        <v>11</v>
      </c>
      <c r="J168" s="6">
        <v>12</v>
      </c>
      <c r="K168" s="12">
        <v>8</v>
      </c>
      <c r="BD168" s="14">
        <v>7</v>
      </c>
      <c r="BE168" s="6">
        <v>8</v>
      </c>
      <c r="BF168" s="6">
        <v>7</v>
      </c>
      <c r="BG168" s="6">
        <v>2</v>
      </c>
      <c r="BH168" s="6">
        <v>5</v>
      </c>
      <c r="BI168" s="6">
        <v>6</v>
      </c>
      <c r="BJ168" s="6">
        <v>15</v>
      </c>
      <c r="BK168" s="6">
        <v>14</v>
      </c>
      <c r="BM168" s="14">
        <v>12</v>
      </c>
      <c r="BN168" s="6">
        <v>13</v>
      </c>
      <c r="BO168" s="6">
        <v>9</v>
      </c>
      <c r="BP168" s="12">
        <v>1</v>
      </c>
    </row>
    <row r="169" spans="1:68" ht="15" thickBot="1" x14ac:dyDescent="0.4">
      <c r="A169" s="19" t="str">
        <f t="shared" si="241"/>
        <v>MARQUES André</v>
      </c>
      <c r="B169" s="15">
        <v>2</v>
      </c>
      <c r="C169" s="7">
        <v>2</v>
      </c>
      <c r="D169" s="7">
        <v>2</v>
      </c>
      <c r="E169" s="7">
        <v>1</v>
      </c>
      <c r="F169" s="7">
        <v>8</v>
      </c>
      <c r="G169" s="7">
        <v>1</v>
      </c>
      <c r="H169" s="7">
        <v>1</v>
      </c>
      <c r="I169" s="7">
        <v>4</v>
      </c>
      <c r="J169" s="7">
        <v>2</v>
      </c>
      <c r="K169" s="13">
        <v>2</v>
      </c>
      <c r="BD169" s="15">
        <v>3</v>
      </c>
      <c r="BE169" s="7">
        <v>8</v>
      </c>
      <c r="BF169" s="7">
        <v>3</v>
      </c>
      <c r="BG169" s="7">
        <v>0</v>
      </c>
      <c r="BH169" s="7">
        <v>1</v>
      </c>
      <c r="BI169" s="7">
        <v>5</v>
      </c>
      <c r="BJ169" s="7">
        <v>15</v>
      </c>
      <c r="BK169" s="7">
        <v>9</v>
      </c>
      <c r="BM169" s="15">
        <v>5</v>
      </c>
      <c r="BN169" s="7">
        <v>2</v>
      </c>
      <c r="BO169" s="7">
        <v>8</v>
      </c>
      <c r="BP169" s="13">
        <v>1</v>
      </c>
    </row>
    <row r="170" spans="1:68" ht="15" thickBot="1" x14ac:dyDescent="0.4">
      <c r="A170" s="19" t="str">
        <f t="shared" si="241"/>
        <v>IAMPOLSKAIA Anastasia</v>
      </c>
      <c r="B170" s="15">
        <v>11</v>
      </c>
      <c r="C170" s="7">
        <v>5</v>
      </c>
      <c r="D170" s="7">
        <v>0</v>
      </c>
      <c r="E170" s="7">
        <v>4</v>
      </c>
      <c r="F170" s="7">
        <v>4</v>
      </c>
      <c r="G170" s="7">
        <v>0</v>
      </c>
      <c r="H170" s="7">
        <v>0</v>
      </c>
      <c r="I170" s="7">
        <v>1</v>
      </c>
      <c r="J170" s="7">
        <v>1</v>
      </c>
      <c r="K170" s="13">
        <v>0</v>
      </c>
      <c r="BD170" s="15">
        <v>1</v>
      </c>
      <c r="BE170" s="7">
        <v>0</v>
      </c>
      <c r="BF170" s="7">
        <v>4</v>
      </c>
      <c r="BG170" s="7">
        <v>6</v>
      </c>
      <c r="BH170" s="7">
        <v>6</v>
      </c>
      <c r="BI170" s="7">
        <v>2</v>
      </c>
      <c r="BJ170" s="7">
        <v>5</v>
      </c>
      <c r="BK170" s="7">
        <v>6</v>
      </c>
      <c r="BM170" s="15">
        <v>2</v>
      </c>
      <c r="BN170" s="7">
        <v>1</v>
      </c>
      <c r="BO170" s="7">
        <v>5</v>
      </c>
      <c r="BP170" s="13">
        <v>1</v>
      </c>
    </row>
    <row r="171" spans="1:68" ht="15" thickBot="1" x14ac:dyDescent="0.4">
      <c r="A171" s="19" t="str">
        <f t="shared" si="241"/>
        <v>MULLER Ben</v>
      </c>
      <c r="B171" s="15">
        <v>2</v>
      </c>
      <c r="C171" s="7">
        <v>0</v>
      </c>
      <c r="D171" s="7">
        <v>2</v>
      </c>
      <c r="E171" s="7">
        <v>1</v>
      </c>
      <c r="F171" s="7">
        <v>2</v>
      </c>
      <c r="G171" s="7">
        <v>3</v>
      </c>
      <c r="H171" s="7">
        <v>1</v>
      </c>
      <c r="I171" s="7">
        <v>2</v>
      </c>
      <c r="J171" s="7">
        <v>2</v>
      </c>
      <c r="K171" s="13">
        <v>2</v>
      </c>
      <c r="BD171" s="15">
        <v>1</v>
      </c>
      <c r="BE171" s="7">
        <v>1</v>
      </c>
      <c r="BF171" s="7">
        <v>5</v>
      </c>
      <c r="BG171" s="7">
        <v>2</v>
      </c>
      <c r="BH171" s="7">
        <v>1</v>
      </c>
      <c r="BI171" s="7">
        <v>1</v>
      </c>
      <c r="BJ171" s="7">
        <v>11</v>
      </c>
      <c r="BK171" s="7">
        <v>1</v>
      </c>
      <c r="BM171" s="15">
        <v>1</v>
      </c>
      <c r="BN171" s="7">
        <v>1</v>
      </c>
      <c r="BO171" s="7">
        <v>1</v>
      </c>
      <c r="BP171" s="13">
        <v>1</v>
      </c>
    </row>
    <row r="172" spans="1:68" ht="15" thickBot="1" x14ac:dyDescent="0.4">
      <c r="A172" s="19" t="str">
        <f t="shared" si="241"/>
        <v>MOUSEL Tania</v>
      </c>
      <c r="B172" s="15">
        <v>3</v>
      </c>
      <c r="C172" s="7">
        <v>2</v>
      </c>
      <c r="D172" s="7">
        <v>9</v>
      </c>
      <c r="E172" s="7">
        <v>6</v>
      </c>
      <c r="F172" s="7">
        <v>6</v>
      </c>
      <c r="G172" s="7">
        <v>2</v>
      </c>
      <c r="H172" s="7">
        <v>2</v>
      </c>
      <c r="I172" s="7">
        <v>2</v>
      </c>
      <c r="J172" s="7">
        <v>3</v>
      </c>
      <c r="K172" s="13">
        <v>4</v>
      </c>
      <c r="BD172" s="15">
        <v>1</v>
      </c>
      <c r="BE172" s="7">
        <v>9</v>
      </c>
      <c r="BF172" s="7">
        <v>6</v>
      </c>
      <c r="BG172" s="7">
        <v>13</v>
      </c>
      <c r="BH172" s="7">
        <v>1</v>
      </c>
      <c r="BI172" s="7">
        <v>6</v>
      </c>
      <c r="BJ172" s="7">
        <v>8</v>
      </c>
      <c r="BK172" s="7">
        <v>2</v>
      </c>
      <c r="BM172" s="15">
        <v>3</v>
      </c>
      <c r="BN172" s="7">
        <v>6</v>
      </c>
      <c r="BO172" s="7">
        <v>4</v>
      </c>
      <c r="BP172" s="13">
        <v>0</v>
      </c>
    </row>
    <row r="173" spans="1:68" ht="15" thickBot="1" x14ac:dyDescent="0.4">
      <c r="A173" s="19" t="str">
        <f t="shared" si="241"/>
        <v>SULJIC Alija</v>
      </c>
      <c r="B173" s="15">
        <v>4</v>
      </c>
      <c r="C173" s="7">
        <v>4</v>
      </c>
      <c r="D173" s="7">
        <v>0</v>
      </c>
      <c r="E173" s="7">
        <v>6</v>
      </c>
      <c r="F173" s="7">
        <v>7</v>
      </c>
      <c r="G173" s="7">
        <v>4</v>
      </c>
      <c r="H173" s="7">
        <v>5</v>
      </c>
      <c r="I173" s="7">
        <v>3</v>
      </c>
      <c r="J173" s="7">
        <v>3</v>
      </c>
      <c r="K173" s="13">
        <v>3</v>
      </c>
      <c r="BD173" s="15">
        <v>9</v>
      </c>
      <c r="BE173" s="7">
        <v>3</v>
      </c>
      <c r="BF173" s="7">
        <v>2</v>
      </c>
      <c r="BG173" s="7">
        <v>4</v>
      </c>
      <c r="BH173" s="7">
        <v>5</v>
      </c>
      <c r="BI173" s="7">
        <v>8</v>
      </c>
      <c r="BJ173" s="7">
        <v>4</v>
      </c>
      <c r="BK173" s="7">
        <v>8</v>
      </c>
      <c r="BM173" s="16">
        <v>1</v>
      </c>
      <c r="BN173" s="17">
        <v>1</v>
      </c>
      <c r="BO173" s="17">
        <v>4</v>
      </c>
      <c r="BP173" s="18">
        <v>2</v>
      </c>
    </row>
    <row r="174" spans="1:68" x14ac:dyDescent="0.35">
      <c r="A174" s="62" t="s">
        <v>17</v>
      </c>
      <c r="B174" s="23">
        <v>4</v>
      </c>
      <c r="C174" s="9">
        <v>5</v>
      </c>
      <c r="D174" s="9">
        <v>5</v>
      </c>
      <c r="E174" s="9">
        <v>8</v>
      </c>
      <c r="F174" s="9">
        <v>2</v>
      </c>
      <c r="G174" s="9">
        <v>8</v>
      </c>
      <c r="H174" s="9">
        <v>6</v>
      </c>
      <c r="I174" s="9">
        <v>11</v>
      </c>
      <c r="J174" s="9">
        <v>9</v>
      </c>
      <c r="K174" s="9">
        <v>6</v>
      </c>
      <c r="BD174" s="23">
        <v>7</v>
      </c>
      <c r="BE174" s="9">
        <v>12</v>
      </c>
      <c r="BF174" s="9">
        <v>17</v>
      </c>
      <c r="BG174" s="9">
        <v>7</v>
      </c>
      <c r="BH174" s="9">
        <v>10</v>
      </c>
      <c r="BI174" s="9">
        <v>11</v>
      </c>
      <c r="BJ174" s="9">
        <v>11</v>
      </c>
      <c r="BK174" s="9">
        <v>7</v>
      </c>
      <c r="BM174" s="23">
        <v>2</v>
      </c>
      <c r="BN174" s="9">
        <v>5</v>
      </c>
      <c r="BO174" s="9">
        <v>3</v>
      </c>
      <c r="BP174" s="9">
        <v>4</v>
      </c>
    </row>
    <row r="175" spans="1:68" x14ac:dyDescent="0.35">
      <c r="A175" s="60" t="s">
        <v>9</v>
      </c>
      <c r="B175" s="24">
        <f>B174*6</f>
        <v>24</v>
      </c>
      <c r="C175" s="24">
        <f t="shared" ref="C175:K175" si="242">C174*6</f>
        <v>30</v>
      </c>
      <c r="D175" s="24">
        <f t="shared" si="242"/>
        <v>30</v>
      </c>
      <c r="E175" s="24">
        <f t="shared" si="242"/>
        <v>48</v>
      </c>
      <c r="F175" s="24">
        <f t="shared" si="242"/>
        <v>12</v>
      </c>
      <c r="G175" s="24">
        <f t="shared" si="242"/>
        <v>48</v>
      </c>
      <c r="H175" s="24">
        <f t="shared" si="242"/>
        <v>36</v>
      </c>
      <c r="I175" s="24">
        <f t="shared" si="242"/>
        <v>66</v>
      </c>
      <c r="J175" s="24">
        <f t="shared" si="242"/>
        <v>54</v>
      </c>
      <c r="K175" s="24">
        <f t="shared" si="242"/>
        <v>36</v>
      </c>
      <c r="BD175" s="24">
        <f>BD174*6</f>
        <v>42</v>
      </c>
      <c r="BE175" s="24">
        <f t="shared" ref="BE175:BK175" si="243">BE174*6</f>
        <v>72</v>
      </c>
      <c r="BF175" s="24">
        <f t="shared" si="243"/>
        <v>102</v>
      </c>
      <c r="BG175" s="24">
        <f t="shared" si="243"/>
        <v>42</v>
      </c>
      <c r="BH175" s="24">
        <f t="shared" si="243"/>
        <v>60</v>
      </c>
      <c r="BI175" s="24">
        <f t="shared" si="243"/>
        <v>66</v>
      </c>
      <c r="BJ175" s="24">
        <f t="shared" si="243"/>
        <v>66</v>
      </c>
      <c r="BK175" s="24">
        <f t="shared" si="243"/>
        <v>42</v>
      </c>
      <c r="BM175" s="24">
        <f>BM174*6</f>
        <v>12</v>
      </c>
      <c r="BN175" s="24">
        <f t="shared" ref="BN175:BP175" si="244">BN174*6</f>
        <v>30</v>
      </c>
      <c r="BO175" s="24">
        <f t="shared" si="244"/>
        <v>18</v>
      </c>
      <c r="BP175" s="24">
        <f t="shared" si="244"/>
        <v>24</v>
      </c>
    </row>
    <row r="176" spans="1:68" x14ac:dyDescent="0.35">
      <c r="A176" s="61" t="s">
        <v>10</v>
      </c>
      <c r="B176" s="24">
        <f t="shared" ref="B176:K176" si="245">SUM(B168:B173)</f>
        <v>38</v>
      </c>
      <c r="C176" s="10">
        <f t="shared" si="245"/>
        <v>29</v>
      </c>
      <c r="D176" s="10">
        <f t="shared" si="245"/>
        <v>22</v>
      </c>
      <c r="E176" s="10">
        <f t="shared" si="245"/>
        <v>30</v>
      </c>
      <c r="F176" s="10">
        <f t="shared" si="245"/>
        <v>33</v>
      </c>
      <c r="G176" s="10">
        <f t="shared" si="245"/>
        <v>17</v>
      </c>
      <c r="H176" s="10">
        <f t="shared" si="245"/>
        <v>13</v>
      </c>
      <c r="I176" s="10">
        <f t="shared" si="245"/>
        <v>23</v>
      </c>
      <c r="J176" s="10">
        <f t="shared" si="245"/>
        <v>23</v>
      </c>
      <c r="K176" s="10">
        <f t="shared" si="245"/>
        <v>19</v>
      </c>
      <c r="BD176" s="24">
        <f t="shared" ref="BD176:BK176" si="246">SUM(BD168:BD173)</f>
        <v>22</v>
      </c>
      <c r="BE176" s="10">
        <f t="shared" si="246"/>
        <v>29</v>
      </c>
      <c r="BF176" s="10">
        <f t="shared" si="246"/>
        <v>27</v>
      </c>
      <c r="BG176" s="10">
        <f t="shared" si="246"/>
        <v>27</v>
      </c>
      <c r="BH176" s="10">
        <f t="shared" si="246"/>
        <v>19</v>
      </c>
      <c r="BI176" s="10">
        <f t="shared" si="246"/>
        <v>28</v>
      </c>
      <c r="BJ176" s="10">
        <f t="shared" si="246"/>
        <v>58</v>
      </c>
      <c r="BK176" s="10">
        <f t="shared" si="246"/>
        <v>40</v>
      </c>
      <c r="BM176" s="24">
        <f>SUM(BM168:BM173)</f>
        <v>24</v>
      </c>
      <c r="BN176" s="10">
        <f>SUM(BN168:BN173)</f>
        <v>24</v>
      </c>
      <c r="BO176" s="10">
        <f>SUM(BO168:BO173)</f>
        <v>31</v>
      </c>
      <c r="BP176" s="10">
        <f>SUM(BP168:BP173)</f>
        <v>6</v>
      </c>
    </row>
    <row r="177" spans="1:68" ht="15" thickBot="1" x14ac:dyDescent="0.4">
      <c r="A177" s="63" t="s">
        <v>11</v>
      </c>
      <c r="B177" s="25">
        <f t="shared" ref="B177:K177" si="247">B175+B176</f>
        <v>62</v>
      </c>
      <c r="C177" s="11">
        <f t="shared" si="247"/>
        <v>59</v>
      </c>
      <c r="D177" s="11">
        <f t="shared" si="247"/>
        <v>52</v>
      </c>
      <c r="E177" s="11">
        <f t="shared" si="247"/>
        <v>78</v>
      </c>
      <c r="F177" s="11">
        <f t="shared" si="247"/>
        <v>45</v>
      </c>
      <c r="G177" s="11">
        <f t="shared" si="247"/>
        <v>65</v>
      </c>
      <c r="H177" s="11">
        <f t="shared" si="247"/>
        <v>49</v>
      </c>
      <c r="I177" s="11">
        <f t="shared" si="247"/>
        <v>89</v>
      </c>
      <c r="J177" s="11">
        <f t="shared" si="247"/>
        <v>77</v>
      </c>
      <c r="K177" s="11">
        <f t="shared" si="247"/>
        <v>55</v>
      </c>
      <c r="BD177" s="25">
        <f t="shared" ref="BD177:BK177" si="248">BD175+BD176</f>
        <v>64</v>
      </c>
      <c r="BE177" s="11">
        <f t="shared" si="248"/>
        <v>101</v>
      </c>
      <c r="BF177" s="11">
        <f t="shared" si="248"/>
        <v>129</v>
      </c>
      <c r="BG177" s="11">
        <f t="shared" si="248"/>
        <v>69</v>
      </c>
      <c r="BH177" s="11">
        <f t="shared" si="248"/>
        <v>79</v>
      </c>
      <c r="BI177" s="11">
        <f t="shared" si="248"/>
        <v>94</v>
      </c>
      <c r="BJ177" s="11">
        <f t="shared" si="248"/>
        <v>124</v>
      </c>
      <c r="BK177" s="11">
        <f t="shared" si="248"/>
        <v>82</v>
      </c>
      <c r="BM177" s="25">
        <f t="shared" ref="BM177:BP177" si="249">BM175+BM176</f>
        <v>36</v>
      </c>
      <c r="BN177" s="11">
        <f t="shared" si="249"/>
        <v>54</v>
      </c>
      <c r="BO177" s="11">
        <f t="shared" si="249"/>
        <v>49</v>
      </c>
      <c r="BP177" s="11">
        <f t="shared" si="249"/>
        <v>30</v>
      </c>
    </row>
    <row r="178" spans="1:68" x14ac:dyDescent="0.35">
      <c r="A178" s="180"/>
      <c r="B178" s="5"/>
      <c r="C178" s="5"/>
      <c r="D178" s="5"/>
      <c r="E178" s="5"/>
      <c r="F178" s="5"/>
      <c r="G178" s="5"/>
      <c r="H178" s="5"/>
      <c r="I178" s="5"/>
      <c r="J178" s="5"/>
      <c r="K178" s="5"/>
      <c r="BD178" s="5"/>
      <c r="BE178" s="5"/>
      <c r="BF178" s="5"/>
      <c r="BG178" s="5"/>
      <c r="BH178" s="5"/>
      <c r="BI178" s="5"/>
      <c r="BJ178" s="5"/>
      <c r="BK178" s="5"/>
      <c r="BM178" s="5"/>
      <c r="BN178" s="5"/>
      <c r="BO178" s="5"/>
      <c r="BP178" s="5"/>
    </row>
    <row r="179" spans="1:68" s="20" customFormat="1" x14ac:dyDescent="0.35">
      <c r="A179" s="180"/>
      <c r="B179" s="5"/>
      <c r="C179" s="5"/>
      <c r="D179" s="5"/>
      <c r="E179" s="5"/>
      <c r="F179" s="5"/>
      <c r="G179" s="5"/>
      <c r="H179" s="5"/>
      <c r="I179" s="5"/>
      <c r="J179" s="5"/>
      <c r="K179" s="5"/>
      <c r="BD179" s="5"/>
      <c r="BE179" s="5"/>
      <c r="BF179" s="5"/>
      <c r="BG179" s="5"/>
      <c r="BH179" s="5"/>
      <c r="BI179" s="5"/>
      <c r="BJ179" s="5"/>
      <c r="BK179" s="5"/>
      <c r="BM179" s="5"/>
      <c r="BN179" s="5"/>
      <c r="BO179" s="5"/>
      <c r="BP179" s="5"/>
    </row>
    <row r="180" spans="1:68" ht="24" thickBot="1" x14ac:dyDescent="0.6">
      <c r="A180" s="218" t="s">
        <v>21</v>
      </c>
      <c r="B180" s="218"/>
      <c r="C180" s="218"/>
      <c r="D180" s="218"/>
      <c r="E180" s="218"/>
      <c r="F180" s="218"/>
      <c r="G180" s="218"/>
      <c r="H180" s="218"/>
      <c r="BD180" s="218" t="s">
        <v>161</v>
      </c>
      <c r="BE180" s="218"/>
      <c r="BF180" s="218"/>
      <c r="BG180" s="218"/>
      <c r="BH180" s="218"/>
      <c r="BI180" s="218"/>
      <c r="BK180" s="217" t="s">
        <v>163</v>
      </c>
      <c r="BL180" s="217"/>
      <c r="BM180" s="217"/>
      <c r="BN180" s="111"/>
    </row>
    <row r="181" spans="1:68" ht="15" customHeight="1" x14ac:dyDescent="0.35">
      <c r="A181" s="221" t="str">
        <f>A165</f>
        <v>Déi Lénk</v>
      </c>
      <c r="B181" s="210">
        <v>11</v>
      </c>
      <c r="C181" s="210">
        <f>B181+1</f>
        <v>12</v>
      </c>
      <c r="D181" s="210">
        <f t="shared" ref="D181:H181" si="250">C181+1</f>
        <v>13</v>
      </c>
      <c r="E181" s="210">
        <f t="shared" si="250"/>
        <v>14</v>
      </c>
      <c r="F181" s="210">
        <f t="shared" si="250"/>
        <v>15</v>
      </c>
      <c r="G181" s="210">
        <f t="shared" si="250"/>
        <v>16</v>
      </c>
      <c r="H181" s="213">
        <f t="shared" si="250"/>
        <v>17</v>
      </c>
      <c r="BD181" s="210">
        <v>1</v>
      </c>
      <c r="BE181" s="210">
        <f>BD181+1</f>
        <v>2</v>
      </c>
      <c r="BF181" s="210">
        <f>BE181+1</f>
        <v>3</v>
      </c>
      <c r="BG181" s="210">
        <f>BF181+1</f>
        <v>4</v>
      </c>
      <c r="BH181" s="210">
        <f>BG181+1</f>
        <v>5</v>
      </c>
      <c r="BI181" s="213">
        <f>BH181+1</f>
        <v>6</v>
      </c>
      <c r="BK181" s="210">
        <v>1</v>
      </c>
      <c r="BL181" s="210">
        <f>BK181+1</f>
        <v>2</v>
      </c>
      <c r="BM181" s="213">
        <f t="shared" ref="BM181" si="251">BL181+1</f>
        <v>3</v>
      </c>
    </row>
    <row r="182" spans="1:68" x14ac:dyDescent="0.35">
      <c r="A182" s="222"/>
      <c r="B182" s="211"/>
      <c r="C182" s="211"/>
      <c r="D182" s="211"/>
      <c r="E182" s="211"/>
      <c r="F182" s="211"/>
      <c r="G182" s="211"/>
      <c r="H182" s="214"/>
      <c r="BD182" s="211"/>
      <c r="BE182" s="211"/>
      <c r="BF182" s="211"/>
      <c r="BG182" s="211"/>
      <c r="BH182" s="211"/>
      <c r="BI182" s="214"/>
      <c r="BK182" s="211"/>
      <c r="BL182" s="211"/>
      <c r="BM182" s="214"/>
    </row>
    <row r="183" spans="1:68" ht="15" thickBot="1" x14ac:dyDescent="0.4">
      <c r="A183" s="223"/>
      <c r="B183" s="212"/>
      <c r="C183" s="212"/>
      <c r="D183" s="212"/>
      <c r="E183" s="212"/>
      <c r="F183" s="212"/>
      <c r="G183" s="212"/>
      <c r="H183" s="215"/>
      <c r="BD183" s="212"/>
      <c r="BE183" s="212"/>
      <c r="BF183" s="212"/>
      <c r="BG183" s="212"/>
      <c r="BH183" s="212"/>
      <c r="BI183" s="215"/>
      <c r="BK183" s="212"/>
      <c r="BL183" s="212"/>
      <c r="BM183" s="215"/>
    </row>
    <row r="184" spans="1:68" ht="15" thickBot="1" x14ac:dyDescent="0.4">
      <c r="A184" s="19" t="str">
        <f t="shared" ref="A184:A193" si="252">A168</f>
        <v>CORREIA DA VEIGA Ana</v>
      </c>
      <c r="B184" s="14">
        <v>5</v>
      </c>
      <c r="C184" s="6">
        <v>5</v>
      </c>
      <c r="D184" s="6">
        <v>5</v>
      </c>
      <c r="E184" s="6">
        <v>8</v>
      </c>
      <c r="F184" s="6">
        <v>5</v>
      </c>
      <c r="G184" s="6">
        <v>3</v>
      </c>
      <c r="H184" s="12">
        <v>1</v>
      </c>
      <c r="BD184" s="14">
        <v>7</v>
      </c>
      <c r="BE184" s="6">
        <v>12</v>
      </c>
      <c r="BF184" s="6">
        <v>5</v>
      </c>
      <c r="BG184" s="6">
        <v>8</v>
      </c>
      <c r="BH184" s="6">
        <v>8</v>
      </c>
      <c r="BI184" s="12">
        <v>5</v>
      </c>
      <c r="BK184" s="14">
        <v>1</v>
      </c>
      <c r="BL184" s="6">
        <v>10</v>
      </c>
      <c r="BM184" s="12">
        <v>6</v>
      </c>
    </row>
    <row r="185" spans="1:68" ht="15" thickBot="1" x14ac:dyDescent="0.4">
      <c r="A185" s="19" t="str">
        <f t="shared" si="252"/>
        <v>MARQUES André</v>
      </c>
      <c r="B185" s="15">
        <v>0</v>
      </c>
      <c r="C185" s="7">
        <v>2</v>
      </c>
      <c r="D185" s="7">
        <v>3</v>
      </c>
      <c r="E185" s="7">
        <v>2</v>
      </c>
      <c r="F185" s="7">
        <v>1</v>
      </c>
      <c r="G185" s="7">
        <v>0</v>
      </c>
      <c r="H185" s="13">
        <v>1</v>
      </c>
      <c r="BD185" s="15">
        <v>1</v>
      </c>
      <c r="BE185" s="7">
        <v>5</v>
      </c>
      <c r="BF185" s="7">
        <v>1</v>
      </c>
      <c r="BG185" s="7">
        <v>0</v>
      </c>
      <c r="BH185" s="7">
        <v>4</v>
      </c>
      <c r="BI185" s="13">
        <v>1</v>
      </c>
      <c r="BK185" s="15">
        <v>1</v>
      </c>
      <c r="BL185" s="7">
        <v>4</v>
      </c>
      <c r="BM185" s="13">
        <v>4</v>
      </c>
    </row>
    <row r="186" spans="1:68" ht="15" thickBot="1" x14ac:dyDescent="0.4">
      <c r="A186" s="19" t="str">
        <f t="shared" si="252"/>
        <v>IAMPOLSKAIA Anastasia</v>
      </c>
      <c r="B186" s="15">
        <v>3</v>
      </c>
      <c r="C186" s="7">
        <v>3</v>
      </c>
      <c r="D186" s="7">
        <v>1</v>
      </c>
      <c r="E186" s="7">
        <v>3</v>
      </c>
      <c r="F186" s="7">
        <v>4</v>
      </c>
      <c r="G186" s="7">
        <v>0</v>
      </c>
      <c r="H186" s="13">
        <v>0</v>
      </c>
      <c r="BD186" s="15">
        <v>3</v>
      </c>
      <c r="BE186" s="7">
        <v>2</v>
      </c>
      <c r="BF186" s="7">
        <v>3</v>
      </c>
      <c r="BG186" s="7">
        <v>2</v>
      </c>
      <c r="BH186" s="7">
        <v>0</v>
      </c>
      <c r="BI186" s="13">
        <v>2</v>
      </c>
      <c r="BK186" s="15">
        <v>4</v>
      </c>
      <c r="BL186" s="7">
        <v>4</v>
      </c>
      <c r="BM186" s="13">
        <v>4</v>
      </c>
    </row>
    <row r="187" spans="1:68" ht="15" thickBot="1" x14ac:dyDescent="0.4">
      <c r="A187" s="19" t="str">
        <f t="shared" si="252"/>
        <v>MULLER Ben</v>
      </c>
      <c r="B187" s="15">
        <v>0</v>
      </c>
      <c r="C187" s="7">
        <v>4</v>
      </c>
      <c r="D187" s="7">
        <v>1</v>
      </c>
      <c r="E187" s="7">
        <v>2</v>
      </c>
      <c r="F187" s="7">
        <v>1</v>
      </c>
      <c r="G187" s="7">
        <v>0</v>
      </c>
      <c r="H187" s="13">
        <v>3</v>
      </c>
      <c r="BD187" s="15">
        <v>0</v>
      </c>
      <c r="BE187" s="7">
        <v>0</v>
      </c>
      <c r="BF187" s="7">
        <v>0</v>
      </c>
      <c r="BG187" s="7">
        <v>0</v>
      </c>
      <c r="BH187" s="7">
        <v>2</v>
      </c>
      <c r="BI187" s="13">
        <v>0</v>
      </c>
      <c r="BK187" s="15">
        <v>1</v>
      </c>
      <c r="BL187" s="7">
        <v>1</v>
      </c>
      <c r="BM187" s="13">
        <v>2</v>
      </c>
    </row>
    <row r="188" spans="1:68" ht="15" thickBot="1" x14ac:dyDescent="0.4">
      <c r="A188" s="19" t="str">
        <f t="shared" si="252"/>
        <v>MOUSEL Tania</v>
      </c>
      <c r="B188" s="15">
        <v>1</v>
      </c>
      <c r="C188" s="7">
        <v>6</v>
      </c>
      <c r="D188" s="7">
        <v>1</v>
      </c>
      <c r="E188" s="7">
        <v>0</v>
      </c>
      <c r="F188" s="7">
        <v>7</v>
      </c>
      <c r="G188" s="7">
        <v>1</v>
      </c>
      <c r="H188" s="13">
        <v>2</v>
      </c>
      <c r="BD188" s="15">
        <v>2</v>
      </c>
      <c r="BE188" s="7">
        <v>2</v>
      </c>
      <c r="BF188" s="7">
        <v>1</v>
      </c>
      <c r="BG188" s="7">
        <v>3</v>
      </c>
      <c r="BH188" s="7">
        <v>12</v>
      </c>
      <c r="BI188" s="13">
        <v>0</v>
      </c>
      <c r="BK188" s="15">
        <v>2</v>
      </c>
      <c r="BL188" s="7">
        <v>2</v>
      </c>
      <c r="BM188" s="13">
        <v>1</v>
      </c>
    </row>
    <row r="189" spans="1:68" ht="15" thickBot="1" x14ac:dyDescent="0.4">
      <c r="A189" s="19" t="str">
        <f t="shared" si="252"/>
        <v>SULJIC Alija</v>
      </c>
      <c r="B189" s="16">
        <v>7</v>
      </c>
      <c r="C189" s="17">
        <v>9</v>
      </c>
      <c r="D189" s="17">
        <v>8</v>
      </c>
      <c r="E189" s="17">
        <v>0</v>
      </c>
      <c r="F189" s="17">
        <v>4</v>
      </c>
      <c r="G189" s="17">
        <v>2</v>
      </c>
      <c r="H189" s="18">
        <v>2</v>
      </c>
      <c r="BD189" s="15">
        <v>0</v>
      </c>
      <c r="BE189" s="7">
        <v>5</v>
      </c>
      <c r="BF189" s="7">
        <v>5</v>
      </c>
      <c r="BG189" s="7">
        <v>3</v>
      </c>
      <c r="BH189" s="7">
        <v>4</v>
      </c>
      <c r="BI189" s="13">
        <v>5</v>
      </c>
      <c r="BK189" s="16">
        <v>4</v>
      </c>
      <c r="BL189" s="17">
        <v>4</v>
      </c>
      <c r="BM189" s="18">
        <v>6</v>
      </c>
    </row>
    <row r="190" spans="1:68" x14ac:dyDescent="0.35">
      <c r="A190" s="62" t="str">
        <f t="shared" si="252"/>
        <v>Suffrages par Liste</v>
      </c>
      <c r="B190" s="23">
        <v>4</v>
      </c>
      <c r="C190" s="9">
        <v>4</v>
      </c>
      <c r="D190" s="9">
        <v>1</v>
      </c>
      <c r="E190" s="9">
        <v>6</v>
      </c>
      <c r="F190" s="9">
        <v>9</v>
      </c>
      <c r="G190" s="9">
        <v>4</v>
      </c>
      <c r="H190" s="9">
        <v>7</v>
      </c>
      <c r="BD190" s="23">
        <v>6</v>
      </c>
      <c r="BE190" s="9">
        <v>13</v>
      </c>
      <c r="BF190" s="9">
        <v>8</v>
      </c>
      <c r="BG190" s="9">
        <v>0</v>
      </c>
      <c r="BH190" s="9">
        <v>5</v>
      </c>
      <c r="BI190" s="9">
        <v>2</v>
      </c>
      <c r="BK190" s="23">
        <v>5</v>
      </c>
      <c r="BL190" s="9">
        <v>3</v>
      </c>
      <c r="BM190" s="9">
        <v>4</v>
      </c>
    </row>
    <row r="191" spans="1:68" x14ac:dyDescent="0.35">
      <c r="A191" s="60" t="str">
        <f t="shared" si="252"/>
        <v>Total suffrages de liste :</v>
      </c>
      <c r="B191" s="24">
        <f>B190*6</f>
        <v>24</v>
      </c>
      <c r="C191" s="24">
        <f t="shared" ref="C191:H191" si="253">C190*6</f>
        <v>24</v>
      </c>
      <c r="D191" s="24">
        <f t="shared" si="253"/>
        <v>6</v>
      </c>
      <c r="E191" s="24">
        <f t="shared" si="253"/>
        <v>36</v>
      </c>
      <c r="F191" s="24">
        <f t="shared" si="253"/>
        <v>54</v>
      </c>
      <c r="G191" s="24">
        <f t="shared" si="253"/>
        <v>24</v>
      </c>
      <c r="H191" s="24">
        <f t="shared" si="253"/>
        <v>42</v>
      </c>
      <c r="BD191" s="24">
        <f t="shared" ref="BD191:BI191" si="254">BD190*6</f>
        <v>36</v>
      </c>
      <c r="BE191" s="24">
        <f t="shared" si="254"/>
        <v>78</v>
      </c>
      <c r="BF191" s="24">
        <f t="shared" si="254"/>
        <v>48</v>
      </c>
      <c r="BG191" s="24">
        <f t="shared" si="254"/>
        <v>0</v>
      </c>
      <c r="BH191" s="24">
        <f t="shared" si="254"/>
        <v>30</v>
      </c>
      <c r="BI191" s="24">
        <f t="shared" si="254"/>
        <v>12</v>
      </c>
      <c r="BK191" s="24">
        <f>BK190*6</f>
        <v>30</v>
      </c>
      <c r="BL191" s="24">
        <f t="shared" ref="BL191:BM191" si="255">BL190*6</f>
        <v>18</v>
      </c>
      <c r="BM191" s="24">
        <f t="shared" si="255"/>
        <v>24</v>
      </c>
    </row>
    <row r="192" spans="1:68" x14ac:dyDescent="0.35">
      <c r="A192" s="61" t="str">
        <f t="shared" si="252"/>
        <v>Total suffrages nominatifs :</v>
      </c>
      <c r="B192" s="24">
        <f t="shared" ref="B192:H192" si="256">SUM(B184:B189)</f>
        <v>16</v>
      </c>
      <c r="C192" s="10">
        <f t="shared" si="256"/>
        <v>29</v>
      </c>
      <c r="D192" s="10">
        <f t="shared" si="256"/>
        <v>19</v>
      </c>
      <c r="E192" s="10">
        <f t="shared" si="256"/>
        <v>15</v>
      </c>
      <c r="F192" s="10">
        <f t="shared" si="256"/>
        <v>22</v>
      </c>
      <c r="G192" s="10">
        <f t="shared" si="256"/>
        <v>6</v>
      </c>
      <c r="H192" s="10">
        <f t="shared" si="256"/>
        <v>9</v>
      </c>
      <c r="BD192" s="24">
        <f t="shared" ref="BD192:BI192" si="257">SUM(BD184:BD189)</f>
        <v>13</v>
      </c>
      <c r="BE192" s="10">
        <f t="shared" si="257"/>
        <v>26</v>
      </c>
      <c r="BF192" s="10">
        <f t="shared" si="257"/>
        <v>15</v>
      </c>
      <c r="BG192" s="10">
        <f t="shared" si="257"/>
        <v>16</v>
      </c>
      <c r="BH192" s="10">
        <f t="shared" si="257"/>
        <v>30</v>
      </c>
      <c r="BI192" s="10">
        <f t="shared" si="257"/>
        <v>13</v>
      </c>
      <c r="BK192" s="24">
        <f>SUM(BK184:BK189)</f>
        <v>13</v>
      </c>
      <c r="BL192" s="10">
        <f>SUM(BL184:BL189)</f>
        <v>25</v>
      </c>
      <c r="BM192" s="10">
        <f>SUM(BM184:BM189)</f>
        <v>23</v>
      </c>
    </row>
    <row r="193" spans="1:67" ht="15" thickBot="1" x14ac:dyDescent="0.4">
      <c r="A193" s="63" t="str">
        <f t="shared" si="252"/>
        <v>Total général :</v>
      </c>
      <c r="B193" s="25">
        <f t="shared" ref="B193:H193" si="258">B191+B192</f>
        <v>40</v>
      </c>
      <c r="C193" s="11">
        <f t="shared" si="258"/>
        <v>53</v>
      </c>
      <c r="D193" s="11">
        <f t="shared" si="258"/>
        <v>25</v>
      </c>
      <c r="E193" s="11">
        <f t="shared" si="258"/>
        <v>51</v>
      </c>
      <c r="F193" s="11">
        <f t="shared" si="258"/>
        <v>76</v>
      </c>
      <c r="G193" s="11">
        <f t="shared" si="258"/>
        <v>30</v>
      </c>
      <c r="H193" s="11">
        <f t="shared" si="258"/>
        <v>51</v>
      </c>
      <c r="BD193" s="25">
        <f t="shared" ref="BD193:BI193" si="259">BD191+BD192</f>
        <v>49</v>
      </c>
      <c r="BE193" s="11">
        <f t="shared" si="259"/>
        <v>104</v>
      </c>
      <c r="BF193" s="11">
        <f t="shared" si="259"/>
        <v>63</v>
      </c>
      <c r="BG193" s="11">
        <f t="shared" si="259"/>
        <v>16</v>
      </c>
      <c r="BH193" s="11">
        <f t="shared" si="259"/>
        <v>60</v>
      </c>
      <c r="BI193" s="11">
        <f t="shared" si="259"/>
        <v>25</v>
      </c>
      <c r="BK193" s="25">
        <f t="shared" ref="BK193:BM193" si="260">BK191+BK192</f>
        <v>43</v>
      </c>
      <c r="BL193" s="11">
        <f t="shared" si="260"/>
        <v>43</v>
      </c>
      <c r="BM193" s="11">
        <f t="shared" si="260"/>
        <v>47</v>
      </c>
    </row>
    <row r="194" spans="1:67" ht="24" thickBot="1" x14ac:dyDescent="0.6">
      <c r="A194" s="218" t="s">
        <v>22</v>
      </c>
      <c r="B194" s="218"/>
      <c r="C194" s="218"/>
      <c r="D194" s="218"/>
      <c r="E194" s="218"/>
      <c r="F194" s="218"/>
      <c r="G194" s="218"/>
      <c r="H194" s="218"/>
      <c r="I194" s="218"/>
      <c r="BD194" s="217" t="s">
        <v>162</v>
      </c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115"/>
    </row>
    <row r="195" spans="1:67" ht="15" customHeight="1" x14ac:dyDescent="0.35">
      <c r="A195" s="221" t="str">
        <f>A181</f>
        <v>Déi Lénk</v>
      </c>
      <c r="B195" s="210">
        <v>1</v>
      </c>
      <c r="C195" s="210">
        <f>B195+1</f>
        <v>2</v>
      </c>
      <c r="D195" s="210">
        <f t="shared" ref="D195:I195" si="261">C195+1</f>
        <v>3</v>
      </c>
      <c r="E195" s="210">
        <f t="shared" si="261"/>
        <v>4</v>
      </c>
      <c r="F195" s="210">
        <f t="shared" si="261"/>
        <v>5</v>
      </c>
      <c r="G195" s="210">
        <f t="shared" si="261"/>
        <v>6</v>
      </c>
      <c r="H195" s="210">
        <f t="shared" si="261"/>
        <v>7</v>
      </c>
      <c r="I195" s="213">
        <f t="shared" si="261"/>
        <v>8</v>
      </c>
      <c r="BD195" s="210">
        <v>1</v>
      </c>
      <c r="BE195" s="210">
        <f t="shared" ref="BE195:BN195" si="262">BD195+1</f>
        <v>2</v>
      </c>
      <c r="BF195" s="210">
        <f t="shared" si="262"/>
        <v>3</v>
      </c>
      <c r="BG195" s="210">
        <f t="shared" si="262"/>
        <v>4</v>
      </c>
      <c r="BH195" s="210">
        <f t="shared" si="262"/>
        <v>5</v>
      </c>
      <c r="BI195" s="210">
        <f t="shared" si="262"/>
        <v>6</v>
      </c>
      <c r="BJ195" s="210">
        <f t="shared" si="262"/>
        <v>7</v>
      </c>
      <c r="BK195" s="210">
        <f t="shared" si="262"/>
        <v>8</v>
      </c>
      <c r="BL195" s="210">
        <f t="shared" si="262"/>
        <v>9</v>
      </c>
      <c r="BM195" s="210">
        <f t="shared" si="262"/>
        <v>10</v>
      </c>
      <c r="BN195" s="213">
        <f t="shared" si="262"/>
        <v>11</v>
      </c>
      <c r="BO195" s="20"/>
    </row>
    <row r="196" spans="1:67" x14ac:dyDescent="0.35">
      <c r="A196" s="222"/>
      <c r="B196" s="211"/>
      <c r="C196" s="211"/>
      <c r="D196" s="211"/>
      <c r="E196" s="211"/>
      <c r="F196" s="211"/>
      <c r="G196" s="211"/>
      <c r="H196" s="211"/>
      <c r="I196" s="214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4"/>
    </row>
    <row r="197" spans="1:67" ht="15" thickBot="1" x14ac:dyDescent="0.4">
      <c r="A197" s="223"/>
      <c r="B197" s="212"/>
      <c r="C197" s="212"/>
      <c r="D197" s="212"/>
      <c r="E197" s="212"/>
      <c r="F197" s="212"/>
      <c r="G197" s="212"/>
      <c r="H197" s="212"/>
      <c r="I197" s="215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5"/>
    </row>
    <row r="198" spans="1:67" ht="15" thickBot="1" x14ac:dyDescent="0.4">
      <c r="A198" s="19" t="str">
        <f t="shared" ref="A198:A203" si="263">A184</f>
        <v>CORREIA DA VEIGA Ana</v>
      </c>
      <c r="B198" s="14">
        <v>13</v>
      </c>
      <c r="C198" s="6">
        <v>2</v>
      </c>
      <c r="D198" s="6">
        <v>5</v>
      </c>
      <c r="E198" s="6">
        <v>7</v>
      </c>
      <c r="F198" s="6">
        <v>12</v>
      </c>
      <c r="G198" s="6">
        <v>3</v>
      </c>
      <c r="H198" s="6">
        <v>7</v>
      </c>
      <c r="I198" s="12">
        <v>2</v>
      </c>
      <c r="BD198" s="14">
        <v>11</v>
      </c>
      <c r="BE198" s="6">
        <v>6</v>
      </c>
      <c r="BF198" s="6">
        <v>5</v>
      </c>
      <c r="BG198" s="6">
        <v>2</v>
      </c>
      <c r="BH198" s="6">
        <v>5</v>
      </c>
      <c r="BI198" s="6">
        <v>2</v>
      </c>
      <c r="BJ198" s="6">
        <v>3</v>
      </c>
      <c r="BK198" s="6">
        <v>1</v>
      </c>
      <c r="BL198" s="6">
        <v>3</v>
      </c>
      <c r="BM198" s="12">
        <v>8</v>
      </c>
      <c r="BN198" s="12">
        <v>2</v>
      </c>
    </row>
    <row r="199" spans="1:67" ht="15" thickBot="1" x14ac:dyDescent="0.4">
      <c r="A199" s="19" t="str">
        <f t="shared" si="263"/>
        <v>MARQUES André</v>
      </c>
      <c r="B199" s="15">
        <v>6</v>
      </c>
      <c r="C199" s="7">
        <v>1</v>
      </c>
      <c r="D199" s="7">
        <v>3</v>
      </c>
      <c r="E199" s="7">
        <v>1</v>
      </c>
      <c r="F199" s="7">
        <v>2</v>
      </c>
      <c r="G199" s="7">
        <v>1</v>
      </c>
      <c r="H199" s="7">
        <v>1</v>
      </c>
      <c r="I199" s="13">
        <v>0</v>
      </c>
      <c r="BD199" s="15">
        <v>1</v>
      </c>
      <c r="BE199" s="7">
        <v>1</v>
      </c>
      <c r="BF199" s="7">
        <v>0</v>
      </c>
      <c r="BG199" s="7">
        <v>0</v>
      </c>
      <c r="BH199" s="7">
        <v>0</v>
      </c>
      <c r="BI199" s="7">
        <v>1</v>
      </c>
      <c r="BJ199" s="7">
        <v>3</v>
      </c>
      <c r="BK199" s="7">
        <v>4</v>
      </c>
      <c r="BL199" s="7">
        <v>0</v>
      </c>
      <c r="BM199" s="13">
        <v>8</v>
      </c>
      <c r="BN199" s="13">
        <v>4</v>
      </c>
    </row>
    <row r="200" spans="1:67" ht="15" thickBot="1" x14ac:dyDescent="0.4">
      <c r="A200" s="19" t="str">
        <f t="shared" si="263"/>
        <v>IAMPOLSKAIA Anastasia</v>
      </c>
      <c r="B200" s="15">
        <v>3</v>
      </c>
      <c r="C200" s="7">
        <v>0</v>
      </c>
      <c r="D200" s="7">
        <v>2</v>
      </c>
      <c r="E200" s="7">
        <v>1</v>
      </c>
      <c r="F200" s="7">
        <v>4</v>
      </c>
      <c r="G200" s="7">
        <v>0</v>
      </c>
      <c r="H200" s="7">
        <v>1</v>
      </c>
      <c r="I200" s="13">
        <v>0</v>
      </c>
      <c r="BD200" s="15">
        <v>2</v>
      </c>
      <c r="BE200" s="7">
        <v>2</v>
      </c>
      <c r="BF200" s="7">
        <v>8</v>
      </c>
      <c r="BG200" s="7">
        <v>2</v>
      </c>
      <c r="BH200" s="7">
        <v>4</v>
      </c>
      <c r="BI200" s="7">
        <v>1</v>
      </c>
      <c r="BJ200" s="7">
        <v>0</v>
      </c>
      <c r="BK200" s="7">
        <v>6</v>
      </c>
      <c r="BL200" s="7">
        <v>0</v>
      </c>
      <c r="BM200" s="13">
        <v>1</v>
      </c>
      <c r="BN200" s="13">
        <v>1</v>
      </c>
    </row>
    <row r="201" spans="1:67" ht="15" thickBot="1" x14ac:dyDescent="0.4">
      <c r="A201" s="19" t="str">
        <f t="shared" si="263"/>
        <v>MULLER Ben</v>
      </c>
      <c r="B201" s="15">
        <v>6</v>
      </c>
      <c r="C201" s="7">
        <v>0</v>
      </c>
      <c r="D201" s="7">
        <v>1</v>
      </c>
      <c r="E201" s="7">
        <v>0</v>
      </c>
      <c r="F201" s="7">
        <v>0</v>
      </c>
      <c r="G201" s="7">
        <v>0</v>
      </c>
      <c r="H201" s="7">
        <v>3</v>
      </c>
      <c r="I201" s="13">
        <v>0</v>
      </c>
      <c r="BD201" s="15">
        <v>2</v>
      </c>
      <c r="BE201" s="7">
        <v>4</v>
      </c>
      <c r="BF201" s="7">
        <v>4</v>
      </c>
      <c r="BG201" s="7">
        <v>1</v>
      </c>
      <c r="BH201" s="7">
        <v>0</v>
      </c>
      <c r="BI201" s="7">
        <v>1</v>
      </c>
      <c r="BJ201" s="7">
        <v>1</v>
      </c>
      <c r="BK201" s="7">
        <v>3</v>
      </c>
      <c r="BL201" s="7">
        <v>3</v>
      </c>
      <c r="BM201" s="13">
        <v>1</v>
      </c>
      <c r="BN201" s="13">
        <v>0</v>
      </c>
    </row>
    <row r="202" spans="1:67" ht="15" thickBot="1" x14ac:dyDescent="0.4">
      <c r="A202" s="19" t="str">
        <f t="shared" si="263"/>
        <v>MOUSEL Tania</v>
      </c>
      <c r="B202" s="15">
        <v>4</v>
      </c>
      <c r="C202" s="7">
        <v>0</v>
      </c>
      <c r="D202" s="7">
        <v>0</v>
      </c>
      <c r="E202" s="7">
        <v>0</v>
      </c>
      <c r="F202" s="7">
        <v>0</v>
      </c>
      <c r="G202" s="7">
        <v>1</v>
      </c>
      <c r="H202" s="7">
        <v>1</v>
      </c>
      <c r="I202" s="13">
        <v>0</v>
      </c>
      <c r="BD202" s="15">
        <v>0</v>
      </c>
      <c r="BE202" s="7">
        <v>3</v>
      </c>
      <c r="BF202" s="7">
        <v>1</v>
      </c>
      <c r="BG202" s="7">
        <v>0</v>
      </c>
      <c r="BH202" s="7">
        <v>2</v>
      </c>
      <c r="BI202" s="7">
        <v>1</v>
      </c>
      <c r="BJ202" s="7">
        <v>1</v>
      </c>
      <c r="BK202" s="7">
        <v>2</v>
      </c>
      <c r="BL202" s="7">
        <v>0</v>
      </c>
      <c r="BM202" s="13">
        <v>0</v>
      </c>
      <c r="BN202" s="13">
        <v>0</v>
      </c>
    </row>
    <row r="203" spans="1:67" ht="15" thickBot="1" x14ac:dyDescent="0.4">
      <c r="A203" s="19" t="str">
        <f t="shared" si="263"/>
        <v>SULJIC Alija</v>
      </c>
      <c r="B203" s="15">
        <v>4</v>
      </c>
      <c r="C203" s="7">
        <v>0</v>
      </c>
      <c r="D203" s="7">
        <v>0</v>
      </c>
      <c r="E203" s="7">
        <v>1</v>
      </c>
      <c r="F203" s="7">
        <v>0</v>
      </c>
      <c r="G203" s="7">
        <v>3</v>
      </c>
      <c r="H203" s="7">
        <v>1</v>
      </c>
      <c r="I203" s="13">
        <v>1</v>
      </c>
      <c r="BD203" s="15">
        <v>1</v>
      </c>
      <c r="BE203" s="7">
        <v>2</v>
      </c>
      <c r="BF203" s="7">
        <v>20</v>
      </c>
      <c r="BG203" s="7">
        <v>2</v>
      </c>
      <c r="BH203" s="7">
        <v>13</v>
      </c>
      <c r="BI203" s="7">
        <v>3</v>
      </c>
      <c r="BJ203" s="7">
        <v>6</v>
      </c>
      <c r="BK203" s="7">
        <v>7</v>
      </c>
      <c r="BL203" s="7">
        <v>6</v>
      </c>
      <c r="BM203" s="13">
        <v>5</v>
      </c>
      <c r="BN203" s="13">
        <v>5</v>
      </c>
    </row>
    <row r="204" spans="1:67" x14ac:dyDescent="0.35">
      <c r="A204" s="62" t="s">
        <v>17</v>
      </c>
      <c r="B204" s="23">
        <v>7</v>
      </c>
      <c r="C204" s="9">
        <v>4</v>
      </c>
      <c r="D204" s="9">
        <v>1</v>
      </c>
      <c r="E204" s="9">
        <v>4</v>
      </c>
      <c r="F204" s="9">
        <v>2</v>
      </c>
      <c r="G204" s="9">
        <v>4</v>
      </c>
      <c r="H204" s="9">
        <v>4</v>
      </c>
      <c r="I204" s="9">
        <v>9</v>
      </c>
      <c r="BD204" s="23">
        <v>11</v>
      </c>
      <c r="BE204" s="9">
        <v>6</v>
      </c>
      <c r="BF204" s="9">
        <v>8</v>
      </c>
      <c r="BG204" s="9">
        <v>11</v>
      </c>
      <c r="BH204" s="9">
        <v>6</v>
      </c>
      <c r="BI204" s="9">
        <v>2</v>
      </c>
      <c r="BJ204" s="9">
        <v>4</v>
      </c>
      <c r="BK204" s="9">
        <v>3</v>
      </c>
      <c r="BL204" s="9">
        <v>3</v>
      </c>
      <c r="BM204" s="9">
        <v>10</v>
      </c>
      <c r="BN204" s="9">
        <v>6</v>
      </c>
    </row>
    <row r="205" spans="1:67" x14ac:dyDescent="0.35">
      <c r="A205" s="60" t="s">
        <v>9</v>
      </c>
      <c r="B205" s="24">
        <f>B204*6</f>
        <v>42</v>
      </c>
      <c r="C205" s="24">
        <f t="shared" ref="C205:I205" si="264">C204*6</f>
        <v>24</v>
      </c>
      <c r="D205" s="24">
        <f t="shared" si="264"/>
        <v>6</v>
      </c>
      <c r="E205" s="24">
        <f t="shared" si="264"/>
        <v>24</v>
      </c>
      <c r="F205" s="24">
        <f t="shared" si="264"/>
        <v>12</v>
      </c>
      <c r="G205" s="24">
        <f t="shared" si="264"/>
        <v>24</v>
      </c>
      <c r="H205" s="24">
        <f t="shared" si="264"/>
        <v>24</v>
      </c>
      <c r="I205" s="24">
        <f t="shared" si="264"/>
        <v>54</v>
      </c>
      <c r="BD205" s="24">
        <f t="shared" ref="BD205:BN205" si="265">BD204*6</f>
        <v>66</v>
      </c>
      <c r="BE205" s="24">
        <f t="shared" si="265"/>
        <v>36</v>
      </c>
      <c r="BF205" s="24">
        <f t="shared" si="265"/>
        <v>48</v>
      </c>
      <c r="BG205" s="24">
        <f t="shared" si="265"/>
        <v>66</v>
      </c>
      <c r="BH205" s="24">
        <f t="shared" si="265"/>
        <v>36</v>
      </c>
      <c r="BI205" s="24">
        <f t="shared" si="265"/>
        <v>12</v>
      </c>
      <c r="BJ205" s="24">
        <f t="shared" si="265"/>
        <v>24</v>
      </c>
      <c r="BK205" s="24">
        <f t="shared" si="265"/>
        <v>18</v>
      </c>
      <c r="BL205" s="24">
        <f t="shared" si="265"/>
        <v>18</v>
      </c>
      <c r="BM205" s="24">
        <f t="shared" si="265"/>
        <v>60</v>
      </c>
      <c r="BN205" s="24">
        <f t="shared" si="265"/>
        <v>36</v>
      </c>
    </row>
    <row r="206" spans="1:67" x14ac:dyDescent="0.35">
      <c r="A206" s="61" t="s">
        <v>10</v>
      </c>
      <c r="B206" s="24">
        <f t="shared" ref="B206:I206" si="266">SUM(B198:B203)</f>
        <v>36</v>
      </c>
      <c r="C206" s="10">
        <f t="shared" si="266"/>
        <v>3</v>
      </c>
      <c r="D206" s="10">
        <f t="shared" si="266"/>
        <v>11</v>
      </c>
      <c r="E206" s="10">
        <f t="shared" si="266"/>
        <v>10</v>
      </c>
      <c r="F206" s="10">
        <f t="shared" si="266"/>
        <v>18</v>
      </c>
      <c r="G206" s="10">
        <f t="shared" si="266"/>
        <v>8</v>
      </c>
      <c r="H206" s="10">
        <f t="shared" si="266"/>
        <v>14</v>
      </c>
      <c r="I206" s="10">
        <f t="shared" si="266"/>
        <v>3</v>
      </c>
      <c r="BD206" s="24">
        <f t="shared" ref="BD206:BN206" si="267">SUM(BD198:BD203)</f>
        <v>17</v>
      </c>
      <c r="BE206" s="10">
        <f t="shared" si="267"/>
        <v>18</v>
      </c>
      <c r="BF206" s="10">
        <f t="shared" si="267"/>
        <v>38</v>
      </c>
      <c r="BG206" s="10">
        <f t="shared" si="267"/>
        <v>7</v>
      </c>
      <c r="BH206" s="10">
        <f t="shared" si="267"/>
        <v>24</v>
      </c>
      <c r="BI206" s="10">
        <f t="shared" si="267"/>
        <v>9</v>
      </c>
      <c r="BJ206" s="10">
        <f t="shared" si="267"/>
        <v>14</v>
      </c>
      <c r="BK206" s="10">
        <f t="shared" si="267"/>
        <v>23</v>
      </c>
      <c r="BL206" s="10">
        <f t="shared" si="267"/>
        <v>12</v>
      </c>
      <c r="BM206" s="10">
        <f t="shared" si="267"/>
        <v>23</v>
      </c>
      <c r="BN206" s="10">
        <f t="shared" si="267"/>
        <v>12</v>
      </c>
    </row>
    <row r="207" spans="1:67" ht="15" thickBot="1" x14ac:dyDescent="0.4">
      <c r="A207" s="63" t="s">
        <v>11</v>
      </c>
      <c r="B207" s="25">
        <f t="shared" ref="B207:I207" si="268">B205+B206</f>
        <v>78</v>
      </c>
      <c r="C207" s="11">
        <f t="shared" si="268"/>
        <v>27</v>
      </c>
      <c r="D207" s="11">
        <f t="shared" si="268"/>
        <v>17</v>
      </c>
      <c r="E207" s="11">
        <f t="shared" si="268"/>
        <v>34</v>
      </c>
      <c r="F207" s="11">
        <f t="shared" si="268"/>
        <v>30</v>
      </c>
      <c r="G207" s="11">
        <f t="shared" si="268"/>
        <v>32</v>
      </c>
      <c r="H207" s="11">
        <f t="shared" si="268"/>
        <v>38</v>
      </c>
      <c r="I207" s="11">
        <f t="shared" si="268"/>
        <v>57</v>
      </c>
      <c r="BD207" s="25">
        <f t="shared" ref="BD207:BN207" si="269">BD205+BD206</f>
        <v>83</v>
      </c>
      <c r="BE207" s="11">
        <f t="shared" si="269"/>
        <v>54</v>
      </c>
      <c r="BF207" s="11">
        <f t="shared" si="269"/>
        <v>86</v>
      </c>
      <c r="BG207" s="11">
        <f t="shared" si="269"/>
        <v>73</v>
      </c>
      <c r="BH207" s="11">
        <f t="shared" si="269"/>
        <v>60</v>
      </c>
      <c r="BI207" s="11">
        <f t="shared" si="269"/>
        <v>21</v>
      </c>
      <c r="BJ207" s="11">
        <f t="shared" si="269"/>
        <v>38</v>
      </c>
      <c r="BK207" s="11">
        <f t="shared" si="269"/>
        <v>41</v>
      </c>
      <c r="BL207" s="11">
        <f t="shared" si="269"/>
        <v>30</v>
      </c>
      <c r="BM207" s="11">
        <f t="shared" si="269"/>
        <v>83</v>
      </c>
      <c r="BN207" s="11">
        <f t="shared" si="269"/>
        <v>48</v>
      </c>
    </row>
    <row r="208" spans="1:67" x14ac:dyDescent="0.35">
      <c r="A208" s="180"/>
      <c r="B208" s="5"/>
      <c r="C208" s="5"/>
      <c r="D208" s="5"/>
      <c r="E208" s="5"/>
      <c r="F208" s="5"/>
      <c r="G208" s="5"/>
      <c r="H208" s="5"/>
      <c r="I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</row>
    <row r="209" spans="1:66" x14ac:dyDescent="0.35">
      <c r="A209" s="180"/>
      <c r="B209" s="5"/>
      <c r="C209" s="5"/>
      <c r="D209" s="5"/>
      <c r="E209" s="5"/>
      <c r="F209" s="5"/>
      <c r="G209" s="5"/>
      <c r="H209" s="5"/>
      <c r="I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</row>
    <row r="210" spans="1:66" ht="24" thickBot="1" x14ac:dyDescent="0.6">
      <c r="A210" s="218" t="s">
        <v>23</v>
      </c>
      <c r="B210" s="218"/>
      <c r="C210" s="218"/>
      <c r="D210" s="218"/>
      <c r="E210" s="218"/>
      <c r="G210" s="218" t="s">
        <v>25</v>
      </c>
      <c r="H210" s="218"/>
      <c r="I210" s="218"/>
      <c r="J210" s="218"/>
      <c r="K210" s="218"/>
      <c r="BD210" s="217" t="s">
        <v>164</v>
      </c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</row>
    <row r="211" spans="1:66" ht="15" customHeight="1" x14ac:dyDescent="0.35">
      <c r="A211" s="221" t="str">
        <f>A195</f>
        <v>Déi Lénk</v>
      </c>
      <c r="B211" s="210">
        <v>1</v>
      </c>
      <c r="C211" s="210">
        <f>B211+1</f>
        <v>2</v>
      </c>
      <c r="D211" s="210">
        <f t="shared" ref="D211:E211" si="270">C211+1</f>
        <v>3</v>
      </c>
      <c r="E211" s="213">
        <f t="shared" si="270"/>
        <v>4</v>
      </c>
      <c r="G211" s="210">
        <v>1</v>
      </c>
      <c r="H211" s="210">
        <f>G211+1</f>
        <v>2</v>
      </c>
      <c r="I211" s="210">
        <f t="shared" ref="I211:K211" si="271">H211+1</f>
        <v>3</v>
      </c>
      <c r="J211" s="210">
        <f t="shared" si="271"/>
        <v>4</v>
      </c>
      <c r="K211" s="213">
        <f t="shared" si="271"/>
        <v>5</v>
      </c>
      <c r="BD211" s="210">
        <v>1</v>
      </c>
      <c r="BE211" s="210">
        <f t="shared" ref="BE211:BN211" si="272">BD211+1</f>
        <v>2</v>
      </c>
      <c r="BF211" s="210">
        <f t="shared" si="272"/>
        <v>3</v>
      </c>
      <c r="BG211" s="210">
        <f t="shared" si="272"/>
        <v>4</v>
      </c>
      <c r="BH211" s="210">
        <f t="shared" si="272"/>
        <v>5</v>
      </c>
      <c r="BI211" s="210">
        <f t="shared" si="272"/>
        <v>6</v>
      </c>
      <c r="BJ211" s="210">
        <f t="shared" si="272"/>
        <v>7</v>
      </c>
      <c r="BK211" s="210">
        <f t="shared" si="272"/>
        <v>8</v>
      </c>
      <c r="BL211" s="210">
        <f t="shared" si="272"/>
        <v>9</v>
      </c>
      <c r="BM211" s="210">
        <f t="shared" si="272"/>
        <v>10</v>
      </c>
      <c r="BN211" s="213">
        <f t="shared" si="272"/>
        <v>11</v>
      </c>
    </row>
    <row r="212" spans="1:66" x14ac:dyDescent="0.35">
      <c r="A212" s="222"/>
      <c r="B212" s="211"/>
      <c r="C212" s="211"/>
      <c r="D212" s="211"/>
      <c r="E212" s="214"/>
      <c r="G212" s="211"/>
      <c r="H212" s="211"/>
      <c r="I212" s="211"/>
      <c r="J212" s="211"/>
      <c r="K212" s="214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4"/>
    </row>
    <row r="213" spans="1:66" ht="15" thickBot="1" x14ac:dyDescent="0.4">
      <c r="A213" s="223"/>
      <c r="B213" s="212"/>
      <c r="C213" s="212"/>
      <c r="D213" s="212"/>
      <c r="E213" s="215"/>
      <c r="G213" s="212"/>
      <c r="H213" s="212"/>
      <c r="I213" s="212"/>
      <c r="J213" s="212"/>
      <c r="K213" s="215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5"/>
    </row>
    <row r="214" spans="1:66" ht="15" thickBot="1" x14ac:dyDescent="0.4">
      <c r="A214" s="19" t="str">
        <f t="shared" ref="A214:A219" si="273">A198</f>
        <v>CORREIA DA VEIGA Ana</v>
      </c>
      <c r="B214" s="14">
        <v>10</v>
      </c>
      <c r="C214" s="6">
        <v>7</v>
      </c>
      <c r="D214" s="6">
        <v>4</v>
      </c>
      <c r="E214" s="12">
        <v>7</v>
      </c>
      <c r="G214" s="14">
        <v>12</v>
      </c>
      <c r="H214" s="6">
        <v>6</v>
      </c>
      <c r="I214" s="6">
        <v>6</v>
      </c>
      <c r="J214" s="6">
        <v>6</v>
      </c>
      <c r="K214" s="12">
        <v>8</v>
      </c>
      <c r="BD214" s="14">
        <v>4</v>
      </c>
      <c r="BE214" s="6">
        <v>4</v>
      </c>
      <c r="BF214" s="6">
        <v>2</v>
      </c>
      <c r="BG214" s="6">
        <v>3</v>
      </c>
      <c r="BH214" s="6">
        <v>3</v>
      </c>
      <c r="BI214" s="6">
        <v>1</v>
      </c>
      <c r="BJ214" s="6">
        <v>1</v>
      </c>
      <c r="BK214" s="6">
        <v>2</v>
      </c>
      <c r="BL214" s="6">
        <v>3</v>
      </c>
      <c r="BM214" s="12">
        <v>5</v>
      </c>
      <c r="BN214" s="12">
        <v>12</v>
      </c>
    </row>
    <row r="215" spans="1:66" ht="15" thickBot="1" x14ac:dyDescent="0.4">
      <c r="A215" s="19" t="str">
        <f t="shared" si="273"/>
        <v>MARQUES André</v>
      </c>
      <c r="B215" s="15">
        <v>1</v>
      </c>
      <c r="C215" s="7">
        <v>5</v>
      </c>
      <c r="D215" s="7">
        <v>2</v>
      </c>
      <c r="E215" s="13">
        <v>2</v>
      </c>
      <c r="G215" s="15">
        <v>3</v>
      </c>
      <c r="H215" s="7">
        <v>1</v>
      </c>
      <c r="I215" s="7">
        <v>1</v>
      </c>
      <c r="J215" s="7">
        <v>1</v>
      </c>
      <c r="K215" s="13">
        <v>2</v>
      </c>
      <c r="BD215" s="15">
        <v>3</v>
      </c>
      <c r="BE215" s="7">
        <v>2</v>
      </c>
      <c r="BF215" s="7">
        <v>0</v>
      </c>
      <c r="BG215" s="7">
        <v>1</v>
      </c>
      <c r="BH215" s="7">
        <v>4</v>
      </c>
      <c r="BI215" s="7">
        <v>1</v>
      </c>
      <c r="BJ215" s="7">
        <v>0</v>
      </c>
      <c r="BK215" s="7">
        <v>2</v>
      </c>
      <c r="BL215" s="7">
        <v>3</v>
      </c>
      <c r="BM215" s="13">
        <v>0</v>
      </c>
      <c r="BN215" s="13">
        <v>0</v>
      </c>
    </row>
    <row r="216" spans="1:66" ht="15" thickBot="1" x14ac:dyDescent="0.4">
      <c r="A216" s="19" t="str">
        <f t="shared" si="273"/>
        <v>IAMPOLSKAIA Anastasia</v>
      </c>
      <c r="B216" s="15">
        <v>5</v>
      </c>
      <c r="C216" s="7">
        <v>2</v>
      </c>
      <c r="D216" s="7">
        <v>2</v>
      </c>
      <c r="E216" s="13">
        <v>0</v>
      </c>
      <c r="G216" s="15">
        <v>4</v>
      </c>
      <c r="H216" s="7">
        <v>1</v>
      </c>
      <c r="I216" s="7">
        <v>1</v>
      </c>
      <c r="J216" s="7">
        <v>0</v>
      </c>
      <c r="K216" s="13">
        <v>2</v>
      </c>
      <c r="BD216" s="15">
        <v>1</v>
      </c>
      <c r="BE216" s="7">
        <v>4</v>
      </c>
      <c r="BF216" s="7">
        <v>0</v>
      </c>
      <c r="BG216" s="7">
        <v>0</v>
      </c>
      <c r="BH216" s="7">
        <v>0</v>
      </c>
      <c r="BI216" s="7">
        <v>1</v>
      </c>
      <c r="BJ216" s="7">
        <v>0</v>
      </c>
      <c r="BK216" s="7">
        <v>0</v>
      </c>
      <c r="BL216" s="7">
        <v>1</v>
      </c>
      <c r="BM216" s="13">
        <v>2</v>
      </c>
      <c r="BN216" s="13">
        <v>2</v>
      </c>
    </row>
    <row r="217" spans="1:66" ht="15" thickBot="1" x14ac:dyDescent="0.4">
      <c r="A217" s="19" t="str">
        <f t="shared" si="273"/>
        <v>MULLER Ben</v>
      </c>
      <c r="B217" s="15">
        <v>2</v>
      </c>
      <c r="C217" s="7">
        <v>2</v>
      </c>
      <c r="D217" s="7">
        <v>1</v>
      </c>
      <c r="E217" s="13">
        <v>0</v>
      </c>
      <c r="G217" s="15">
        <v>0</v>
      </c>
      <c r="H217" s="7">
        <v>1</v>
      </c>
      <c r="I217" s="7">
        <v>0</v>
      </c>
      <c r="J217" s="7">
        <v>3</v>
      </c>
      <c r="K217" s="13">
        <v>3</v>
      </c>
      <c r="BD217" s="15">
        <v>6</v>
      </c>
      <c r="BE217" s="7">
        <v>0</v>
      </c>
      <c r="BF217" s="7">
        <v>0</v>
      </c>
      <c r="BG217" s="7">
        <v>0</v>
      </c>
      <c r="BH217" s="7">
        <v>0</v>
      </c>
      <c r="BI217" s="7">
        <v>2</v>
      </c>
      <c r="BJ217" s="7">
        <v>0</v>
      </c>
      <c r="BK217" s="7">
        <v>0</v>
      </c>
      <c r="BL217" s="7">
        <v>1</v>
      </c>
      <c r="BM217" s="13">
        <v>2</v>
      </c>
      <c r="BN217" s="13">
        <v>0</v>
      </c>
    </row>
    <row r="218" spans="1:66" ht="15" thickBot="1" x14ac:dyDescent="0.4">
      <c r="A218" s="19" t="str">
        <f t="shared" si="273"/>
        <v>MOUSEL Tania</v>
      </c>
      <c r="B218" s="15">
        <v>0</v>
      </c>
      <c r="C218" s="7">
        <v>4</v>
      </c>
      <c r="D218" s="7">
        <v>4</v>
      </c>
      <c r="E218" s="13">
        <v>4</v>
      </c>
      <c r="G218" s="15">
        <v>7</v>
      </c>
      <c r="H218" s="7">
        <v>4</v>
      </c>
      <c r="I218" s="7">
        <v>2</v>
      </c>
      <c r="J218" s="7">
        <v>0</v>
      </c>
      <c r="K218" s="13">
        <v>3</v>
      </c>
      <c r="BD218" s="15">
        <v>4</v>
      </c>
      <c r="BE218" s="7">
        <v>2</v>
      </c>
      <c r="BF218" s="7">
        <v>3</v>
      </c>
      <c r="BG218" s="7">
        <v>0</v>
      </c>
      <c r="BH218" s="7">
        <v>0</v>
      </c>
      <c r="BI218" s="7">
        <v>1</v>
      </c>
      <c r="BJ218" s="7">
        <v>0</v>
      </c>
      <c r="BK218" s="7">
        <v>2</v>
      </c>
      <c r="BL218" s="7">
        <v>4</v>
      </c>
      <c r="BM218" s="13">
        <v>1</v>
      </c>
      <c r="BN218" s="13">
        <v>8</v>
      </c>
    </row>
    <row r="219" spans="1:66" ht="15" thickBot="1" x14ac:dyDescent="0.4">
      <c r="A219" s="19" t="str">
        <f t="shared" si="273"/>
        <v>SULJIC Alija</v>
      </c>
      <c r="B219" s="15">
        <v>0</v>
      </c>
      <c r="C219" s="7">
        <v>2</v>
      </c>
      <c r="D219" s="7">
        <v>0</v>
      </c>
      <c r="E219" s="13">
        <v>3</v>
      </c>
      <c r="G219" s="16">
        <v>1</v>
      </c>
      <c r="H219" s="17">
        <v>4</v>
      </c>
      <c r="I219" s="17">
        <v>2</v>
      </c>
      <c r="J219" s="17">
        <v>0</v>
      </c>
      <c r="K219" s="18">
        <v>6</v>
      </c>
      <c r="BD219" s="15">
        <v>3</v>
      </c>
      <c r="BE219" s="7">
        <v>4</v>
      </c>
      <c r="BF219" s="7">
        <v>6</v>
      </c>
      <c r="BG219" s="7">
        <v>8</v>
      </c>
      <c r="BH219" s="7">
        <v>2</v>
      </c>
      <c r="BI219" s="7">
        <v>6</v>
      </c>
      <c r="BJ219" s="7">
        <v>0</v>
      </c>
      <c r="BK219" s="7">
        <v>3</v>
      </c>
      <c r="BL219" s="7">
        <v>1</v>
      </c>
      <c r="BM219" s="13">
        <v>0</v>
      </c>
      <c r="BN219" s="13">
        <v>0</v>
      </c>
    </row>
    <row r="220" spans="1:66" x14ac:dyDescent="0.35">
      <c r="A220" s="62" t="s">
        <v>17</v>
      </c>
      <c r="B220" s="23">
        <v>4</v>
      </c>
      <c r="C220" s="9">
        <v>9</v>
      </c>
      <c r="D220" s="9">
        <v>9</v>
      </c>
      <c r="E220" s="9">
        <v>9</v>
      </c>
      <c r="G220" s="23">
        <v>7</v>
      </c>
      <c r="H220" s="9">
        <v>7</v>
      </c>
      <c r="I220" s="9">
        <v>4</v>
      </c>
      <c r="J220" s="9">
        <v>5</v>
      </c>
      <c r="K220" s="9">
        <v>4</v>
      </c>
      <c r="BD220" s="23">
        <v>7</v>
      </c>
      <c r="BE220" s="9">
        <v>4</v>
      </c>
      <c r="BF220" s="9">
        <v>2</v>
      </c>
      <c r="BG220" s="9">
        <v>5</v>
      </c>
      <c r="BH220" s="9">
        <v>5</v>
      </c>
      <c r="BI220" s="9">
        <v>3</v>
      </c>
      <c r="BJ220" s="9">
        <v>7</v>
      </c>
      <c r="BK220" s="9">
        <v>6</v>
      </c>
      <c r="BL220" s="9">
        <v>6</v>
      </c>
      <c r="BM220" s="9">
        <v>7</v>
      </c>
      <c r="BN220" s="9">
        <v>4</v>
      </c>
    </row>
    <row r="221" spans="1:66" x14ac:dyDescent="0.35">
      <c r="A221" s="60" t="s">
        <v>9</v>
      </c>
      <c r="B221" s="24">
        <f>B220*6</f>
        <v>24</v>
      </c>
      <c r="C221" s="24">
        <f t="shared" ref="C221:E221" si="274">C220*6</f>
        <v>54</v>
      </c>
      <c r="D221" s="24">
        <f t="shared" si="274"/>
        <v>54</v>
      </c>
      <c r="E221" s="24">
        <f t="shared" si="274"/>
        <v>54</v>
      </c>
      <c r="G221" s="24">
        <f>G220*6</f>
        <v>42</v>
      </c>
      <c r="H221" s="24">
        <f t="shared" ref="H221:K221" si="275">H220*6</f>
        <v>42</v>
      </c>
      <c r="I221" s="24">
        <f t="shared" si="275"/>
        <v>24</v>
      </c>
      <c r="J221" s="24">
        <f t="shared" si="275"/>
        <v>30</v>
      </c>
      <c r="K221" s="24">
        <f t="shared" si="275"/>
        <v>24</v>
      </c>
      <c r="BD221" s="24">
        <f t="shared" ref="BD221:BN221" si="276">BD220*6</f>
        <v>42</v>
      </c>
      <c r="BE221" s="24">
        <f t="shared" si="276"/>
        <v>24</v>
      </c>
      <c r="BF221" s="24">
        <f t="shared" si="276"/>
        <v>12</v>
      </c>
      <c r="BG221" s="24">
        <f t="shared" si="276"/>
        <v>30</v>
      </c>
      <c r="BH221" s="24">
        <f t="shared" si="276"/>
        <v>30</v>
      </c>
      <c r="BI221" s="24">
        <f t="shared" si="276"/>
        <v>18</v>
      </c>
      <c r="BJ221" s="24">
        <f t="shared" si="276"/>
        <v>42</v>
      </c>
      <c r="BK221" s="24">
        <f t="shared" si="276"/>
        <v>36</v>
      </c>
      <c r="BL221" s="24">
        <f t="shared" si="276"/>
        <v>36</v>
      </c>
      <c r="BM221" s="24">
        <f t="shared" si="276"/>
        <v>42</v>
      </c>
      <c r="BN221" s="24">
        <f t="shared" si="276"/>
        <v>24</v>
      </c>
    </row>
    <row r="222" spans="1:66" x14ac:dyDescent="0.35">
      <c r="A222" s="61" t="s">
        <v>10</v>
      </c>
      <c r="B222" s="24">
        <f>SUM(B214:B219)</f>
        <v>18</v>
      </c>
      <c r="C222" s="10">
        <f>SUM(C214:C219)</f>
        <v>22</v>
      </c>
      <c r="D222" s="10">
        <f>SUM(D214:D219)</f>
        <v>13</v>
      </c>
      <c r="E222" s="10">
        <f>SUM(E214:E219)</f>
        <v>16</v>
      </c>
      <c r="G222" s="24">
        <f>SUM(G214:G219)</f>
        <v>27</v>
      </c>
      <c r="H222" s="10">
        <f>SUM(H214:H219)</f>
        <v>17</v>
      </c>
      <c r="I222" s="10">
        <f>SUM(I214:I219)</f>
        <v>12</v>
      </c>
      <c r="J222" s="10">
        <f>SUM(J214:J219)</f>
        <v>10</v>
      </c>
      <c r="K222" s="10">
        <f>SUM(K214:K219)</f>
        <v>24</v>
      </c>
      <c r="BD222" s="24">
        <f t="shared" ref="BD222:BN222" si="277">SUM(BD214:BD219)</f>
        <v>21</v>
      </c>
      <c r="BE222" s="10">
        <f t="shared" si="277"/>
        <v>16</v>
      </c>
      <c r="BF222" s="10">
        <f t="shared" si="277"/>
        <v>11</v>
      </c>
      <c r="BG222" s="10">
        <f t="shared" si="277"/>
        <v>12</v>
      </c>
      <c r="BH222" s="10">
        <f t="shared" si="277"/>
        <v>9</v>
      </c>
      <c r="BI222" s="10">
        <f t="shared" si="277"/>
        <v>12</v>
      </c>
      <c r="BJ222" s="10">
        <f t="shared" si="277"/>
        <v>1</v>
      </c>
      <c r="BK222" s="10">
        <f t="shared" si="277"/>
        <v>9</v>
      </c>
      <c r="BL222" s="10">
        <f t="shared" si="277"/>
        <v>13</v>
      </c>
      <c r="BM222" s="10">
        <f t="shared" si="277"/>
        <v>10</v>
      </c>
      <c r="BN222" s="10">
        <f t="shared" si="277"/>
        <v>22</v>
      </c>
    </row>
    <row r="223" spans="1:66" ht="15" thickBot="1" x14ac:dyDescent="0.4">
      <c r="A223" s="63" t="s">
        <v>11</v>
      </c>
      <c r="B223" s="25">
        <f t="shared" ref="B223:E223" si="278">B221+B222</f>
        <v>42</v>
      </c>
      <c r="C223" s="11">
        <f t="shared" si="278"/>
        <v>76</v>
      </c>
      <c r="D223" s="11">
        <f t="shared" si="278"/>
        <v>67</v>
      </c>
      <c r="E223" s="11">
        <f t="shared" si="278"/>
        <v>70</v>
      </c>
      <c r="G223" s="25">
        <f t="shared" ref="G223:K223" si="279">G221+G222</f>
        <v>69</v>
      </c>
      <c r="H223" s="11">
        <f t="shared" si="279"/>
        <v>59</v>
      </c>
      <c r="I223" s="11">
        <f t="shared" si="279"/>
        <v>36</v>
      </c>
      <c r="J223" s="11">
        <f t="shared" si="279"/>
        <v>40</v>
      </c>
      <c r="K223" s="11">
        <f t="shared" si="279"/>
        <v>48</v>
      </c>
      <c r="BD223" s="25">
        <f t="shared" ref="BD223:BN223" si="280">BD221+BD222</f>
        <v>63</v>
      </c>
      <c r="BE223" s="11">
        <f t="shared" si="280"/>
        <v>40</v>
      </c>
      <c r="BF223" s="11">
        <f t="shared" si="280"/>
        <v>23</v>
      </c>
      <c r="BG223" s="11">
        <f t="shared" si="280"/>
        <v>42</v>
      </c>
      <c r="BH223" s="11">
        <f t="shared" si="280"/>
        <v>39</v>
      </c>
      <c r="BI223" s="11">
        <f t="shared" si="280"/>
        <v>30</v>
      </c>
      <c r="BJ223" s="11">
        <f t="shared" si="280"/>
        <v>43</v>
      </c>
      <c r="BK223" s="11">
        <f t="shared" si="280"/>
        <v>45</v>
      </c>
      <c r="BL223" s="11">
        <f t="shared" si="280"/>
        <v>49</v>
      </c>
      <c r="BM223" s="11">
        <f t="shared" si="280"/>
        <v>52</v>
      </c>
      <c r="BN223" s="11">
        <f t="shared" si="280"/>
        <v>46</v>
      </c>
    </row>
    <row r="224" spans="1:66" ht="24" thickBot="1" x14ac:dyDescent="0.6">
      <c r="A224" s="220" t="s">
        <v>26</v>
      </c>
      <c r="B224" s="220"/>
      <c r="C224" s="220"/>
      <c r="D224" s="220"/>
      <c r="E224" s="220"/>
      <c r="F224" s="220"/>
      <c r="G224" s="220"/>
      <c r="H224" s="220"/>
      <c r="J224" s="218" t="s">
        <v>24</v>
      </c>
      <c r="K224" s="218"/>
      <c r="L224" s="218"/>
      <c r="M224" s="218"/>
      <c r="BD224" s="226" t="s">
        <v>165</v>
      </c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</row>
    <row r="225" spans="1:66" ht="15" customHeight="1" x14ac:dyDescent="0.35">
      <c r="A225" s="221" t="str">
        <f>A211</f>
        <v>Déi Lénk</v>
      </c>
      <c r="B225" s="210">
        <v>1</v>
      </c>
      <c r="C225" s="210">
        <f>B225+1</f>
        <v>2</v>
      </c>
      <c r="D225" s="210">
        <f t="shared" ref="D225:H225" si="281">C225+1</f>
        <v>3</v>
      </c>
      <c r="E225" s="210">
        <f t="shared" si="281"/>
        <v>4</v>
      </c>
      <c r="F225" s="210">
        <f t="shared" si="281"/>
        <v>5</v>
      </c>
      <c r="G225" s="210">
        <f t="shared" si="281"/>
        <v>6</v>
      </c>
      <c r="H225" s="213">
        <f t="shared" si="281"/>
        <v>7</v>
      </c>
      <c r="J225" s="210">
        <v>1</v>
      </c>
      <c r="K225" s="210">
        <f>J225+1</f>
        <v>2</v>
      </c>
      <c r="L225" s="210">
        <f t="shared" ref="L225:M225" si="282">K225+1</f>
        <v>3</v>
      </c>
      <c r="M225" s="210">
        <f t="shared" si="282"/>
        <v>4</v>
      </c>
      <c r="BD225" s="210">
        <v>1</v>
      </c>
      <c r="BE225" s="210">
        <f>BD225+1</f>
        <v>2</v>
      </c>
      <c r="BF225" s="210">
        <f t="shared" ref="BF225:BN225" si="283">BE225+1</f>
        <v>3</v>
      </c>
      <c r="BG225" s="210">
        <f t="shared" si="283"/>
        <v>4</v>
      </c>
      <c r="BH225" s="210">
        <f t="shared" si="283"/>
        <v>5</v>
      </c>
      <c r="BI225" s="210">
        <f t="shared" si="283"/>
        <v>6</v>
      </c>
      <c r="BJ225" s="210">
        <f t="shared" si="283"/>
        <v>7</v>
      </c>
      <c r="BK225" s="210">
        <f t="shared" si="283"/>
        <v>8</v>
      </c>
      <c r="BL225" s="210">
        <f t="shared" si="283"/>
        <v>9</v>
      </c>
      <c r="BM225" s="213">
        <f t="shared" si="283"/>
        <v>10</v>
      </c>
      <c r="BN225" s="213">
        <f t="shared" si="283"/>
        <v>11</v>
      </c>
    </row>
    <row r="226" spans="1:66" x14ac:dyDescent="0.35">
      <c r="A226" s="222"/>
      <c r="B226" s="211"/>
      <c r="C226" s="211"/>
      <c r="D226" s="211"/>
      <c r="E226" s="211"/>
      <c r="F226" s="211"/>
      <c r="G226" s="211"/>
      <c r="H226" s="214"/>
      <c r="J226" s="211"/>
      <c r="K226" s="211"/>
      <c r="L226" s="211"/>
      <c r="M226" s="211"/>
      <c r="BD226" s="211"/>
      <c r="BE226" s="211"/>
      <c r="BF226" s="211"/>
      <c r="BG226" s="211"/>
      <c r="BH226" s="211"/>
      <c r="BI226" s="211"/>
      <c r="BJ226" s="211"/>
      <c r="BK226" s="211"/>
      <c r="BL226" s="211"/>
      <c r="BM226" s="214"/>
      <c r="BN226" s="214"/>
    </row>
    <row r="227" spans="1:66" ht="15" thickBot="1" x14ac:dyDescent="0.4">
      <c r="A227" s="223"/>
      <c r="B227" s="212"/>
      <c r="C227" s="212"/>
      <c r="D227" s="212"/>
      <c r="E227" s="212"/>
      <c r="F227" s="212"/>
      <c r="G227" s="212"/>
      <c r="H227" s="215"/>
      <c r="J227" s="212"/>
      <c r="K227" s="212"/>
      <c r="L227" s="212"/>
      <c r="M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5"/>
      <c r="BN227" s="215"/>
    </row>
    <row r="228" spans="1:66" ht="15" thickBot="1" x14ac:dyDescent="0.4">
      <c r="A228" s="19" t="str">
        <f t="shared" ref="A228:A237" si="284">A214</f>
        <v>CORREIA DA VEIGA Ana</v>
      </c>
      <c r="B228" s="14">
        <v>12</v>
      </c>
      <c r="C228" s="6">
        <v>3</v>
      </c>
      <c r="D228" s="6">
        <v>7</v>
      </c>
      <c r="E228" s="6">
        <v>9</v>
      </c>
      <c r="F228" s="6">
        <v>3</v>
      </c>
      <c r="G228" s="6">
        <v>0</v>
      </c>
      <c r="H228" s="12">
        <v>1</v>
      </c>
      <c r="J228" s="14">
        <v>5</v>
      </c>
      <c r="K228" s="6">
        <v>2</v>
      </c>
      <c r="L228" s="6">
        <v>8</v>
      </c>
      <c r="M228" s="6">
        <v>11</v>
      </c>
      <c r="BD228" s="14">
        <v>1</v>
      </c>
      <c r="BE228" s="6">
        <v>4</v>
      </c>
      <c r="BF228" s="6">
        <v>8</v>
      </c>
      <c r="BG228" s="6">
        <v>5</v>
      </c>
      <c r="BH228" s="6">
        <v>4</v>
      </c>
      <c r="BI228" s="6">
        <v>6</v>
      </c>
      <c r="BJ228" s="6">
        <v>3</v>
      </c>
      <c r="BK228" s="6">
        <v>9</v>
      </c>
      <c r="BL228" s="6">
        <v>4</v>
      </c>
      <c r="BM228" s="12">
        <v>6</v>
      </c>
      <c r="BN228" s="12">
        <v>8</v>
      </c>
    </row>
    <row r="229" spans="1:66" ht="15" thickBot="1" x14ac:dyDescent="0.4">
      <c r="A229" s="19" t="str">
        <f t="shared" si="284"/>
        <v>MARQUES André</v>
      </c>
      <c r="B229" s="15">
        <v>1</v>
      </c>
      <c r="C229" s="7">
        <v>0</v>
      </c>
      <c r="D229" s="7">
        <v>1</v>
      </c>
      <c r="E229" s="7">
        <v>1</v>
      </c>
      <c r="F229" s="7">
        <v>1</v>
      </c>
      <c r="G229" s="7">
        <v>0</v>
      </c>
      <c r="H229" s="13">
        <v>0</v>
      </c>
      <c r="J229" s="15">
        <v>2</v>
      </c>
      <c r="K229" s="7">
        <v>1</v>
      </c>
      <c r="L229" s="7">
        <v>1</v>
      </c>
      <c r="M229" s="7">
        <v>2</v>
      </c>
      <c r="BD229" s="15">
        <v>0</v>
      </c>
      <c r="BE229" s="7">
        <v>1</v>
      </c>
      <c r="BF229" s="7">
        <v>3</v>
      </c>
      <c r="BG229" s="7">
        <v>0</v>
      </c>
      <c r="BH229" s="7">
        <v>3</v>
      </c>
      <c r="BI229" s="7">
        <v>4</v>
      </c>
      <c r="BJ229" s="7">
        <v>4</v>
      </c>
      <c r="BK229" s="7">
        <v>7</v>
      </c>
      <c r="BL229" s="7">
        <v>5</v>
      </c>
      <c r="BM229" s="13">
        <v>3</v>
      </c>
      <c r="BN229" s="13">
        <v>6</v>
      </c>
    </row>
    <row r="230" spans="1:66" ht="15" thickBot="1" x14ac:dyDescent="0.4">
      <c r="A230" s="19" t="str">
        <f t="shared" si="284"/>
        <v>IAMPOLSKAIA Anastasia</v>
      </c>
      <c r="B230" s="15">
        <v>3</v>
      </c>
      <c r="C230" s="7">
        <v>3</v>
      </c>
      <c r="D230" s="7">
        <v>0</v>
      </c>
      <c r="E230" s="7">
        <v>2</v>
      </c>
      <c r="F230" s="7">
        <v>2</v>
      </c>
      <c r="G230" s="7">
        <v>0</v>
      </c>
      <c r="H230" s="13">
        <v>1</v>
      </c>
      <c r="J230" s="15">
        <v>3</v>
      </c>
      <c r="K230" s="7">
        <v>3</v>
      </c>
      <c r="L230" s="7">
        <v>0</v>
      </c>
      <c r="M230" s="7">
        <v>2</v>
      </c>
      <c r="BD230" s="15">
        <v>1</v>
      </c>
      <c r="BE230" s="7">
        <v>1</v>
      </c>
      <c r="BF230" s="7">
        <v>6</v>
      </c>
      <c r="BG230" s="7">
        <v>1</v>
      </c>
      <c r="BH230" s="7">
        <v>3</v>
      </c>
      <c r="BI230" s="7">
        <v>0</v>
      </c>
      <c r="BJ230" s="7">
        <v>7</v>
      </c>
      <c r="BK230" s="7">
        <v>2</v>
      </c>
      <c r="BL230" s="7">
        <v>2</v>
      </c>
      <c r="BM230" s="13">
        <v>7</v>
      </c>
      <c r="BN230" s="13">
        <v>3</v>
      </c>
    </row>
    <row r="231" spans="1:66" ht="15" thickBot="1" x14ac:dyDescent="0.4">
      <c r="A231" s="19" t="str">
        <f t="shared" si="284"/>
        <v>MULLER Ben</v>
      </c>
      <c r="B231" s="15">
        <v>3</v>
      </c>
      <c r="C231" s="7">
        <v>1</v>
      </c>
      <c r="D231" s="7">
        <v>1</v>
      </c>
      <c r="E231" s="7">
        <v>4</v>
      </c>
      <c r="F231" s="7">
        <v>2</v>
      </c>
      <c r="G231" s="7">
        <v>0</v>
      </c>
      <c r="H231" s="13">
        <v>2</v>
      </c>
      <c r="J231" s="15">
        <v>1</v>
      </c>
      <c r="K231" s="7">
        <v>0</v>
      </c>
      <c r="L231" s="7">
        <v>0</v>
      </c>
      <c r="M231" s="7">
        <v>2</v>
      </c>
      <c r="BD231" s="15">
        <v>4</v>
      </c>
      <c r="BE231" s="7">
        <v>1</v>
      </c>
      <c r="BF231" s="7">
        <v>0</v>
      </c>
      <c r="BG231" s="7">
        <v>2</v>
      </c>
      <c r="BH231" s="7">
        <v>5</v>
      </c>
      <c r="BI231" s="7">
        <v>2</v>
      </c>
      <c r="BJ231" s="7">
        <v>4</v>
      </c>
      <c r="BK231" s="7">
        <v>1</v>
      </c>
      <c r="BL231" s="7">
        <v>3</v>
      </c>
      <c r="BM231" s="13">
        <v>4</v>
      </c>
      <c r="BN231" s="13">
        <v>6</v>
      </c>
    </row>
    <row r="232" spans="1:66" ht="15" thickBot="1" x14ac:dyDescent="0.4">
      <c r="A232" s="19" t="str">
        <f t="shared" si="284"/>
        <v>MOUSEL Tania</v>
      </c>
      <c r="B232" s="15">
        <v>3</v>
      </c>
      <c r="C232" s="7">
        <v>6</v>
      </c>
      <c r="D232" s="7">
        <v>2</v>
      </c>
      <c r="E232" s="7">
        <v>0</v>
      </c>
      <c r="F232" s="7">
        <v>2</v>
      </c>
      <c r="G232" s="7">
        <v>2</v>
      </c>
      <c r="H232" s="13">
        <v>1</v>
      </c>
      <c r="J232" s="15">
        <v>0</v>
      </c>
      <c r="K232" s="7">
        <v>4</v>
      </c>
      <c r="L232" s="7">
        <v>4</v>
      </c>
      <c r="M232" s="7">
        <v>6</v>
      </c>
      <c r="BD232" s="15">
        <v>2</v>
      </c>
      <c r="BE232" s="7">
        <v>2</v>
      </c>
      <c r="BF232" s="7">
        <v>4</v>
      </c>
      <c r="BG232" s="7">
        <v>2</v>
      </c>
      <c r="BH232" s="7">
        <v>0</v>
      </c>
      <c r="BI232" s="7">
        <v>1</v>
      </c>
      <c r="BJ232" s="7">
        <v>1</v>
      </c>
      <c r="BK232" s="7">
        <v>1</v>
      </c>
      <c r="BL232" s="7">
        <v>5</v>
      </c>
      <c r="BM232" s="13">
        <v>7</v>
      </c>
      <c r="BN232" s="13">
        <v>2</v>
      </c>
    </row>
    <row r="233" spans="1:66" ht="15" thickBot="1" x14ac:dyDescent="0.4">
      <c r="A233" s="19" t="str">
        <f t="shared" si="284"/>
        <v>SULJIC Alija</v>
      </c>
      <c r="B233" s="16">
        <v>6</v>
      </c>
      <c r="C233" s="17">
        <v>1</v>
      </c>
      <c r="D233" s="17">
        <v>1</v>
      </c>
      <c r="E233" s="17">
        <v>0</v>
      </c>
      <c r="F233" s="17">
        <v>0</v>
      </c>
      <c r="G233" s="17">
        <v>4</v>
      </c>
      <c r="H233" s="18">
        <v>1</v>
      </c>
      <c r="J233" s="16">
        <v>3</v>
      </c>
      <c r="K233" s="17">
        <v>0</v>
      </c>
      <c r="L233" s="17">
        <v>4</v>
      </c>
      <c r="M233" s="17">
        <v>1</v>
      </c>
      <c r="BD233" s="15">
        <v>4</v>
      </c>
      <c r="BE233" s="7">
        <v>4</v>
      </c>
      <c r="BF233" s="7">
        <v>0</v>
      </c>
      <c r="BG233" s="7">
        <v>18</v>
      </c>
      <c r="BH233" s="7">
        <v>0</v>
      </c>
      <c r="BI233" s="7">
        <v>0</v>
      </c>
      <c r="BJ233" s="7">
        <v>14</v>
      </c>
      <c r="BK233" s="7">
        <v>2</v>
      </c>
      <c r="BL233" s="7">
        <v>5</v>
      </c>
      <c r="BM233" s="13">
        <v>18</v>
      </c>
      <c r="BN233" s="13">
        <v>12</v>
      </c>
    </row>
    <row r="234" spans="1:66" x14ac:dyDescent="0.35">
      <c r="A234" s="62" t="str">
        <f t="shared" si="284"/>
        <v>Suffrages par Liste</v>
      </c>
      <c r="B234" s="23">
        <v>4</v>
      </c>
      <c r="C234" s="9">
        <v>5</v>
      </c>
      <c r="D234" s="9">
        <v>11</v>
      </c>
      <c r="E234" s="9">
        <v>2</v>
      </c>
      <c r="F234" s="9">
        <v>3</v>
      </c>
      <c r="G234" s="9">
        <v>5</v>
      </c>
      <c r="H234" s="9">
        <v>3</v>
      </c>
      <c r="J234" s="23">
        <v>5</v>
      </c>
      <c r="K234" s="9">
        <v>8</v>
      </c>
      <c r="L234" s="9">
        <v>8</v>
      </c>
      <c r="M234" s="9">
        <v>2</v>
      </c>
      <c r="BD234" s="23">
        <v>10</v>
      </c>
      <c r="BE234" s="9">
        <v>8</v>
      </c>
      <c r="BF234" s="9">
        <v>8</v>
      </c>
      <c r="BG234" s="9">
        <v>8</v>
      </c>
      <c r="BH234" s="9">
        <v>14</v>
      </c>
      <c r="BI234" s="9">
        <v>8</v>
      </c>
      <c r="BJ234" s="9">
        <v>8</v>
      </c>
      <c r="BK234" s="9">
        <v>9</v>
      </c>
      <c r="BL234" s="9">
        <v>8</v>
      </c>
      <c r="BM234" s="9">
        <v>9</v>
      </c>
      <c r="BN234" s="9">
        <v>4</v>
      </c>
    </row>
    <row r="235" spans="1:66" x14ac:dyDescent="0.35">
      <c r="A235" s="60" t="str">
        <f t="shared" si="284"/>
        <v>Total suffrages de liste :</v>
      </c>
      <c r="B235" s="24">
        <f>B234*6</f>
        <v>24</v>
      </c>
      <c r="C235" s="24">
        <f t="shared" ref="C235:H235" si="285">C234*6</f>
        <v>30</v>
      </c>
      <c r="D235" s="24">
        <f t="shared" si="285"/>
        <v>66</v>
      </c>
      <c r="E235" s="24">
        <f t="shared" si="285"/>
        <v>12</v>
      </c>
      <c r="F235" s="24">
        <f t="shared" si="285"/>
        <v>18</v>
      </c>
      <c r="G235" s="24">
        <f t="shared" si="285"/>
        <v>30</v>
      </c>
      <c r="H235" s="24">
        <f t="shared" si="285"/>
        <v>18</v>
      </c>
      <c r="J235" s="24">
        <f>J234*6</f>
        <v>30</v>
      </c>
      <c r="K235" s="24">
        <f t="shared" ref="K235:M235" si="286">K234*6</f>
        <v>48</v>
      </c>
      <c r="L235" s="24">
        <f t="shared" si="286"/>
        <v>48</v>
      </c>
      <c r="M235" s="24">
        <f t="shared" si="286"/>
        <v>12</v>
      </c>
      <c r="BD235" s="24">
        <f>BD234*6</f>
        <v>60</v>
      </c>
      <c r="BE235" s="24">
        <f t="shared" ref="BE235:BN235" si="287">BE234*6</f>
        <v>48</v>
      </c>
      <c r="BF235" s="24">
        <f t="shared" si="287"/>
        <v>48</v>
      </c>
      <c r="BG235" s="24">
        <f t="shared" si="287"/>
        <v>48</v>
      </c>
      <c r="BH235" s="24">
        <f t="shared" si="287"/>
        <v>84</v>
      </c>
      <c r="BI235" s="24">
        <f t="shared" si="287"/>
        <v>48</v>
      </c>
      <c r="BJ235" s="24">
        <f t="shared" si="287"/>
        <v>48</v>
      </c>
      <c r="BK235" s="24">
        <f t="shared" si="287"/>
        <v>54</v>
      </c>
      <c r="BL235" s="24">
        <f t="shared" si="287"/>
        <v>48</v>
      </c>
      <c r="BM235" s="24">
        <f t="shared" si="287"/>
        <v>54</v>
      </c>
      <c r="BN235" s="24">
        <f t="shared" si="287"/>
        <v>24</v>
      </c>
    </row>
    <row r="236" spans="1:66" x14ac:dyDescent="0.35">
      <c r="A236" s="61" t="str">
        <f t="shared" si="284"/>
        <v>Total suffrages nominatifs :</v>
      </c>
      <c r="B236" s="24">
        <f t="shared" ref="B236:H236" si="288">SUM(B228:B233)</f>
        <v>28</v>
      </c>
      <c r="C236" s="10">
        <f t="shared" si="288"/>
        <v>14</v>
      </c>
      <c r="D236" s="10">
        <f t="shared" si="288"/>
        <v>12</v>
      </c>
      <c r="E236" s="10">
        <f t="shared" si="288"/>
        <v>16</v>
      </c>
      <c r="F236" s="10">
        <f t="shared" si="288"/>
        <v>10</v>
      </c>
      <c r="G236" s="10">
        <f t="shared" si="288"/>
        <v>6</v>
      </c>
      <c r="H236" s="10">
        <f t="shared" si="288"/>
        <v>6</v>
      </c>
      <c r="J236" s="24">
        <f>SUM(J228:J233)</f>
        <v>14</v>
      </c>
      <c r="K236" s="10">
        <f>SUM(K228:K233)</f>
        <v>10</v>
      </c>
      <c r="L236" s="10">
        <f>SUM(L228:L233)</f>
        <v>17</v>
      </c>
      <c r="M236" s="10">
        <f>SUM(M228:M233)</f>
        <v>24</v>
      </c>
      <c r="BD236" s="24">
        <f t="shared" ref="BD236:BN236" si="289">SUM(BD228:BD233)</f>
        <v>12</v>
      </c>
      <c r="BE236" s="10">
        <f t="shared" si="289"/>
        <v>13</v>
      </c>
      <c r="BF236" s="10">
        <f t="shared" si="289"/>
        <v>21</v>
      </c>
      <c r="BG236" s="10">
        <f t="shared" si="289"/>
        <v>28</v>
      </c>
      <c r="BH236" s="10">
        <f t="shared" si="289"/>
        <v>15</v>
      </c>
      <c r="BI236" s="10">
        <f t="shared" si="289"/>
        <v>13</v>
      </c>
      <c r="BJ236" s="10">
        <f t="shared" si="289"/>
        <v>33</v>
      </c>
      <c r="BK236" s="10">
        <f t="shared" si="289"/>
        <v>22</v>
      </c>
      <c r="BL236" s="10">
        <f t="shared" si="289"/>
        <v>24</v>
      </c>
      <c r="BM236" s="10">
        <f t="shared" si="289"/>
        <v>45</v>
      </c>
      <c r="BN236" s="10">
        <f t="shared" si="289"/>
        <v>37</v>
      </c>
    </row>
    <row r="237" spans="1:66" ht="15" thickBot="1" x14ac:dyDescent="0.4">
      <c r="A237" s="63" t="str">
        <f t="shared" si="284"/>
        <v>Total général :</v>
      </c>
      <c r="B237" s="25">
        <f t="shared" ref="B237:H237" si="290">B235+B236</f>
        <v>52</v>
      </c>
      <c r="C237" s="11">
        <f t="shared" si="290"/>
        <v>44</v>
      </c>
      <c r="D237" s="11">
        <f t="shared" si="290"/>
        <v>78</v>
      </c>
      <c r="E237" s="11">
        <f t="shared" si="290"/>
        <v>28</v>
      </c>
      <c r="F237" s="11">
        <f t="shared" si="290"/>
        <v>28</v>
      </c>
      <c r="G237" s="11">
        <f t="shared" si="290"/>
        <v>36</v>
      </c>
      <c r="H237" s="11">
        <f t="shared" si="290"/>
        <v>24</v>
      </c>
      <c r="J237" s="25">
        <f t="shared" ref="J237:M237" si="291">J235+J236</f>
        <v>44</v>
      </c>
      <c r="K237" s="11">
        <f t="shared" si="291"/>
        <v>58</v>
      </c>
      <c r="L237" s="11">
        <f t="shared" si="291"/>
        <v>65</v>
      </c>
      <c r="M237" s="11">
        <f t="shared" si="291"/>
        <v>36</v>
      </c>
      <c r="BD237" s="25">
        <f t="shared" ref="BD237:BN237" si="292">BD235+BD236</f>
        <v>72</v>
      </c>
      <c r="BE237" s="11">
        <f t="shared" si="292"/>
        <v>61</v>
      </c>
      <c r="BF237" s="11">
        <f t="shared" si="292"/>
        <v>69</v>
      </c>
      <c r="BG237" s="11">
        <f t="shared" si="292"/>
        <v>76</v>
      </c>
      <c r="BH237" s="11">
        <f t="shared" si="292"/>
        <v>99</v>
      </c>
      <c r="BI237" s="11">
        <f t="shared" si="292"/>
        <v>61</v>
      </c>
      <c r="BJ237" s="11">
        <f t="shared" si="292"/>
        <v>81</v>
      </c>
      <c r="BK237" s="11">
        <f t="shared" si="292"/>
        <v>76</v>
      </c>
      <c r="BL237" s="11">
        <f t="shared" si="292"/>
        <v>72</v>
      </c>
      <c r="BM237" s="11">
        <f t="shared" si="292"/>
        <v>99</v>
      </c>
      <c r="BN237" s="11">
        <f t="shared" si="292"/>
        <v>61</v>
      </c>
    </row>
    <row r="238" spans="1:66" x14ac:dyDescent="0.35">
      <c r="A238" s="180"/>
      <c r="B238" s="5"/>
      <c r="C238" s="5"/>
      <c r="D238" s="5"/>
      <c r="E238" s="5"/>
      <c r="F238" s="5"/>
      <c r="G238" s="5"/>
      <c r="H238" s="5"/>
      <c r="J238" s="5"/>
      <c r="K238" s="5"/>
      <c r="L238" s="5"/>
      <c r="M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</row>
    <row r="239" spans="1:66" s="20" customFormat="1" x14ac:dyDescent="0.35">
      <c r="A239" s="180"/>
      <c r="B239" s="5"/>
      <c r="C239" s="5"/>
      <c r="D239" s="5"/>
      <c r="E239" s="5"/>
      <c r="F239" s="5"/>
      <c r="G239" s="5"/>
      <c r="H239" s="5"/>
      <c r="J239" s="5"/>
      <c r="K239" s="5"/>
      <c r="L239" s="5"/>
      <c r="M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</row>
    <row r="240" spans="1:66" ht="24" thickBot="1" x14ac:dyDescent="0.6">
      <c r="A240" s="110" t="s">
        <v>27</v>
      </c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BD240" s="218" t="s">
        <v>165</v>
      </c>
      <c r="BE240" s="218"/>
      <c r="BF240" s="218"/>
      <c r="BG240" s="218"/>
      <c r="BH240" s="218"/>
      <c r="BI240" s="218"/>
      <c r="BJ240" s="218"/>
      <c r="BK240" s="218"/>
      <c r="BL240" s="218"/>
      <c r="BM240" s="218"/>
    </row>
    <row r="241" spans="1:66" ht="15.75" customHeight="1" x14ac:dyDescent="0.35">
      <c r="A241" s="221" t="str">
        <f>A225</f>
        <v>Déi Lénk</v>
      </c>
      <c r="B241" s="210">
        <v>1</v>
      </c>
      <c r="C241" s="210">
        <f>B241+1</f>
        <v>2</v>
      </c>
      <c r="D241" s="210">
        <f t="shared" ref="D241:K241" si="293">C241+1</f>
        <v>3</v>
      </c>
      <c r="E241" s="210">
        <f t="shared" si="293"/>
        <v>4</v>
      </c>
      <c r="F241" s="210">
        <f t="shared" si="293"/>
        <v>5</v>
      </c>
      <c r="G241" s="210">
        <f t="shared" si="293"/>
        <v>6</v>
      </c>
      <c r="H241" s="210">
        <f t="shared" si="293"/>
        <v>7</v>
      </c>
      <c r="I241" s="210">
        <f t="shared" si="293"/>
        <v>8</v>
      </c>
      <c r="J241" s="210">
        <f t="shared" si="293"/>
        <v>9</v>
      </c>
      <c r="K241" s="213">
        <f t="shared" si="293"/>
        <v>10</v>
      </c>
      <c r="BD241" s="210">
        <v>12</v>
      </c>
      <c r="BE241" s="210">
        <f>BD241+1</f>
        <v>13</v>
      </c>
      <c r="BF241" s="210">
        <f t="shared" ref="BF241:BM241" si="294">BE241+1</f>
        <v>14</v>
      </c>
      <c r="BG241" s="210">
        <f t="shared" si="294"/>
        <v>15</v>
      </c>
      <c r="BH241" s="210">
        <f t="shared" si="294"/>
        <v>16</v>
      </c>
      <c r="BI241" s="210">
        <f t="shared" si="294"/>
        <v>17</v>
      </c>
      <c r="BJ241" s="210">
        <f t="shared" si="294"/>
        <v>18</v>
      </c>
      <c r="BK241" s="210">
        <f t="shared" si="294"/>
        <v>19</v>
      </c>
      <c r="BL241" s="210">
        <f t="shared" si="294"/>
        <v>20</v>
      </c>
      <c r="BM241" s="213">
        <f t="shared" si="294"/>
        <v>21</v>
      </c>
    </row>
    <row r="242" spans="1:66" x14ac:dyDescent="0.35">
      <c r="A242" s="222"/>
      <c r="B242" s="211"/>
      <c r="C242" s="211"/>
      <c r="D242" s="211"/>
      <c r="E242" s="211"/>
      <c r="F242" s="211"/>
      <c r="G242" s="211"/>
      <c r="H242" s="211"/>
      <c r="I242" s="211"/>
      <c r="J242" s="211"/>
      <c r="K242" s="214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4"/>
    </row>
    <row r="243" spans="1:66" ht="15" thickBot="1" x14ac:dyDescent="0.4">
      <c r="A243" s="223"/>
      <c r="B243" s="212"/>
      <c r="C243" s="212"/>
      <c r="D243" s="212"/>
      <c r="E243" s="212"/>
      <c r="F243" s="212"/>
      <c r="G243" s="212"/>
      <c r="H243" s="212"/>
      <c r="I243" s="212"/>
      <c r="J243" s="212"/>
      <c r="K243" s="215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5"/>
    </row>
    <row r="244" spans="1:66" ht="15" thickBot="1" x14ac:dyDescent="0.4">
      <c r="A244" s="19" t="str">
        <f t="shared" ref="A244:A249" si="295">A228</f>
        <v>CORREIA DA VEIGA Ana</v>
      </c>
      <c r="B244" s="14">
        <v>11</v>
      </c>
      <c r="C244" s="6">
        <v>2</v>
      </c>
      <c r="D244" s="6">
        <v>8</v>
      </c>
      <c r="E244" s="6">
        <v>6</v>
      </c>
      <c r="F244" s="6">
        <v>14</v>
      </c>
      <c r="G244" s="6">
        <v>3</v>
      </c>
      <c r="H244" s="6">
        <v>7</v>
      </c>
      <c r="I244" s="6">
        <v>5</v>
      </c>
      <c r="J244" s="6">
        <v>4</v>
      </c>
      <c r="K244" s="12">
        <v>9</v>
      </c>
      <c r="BD244" s="14">
        <v>4</v>
      </c>
      <c r="BE244" s="6">
        <v>2</v>
      </c>
      <c r="BF244" s="6">
        <v>1</v>
      </c>
      <c r="BG244" s="6">
        <v>5</v>
      </c>
      <c r="BH244" s="6">
        <v>0</v>
      </c>
      <c r="BI244" s="6">
        <v>2</v>
      </c>
      <c r="BJ244" s="6">
        <v>2</v>
      </c>
      <c r="BK244" s="6">
        <v>6</v>
      </c>
      <c r="BL244" s="6">
        <v>4</v>
      </c>
      <c r="BM244" s="12">
        <v>8</v>
      </c>
    </row>
    <row r="245" spans="1:66" ht="15" thickBot="1" x14ac:dyDescent="0.4">
      <c r="A245" s="19" t="str">
        <f t="shared" si="295"/>
        <v>MARQUES André</v>
      </c>
      <c r="B245" s="15">
        <v>6</v>
      </c>
      <c r="C245" s="7">
        <v>0</v>
      </c>
      <c r="D245" s="7">
        <v>0</v>
      </c>
      <c r="E245" s="7">
        <v>5</v>
      </c>
      <c r="F245" s="7">
        <v>3</v>
      </c>
      <c r="G245" s="7">
        <v>0</v>
      </c>
      <c r="H245" s="7">
        <v>1</v>
      </c>
      <c r="I245" s="7">
        <v>4</v>
      </c>
      <c r="J245" s="7">
        <v>1</v>
      </c>
      <c r="K245" s="13">
        <v>7</v>
      </c>
      <c r="BD245" s="15">
        <v>3</v>
      </c>
      <c r="BE245" s="7">
        <v>5</v>
      </c>
      <c r="BF245" s="7">
        <v>2</v>
      </c>
      <c r="BG245" s="7">
        <v>4</v>
      </c>
      <c r="BH245" s="7">
        <v>2</v>
      </c>
      <c r="BI245" s="7">
        <v>2</v>
      </c>
      <c r="BJ245" s="7">
        <v>0</v>
      </c>
      <c r="BK245" s="7">
        <v>2</v>
      </c>
      <c r="BL245" s="7">
        <v>0</v>
      </c>
      <c r="BM245" s="13">
        <v>4</v>
      </c>
    </row>
    <row r="246" spans="1:66" ht="15" thickBot="1" x14ac:dyDescent="0.4">
      <c r="A246" s="19" t="str">
        <f t="shared" si="295"/>
        <v>IAMPOLSKAIA Anastasia</v>
      </c>
      <c r="B246" s="15">
        <v>0</v>
      </c>
      <c r="C246" s="7">
        <v>0</v>
      </c>
      <c r="D246" s="7">
        <v>2</v>
      </c>
      <c r="E246" s="7">
        <v>0</v>
      </c>
      <c r="F246" s="7">
        <v>5</v>
      </c>
      <c r="G246" s="7">
        <v>0</v>
      </c>
      <c r="H246" s="7">
        <v>2</v>
      </c>
      <c r="I246" s="7">
        <v>1</v>
      </c>
      <c r="J246" s="7">
        <v>1</v>
      </c>
      <c r="K246" s="13">
        <v>3</v>
      </c>
      <c r="BD246" s="15">
        <v>0</v>
      </c>
      <c r="BE246" s="7">
        <v>2</v>
      </c>
      <c r="BF246" s="7">
        <v>3</v>
      </c>
      <c r="BG246" s="7">
        <v>3</v>
      </c>
      <c r="BH246" s="7">
        <v>2</v>
      </c>
      <c r="BI246" s="7">
        <v>0</v>
      </c>
      <c r="BJ246" s="7">
        <v>1</v>
      </c>
      <c r="BK246" s="7">
        <v>2</v>
      </c>
      <c r="BL246" s="7">
        <v>1</v>
      </c>
      <c r="BM246" s="13">
        <v>3</v>
      </c>
    </row>
    <row r="247" spans="1:66" ht="15" thickBot="1" x14ac:dyDescent="0.4">
      <c r="A247" s="19" t="str">
        <f t="shared" si="295"/>
        <v>MULLER Ben</v>
      </c>
      <c r="B247" s="15">
        <v>1</v>
      </c>
      <c r="C247" s="7">
        <v>0</v>
      </c>
      <c r="D247" s="7">
        <v>0</v>
      </c>
      <c r="E247" s="7">
        <v>1</v>
      </c>
      <c r="F247" s="7">
        <v>0</v>
      </c>
      <c r="G247" s="7">
        <v>0</v>
      </c>
      <c r="H247" s="7">
        <v>2</v>
      </c>
      <c r="I247" s="7">
        <v>0</v>
      </c>
      <c r="J247" s="7">
        <v>0</v>
      </c>
      <c r="K247" s="13">
        <v>3</v>
      </c>
      <c r="BD247" s="15">
        <v>9</v>
      </c>
      <c r="BE247" s="7">
        <v>1</v>
      </c>
      <c r="BF247" s="7">
        <v>0</v>
      </c>
      <c r="BG247" s="7">
        <v>2</v>
      </c>
      <c r="BH247" s="7">
        <v>5</v>
      </c>
      <c r="BI247" s="7">
        <v>0</v>
      </c>
      <c r="BJ247" s="7">
        <v>1</v>
      </c>
      <c r="BK247" s="7">
        <v>2</v>
      </c>
      <c r="BL247" s="7">
        <v>4</v>
      </c>
      <c r="BM247" s="13">
        <v>3</v>
      </c>
    </row>
    <row r="248" spans="1:66" ht="15" thickBot="1" x14ac:dyDescent="0.4">
      <c r="A248" s="19" t="str">
        <f t="shared" si="295"/>
        <v>MOUSEL Tania</v>
      </c>
      <c r="B248" s="15">
        <v>2</v>
      </c>
      <c r="C248" s="7">
        <v>4</v>
      </c>
      <c r="D248" s="7">
        <v>3</v>
      </c>
      <c r="E248" s="7">
        <v>6</v>
      </c>
      <c r="F248" s="7">
        <v>5</v>
      </c>
      <c r="G248" s="7">
        <v>4</v>
      </c>
      <c r="H248" s="7">
        <v>1</v>
      </c>
      <c r="I248" s="7">
        <v>3</v>
      </c>
      <c r="J248" s="7">
        <v>2</v>
      </c>
      <c r="K248" s="13">
        <v>8</v>
      </c>
      <c r="BD248" s="15">
        <v>6</v>
      </c>
      <c r="BE248" s="7">
        <v>4</v>
      </c>
      <c r="BF248" s="7">
        <v>7</v>
      </c>
      <c r="BG248" s="7">
        <v>8</v>
      </c>
      <c r="BH248" s="7">
        <v>0</v>
      </c>
      <c r="BI248" s="7">
        <v>1</v>
      </c>
      <c r="BJ248" s="7">
        <v>1</v>
      </c>
      <c r="BK248" s="7">
        <v>2</v>
      </c>
      <c r="BL248" s="7">
        <v>4</v>
      </c>
      <c r="BM248" s="13">
        <v>7</v>
      </c>
    </row>
    <row r="249" spans="1:66" ht="15" thickBot="1" x14ac:dyDescent="0.4">
      <c r="A249" s="19" t="str">
        <f t="shared" si="295"/>
        <v>SULJIC Alija</v>
      </c>
      <c r="B249" s="15">
        <v>2</v>
      </c>
      <c r="C249" s="7">
        <v>4</v>
      </c>
      <c r="D249" s="7">
        <v>5</v>
      </c>
      <c r="E249" s="7">
        <v>7</v>
      </c>
      <c r="F249" s="7">
        <v>3</v>
      </c>
      <c r="G249" s="7">
        <v>3</v>
      </c>
      <c r="H249" s="7">
        <v>4</v>
      </c>
      <c r="I249" s="7">
        <v>0</v>
      </c>
      <c r="J249" s="7">
        <v>0</v>
      </c>
      <c r="K249" s="13">
        <v>2</v>
      </c>
      <c r="BD249" s="15">
        <v>9</v>
      </c>
      <c r="BE249" s="7">
        <v>1</v>
      </c>
      <c r="BF249" s="7">
        <v>8</v>
      </c>
      <c r="BG249" s="7">
        <v>5</v>
      </c>
      <c r="BH249" s="7">
        <v>0</v>
      </c>
      <c r="BI249" s="7">
        <v>2</v>
      </c>
      <c r="BJ249" s="7">
        <v>5</v>
      </c>
      <c r="BK249" s="7">
        <v>8</v>
      </c>
      <c r="BL249" s="7">
        <v>8</v>
      </c>
      <c r="BM249" s="13">
        <v>22</v>
      </c>
    </row>
    <row r="250" spans="1:66" x14ac:dyDescent="0.35">
      <c r="A250" s="62" t="s">
        <v>17</v>
      </c>
      <c r="B250" s="23">
        <v>4</v>
      </c>
      <c r="C250" s="9">
        <v>4</v>
      </c>
      <c r="D250" s="9">
        <v>6</v>
      </c>
      <c r="E250" s="9">
        <v>2</v>
      </c>
      <c r="F250" s="9">
        <v>6</v>
      </c>
      <c r="G250" s="9">
        <v>3</v>
      </c>
      <c r="H250" s="9">
        <v>6</v>
      </c>
      <c r="I250" s="9">
        <v>5</v>
      </c>
      <c r="J250" s="9">
        <v>6</v>
      </c>
      <c r="K250" s="9">
        <v>5</v>
      </c>
      <c r="BD250" s="23">
        <v>7</v>
      </c>
      <c r="BE250" s="9">
        <v>7</v>
      </c>
      <c r="BF250" s="9">
        <v>13</v>
      </c>
      <c r="BG250" s="9">
        <v>8</v>
      </c>
      <c r="BH250" s="9">
        <v>5</v>
      </c>
      <c r="BI250" s="9">
        <v>5</v>
      </c>
      <c r="BJ250" s="9">
        <v>10</v>
      </c>
      <c r="BK250" s="9">
        <v>12</v>
      </c>
      <c r="BL250" s="9">
        <v>13</v>
      </c>
      <c r="BM250" s="9">
        <v>6</v>
      </c>
    </row>
    <row r="251" spans="1:66" x14ac:dyDescent="0.35">
      <c r="A251" s="60" t="s">
        <v>9</v>
      </c>
      <c r="B251" s="24">
        <f>B250*6</f>
        <v>24</v>
      </c>
      <c r="C251" s="24">
        <f t="shared" ref="C251:K251" si="296">C250*6</f>
        <v>24</v>
      </c>
      <c r="D251" s="24">
        <f t="shared" si="296"/>
        <v>36</v>
      </c>
      <c r="E251" s="24">
        <f t="shared" si="296"/>
        <v>12</v>
      </c>
      <c r="F251" s="24">
        <f t="shared" si="296"/>
        <v>36</v>
      </c>
      <c r="G251" s="24">
        <f t="shared" si="296"/>
        <v>18</v>
      </c>
      <c r="H251" s="24">
        <f t="shared" si="296"/>
        <v>36</v>
      </c>
      <c r="I251" s="24">
        <f t="shared" si="296"/>
        <v>30</v>
      </c>
      <c r="J251" s="24">
        <f t="shared" si="296"/>
        <v>36</v>
      </c>
      <c r="K251" s="24">
        <f t="shared" si="296"/>
        <v>30</v>
      </c>
      <c r="BD251" s="24">
        <f>BD250*6</f>
        <v>42</v>
      </c>
      <c r="BE251" s="24">
        <f t="shared" ref="BE251:BM251" si="297">BE250*6</f>
        <v>42</v>
      </c>
      <c r="BF251" s="24">
        <f t="shared" si="297"/>
        <v>78</v>
      </c>
      <c r="BG251" s="24">
        <f t="shared" si="297"/>
        <v>48</v>
      </c>
      <c r="BH251" s="24">
        <f t="shared" si="297"/>
        <v>30</v>
      </c>
      <c r="BI251" s="24">
        <f t="shared" si="297"/>
        <v>30</v>
      </c>
      <c r="BJ251" s="24">
        <f t="shared" si="297"/>
        <v>60</v>
      </c>
      <c r="BK251" s="24">
        <f t="shared" si="297"/>
        <v>72</v>
      </c>
      <c r="BL251" s="24">
        <f t="shared" si="297"/>
        <v>78</v>
      </c>
      <c r="BM251" s="24">
        <f t="shared" si="297"/>
        <v>36</v>
      </c>
    </row>
    <row r="252" spans="1:66" x14ac:dyDescent="0.35">
      <c r="A252" s="61" t="s">
        <v>10</v>
      </c>
      <c r="B252" s="24">
        <f t="shared" ref="B252:K252" si="298">SUM(B244:B249)</f>
        <v>22</v>
      </c>
      <c r="C252" s="10">
        <f t="shared" si="298"/>
        <v>10</v>
      </c>
      <c r="D252" s="10">
        <f t="shared" si="298"/>
        <v>18</v>
      </c>
      <c r="E252" s="10">
        <f t="shared" si="298"/>
        <v>25</v>
      </c>
      <c r="F252" s="10">
        <f t="shared" si="298"/>
        <v>30</v>
      </c>
      <c r="G252" s="10">
        <f t="shared" si="298"/>
        <v>10</v>
      </c>
      <c r="H252" s="10">
        <f t="shared" si="298"/>
        <v>17</v>
      </c>
      <c r="I252" s="10">
        <f t="shared" si="298"/>
        <v>13</v>
      </c>
      <c r="J252" s="10">
        <f t="shared" si="298"/>
        <v>8</v>
      </c>
      <c r="K252" s="10">
        <f t="shared" si="298"/>
        <v>32</v>
      </c>
      <c r="BD252" s="24">
        <f t="shared" ref="BD252:BM252" si="299">SUM(BD244:BD249)</f>
        <v>31</v>
      </c>
      <c r="BE252" s="10">
        <f t="shared" si="299"/>
        <v>15</v>
      </c>
      <c r="BF252" s="10">
        <f t="shared" si="299"/>
        <v>21</v>
      </c>
      <c r="BG252" s="10">
        <f t="shared" si="299"/>
        <v>27</v>
      </c>
      <c r="BH252" s="10">
        <f t="shared" si="299"/>
        <v>9</v>
      </c>
      <c r="BI252" s="10">
        <f t="shared" si="299"/>
        <v>7</v>
      </c>
      <c r="BJ252" s="10">
        <f t="shared" si="299"/>
        <v>10</v>
      </c>
      <c r="BK252" s="10">
        <f t="shared" si="299"/>
        <v>22</v>
      </c>
      <c r="BL252" s="10">
        <f t="shared" si="299"/>
        <v>21</v>
      </c>
      <c r="BM252" s="10">
        <f t="shared" si="299"/>
        <v>47</v>
      </c>
    </row>
    <row r="253" spans="1:66" ht="15" thickBot="1" x14ac:dyDescent="0.4">
      <c r="A253" s="63" t="s">
        <v>11</v>
      </c>
      <c r="B253" s="25">
        <f t="shared" ref="B253:K253" si="300">B251+B252</f>
        <v>46</v>
      </c>
      <c r="C253" s="11">
        <f t="shared" si="300"/>
        <v>34</v>
      </c>
      <c r="D253" s="11">
        <f t="shared" si="300"/>
        <v>54</v>
      </c>
      <c r="E253" s="11">
        <f t="shared" si="300"/>
        <v>37</v>
      </c>
      <c r="F253" s="11">
        <f t="shared" si="300"/>
        <v>66</v>
      </c>
      <c r="G253" s="11">
        <f t="shared" si="300"/>
        <v>28</v>
      </c>
      <c r="H253" s="11">
        <f t="shared" si="300"/>
        <v>53</v>
      </c>
      <c r="I253" s="11">
        <f t="shared" si="300"/>
        <v>43</v>
      </c>
      <c r="J253" s="11">
        <f t="shared" si="300"/>
        <v>44</v>
      </c>
      <c r="K253" s="11">
        <f t="shared" si="300"/>
        <v>62</v>
      </c>
      <c r="BD253" s="25">
        <f t="shared" ref="BD253:BM253" si="301">BD251+BD252</f>
        <v>73</v>
      </c>
      <c r="BE253" s="11">
        <f t="shared" si="301"/>
        <v>57</v>
      </c>
      <c r="BF253" s="11">
        <f t="shared" si="301"/>
        <v>99</v>
      </c>
      <c r="BG253" s="11">
        <f t="shared" si="301"/>
        <v>75</v>
      </c>
      <c r="BH253" s="11">
        <f t="shared" si="301"/>
        <v>39</v>
      </c>
      <c r="BI253" s="11">
        <f t="shared" si="301"/>
        <v>37</v>
      </c>
      <c r="BJ253" s="11">
        <f t="shared" si="301"/>
        <v>70</v>
      </c>
      <c r="BK253" s="11">
        <f t="shared" si="301"/>
        <v>94</v>
      </c>
      <c r="BL253" s="11">
        <f t="shared" si="301"/>
        <v>99</v>
      </c>
      <c r="BM253" s="11">
        <f t="shared" si="301"/>
        <v>83</v>
      </c>
      <c r="BN253" s="20"/>
    </row>
    <row r="254" spans="1:66" ht="24" thickBot="1" x14ac:dyDescent="0.6">
      <c r="A254" s="217" t="s">
        <v>28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BD254" s="240"/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20"/>
    </row>
    <row r="255" spans="1:66" ht="15" customHeight="1" x14ac:dyDescent="0.35">
      <c r="A255" s="221" t="str">
        <f t="shared" ref="A255:A267" si="302">A241</f>
        <v>Déi Lénk</v>
      </c>
      <c r="B255" s="210">
        <v>1</v>
      </c>
      <c r="C255" s="210">
        <f>B255+1</f>
        <v>2</v>
      </c>
      <c r="D255" s="210">
        <f t="shared" ref="D255:L255" si="303">C255+1</f>
        <v>3</v>
      </c>
      <c r="E255" s="210">
        <f t="shared" si="303"/>
        <v>4</v>
      </c>
      <c r="F255" s="210">
        <f t="shared" si="303"/>
        <v>5</v>
      </c>
      <c r="G255" s="210">
        <f t="shared" si="303"/>
        <v>6</v>
      </c>
      <c r="H255" s="210">
        <f t="shared" si="303"/>
        <v>7</v>
      </c>
      <c r="I255" s="210">
        <f t="shared" si="303"/>
        <v>8</v>
      </c>
      <c r="J255" s="210">
        <f t="shared" si="303"/>
        <v>9</v>
      </c>
      <c r="K255" s="213">
        <f t="shared" si="303"/>
        <v>10</v>
      </c>
      <c r="L255" s="213">
        <f t="shared" si="303"/>
        <v>11</v>
      </c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</row>
    <row r="256" spans="1:66" x14ac:dyDescent="0.35">
      <c r="A256" s="222"/>
      <c r="B256" s="211"/>
      <c r="C256" s="211"/>
      <c r="D256" s="211"/>
      <c r="E256" s="211"/>
      <c r="F256" s="211"/>
      <c r="G256" s="211"/>
      <c r="H256" s="211"/>
      <c r="I256" s="211"/>
      <c r="J256" s="211"/>
      <c r="K256" s="214"/>
      <c r="L256" s="214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</row>
    <row r="257" spans="1:66" ht="15" thickBot="1" x14ac:dyDescent="0.4">
      <c r="A257" s="223"/>
      <c r="B257" s="211"/>
      <c r="C257" s="211"/>
      <c r="D257" s="211"/>
      <c r="E257" s="211"/>
      <c r="F257" s="211"/>
      <c r="G257" s="211"/>
      <c r="H257" s="211"/>
      <c r="I257" s="211"/>
      <c r="J257" s="211"/>
      <c r="K257" s="214"/>
      <c r="L257" s="214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</row>
    <row r="258" spans="1:66" ht="15" thickBot="1" x14ac:dyDescent="0.4">
      <c r="A258" s="21" t="str">
        <f t="shared" si="302"/>
        <v>CORREIA DA VEIGA Ana</v>
      </c>
      <c r="B258" s="14">
        <v>8</v>
      </c>
      <c r="C258" s="6">
        <v>10</v>
      </c>
      <c r="D258" s="6">
        <v>4</v>
      </c>
      <c r="E258" s="6">
        <v>15</v>
      </c>
      <c r="F258" s="6">
        <v>11</v>
      </c>
      <c r="G258" s="6">
        <v>3</v>
      </c>
      <c r="H258" s="6">
        <v>8</v>
      </c>
      <c r="I258" s="6">
        <v>7</v>
      </c>
      <c r="J258" s="6">
        <v>3</v>
      </c>
      <c r="K258" s="6">
        <v>5</v>
      </c>
      <c r="L258" s="12">
        <v>3</v>
      </c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</row>
    <row r="259" spans="1:66" ht="15" thickBot="1" x14ac:dyDescent="0.4">
      <c r="A259" s="21" t="str">
        <f t="shared" si="302"/>
        <v>MARQUES André</v>
      </c>
      <c r="B259" s="15">
        <v>0</v>
      </c>
      <c r="C259" s="7">
        <v>0</v>
      </c>
      <c r="D259" s="7">
        <v>2</v>
      </c>
      <c r="E259" s="7">
        <v>0</v>
      </c>
      <c r="F259" s="7">
        <v>6</v>
      </c>
      <c r="G259" s="7">
        <v>3</v>
      </c>
      <c r="H259" s="7">
        <v>0</v>
      </c>
      <c r="I259" s="7">
        <v>1</v>
      </c>
      <c r="J259" s="7">
        <v>2</v>
      </c>
      <c r="K259" s="7">
        <v>0</v>
      </c>
      <c r="L259" s="13">
        <v>1</v>
      </c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</row>
    <row r="260" spans="1:66" ht="15" thickBot="1" x14ac:dyDescent="0.4">
      <c r="A260" s="21" t="str">
        <f t="shared" si="302"/>
        <v>IAMPOLSKAIA Anastasia</v>
      </c>
      <c r="B260" s="15">
        <v>0</v>
      </c>
      <c r="C260" s="7">
        <v>3</v>
      </c>
      <c r="D260" s="7">
        <v>2</v>
      </c>
      <c r="E260" s="7">
        <v>3</v>
      </c>
      <c r="F260" s="7">
        <v>2</v>
      </c>
      <c r="G260" s="7">
        <v>4</v>
      </c>
      <c r="H260" s="7">
        <v>1</v>
      </c>
      <c r="I260" s="7">
        <v>3</v>
      </c>
      <c r="J260" s="7">
        <v>4</v>
      </c>
      <c r="K260" s="7">
        <v>4</v>
      </c>
      <c r="L260" s="13">
        <v>1</v>
      </c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</row>
    <row r="261" spans="1:66" ht="15" thickBot="1" x14ac:dyDescent="0.4">
      <c r="A261" s="21" t="str">
        <f t="shared" si="302"/>
        <v>MULLER Ben</v>
      </c>
      <c r="B261" s="15">
        <v>4</v>
      </c>
      <c r="C261" s="7">
        <v>0</v>
      </c>
      <c r="D261" s="7">
        <v>1</v>
      </c>
      <c r="E261" s="7">
        <v>0</v>
      </c>
      <c r="F261" s="7">
        <v>1</v>
      </c>
      <c r="G261" s="7">
        <v>0</v>
      </c>
      <c r="H261" s="7">
        <v>0</v>
      </c>
      <c r="I261" s="7">
        <v>1</v>
      </c>
      <c r="J261" s="7">
        <v>5</v>
      </c>
      <c r="K261" s="7">
        <v>1</v>
      </c>
      <c r="L261" s="13">
        <v>0</v>
      </c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</row>
    <row r="262" spans="1:66" ht="15" thickBot="1" x14ac:dyDescent="0.4">
      <c r="A262" s="21" t="str">
        <f t="shared" si="302"/>
        <v>MOUSEL Tania</v>
      </c>
      <c r="B262" s="15">
        <v>5</v>
      </c>
      <c r="C262" s="7">
        <v>2</v>
      </c>
      <c r="D262" s="7">
        <v>2</v>
      </c>
      <c r="E262" s="7">
        <v>3</v>
      </c>
      <c r="F262" s="7">
        <v>4</v>
      </c>
      <c r="G262" s="7">
        <v>1</v>
      </c>
      <c r="H262" s="7">
        <v>3</v>
      </c>
      <c r="I262" s="7">
        <v>4</v>
      </c>
      <c r="J262" s="7">
        <v>1</v>
      </c>
      <c r="K262" s="7">
        <v>0</v>
      </c>
      <c r="L262" s="13">
        <v>1</v>
      </c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</row>
    <row r="263" spans="1:66" ht="15" thickBot="1" x14ac:dyDescent="0.4">
      <c r="A263" s="21" t="str">
        <f t="shared" si="302"/>
        <v>SULJIC Alija</v>
      </c>
      <c r="B263" s="16">
        <v>0</v>
      </c>
      <c r="C263" s="17">
        <v>1</v>
      </c>
      <c r="D263" s="17">
        <v>1</v>
      </c>
      <c r="E263" s="17">
        <v>4</v>
      </c>
      <c r="F263" s="17">
        <v>8</v>
      </c>
      <c r="G263" s="17">
        <v>2</v>
      </c>
      <c r="H263" s="17">
        <v>4</v>
      </c>
      <c r="I263" s="17">
        <v>1</v>
      </c>
      <c r="J263" s="17">
        <v>2</v>
      </c>
      <c r="K263" s="17">
        <v>0</v>
      </c>
      <c r="L263" s="18">
        <v>0</v>
      </c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</row>
    <row r="264" spans="1:66" x14ac:dyDescent="0.35">
      <c r="A264" s="62" t="str">
        <f t="shared" si="302"/>
        <v>Suffrages par Liste</v>
      </c>
      <c r="B264" s="27">
        <v>2</v>
      </c>
      <c r="C264" s="22">
        <v>4</v>
      </c>
      <c r="D264" s="22">
        <v>8</v>
      </c>
      <c r="E264" s="22">
        <v>5</v>
      </c>
      <c r="F264" s="22">
        <v>4</v>
      </c>
      <c r="G264" s="22">
        <v>2</v>
      </c>
      <c r="H264" s="22">
        <v>3</v>
      </c>
      <c r="I264" s="22">
        <v>6</v>
      </c>
      <c r="J264" s="22">
        <v>5</v>
      </c>
      <c r="K264" s="22">
        <v>12</v>
      </c>
      <c r="L264" s="22">
        <v>5</v>
      </c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</row>
    <row r="265" spans="1:66" x14ac:dyDescent="0.35">
      <c r="A265" s="60" t="str">
        <f t="shared" si="302"/>
        <v>Total suffrages de liste :</v>
      </c>
      <c r="B265" s="24">
        <f>B264*6</f>
        <v>12</v>
      </c>
      <c r="C265" s="24">
        <f t="shared" ref="C265:L265" si="304">C264*6</f>
        <v>24</v>
      </c>
      <c r="D265" s="24">
        <f t="shared" si="304"/>
        <v>48</v>
      </c>
      <c r="E265" s="24">
        <f t="shared" si="304"/>
        <v>30</v>
      </c>
      <c r="F265" s="24">
        <f t="shared" si="304"/>
        <v>24</v>
      </c>
      <c r="G265" s="24">
        <f t="shared" si="304"/>
        <v>12</v>
      </c>
      <c r="H265" s="24">
        <f t="shared" si="304"/>
        <v>18</v>
      </c>
      <c r="I265" s="24">
        <f t="shared" si="304"/>
        <v>36</v>
      </c>
      <c r="J265" s="24">
        <f t="shared" si="304"/>
        <v>30</v>
      </c>
      <c r="K265" s="24">
        <f t="shared" si="304"/>
        <v>72</v>
      </c>
      <c r="L265" s="24">
        <f t="shared" si="304"/>
        <v>30</v>
      </c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</row>
    <row r="266" spans="1:66" x14ac:dyDescent="0.35">
      <c r="A266" s="61" t="str">
        <f t="shared" si="302"/>
        <v>Total suffrages nominatifs :</v>
      </c>
      <c r="B266" s="24">
        <f t="shared" ref="B266:L266" si="305">SUM(B258:B263)</f>
        <v>17</v>
      </c>
      <c r="C266" s="10">
        <f t="shared" si="305"/>
        <v>16</v>
      </c>
      <c r="D266" s="10">
        <f t="shared" si="305"/>
        <v>12</v>
      </c>
      <c r="E266" s="10">
        <f t="shared" si="305"/>
        <v>25</v>
      </c>
      <c r="F266" s="10">
        <f t="shared" si="305"/>
        <v>32</v>
      </c>
      <c r="G266" s="10">
        <f t="shared" si="305"/>
        <v>13</v>
      </c>
      <c r="H266" s="10">
        <f t="shared" si="305"/>
        <v>16</v>
      </c>
      <c r="I266" s="10">
        <f t="shared" si="305"/>
        <v>17</v>
      </c>
      <c r="J266" s="10">
        <f t="shared" si="305"/>
        <v>17</v>
      </c>
      <c r="K266" s="10">
        <f t="shared" si="305"/>
        <v>10</v>
      </c>
      <c r="L266" s="10">
        <f t="shared" si="305"/>
        <v>6</v>
      </c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</row>
    <row r="267" spans="1:66" ht="15" thickBot="1" x14ac:dyDescent="0.4">
      <c r="A267" s="63" t="str">
        <f t="shared" si="302"/>
        <v>Total général :</v>
      </c>
      <c r="B267" s="25">
        <f t="shared" ref="B267:L267" si="306">B265+B266</f>
        <v>29</v>
      </c>
      <c r="C267" s="11">
        <f t="shared" si="306"/>
        <v>40</v>
      </c>
      <c r="D267" s="11">
        <f t="shared" si="306"/>
        <v>60</v>
      </c>
      <c r="E267" s="11">
        <f t="shared" si="306"/>
        <v>55</v>
      </c>
      <c r="F267" s="11">
        <f t="shared" si="306"/>
        <v>56</v>
      </c>
      <c r="G267" s="11">
        <f t="shared" si="306"/>
        <v>25</v>
      </c>
      <c r="H267" s="11">
        <f t="shared" si="306"/>
        <v>34</v>
      </c>
      <c r="I267" s="11">
        <f t="shared" si="306"/>
        <v>53</v>
      </c>
      <c r="J267" s="11">
        <f t="shared" si="306"/>
        <v>47</v>
      </c>
      <c r="K267" s="11">
        <f t="shared" si="306"/>
        <v>82</v>
      </c>
      <c r="L267" s="11">
        <f t="shared" si="306"/>
        <v>36</v>
      </c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</row>
    <row r="268" spans="1:66" x14ac:dyDescent="0.35">
      <c r="A268" s="180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</row>
    <row r="269" spans="1:66" s="20" customFormat="1" x14ac:dyDescent="0.35">
      <c r="A269" s="180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</row>
    <row r="270" spans="1:66" ht="24" thickBot="1" x14ac:dyDescent="0.6">
      <c r="BD270" s="217" t="s">
        <v>167</v>
      </c>
      <c r="BE270" s="217"/>
      <c r="BF270" s="217"/>
      <c r="BG270" s="217"/>
      <c r="BH270" s="217"/>
      <c r="BI270" s="217"/>
      <c r="BJ270" s="217"/>
      <c r="BK270" s="217"/>
      <c r="BL270" s="115"/>
      <c r="BM270" s="115"/>
      <c r="BN270" s="115"/>
    </row>
    <row r="271" spans="1:66" x14ac:dyDescent="0.35">
      <c r="A271" s="192"/>
      <c r="BD271" s="210">
        <v>1</v>
      </c>
      <c r="BE271" s="210">
        <f>BD271+1</f>
        <v>2</v>
      </c>
      <c r="BF271" s="210">
        <f t="shared" ref="BF271:BK271" si="307">BE271+1</f>
        <v>3</v>
      </c>
      <c r="BG271" s="210">
        <f t="shared" si="307"/>
        <v>4</v>
      </c>
      <c r="BH271" s="210">
        <f t="shared" si="307"/>
        <v>5</v>
      </c>
      <c r="BI271" s="210">
        <f t="shared" si="307"/>
        <v>6</v>
      </c>
      <c r="BJ271" s="210">
        <f t="shared" si="307"/>
        <v>7</v>
      </c>
      <c r="BK271" s="213">
        <f t="shared" si="307"/>
        <v>8</v>
      </c>
      <c r="BL271" s="20"/>
      <c r="BM271" s="20"/>
      <c r="BN271" s="20"/>
    </row>
    <row r="272" spans="1:66" x14ac:dyDescent="0.35">
      <c r="A272" s="192"/>
      <c r="BD272" s="211"/>
      <c r="BE272" s="211"/>
      <c r="BF272" s="211"/>
      <c r="BG272" s="211"/>
      <c r="BH272" s="211"/>
      <c r="BI272" s="211"/>
      <c r="BJ272" s="211"/>
      <c r="BK272" s="214"/>
      <c r="BL272" s="20"/>
      <c r="BM272" s="20"/>
      <c r="BN272" s="20"/>
    </row>
    <row r="273" spans="1:66" ht="15" thickBot="1" x14ac:dyDescent="0.4">
      <c r="A273" s="192"/>
      <c r="BD273" s="212"/>
      <c r="BE273" s="212"/>
      <c r="BF273" s="212"/>
      <c r="BG273" s="212"/>
      <c r="BH273" s="212"/>
      <c r="BI273" s="212"/>
      <c r="BJ273" s="212"/>
      <c r="BK273" s="215"/>
      <c r="BL273" s="20"/>
      <c r="BM273" s="20"/>
      <c r="BN273" s="20"/>
    </row>
    <row r="274" spans="1:66" x14ac:dyDescent="0.35">
      <c r="A274" s="176"/>
      <c r="BD274" s="14">
        <v>12</v>
      </c>
      <c r="BE274" s="6">
        <v>4</v>
      </c>
      <c r="BF274" s="6">
        <v>7</v>
      </c>
      <c r="BG274" s="6">
        <v>5</v>
      </c>
      <c r="BH274" s="6">
        <v>3</v>
      </c>
      <c r="BI274" s="6">
        <v>5</v>
      </c>
      <c r="BJ274" s="6">
        <v>0</v>
      </c>
      <c r="BK274" s="12">
        <v>6</v>
      </c>
      <c r="BL274" s="20"/>
      <c r="BM274" s="20"/>
      <c r="BN274" s="20"/>
    </row>
    <row r="275" spans="1:66" x14ac:dyDescent="0.35">
      <c r="A275" s="176"/>
      <c r="BD275" s="15">
        <v>1</v>
      </c>
      <c r="BE275" s="7">
        <v>2</v>
      </c>
      <c r="BF275" s="7">
        <v>4</v>
      </c>
      <c r="BG275" s="7">
        <v>2</v>
      </c>
      <c r="BH275" s="7">
        <v>1</v>
      </c>
      <c r="BI275" s="7">
        <v>3</v>
      </c>
      <c r="BJ275" s="7">
        <v>0</v>
      </c>
      <c r="BK275" s="13">
        <v>2</v>
      </c>
      <c r="BL275" s="20"/>
      <c r="BM275" s="20"/>
      <c r="BN275" s="20"/>
    </row>
    <row r="276" spans="1:66" x14ac:dyDescent="0.35">
      <c r="A276" s="176"/>
      <c r="BD276" s="15">
        <v>2</v>
      </c>
      <c r="BE276" s="7">
        <v>4</v>
      </c>
      <c r="BF276" s="7">
        <v>1</v>
      </c>
      <c r="BG276" s="7">
        <v>0</v>
      </c>
      <c r="BH276" s="7">
        <v>0</v>
      </c>
      <c r="BI276" s="7">
        <v>5</v>
      </c>
      <c r="BJ276" s="7">
        <v>0</v>
      </c>
      <c r="BK276" s="13">
        <v>0</v>
      </c>
      <c r="BL276" s="20"/>
      <c r="BM276" s="20"/>
      <c r="BN276" s="20"/>
    </row>
    <row r="277" spans="1:66" x14ac:dyDescent="0.35">
      <c r="A277" s="176"/>
      <c r="BD277" s="15">
        <v>1</v>
      </c>
      <c r="BE277" s="7">
        <v>3</v>
      </c>
      <c r="BF277" s="7">
        <v>2</v>
      </c>
      <c r="BG277" s="7">
        <v>0</v>
      </c>
      <c r="BH277" s="7">
        <v>1</v>
      </c>
      <c r="BI277" s="7">
        <v>4</v>
      </c>
      <c r="BJ277" s="7">
        <v>0</v>
      </c>
      <c r="BK277" s="13">
        <v>0</v>
      </c>
      <c r="BL277" s="20"/>
      <c r="BM277" s="20"/>
      <c r="BN277" s="20"/>
    </row>
    <row r="278" spans="1:66" x14ac:dyDescent="0.35">
      <c r="A278" s="176"/>
      <c r="BD278" s="15">
        <v>10</v>
      </c>
      <c r="BE278" s="7">
        <v>1</v>
      </c>
      <c r="BF278" s="7">
        <v>3</v>
      </c>
      <c r="BG278" s="7">
        <v>0</v>
      </c>
      <c r="BH278" s="7">
        <v>0</v>
      </c>
      <c r="BI278" s="7">
        <v>3</v>
      </c>
      <c r="BJ278" s="7">
        <v>1</v>
      </c>
      <c r="BK278" s="13">
        <v>5</v>
      </c>
      <c r="BL278" s="20"/>
      <c r="BM278" s="20"/>
      <c r="BN278" s="20"/>
    </row>
    <row r="279" spans="1:66" ht="15" thickBot="1" x14ac:dyDescent="0.4">
      <c r="A279" s="176"/>
      <c r="BD279" s="15">
        <v>10</v>
      </c>
      <c r="BE279" s="7">
        <v>3</v>
      </c>
      <c r="BF279" s="7">
        <v>14</v>
      </c>
      <c r="BG279" s="7">
        <v>9</v>
      </c>
      <c r="BH279" s="7">
        <v>4</v>
      </c>
      <c r="BI279" s="7">
        <v>5</v>
      </c>
      <c r="BJ279" s="7">
        <v>12</v>
      </c>
      <c r="BK279" s="13">
        <v>3</v>
      </c>
      <c r="BL279" s="20"/>
      <c r="BM279" s="20"/>
      <c r="BN279" s="20"/>
    </row>
    <row r="280" spans="1:66" x14ac:dyDescent="0.35">
      <c r="A280" s="193"/>
      <c r="BD280" s="23">
        <v>3</v>
      </c>
      <c r="BE280" s="9">
        <v>11</v>
      </c>
      <c r="BF280" s="9">
        <v>3</v>
      </c>
      <c r="BG280" s="9">
        <v>6</v>
      </c>
      <c r="BH280" s="9">
        <v>5</v>
      </c>
      <c r="BI280" s="9">
        <v>10</v>
      </c>
      <c r="BJ280" s="9">
        <v>11</v>
      </c>
      <c r="BK280" s="9">
        <v>9</v>
      </c>
      <c r="BL280" s="20"/>
      <c r="BM280" s="20"/>
      <c r="BN280" s="20"/>
    </row>
    <row r="281" spans="1:66" x14ac:dyDescent="0.35">
      <c r="A281" s="180"/>
      <c r="BD281" s="24">
        <f>BD280*6</f>
        <v>18</v>
      </c>
      <c r="BE281" s="24">
        <f t="shared" ref="BE281:BK281" si="308">BE280*6</f>
        <v>66</v>
      </c>
      <c r="BF281" s="24">
        <f t="shared" si="308"/>
        <v>18</v>
      </c>
      <c r="BG281" s="24">
        <f t="shared" si="308"/>
        <v>36</v>
      </c>
      <c r="BH281" s="24">
        <f t="shared" si="308"/>
        <v>30</v>
      </c>
      <c r="BI281" s="24">
        <f t="shared" si="308"/>
        <v>60</v>
      </c>
      <c r="BJ281" s="24">
        <f t="shared" si="308"/>
        <v>66</v>
      </c>
      <c r="BK281" s="24">
        <f t="shared" si="308"/>
        <v>54</v>
      </c>
      <c r="BL281" s="20"/>
      <c r="BM281" s="20"/>
      <c r="BN281" s="20"/>
    </row>
    <row r="282" spans="1:66" x14ac:dyDescent="0.35">
      <c r="A282" s="180"/>
      <c r="BD282" s="24">
        <f t="shared" ref="BD282:BK282" si="309">SUM(BD274:BD279)</f>
        <v>36</v>
      </c>
      <c r="BE282" s="10">
        <f t="shared" si="309"/>
        <v>17</v>
      </c>
      <c r="BF282" s="10">
        <f t="shared" si="309"/>
        <v>31</v>
      </c>
      <c r="BG282" s="10">
        <f t="shared" si="309"/>
        <v>16</v>
      </c>
      <c r="BH282" s="10">
        <f t="shared" si="309"/>
        <v>9</v>
      </c>
      <c r="BI282" s="10">
        <f t="shared" si="309"/>
        <v>25</v>
      </c>
      <c r="BJ282" s="10">
        <f t="shared" si="309"/>
        <v>13</v>
      </c>
      <c r="BK282" s="10">
        <f t="shared" si="309"/>
        <v>16</v>
      </c>
      <c r="BL282" s="20"/>
      <c r="BM282" s="20"/>
      <c r="BN282" s="20"/>
    </row>
    <row r="283" spans="1:66" ht="15" thickBot="1" x14ac:dyDescent="0.4">
      <c r="A283" s="180"/>
      <c r="BD283" s="25">
        <f t="shared" ref="BD283:BK283" si="310">BD281+BD282</f>
        <v>54</v>
      </c>
      <c r="BE283" s="11">
        <f t="shared" si="310"/>
        <v>83</v>
      </c>
      <c r="BF283" s="11">
        <f t="shared" si="310"/>
        <v>49</v>
      </c>
      <c r="BG283" s="11">
        <f t="shared" si="310"/>
        <v>52</v>
      </c>
      <c r="BH283" s="11">
        <f t="shared" si="310"/>
        <v>39</v>
      </c>
      <c r="BI283" s="11">
        <f t="shared" si="310"/>
        <v>85</v>
      </c>
      <c r="BJ283" s="11">
        <f t="shared" si="310"/>
        <v>79</v>
      </c>
      <c r="BK283" s="11">
        <f t="shared" si="310"/>
        <v>70</v>
      </c>
      <c r="BL283" s="20"/>
      <c r="BM283" s="20"/>
      <c r="BN283" s="20"/>
    </row>
    <row r="284" spans="1:66" ht="24" thickBot="1" x14ac:dyDescent="0.6">
      <c r="A284" s="20"/>
      <c r="BD284" s="226" t="s">
        <v>168</v>
      </c>
      <c r="BE284" s="226"/>
      <c r="BF284" s="226"/>
      <c r="BG284" s="226"/>
      <c r="BH284" s="226"/>
      <c r="BI284" s="226"/>
      <c r="BJ284" s="226"/>
    </row>
    <row r="285" spans="1:66" x14ac:dyDescent="0.35">
      <c r="A285" s="192"/>
      <c r="BD285" s="210">
        <v>1</v>
      </c>
      <c r="BE285" s="210">
        <f>BD285+1</f>
        <v>2</v>
      </c>
      <c r="BF285" s="210">
        <f t="shared" ref="BF285:BJ285" si="311">BE285+1</f>
        <v>3</v>
      </c>
      <c r="BG285" s="210">
        <f t="shared" si="311"/>
        <v>4</v>
      </c>
      <c r="BH285" s="210">
        <f t="shared" si="311"/>
        <v>5</v>
      </c>
      <c r="BI285" s="210">
        <f t="shared" si="311"/>
        <v>6</v>
      </c>
      <c r="BJ285" s="213">
        <f t="shared" si="311"/>
        <v>7</v>
      </c>
    </row>
    <row r="286" spans="1:66" x14ac:dyDescent="0.35">
      <c r="A286" s="192"/>
      <c r="BD286" s="211"/>
      <c r="BE286" s="211"/>
      <c r="BF286" s="211"/>
      <c r="BG286" s="211"/>
      <c r="BH286" s="211"/>
      <c r="BI286" s="211"/>
      <c r="BJ286" s="214"/>
    </row>
    <row r="287" spans="1:66" ht="15" thickBot="1" x14ac:dyDescent="0.4">
      <c r="A287" s="192"/>
      <c r="BD287" s="212"/>
      <c r="BE287" s="212"/>
      <c r="BF287" s="212"/>
      <c r="BG287" s="212"/>
      <c r="BH287" s="212"/>
      <c r="BI287" s="212"/>
      <c r="BJ287" s="215"/>
    </row>
    <row r="288" spans="1:66" x14ac:dyDescent="0.35">
      <c r="A288" s="176"/>
      <c r="BD288" s="14">
        <v>8</v>
      </c>
      <c r="BE288" s="6">
        <v>2</v>
      </c>
      <c r="BF288" s="6">
        <v>2</v>
      </c>
      <c r="BG288" s="6">
        <v>5</v>
      </c>
      <c r="BH288" s="6">
        <v>8</v>
      </c>
      <c r="BI288" s="6">
        <v>7</v>
      </c>
      <c r="BJ288" s="12">
        <v>0</v>
      </c>
    </row>
    <row r="289" spans="1:65" x14ac:dyDescent="0.35">
      <c r="A289" s="176"/>
      <c r="BD289" s="15">
        <v>4</v>
      </c>
      <c r="BE289" s="7">
        <v>0</v>
      </c>
      <c r="BF289" s="7">
        <v>2</v>
      </c>
      <c r="BG289" s="7">
        <v>6</v>
      </c>
      <c r="BH289" s="7">
        <v>3</v>
      </c>
      <c r="BI289" s="7">
        <v>6</v>
      </c>
      <c r="BJ289" s="13">
        <v>0</v>
      </c>
    </row>
    <row r="290" spans="1:65" x14ac:dyDescent="0.35">
      <c r="A290" s="176"/>
      <c r="BD290" s="15">
        <v>2</v>
      </c>
      <c r="BE290" s="7">
        <v>2</v>
      </c>
      <c r="BF290" s="7">
        <v>0</v>
      </c>
      <c r="BG290" s="7">
        <v>0</v>
      </c>
      <c r="BH290" s="7">
        <v>5</v>
      </c>
      <c r="BI290" s="7">
        <v>0</v>
      </c>
      <c r="BJ290" s="13">
        <v>1</v>
      </c>
    </row>
    <row r="291" spans="1:65" x14ac:dyDescent="0.35">
      <c r="A291" s="176"/>
      <c r="BD291" s="15">
        <v>1</v>
      </c>
      <c r="BE291" s="7">
        <v>4</v>
      </c>
      <c r="BF291" s="7">
        <v>1</v>
      </c>
      <c r="BG291" s="7">
        <v>1</v>
      </c>
      <c r="BH291" s="7">
        <v>2</v>
      </c>
      <c r="BI291" s="7">
        <v>5</v>
      </c>
      <c r="BJ291" s="13">
        <v>0</v>
      </c>
    </row>
    <row r="292" spans="1:65" x14ac:dyDescent="0.35">
      <c r="A292" s="176"/>
      <c r="BD292" s="15">
        <v>5</v>
      </c>
      <c r="BE292" s="7">
        <v>11</v>
      </c>
      <c r="BF292" s="7">
        <v>2</v>
      </c>
      <c r="BG292" s="7">
        <v>4</v>
      </c>
      <c r="BH292" s="7">
        <v>2</v>
      </c>
      <c r="BI292" s="7">
        <v>6</v>
      </c>
      <c r="BJ292" s="13">
        <v>0</v>
      </c>
    </row>
    <row r="293" spans="1:65" ht="15" thickBot="1" x14ac:dyDescent="0.4">
      <c r="A293" s="176"/>
      <c r="BD293" s="16">
        <v>0</v>
      </c>
      <c r="BE293" s="17">
        <v>8</v>
      </c>
      <c r="BF293" s="17">
        <v>1</v>
      </c>
      <c r="BG293" s="17">
        <v>3</v>
      </c>
      <c r="BH293" s="17">
        <v>2</v>
      </c>
      <c r="BI293" s="17">
        <v>13</v>
      </c>
      <c r="BJ293" s="18">
        <v>6</v>
      </c>
    </row>
    <row r="294" spans="1:65" x14ac:dyDescent="0.35">
      <c r="A294" s="193"/>
      <c r="BD294" s="23">
        <v>7</v>
      </c>
      <c r="BE294" s="9">
        <v>7</v>
      </c>
      <c r="BF294" s="9">
        <v>10</v>
      </c>
      <c r="BG294" s="9">
        <v>10</v>
      </c>
      <c r="BH294" s="9">
        <v>13</v>
      </c>
      <c r="BI294" s="9">
        <v>6</v>
      </c>
      <c r="BJ294" s="9">
        <v>6</v>
      </c>
    </row>
    <row r="295" spans="1:65" x14ac:dyDescent="0.35">
      <c r="A295" s="180"/>
      <c r="BD295" s="24">
        <f>BD294*6</f>
        <v>42</v>
      </c>
      <c r="BE295" s="24">
        <f t="shared" ref="BE295:BJ295" si="312">BE294*6</f>
        <v>42</v>
      </c>
      <c r="BF295" s="24">
        <f t="shared" si="312"/>
        <v>60</v>
      </c>
      <c r="BG295" s="24">
        <f t="shared" si="312"/>
        <v>60</v>
      </c>
      <c r="BH295" s="24">
        <f t="shared" si="312"/>
        <v>78</v>
      </c>
      <c r="BI295" s="24">
        <f t="shared" si="312"/>
        <v>36</v>
      </c>
      <c r="BJ295" s="24">
        <f t="shared" si="312"/>
        <v>36</v>
      </c>
    </row>
    <row r="296" spans="1:65" x14ac:dyDescent="0.35">
      <c r="A296" s="180"/>
      <c r="BD296" s="24">
        <f t="shared" ref="BD296:BJ296" si="313">SUM(BD288:BD293)</f>
        <v>20</v>
      </c>
      <c r="BE296" s="10">
        <f t="shared" si="313"/>
        <v>27</v>
      </c>
      <c r="BF296" s="10">
        <f t="shared" si="313"/>
        <v>8</v>
      </c>
      <c r="BG296" s="10">
        <f t="shared" si="313"/>
        <v>19</v>
      </c>
      <c r="BH296" s="10">
        <f t="shared" si="313"/>
        <v>22</v>
      </c>
      <c r="BI296" s="10">
        <f t="shared" si="313"/>
        <v>37</v>
      </c>
      <c r="BJ296" s="10">
        <f t="shared" si="313"/>
        <v>7</v>
      </c>
    </row>
    <row r="297" spans="1:65" ht="15" thickBot="1" x14ac:dyDescent="0.4">
      <c r="A297" s="180"/>
      <c r="BD297" s="25">
        <f t="shared" ref="BD297:BJ297" si="314">BD295+BD296</f>
        <v>62</v>
      </c>
      <c r="BE297" s="11">
        <f t="shared" si="314"/>
        <v>69</v>
      </c>
      <c r="BF297" s="11">
        <f t="shared" si="314"/>
        <v>68</v>
      </c>
      <c r="BG297" s="11">
        <f t="shared" si="314"/>
        <v>79</v>
      </c>
      <c r="BH297" s="11">
        <f t="shared" si="314"/>
        <v>100</v>
      </c>
      <c r="BI297" s="11">
        <f t="shared" si="314"/>
        <v>73</v>
      </c>
      <c r="BJ297" s="11">
        <f t="shared" si="314"/>
        <v>43</v>
      </c>
    </row>
    <row r="298" spans="1:65" x14ac:dyDescent="0.35">
      <c r="A298" s="180"/>
      <c r="BD298" s="5"/>
      <c r="BE298" s="5"/>
      <c r="BF298" s="5"/>
      <c r="BG298" s="5"/>
      <c r="BH298" s="5"/>
      <c r="BI298" s="5"/>
      <c r="BJ298" s="5"/>
    </row>
    <row r="299" spans="1:65" x14ac:dyDescent="0.35">
      <c r="A299" s="180"/>
      <c r="BD299" s="5"/>
      <c r="BE299" s="5"/>
      <c r="BF299" s="5"/>
      <c r="BG299" s="5"/>
      <c r="BH299" s="5"/>
      <c r="BI299" s="5"/>
      <c r="BJ299" s="5"/>
    </row>
    <row r="300" spans="1:65" x14ac:dyDescent="0.35">
      <c r="A300" s="180"/>
      <c r="BD300" s="5"/>
      <c r="BE300" s="5"/>
      <c r="BF300" s="5"/>
      <c r="BG300" s="5"/>
      <c r="BH300" s="5"/>
      <c r="BI300" s="5"/>
      <c r="BJ300" s="5"/>
    </row>
    <row r="301" spans="1:65" ht="24" thickBot="1" x14ac:dyDescent="0.6">
      <c r="A301" s="20"/>
      <c r="BD301" s="218" t="s">
        <v>169</v>
      </c>
      <c r="BE301" s="218"/>
      <c r="BF301" s="218"/>
      <c r="BG301" s="218"/>
      <c r="BH301" s="218"/>
      <c r="BI301" s="218"/>
      <c r="BJ301" s="218"/>
      <c r="BK301" s="218"/>
      <c r="BL301" s="218"/>
      <c r="BM301" s="218"/>
    </row>
    <row r="302" spans="1:65" ht="15" customHeight="1" x14ac:dyDescent="0.35">
      <c r="A302" s="192"/>
      <c r="BD302" s="210">
        <v>1</v>
      </c>
      <c r="BE302" s="210">
        <f>BD302+1</f>
        <v>2</v>
      </c>
      <c r="BF302" s="210">
        <f t="shared" ref="BF302:BM302" si="315">BE302+1</f>
        <v>3</v>
      </c>
      <c r="BG302" s="210">
        <f t="shared" si="315"/>
        <v>4</v>
      </c>
      <c r="BH302" s="210">
        <f t="shared" si="315"/>
        <v>5</v>
      </c>
      <c r="BI302" s="210">
        <f t="shared" si="315"/>
        <v>6</v>
      </c>
      <c r="BJ302" s="210">
        <f t="shared" si="315"/>
        <v>7</v>
      </c>
      <c r="BK302" s="210">
        <f t="shared" si="315"/>
        <v>8</v>
      </c>
      <c r="BL302" s="210">
        <f t="shared" si="315"/>
        <v>9</v>
      </c>
      <c r="BM302" s="213">
        <f t="shared" si="315"/>
        <v>10</v>
      </c>
    </row>
    <row r="303" spans="1:65" x14ac:dyDescent="0.35">
      <c r="A303" s="192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4"/>
    </row>
    <row r="304" spans="1:65" ht="15" thickBot="1" x14ac:dyDescent="0.4">
      <c r="A304" s="19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5"/>
    </row>
    <row r="305" spans="1:65" x14ac:dyDescent="0.35">
      <c r="A305" s="176"/>
      <c r="BD305" s="14">
        <v>4</v>
      </c>
      <c r="BE305" s="6">
        <v>6</v>
      </c>
      <c r="BF305" s="6">
        <v>4</v>
      </c>
      <c r="BG305" s="6">
        <v>2</v>
      </c>
      <c r="BH305" s="6">
        <v>2</v>
      </c>
      <c r="BI305" s="6">
        <v>5</v>
      </c>
      <c r="BJ305" s="6">
        <v>2</v>
      </c>
      <c r="BK305" s="6">
        <v>0</v>
      </c>
      <c r="BL305" s="6">
        <v>12</v>
      </c>
      <c r="BM305" s="12">
        <v>11</v>
      </c>
    </row>
    <row r="306" spans="1:65" x14ac:dyDescent="0.35">
      <c r="A306" s="176"/>
      <c r="BD306" s="15">
        <v>2</v>
      </c>
      <c r="BE306" s="7">
        <v>2</v>
      </c>
      <c r="BF306" s="7">
        <v>5</v>
      </c>
      <c r="BG306" s="7">
        <v>2</v>
      </c>
      <c r="BH306" s="7">
        <v>1</v>
      </c>
      <c r="BI306" s="7">
        <v>3</v>
      </c>
      <c r="BJ306" s="7">
        <v>1</v>
      </c>
      <c r="BK306" s="7">
        <v>0</v>
      </c>
      <c r="BL306" s="7">
        <v>5</v>
      </c>
      <c r="BM306" s="13">
        <v>4</v>
      </c>
    </row>
    <row r="307" spans="1:65" x14ac:dyDescent="0.35">
      <c r="A307" s="176"/>
      <c r="BD307" s="15">
        <v>1</v>
      </c>
      <c r="BE307" s="7">
        <v>4</v>
      </c>
      <c r="BF307" s="7">
        <v>3</v>
      </c>
      <c r="BG307" s="7">
        <v>0</v>
      </c>
      <c r="BH307" s="7">
        <v>1</v>
      </c>
      <c r="BI307" s="7">
        <v>1</v>
      </c>
      <c r="BJ307" s="7">
        <v>2</v>
      </c>
      <c r="BK307" s="7">
        <v>0</v>
      </c>
      <c r="BL307" s="7">
        <v>4</v>
      </c>
      <c r="BM307" s="13">
        <v>0</v>
      </c>
    </row>
    <row r="308" spans="1:65" x14ac:dyDescent="0.35">
      <c r="A308" s="176"/>
      <c r="BD308" s="15">
        <v>3</v>
      </c>
      <c r="BE308" s="7">
        <v>0</v>
      </c>
      <c r="BF308" s="7">
        <v>2</v>
      </c>
      <c r="BG308" s="7">
        <v>0</v>
      </c>
      <c r="BH308" s="7">
        <v>3</v>
      </c>
      <c r="BI308" s="7">
        <v>0</v>
      </c>
      <c r="BJ308" s="7">
        <v>2</v>
      </c>
      <c r="BK308" s="7">
        <v>1</v>
      </c>
      <c r="BL308" s="7">
        <v>2</v>
      </c>
      <c r="BM308" s="13">
        <v>0</v>
      </c>
    </row>
    <row r="309" spans="1:65" x14ac:dyDescent="0.35">
      <c r="A309" s="176"/>
      <c r="BD309" s="15">
        <v>4</v>
      </c>
      <c r="BE309" s="7">
        <v>3</v>
      </c>
      <c r="BF309" s="7">
        <v>3</v>
      </c>
      <c r="BG309" s="7">
        <v>6</v>
      </c>
      <c r="BH309" s="7">
        <v>7</v>
      </c>
      <c r="BI309" s="7">
        <v>4</v>
      </c>
      <c r="BJ309" s="7">
        <v>7</v>
      </c>
      <c r="BK309" s="7">
        <v>6</v>
      </c>
      <c r="BL309" s="7">
        <v>5</v>
      </c>
      <c r="BM309" s="13">
        <v>6</v>
      </c>
    </row>
    <row r="310" spans="1:65" ht="15" thickBot="1" x14ac:dyDescent="0.4">
      <c r="A310" s="176"/>
      <c r="BD310" s="15">
        <v>4</v>
      </c>
      <c r="BE310" s="7">
        <v>0</v>
      </c>
      <c r="BF310" s="7">
        <v>3</v>
      </c>
      <c r="BG310" s="7">
        <v>2</v>
      </c>
      <c r="BH310" s="7">
        <v>0</v>
      </c>
      <c r="BI310" s="7">
        <v>0</v>
      </c>
      <c r="BJ310" s="7">
        <v>1</v>
      </c>
      <c r="BK310" s="7">
        <v>6</v>
      </c>
      <c r="BL310" s="7">
        <v>4</v>
      </c>
      <c r="BM310" s="13">
        <v>3</v>
      </c>
    </row>
    <row r="311" spans="1:65" x14ac:dyDescent="0.35">
      <c r="A311" s="193"/>
      <c r="BD311" s="23">
        <v>10</v>
      </c>
      <c r="BE311" s="9">
        <v>8</v>
      </c>
      <c r="BF311" s="9">
        <v>12</v>
      </c>
      <c r="BG311" s="9">
        <v>8</v>
      </c>
      <c r="BH311" s="9">
        <v>9</v>
      </c>
      <c r="BI311" s="9">
        <v>10</v>
      </c>
      <c r="BJ311" s="9">
        <v>7</v>
      </c>
      <c r="BK311" s="9">
        <v>12</v>
      </c>
      <c r="BL311" s="9">
        <v>11</v>
      </c>
      <c r="BM311" s="9">
        <v>2</v>
      </c>
    </row>
    <row r="312" spans="1:65" x14ac:dyDescent="0.35">
      <c r="A312" s="180"/>
      <c r="BD312" s="24">
        <f>BD311*6</f>
        <v>60</v>
      </c>
      <c r="BE312" s="24">
        <f t="shared" ref="BE312:BM312" si="316">BE311*6</f>
        <v>48</v>
      </c>
      <c r="BF312" s="24">
        <f t="shared" si="316"/>
        <v>72</v>
      </c>
      <c r="BG312" s="24">
        <f t="shared" si="316"/>
        <v>48</v>
      </c>
      <c r="BH312" s="24">
        <f t="shared" si="316"/>
        <v>54</v>
      </c>
      <c r="BI312" s="24">
        <f t="shared" si="316"/>
        <v>60</v>
      </c>
      <c r="BJ312" s="24">
        <f t="shared" si="316"/>
        <v>42</v>
      </c>
      <c r="BK312" s="24">
        <f t="shared" si="316"/>
        <v>72</v>
      </c>
      <c r="BL312" s="24">
        <f t="shared" si="316"/>
        <v>66</v>
      </c>
      <c r="BM312" s="24">
        <f t="shared" si="316"/>
        <v>12</v>
      </c>
    </row>
    <row r="313" spans="1:65" x14ac:dyDescent="0.35">
      <c r="A313" s="180"/>
      <c r="BD313" s="24">
        <f t="shared" ref="BD313:BM313" si="317">SUM(BD305:BD310)</f>
        <v>18</v>
      </c>
      <c r="BE313" s="10">
        <f t="shared" si="317"/>
        <v>15</v>
      </c>
      <c r="BF313" s="10">
        <f t="shared" si="317"/>
        <v>20</v>
      </c>
      <c r="BG313" s="10">
        <f t="shared" si="317"/>
        <v>12</v>
      </c>
      <c r="BH313" s="10">
        <f t="shared" si="317"/>
        <v>14</v>
      </c>
      <c r="BI313" s="10">
        <f t="shared" si="317"/>
        <v>13</v>
      </c>
      <c r="BJ313" s="10">
        <f t="shared" si="317"/>
        <v>15</v>
      </c>
      <c r="BK313" s="10">
        <f t="shared" si="317"/>
        <v>13</v>
      </c>
      <c r="BL313" s="10">
        <f t="shared" si="317"/>
        <v>32</v>
      </c>
      <c r="BM313" s="10">
        <f t="shared" si="317"/>
        <v>24</v>
      </c>
    </row>
    <row r="314" spans="1:65" ht="15" thickBot="1" x14ac:dyDescent="0.4">
      <c r="A314" s="180"/>
      <c r="BD314" s="25">
        <f t="shared" ref="BD314:BM314" si="318">BD312+BD313</f>
        <v>78</v>
      </c>
      <c r="BE314" s="11">
        <f t="shared" si="318"/>
        <v>63</v>
      </c>
      <c r="BF314" s="11">
        <f t="shared" si="318"/>
        <v>92</v>
      </c>
      <c r="BG314" s="11">
        <f t="shared" si="318"/>
        <v>60</v>
      </c>
      <c r="BH314" s="11">
        <f t="shared" si="318"/>
        <v>68</v>
      </c>
      <c r="BI314" s="11">
        <f t="shared" si="318"/>
        <v>73</v>
      </c>
      <c r="BJ314" s="11">
        <f t="shared" si="318"/>
        <v>57</v>
      </c>
      <c r="BK314" s="11">
        <f t="shared" si="318"/>
        <v>85</v>
      </c>
      <c r="BL314" s="11">
        <f t="shared" si="318"/>
        <v>98</v>
      </c>
      <c r="BM314" s="11">
        <f t="shared" si="318"/>
        <v>36</v>
      </c>
    </row>
    <row r="315" spans="1:65" ht="24" thickBot="1" x14ac:dyDescent="0.6">
      <c r="A315" s="20"/>
      <c r="BD315" s="218" t="s">
        <v>169</v>
      </c>
      <c r="BE315" s="218"/>
      <c r="BF315" s="218"/>
      <c r="BG315" s="218"/>
      <c r="BH315" s="218"/>
      <c r="BI315" s="218"/>
      <c r="BJ315" s="218"/>
      <c r="BK315" s="218"/>
      <c r="BL315" s="218"/>
      <c r="BM315" s="218"/>
    </row>
    <row r="316" spans="1:65" ht="15" customHeight="1" x14ac:dyDescent="0.35">
      <c r="A316" s="192"/>
      <c r="BD316" s="210">
        <v>11</v>
      </c>
      <c r="BE316" s="210">
        <f>BD316+1</f>
        <v>12</v>
      </c>
      <c r="BF316" s="210">
        <f t="shared" ref="BF316:BM316" si="319">BE316+1</f>
        <v>13</v>
      </c>
      <c r="BG316" s="210">
        <f t="shared" si="319"/>
        <v>14</v>
      </c>
      <c r="BH316" s="210">
        <f t="shared" si="319"/>
        <v>15</v>
      </c>
      <c r="BI316" s="210">
        <f t="shared" si="319"/>
        <v>16</v>
      </c>
      <c r="BJ316" s="210">
        <f t="shared" si="319"/>
        <v>17</v>
      </c>
      <c r="BK316" s="210">
        <f t="shared" si="319"/>
        <v>18</v>
      </c>
      <c r="BL316" s="210">
        <f t="shared" si="319"/>
        <v>19</v>
      </c>
      <c r="BM316" s="213">
        <f t="shared" si="319"/>
        <v>20</v>
      </c>
    </row>
    <row r="317" spans="1:65" x14ac:dyDescent="0.35">
      <c r="A317" s="192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4"/>
    </row>
    <row r="318" spans="1:65" ht="15" thickBot="1" x14ac:dyDescent="0.4">
      <c r="A318" s="19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5"/>
    </row>
    <row r="319" spans="1:65" x14ac:dyDescent="0.35">
      <c r="A319" s="176"/>
      <c r="BD319" s="14">
        <v>2</v>
      </c>
      <c r="BE319" s="6">
        <v>7</v>
      </c>
      <c r="BF319" s="6">
        <v>7</v>
      </c>
      <c r="BG319" s="6">
        <v>3</v>
      </c>
      <c r="BH319" s="6">
        <v>2</v>
      </c>
      <c r="BI319" s="6">
        <v>1</v>
      </c>
      <c r="BJ319" s="6">
        <v>1</v>
      </c>
      <c r="BK319" s="6">
        <v>5</v>
      </c>
      <c r="BL319" s="6">
        <v>4</v>
      </c>
      <c r="BM319" s="12">
        <v>8</v>
      </c>
    </row>
    <row r="320" spans="1:65" x14ac:dyDescent="0.35">
      <c r="A320" s="176"/>
      <c r="BD320" s="15">
        <v>1</v>
      </c>
      <c r="BE320" s="7">
        <v>5</v>
      </c>
      <c r="BF320" s="7">
        <v>5</v>
      </c>
      <c r="BG320" s="7">
        <v>2</v>
      </c>
      <c r="BH320" s="7">
        <v>2</v>
      </c>
      <c r="BI320" s="7">
        <v>0</v>
      </c>
      <c r="BJ320" s="7">
        <v>0</v>
      </c>
      <c r="BK320" s="7">
        <v>3</v>
      </c>
      <c r="BL320" s="7">
        <v>4</v>
      </c>
      <c r="BM320" s="13">
        <v>4</v>
      </c>
    </row>
    <row r="321" spans="1:65" x14ac:dyDescent="0.35">
      <c r="A321" s="176"/>
      <c r="BD321" s="15">
        <v>1</v>
      </c>
      <c r="BE321" s="7">
        <v>2</v>
      </c>
      <c r="BF321" s="7">
        <v>4</v>
      </c>
      <c r="BG321" s="7">
        <v>2</v>
      </c>
      <c r="BH321" s="7">
        <v>1</v>
      </c>
      <c r="BI321" s="7">
        <v>0</v>
      </c>
      <c r="BJ321" s="7">
        <v>2</v>
      </c>
      <c r="BK321" s="7">
        <v>0</v>
      </c>
      <c r="BL321" s="7">
        <v>1</v>
      </c>
      <c r="BM321" s="13">
        <v>3</v>
      </c>
    </row>
    <row r="322" spans="1:65" x14ac:dyDescent="0.35">
      <c r="A322" s="176"/>
      <c r="BD322" s="15">
        <v>0</v>
      </c>
      <c r="BE322" s="7">
        <v>6</v>
      </c>
      <c r="BF322" s="7">
        <v>2</v>
      </c>
      <c r="BG322" s="7">
        <v>0</v>
      </c>
      <c r="BH322" s="7">
        <v>2</v>
      </c>
      <c r="BI322" s="7">
        <v>0</v>
      </c>
      <c r="BJ322" s="7">
        <v>1</v>
      </c>
      <c r="BK322" s="7">
        <v>2</v>
      </c>
      <c r="BL322" s="7">
        <v>0</v>
      </c>
      <c r="BM322" s="13">
        <v>1</v>
      </c>
    </row>
    <row r="323" spans="1:65" x14ac:dyDescent="0.35">
      <c r="A323" s="176"/>
      <c r="BD323" s="15">
        <v>5</v>
      </c>
      <c r="BE323" s="7">
        <v>9</v>
      </c>
      <c r="BF323" s="7">
        <v>11</v>
      </c>
      <c r="BG323" s="7">
        <v>3</v>
      </c>
      <c r="BH323" s="7">
        <v>1</v>
      </c>
      <c r="BI323" s="7">
        <v>0</v>
      </c>
      <c r="BJ323" s="7">
        <v>1</v>
      </c>
      <c r="BK323" s="7">
        <v>1</v>
      </c>
      <c r="BL323" s="7">
        <v>3</v>
      </c>
      <c r="BM323" s="13">
        <v>6</v>
      </c>
    </row>
    <row r="324" spans="1:65" ht="15" thickBot="1" x14ac:dyDescent="0.4">
      <c r="A324" s="176"/>
      <c r="BD324" s="15">
        <v>8</v>
      </c>
      <c r="BE324" s="7">
        <v>15</v>
      </c>
      <c r="BF324" s="7">
        <v>8</v>
      </c>
      <c r="BG324" s="7">
        <v>4</v>
      </c>
      <c r="BH324" s="7">
        <v>6</v>
      </c>
      <c r="BI324" s="7">
        <v>0</v>
      </c>
      <c r="BJ324" s="7">
        <v>1</v>
      </c>
      <c r="BK324" s="7">
        <v>3</v>
      </c>
      <c r="BL324" s="7">
        <v>4</v>
      </c>
      <c r="BM324" s="13">
        <v>5</v>
      </c>
    </row>
    <row r="325" spans="1:65" x14ac:dyDescent="0.35">
      <c r="A325" s="193"/>
      <c r="BD325" s="23">
        <v>12</v>
      </c>
      <c r="BE325" s="9">
        <v>6</v>
      </c>
      <c r="BF325" s="9">
        <v>9</v>
      </c>
      <c r="BG325" s="9">
        <v>8</v>
      </c>
      <c r="BH325" s="9">
        <v>8</v>
      </c>
      <c r="BI325" s="9">
        <v>7</v>
      </c>
      <c r="BJ325" s="9">
        <v>6</v>
      </c>
      <c r="BK325" s="9">
        <v>6</v>
      </c>
      <c r="BL325" s="9">
        <v>7</v>
      </c>
      <c r="BM325" s="9">
        <v>3</v>
      </c>
    </row>
    <row r="326" spans="1:65" x14ac:dyDescent="0.35">
      <c r="A326" s="180"/>
      <c r="BD326" s="24">
        <f>BD325*6</f>
        <v>72</v>
      </c>
      <c r="BE326" s="24">
        <f t="shared" ref="BE326:BM326" si="320">BE325*6</f>
        <v>36</v>
      </c>
      <c r="BF326" s="24">
        <f t="shared" si="320"/>
        <v>54</v>
      </c>
      <c r="BG326" s="24">
        <f t="shared" si="320"/>
        <v>48</v>
      </c>
      <c r="BH326" s="24">
        <f t="shared" si="320"/>
        <v>48</v>
      </c>
      <c r="BI326" s="24">
        <f t="shared" si="320"/>
        <v>42</v>
      </c>
      <c r="BJ326" s="24">
        <f t="shared" si="320"/>
        <v>36</v>
      </c>
      <c r="BK326" s="24">
        <f t="shared" si="320"/>
        <v>36</v>
      </c>
      <c r="BL326" s="24">
        <f t="shared" si="320"/>
        <v>42</v>
      </c>
      <c r="BM326" s="24">
        <f t="shared" si="320"/>
        <v>18</v>
      </c>
    </row>
    <row r="327" spans="1:65" x14ac:dyDescent="0.35">
      <c r="A327" s="180"/>
      <c r="BD327" s="24">
        <f t="shared" ref="BD327:BM327" si="321">SUM(BD319:BD324)</f>
        <v>17</v>
      </c>
      <c r="BE327" s="10">
        <f t="shared" si="321"/>
        <v>44</v>
      </c>
      <c r="BF327" s="10">
        <f t="shared" si="321"/>
        <v>37</v>
      </c>
      <c r="BG327" s="10">
        <f t="shared" si="321"/>
        <v>14</v>
      </c>
      <c r="BH327" s="10">
        <f t="shared" si="321"/>
        <v>14</v>
      </c>
      <c r="BI327" s="10">
        <f t="shared" si="321"/>
        <v>1</v>
      </c>
      <c r="BJ327" s="10">
        <f t="shared" si="321"/>
        <v>6</v>
      </c>
      <c r="BK327" s="10">
        <f t="shared" si="321"/>
        <v>14</v>
      </c>
      <c r="BL327" s="10">
        <f t="shared" si="321"/>
        <v>16</v>
      </c>
      <c r="BM327" s="10">
        <f t="shared" si="321"/>
        <v>27</v>
      </c>
    </row>
    <row r="328" spans="1:65" ht="15" thickBot="1" x14ac:dyDescent="0.4">
      <c r="A328" s="180"/>
      <c r="BD328" s="25">
        <f t="shared" ref="BD328:BM328" si="322">BD326+BD327</f>
        <v>89</v>
      </c>
      <c r="BE328" s="11">
        <f t="shared" si="322"/>
        <v>80</v>
      </c>
      <c r="BF328" s="11">
        <f t="shared" si="322"/>
        <v>91</v>
      </c>
      <c r="BG328" s="11">
        <f t="shared" si="322"/>
        <v>62</v>
      </c>
      <c r="BH328" s="11">
        <f t="shared" si="322"/>
        <v>62</v>
      </c>
      <c r="BI328" s="11">
        <f t="shared" si="322"/>
        <v>43</v>
      </c>
      <c r="BJ328" s="11">
        <f t="shared" si="322"/>
        <v>42</v>
      </c>
      <c r="BK328" s="11">
        <f t="shared" si="322"/>
        <v>50</v>
      </c>
      <c r="BL328" s="11">
        <f t="shared" si="322"/>
        <v>58</v>
      </c>
      <c r="BM328" s="11">
        <f t="shared" si="322"/>
        <v>45</v>
      </c>
    </row>
    <row r="329" spans="1:65" x14ac:dyDescent="0.35">
      <c r="A329" s="180"/>
      <c r="BD329" s="5"/>
      <c r="BE329" s="5"/>
      <c r="BF329" s="5"/>
      <c r="BG329" s="5"/>
      <c r="BH329" s="5"/>
      <c r="BI329" s="5"/>
      <c r="BJ329" s="5"/>
      <c r="BK329" s="5"/>
      <c r="BL329" s="5"/>
      <c r="BM329" s="5"/>
    </row>
    <row r="330" spans="1:65" x14ac:dyDescent="0.35">
      <c r="A330" s="180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x14ac:dyDescent="0.35">
      <c r="A331" s="180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ht="24" thickBot="1" x14ac:dyDescent="0.6">
      <c r="A332" s="20"/>
      <c r="BD332" s="218" t="s">
        <v>169</v>
      </c>
      <c r="BE332" s="218"/>
      <c r="BF332" s="218"/>
      <c r="BG332" s="218"/>
      <c r="BH332" s="218"/>
      <c r="BI332" s="218"/>
      <c r="BJ332" s="218"/>
      <c r="BK332" s="218"/>
      <c r="BL332" s="218"/>
      <c r="BM332" s="218"/>
    </row>
    <row r="333" spans="1:65" ht="15" customHeight="1" x14ac:dyDescent="0.35">
      <c r="A333" s="192"/>
      <c r="BD333" s="210">
        <v>21</v>
      </c>
      <c r="BE333" s="210">
        <f>BD333+1</f>
        <v>22</v>
      </c>
      <c r="BF333" s="210">
        <f t="shared" ref="BF333:BK333" si="323">BE333+1</f>
        <v>23</v>
      </c>
      <c r="BG333" s="210">
        <f t="shared" si="323"/>
        <v>24</v>
      </c>
      <c r="BH333" s="210">
        <f t="shared" si="323"/>
        <v>25</v>
      </c>
      <c r="BI333" s="210">
        <f t="shared" si="323"/>
        <v>26</v>
      </c>
      <c r="BJ333" s="210">
        <f t="shared" si="323"/>
        <v>27</v>
      </c>
      <c r="BK333" s="213">
        <f t="shared" si="323"/>
        <v>28</v>
      </c>
    </row>
    <row r="334" spans="1:65" x14ac:dyDescent="0.35">
      <c r="A334" s="192"/>
      <c r="BD334" s="211"/>
      <c r="BE334" s="211"/>
      <c r="BF334" s="211"/>
      <c r="BG334" s="211"/>
      <c r="BH334" s="211"/>
      <c r="BI334" s="211"/>
      <c r="BJ334" s="211"/>
      <c r="BK334" s="214"/>
    </row>
    <row r="335" spans="1:65" ht="15" thickBot="1" x14ac:dyDescent="0.4">
      <c r="A335" s="192"/>
      <c r="BD335" s="212"/>
      <c r="BE335" s="212"/>
      <c r="BF335" s="212"/>
      <c r="BG335" s="212"/>
      <c r="BH335" s="212"/>
      <c r="BI335" s="212"/>
      <c r="BJ335" s="212"/>
      <c r="BK335" s="215"/>
    </row>
    <row r="336" spans="1:65" x14ac:dyDescent="0.35">
      <c r="A336" s="176"/>
      <c r="BD336" s="14">
        <v>3</v>
      </c>
      <c r="BE336" s="6">
        <v>2</v>
      </c>
      <c r="BF336" s="6">
        <v>4</v>
      </c>
      <c r="BG336" s="6">
        <v>5</v>
      </c>
      <c r="BH336" s="6">
        <v>3</v>
      </c>
      <c r="BI336" s="6">
        <v>2</v>
      </c>
      <c r="BJ336" s="6">
        <v>5</v>
      </c>
      <c r="BK336" s="12">
        <v>4</v>
      </c>
    </row>
    <row r="337" spans="1:67" x14ac:dyDescent="0.35">
      <c r="A337" s="176"/>
      <c r="BD337" s="15">
        <v>3</v>
      </c>
      <c r="BE337" s="7">
        <v>1</v>
      </c>
      <c r="BF337" s="7">
        <v>3</v>
      </c>
      <c r="BG337" s="7">
        <v>1</v>
      </c>
      <c r="BH337" s="7">
        <v>1</v>
      </c>
      <c r="BI337" s="7">
        <v>4</v>
      </c>
      <c r="BJ337" s="7">
        <v>4</v>
      </c>
      <c r="BK337" s="13">
        <v>4</v>
      </c>
    </row>
    <row r="338" spans="1:67" x14ac:dyDescent="0.35">
      <c r="A338" s="176"/>
      <c r="BD338" s="15">
        <v>1</v>
      </c>
      <c r="BE338" s="7">
        <v>2</v>
      </c>
      <c r="BF338" s="7">
        <v>1</v>
      </c>
      <c r="BG338" s="7">
        <v>2</v>
      </c>
      <c r="BH338" s="7">
        <v>3</v>
      </c>
      <c r="BI338" s="7">
        <v>1</v>
      </c>
      <c r="BJ338" s="7">
        <v>1</v>
      </c>
      <c r="BK338" s="13">
        <v>1</v>
      </c>
    </row>
    <row r="339" spans="1:67" x14ac:dyDescent="0.35">
      <c r="A339" s="176"/>
      <c r="BD339" s="15">
        <v>1</v>
      </c>
      <c r="BE339" s="7">
        <v>2</v>
      </c>
      <c r="BF339" s="7">
        <v>1</v>
      </c>
      <c r="BG339" s="7">
        <v>5</v>
      </c>
      <c r="BH339" s="7">
        <v>2</v>
      </c>
      <c r="BI339" s="7">
        <v>0</v>
      </c>
      <c r="BJ339" s="7">
        <v>4</v>
      </c>
      <c r="BK339" s="13">
        <v>1</v>
      </c>
    </row>
    <row r="340" spans="1:67" x14ac:dyDescent="0.35">
      <c r="A340" s="176"/>
      <c r="BD340" s="15">
        <v>5</v>
      </c>
      <c r="BE340" s="7">
        <v>4</v>
      </c>
      <c r="BF340" s="7">
        <v>4</v>
      </c>
      <c r="BG340" s="7">
        <v>3</v>
      </c>
      <c r="BH340" s="7">
        <v>3</v>
      </c>
      <c r="BI340" s="7">
        <v>1</v>
      </c>
      <c r="BJ340" s="7">
        <v>3</v>
      </c>
      <c r="BK340" s="13">
        <v>1</v>
      </c>
    </row>
    <row r="341" spans="1:67" ht="15" thickBot="1" x14ac:dyDescent="0.4">
      <c r="A341" s="176"/>
      <c r="BD341" s="15">
        <v>1</v>
      </c>
      <c r="BE341" s="7">
        <v>5</v>
      </c>
      <c r="BF341" s="7">
        <v>2</v>
      </c>
      <c r="BG341" s="7">
        <v>1</v>
      </c>
      <c r="BH341" s="7">
        <v>2</v>
      </c>
      <c r="BI341" s="7">
        <v>0</v>
      </c>
      <c r="BJ341" s="7">
        <v>8</v>
      </c>
      <c r="BK341" s="13">
        <v>3</v>
      </c>
    </row>
    <row r="342" spans="1:67" x14ac:dyDescent="0.35">
      <c r="A342" s="193"/>
      <c r="BD342" s="23">
        <v>7</v>
      </c>
      <c r="BE342" s="9">
        <v>5</v>
      </c>
      <c r="BF342" s="9">
        <v>8</v>
      </c>
      <c r="BG342" s="9">
        <v>7</v>
      </c>
      <c r="BH342" s="9">
        <v>7</v>
      </c>
      <c r="BI342" s="9">
        <v>6</v>
      </c>
      <c r="BJ342" s="9">
        <v>4</v>
      </c>
      <c r="BK342" s="9">
        <v>10</v>
      </c>
    </row>
    <row r="343" spans="1:67" x14ac:dyDescent="0.35">
      <c r="A343" s="180"/>
      <c r="BD343" s="24">
        <f>BD342*6</f>
        <v>42</v>
      </c>
      <c r="BE343" s="24">
        <f t="shared" ref="BE343:BK343" si="324">BE342*6</f>
        <v>30</v>
      </c>
      <c r="BF343" s="24">
        <f t="shared" si="324"/>
        <v>48</v>
      </c>
      <c r="BG343" s="24">
        <f t="shared" si="324"/>
        <v>42</v>
      </c>
      <c r="BH343" s="24">
        <f t="shared" si="324"/>
        <v>42</v>
      </c>
      <c r="BI343" s="24">
        <f t="shared" si="324"/>
        <v>36</v>
      </c>
      <c r="BJ343" s="24">
        <f t="shared" si="324"/>
        <v>24</v>
      </c>
      <c r="BK343" s="24">
        <f t="shared" si="324"/>
        <v>60</v>
      </c>
    </row>
    <row r="344" spans="1:67" x14ac:dyDescent="0.35">
      <c r="A344" s="180"/>
      <c r="BD344" s="24">
        <f t="shared" ref="BD344:BK344" si="325">SUM(BD336:BD341)</f>
        <v>14</v>
      </c>
      <c r="BE344" s="10">
        <f t="shared" si="325"/>
        <v>16</v>
      </c>
      <c r="BF344" s="10">
        <f t="shared" si="325"/>
        <v>15</v>
      </c>
      <c r="BG344" s="10">
        <f t="shared" si="325"/>
        <v>17</v>
      </c>
      <c r="BH344" s="10">
        <f t="shared" si="325"/>
        <v>14</v>
      </c>
      <c r="BI344" s="10">
        <f t="shared" si="325"/>
        <v>8</v>
      </c>
      <c r="BJ344" s="10">
        <f t="shared" si="325"/>
        <v>25</v>
      </c>
      <c r="BK344" s="10">
        <f t="shared" si="325"/>
        <v>14</v>
      </c>
    </row>
    <row r="345" spans="1:67" ht="15" thickBot="1" x14ac:dyDescent="0.4">
      <c r="A345" s="180"/>
      <c r="BD345" s="25">
        <f t="shared" ref="BD345:BK345" si="326">BD343+BD344</f>
        <v>56</v>
      </c>
      <c r="BE345" s="11">
        <f t="shared" si="326"/>
        <v>46</v>
      </c>
      <c r="BF345" s="11">
        <f t="shared" si="326"/>
        <v>63</v>
      </c>
      <c r="BG345" s="11">
        <f t="shared" si="326"/>
        <v>59</v>
      </c>
      <c r="BH345" s="11">
        <f t="shared" si="326"/>
        <v>56</v>
      </c>
      <c r="BI345" s="11">
        <f t="shared" si="326"/>
        <v>44</v>
      </c>
      <c r="BJ345" s="11">
        <f t="shared" si="326"/>
        <v>49</v>
      </c>
      <c r="BK345" s="11">
        <f t="shared" si="326"/>
        <v>74</v>
      </c>
    </row>
    <row r="346" spans="1:67" ht="24" thickBot="1" x14ac:dyDescent="0.6">
      <c r="A346" s="20"/>
      <c r="BD346" s="217" t="s">
        <v>170</v>
      </c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</row>
    <row r="347" spans="1:67" ht="15" customHeight="1" x14ac:dyDescent="0.35">
      <c r="A347" s="192"/>
      <c r="BD347" s="210">
        <v>1</v>
      </c>
      <c r="BE347" s="210">
        <f t="shared" ref="BE347:BO347" si="327">BD347+1</f>
        <v>2</v>
      </c>
      <c r="BF347" s="210">
        <f t="shared" si="327"/>
        <v>3</v>
      </c>
      <c r="BG347" s="210">
        <f t="shared" si="327"/>
        <v>4</v>
      </c>
      <c r="BH347" s="210">
        <f t="shared" si="327"/>
        <v>5</v>
      </c>
      <c r="BI347" s="210">
        <f t="shared" si="327"/>
        <v>6</v>
      </c>
      <c r="BJ347" s="210">
        <f t="shared" si="327"/>
        <v>7</v>
      </c>
      <c r="BK347" s="210">
        <f t="shared" si="327"/>
        <v>8</v>
      </c>
      <c r="BL347" s="210">
        <f t="shared" si="327"/>
        <v>9</v>
      </c>
      <c r="BM347" s="210">
        <f t="shared" si="327"/>
        <v>10</v>
      </c>
      <c r="BN347" s="210">
        <f t="shared" si="327"/>
        <v>11</v>
      </c>
      <c r="BO347" s="213">
        <f t="shared" si="327"/>
        <v>12</v>
      </c>
    </row>
    <row r="348" spans="1:67" x14ac:dyDescent="0.35">
      <c r="A348" s="192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4"/>
    </row>
    <row r="349" spans="1:67" ht="15" thickBot="1" x14ac:dyDescent="0.4">
      <c r="A349" s="19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5"/>
    </row>
    <row r="350" spans="1:67" x14ac:dyDescent="0.35">
      <c r="A350" s="176"/>
      <c r="BD350" s="14">
        <v>3</v>
      </c>
      <c r="BE350" s="6">
        <v>8</v>
      </c>
      <c r="BF350" s="6">
        <v>3</v>
      </c>
      <c r="BG350" s="6">
        <v>7</v>
      </c>
      <c r="BH350" s="6">
        <v>10</v>
      </c>
      <c r="BI350" s="6">
        <v>11</v>
      </c>
      <c r="BJ350" s="6">
        <v>12</v>
      </c>
      <c r="BK350" s="6">
        <v>2</v>
      </c>
      <c r="BL350" s="6">
        <v>11</v>
      </c>
      <c r="BM350" s="12">
        <v>9</v>
      </c>
      <c r="BN350" s="12">
        <v>7</v>
      </c>
      <c r="BO350" s="12">
        <v>5</v>
      </c>
    </row>
    <row r="351" spans="1:67" x14ac:dyDescent="0.35">
      <c r="A351" s="176"/>
      <c r="BD351" s="15">
        <v>0</v>
      </c>
      <c r="BE351" s="7">
        <v>5</v>
      </c>
      <c r="BF351" s="7">
        <v>2</v>
      </c>
      <c r="BG351" s="7">
        <v>6</v>
      </c>
      <c r="BH351" s="7">
        <v>0</v>
      </c>
      <c r="BI351" s="7">
        <v>6</v>
      </c>
      <c r="BJ351" s="7">
        <v>8</v>
      </c>
      <c r="BK351" s="7">
        <v>8</v>
      </c>
      <c r="BL351" s="7">
        <v>2</v>
      </c>
      <c r="BM351" s="13">
        <v>6</v>
      </c>
      <c r="BN351" s="13">
        <v>0</v>
      </c>
      <c r="BO351" s="13">
        <v>1</v>
      </c>
    </row>
    <row r="352" spans="1:67" x14ac:dyDescent="0.35">
      <c r="A352" s="176"/>
      <c r="BD352" s="15">
        <v>4</v>
      </c>
      <c r="BE352" s="7">
        <v>0</v>
      </c>
      <c r="BF352" s="7">
        <v>1</v>
      </c>
      <c r="BG352" s="7">
        <v>1</v>
      </c>
      <c r="BH352" s="7">
        <v>2</v>
      </c>
      <c r="BI352" s="7">
        <v>3</v>
      </c>
      <c r="BJ352" s="7">
        <v>4</v>
      </c>
      <c r="BK352" s="7">
        <v>2</v>
      </c>
      <c r="BL352" s="7">
        <v>3</v>
      </c>
      <c r="BM352" s="13">
        <v>5</v>
      </c>
      <c r="BN352" s="13">
        <v>0</v>
      </c>
      <c r="BO352" s="13">
        <v>1</v>
      </c>
    </row>
    <row r="353" spans="1:67" x14ac:dyDescent="0.35">
      <c r="A353" s="176"/>
      <c r="BD353" s="15">
        <v>1</v>
      </c>
      <c r="BE353" s="7">
        <v>0</v>
      </c>
      <c r="BF353" s="7">
        <v>1</v>
      </c>
      <c r="BG353" s="7">
        <v>3</v>
      </c>
      <c r="BH353" s="7">
        <v>0</v>
      </c>
      <c r="BI353" s="7">
        <v>5</v>
      </c>
      <c r="BJ353" s="7">
        <v>3</v>
      </c>
      <c r="BK353" s="7">
        <v>0</v>
      </c>
      <c r="BL353" s="7">
        <v>3</v>
      </c>
      <c r="BM353" s="13">
        <v>1</v>
      </c>
      <c r="BN353" s="13">
        <v>1</v>
      </c>
      <c r="BO353" s="13">
        <v>1</v>
      </c>
    </row>
    <row r="354" spans="1:67" x14ac:dyDescent="0.35">
      <c r="A354" s="176"/>
      <c r="BD354" s="15">
        <v>3</v>
      </c>
      <c r="BE354" s="7">
        <v>1</v>
      </c>
      <c r="BF354" s="7">
        <v>1</v>
      </c>
      <c r="BG354" s="7">
        <v>4</v>
      </c>
      <c r="BH354" s="7">
        <v>3</v>
      </c>
      <c r="BI354" s="7">
        <v>7</v>
      </c>
      <c r="BJ354" s="7">
        <v>6</v>
      </c>
      <c r="BK354" s="7">
        <v>8</v>
      </c>
      <c r="BL354" s="7">
        <v>7</v>
      </c>
      <c r="BM354" s="13">
        <v>1</v>
      </c>
      <c r="BN354" s="13">
        <v>7</v>
      </c>
      <c r="BO354" s="13">
        <v>7</v>
      </c>
    </row>
    <row r="355" spans="1:67" ht="15" thickBot="1" x14ac:dyDescent="0.4">
      <c r="A355" s="176"/>
      <c r="BD355" s="15">
        <v>5</v>
      </c>
      <c r="BE355" s="7">
        <v>4</v>
      </c>
      <c r="BF355" s="7">
        <v>0</v>
      </c>
      <c r="BG355" s="7">
        <v>20</v>
      </c>
      <c r="BH355" s="7">
        <v>7</v>
      </c>
      <c r="BI355" s="7">
        <v>10</v>
      </c>
      <c r="BJ355" s="7">
        <v>5</v>
      </c>
      <c r="BK355" s="7">
        <v>13</v>
      </c>
      <c r="BL355" s="7">
        <v>12</v>
      </c>
      <c r="BM355" s="13">
        <v>15</v>
      </c>
      <c r="BN355" s="13">
        <v>5</v>
      </c>
      <c r="BO355" s="13">
        <v>9</v>
      </c>
    </row>
    <row r="356" spans="1:67" x14ac:dyDescent="0.35">
      <c r="A356" s="193"/>
      <c r="BD356" s="23">
        <v>4</v>
      </c>
      <c r="BE356" s="9">
        <v>8</v>
      </c>
      <c r="BF356" s="9">
        <v>5</v>
      </c>
      <c r="BG356" s="9">
        <v>16</v>
      </c>
      <c r="BH356" s="9">
        <v>8</v>
      </c>
      <c r="BI356" s="9">
        <v>9</v>
      </c>
      <c r="BJ356" s="9">
        <v>11</v>
      </c>
      <c r="BK356" s="9">
        <v>14</v>
      </c>
      <c r="BL356" s="9">
        <v>13</v>
      </c>
      <c r="BM356" s="9">
        <v>12</v>
      </c>
      <c r="BN356" s="9">
        <v>13</v>
      </c>
      <c r="BO356" s="9">
        <v>11</v>
      </c>
    </row>
    <row r="357" spans="1:67" x14ac:dyDescent="0.35">
      <c r="A357" s="180"/>
      <c r="BD357" s="24">
        <f t="shared" ref="BD357:BO357" si="328">BD356*6</f>
        <v>24</v>
      </c>
      <c r="BE357" s="24">
        <f t="shared" si="328"/>
        <v>48</v>
      </c>
      <c r="BF357" s="24">
        <f t="shared" si="328"/>
        <v>30</v>
      </c>
      <c r="BG357" s="24">
        <f t="shared" si="328"/>
        <v>96</v>
      </c>
      <c r="BH357" s="24">
        <f t="shared" si="328"/>
        <v>48</v>
      </c>
      <c r="BI357" s="24">
        <f t="shared" si="328"/>
        <v>54</v>
      </c>
      <c r="BJ357" s="24">
        <f t="shared" si="328"/>
        <v>66</v>
      </c>
      <c r="BK357" s="24">
        <f t="shared" si="328"/>
        <v>84</v>
      </c>
      <c r="BL357" s="24">
        <f t="shared" si="328"/>
        <v>78</v>
      </c>
      <c r="BM357" s="24">
        <f t="shared" si="328"/>
        <v>72</v>
      </c>
      <c r="BN357" s="24">
        <f t="shared" si="328"/>
        <v>78</v>
      </c>
      <c r="BO357" s="24">
        <f t="shared" si="328"/>
        <v>66</v>
      </c>
    </row>
    <row r="358" spans="1:67" x14ac:dyDescent="0.35">
      <c r="A358" s="180"/>
      <c r="BD358" s="24">
        <f t="shared" ref="BD358:BO358" si="329">SUM(BD350:BD355)</f>
        <v>16</v>
      </c>
      <c r="BE358" s="10">
        <f t="shared" si="329"/>
        <v>18</v>
      </c>
      <c r="BF358" s="10">
        <f t="shared" si="329"/>
        <v>8</v>
      </c>
      <c r="BG358" s="10">
        <f t="shared" si="329"/>
        <v>41</v>
      </c>
      <c r="BH358" s="10">
        <f t="shared" si="329"/>
        <v>22</v>
      </c>
      <c r="BI358" s="10">
        <f t="shared" si="329"/>
        <v>42</v>
      </c>
      <c r="BJ358" s="10">
        <f t="shared" si="329"/>
        <v>38</v>
      </c>
      <c r="BK358" s="10">
        <f t="shared" si="329"/>
        <v>33</v>
      </c>
      <c r="BL358" s="10">
        <f t="shared" si="329"/>
        <v>38</v>
      </c>
      <c r="BM358" s="10">
        <f t="shared" si="329"/>
        <v>37</v>
      </c>
      <c r="BN358" s="10">
        <f t="shared" si="329"/>
        <v>20</v>
      </c>
      <c r="BO358" s="10">
        <f t="shared" si="329"/>
        <v>24</v>
      </c>
    </row>
    <row r="359" spans="1:67" ht="15" thickBot="1" x14ac:dyDescent="0.4">
      <c r="A359" s="180"/>
      <c r="BD359" s="25">
        <f t="shared" ref="BD359:BO359" si="330">BD357+BD358</f>
        <v>40</v>
      </c>
      <c r="BE359" s="11">
        <f t="shared" si="330"/>
        <v>66</v>
      </c>
      <c r="BF359" s="11">
        <f t="shared" si="330"/>
        <v>38</v>
      </c>
      <c r="BG359" s="11">
        <f t="shared" si="330"/>
        <v>137</v>
      </c>
      <c r="BH359" s="11">
        <f t="shared" si="330"/>
        <v>70</v>
      </c>
      <c r="BI359" s="11">
        <f t="shared" si="330"/>
        <v>96</v>
      </c>
      <c r="BJ359" s="11">
        <f t="shared" si="330"/>
        <v>104</v>
      </c>
      <c r="BK359" s="11">
        <f t="shared" si="330"/>
        <v>117</v>
      </c>
      <c r="BL359" s="11">
        <f t="shared" si="330"/>
        <v>116</v>
      </c>
      <c r="BM359" s="11">
        <f t="shared" si="330"/>
        <v>109</v>
      </c>
      <c r="BN359" s="11">
        <f t="shared" si="330"/>
        <v>98</v>
      </c>
      <c r="BO359" s="11">
        <f t="shared" si="330"/>
        <v>90</v>
      </c>
    </row>
  </sheetData>
  <mergeCells count="916">
    <mergeCell ref="F17:F19"/>
    <mergeCell ref="G17:G19"/>
    <mergeCell ref="H17:H19"/>
    <mergeCell ref="I17:I19"/>
    <mergeCell ref="J17:J19"/>
    <mergeCell ref="N1:AA1"/>
    <mergeCell ref="AB1:AO1"/>
    <mergeCell ref="AP1:BC1"/>
    <mergeCell ref="AN3:AN5"/>
    <mergeCell ref="AP3:AP5"/>
    <mergeCell ref="AQ3:AQ5"/>
    <mergeCell ref="AR3:AR5"/>
    <mergeCell ref="AS3:AS5"/>
    <mergeCell ref="AU3:AU5"/>
    <mergeCell ref="AV3:AV5"/>
    <mergeCell ref="AX3:AX5"/>
    <mergeCell ref="AY3:AY5"/>
    <mergeCell ref="AZ3:AZ5"/>
    <mergeCell ref="K17:K19"/>
    <mergeCell ref="N17:N19"/>
    <mergeCell ref="O17:O19"/>
    <mergeCell ref="P17:P19"/>
    <mergeCell ref="Q17:Q19"/>
    <mergeCell ref="R17:R19"/>
    <mergeCell ref="BD1:BQ1"/>
    <mergeCell ref="BR1:CE1"/>
    <mergeCell ref="A254:L254"/>
    <mergeCell ref="A1:M1"/>
    <mergeCell ref="A17:A19"/>
    <mergeCell ref="B17:B19"/>
    <mergeCell ref="C17:C19"/>
    <mergeCell ref="D17:D19"/>
    <mergeCell ref="E17:E19"/>
    <mergeCell ref="B135:B137"/>
    <mergeCell ref="C135:C137"/>
    <mergeCell ref="D135:D137"/>
    <mergeCell ref="E135:E137"/>
    <mergeCell ref="AB3:AB5"/>
    <mergeCell ref="AC3:AC5"/>
    <mergeCell ref="AD3:AD5"/>
    <mergeCell ref="AE3:AE5"/>
    <mergeCell ref="AF3:AF5"/>
    <mergeCell ref="AG3:AG5"/>
    <mergeCell ref="AH3:AH5"/>
    <mergeCell ref="AI3:AI5"/>
    <mergeCell ref="AK3:AK5"/>
    <mergeCell ref="AL3:AL5"/>
    <mergeCell ref="CF1:CS1"/>
    <mergeCell ref="CT1:DG1"/>
    <mergeCell ref="DH1:DU1"/>
    <mergeCell ref="DV1:EI1"/>
    <mergeCell ref="EJ1:EW1"/>
    <mergeCell ref="EX1:FK1"/>
    <mergeCell ref="A2:K2"/>
    <mergeCell ref="N2:T2"/>
    <mergeCell ref="V2:X2"/>
    <mergeCell ref="AB2:AI2"/>
    <mergeCell ref="AK2:AN2"/>
    <mergeCell ref="AP2:AS2"/>
    <mergeCell ref="AU2:AV2"/>
    <mergeCell ref="AX2:AZ2"/>
    <mergeCell ref="BD2:BO2"/>
    <mergeCell ref="BR2:BT2"/>
    <mergeCell ref="BV2:BW2"/>
    <mergeCell ref="BY2:CA2"/>
    <mergeCell ref="CF2:CJ2"/>
    <mergeCell ref="CL2:CN2"/>
    <mergeCell ref="CP2:CR2"/>
    <mergeCell ref="CT2:CW2"/>
    <mergeCell ref="CY2:DA2"/>
    <mergeCell ref="DC2:DD2"/>
    <mergeCell ref="DH2:DL2"/>
    <mergeCell ref="DN2:DO2"/>
    <mergeCell ref="DQ2:DT2"/>
    <mergeCell ref="DV2:DY2"/>
    <mergeCell ref="EA2:ED2"/>
    <mergeCell ref="EF2:EH2"/>
    <mergeCell ref="EJ2:EL2"/>
    <mergeCell ref="EN2:EQ2"/>
    <mergeCell ref="ES2:ET2"/>
    <mergeCell ref="EX2:EY2"/>
    <mergeCell ref="FA2:FC2"/>
    <mergeCell ref="FE2:FF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N3:N5"/>
    <mergeCell ref="O3:O5"/>
    <mergeCell ref="P3:P5"/>
    <mergeCell ref="Q3:Q5"/>
    <mergeCell ref="R3:R5"/>
    <mergeCell ref="S3:S5"/>
    <mergeCell ref="T3:T5"/>
    <mergeCell ref="V3:V5"/>
    <mergeCell ref="W3:W5"/>
    <mergeCell ref="X3:X5"/>
    <mergeCell ref="BD3:BD5"/>
    <mergeCell ref="BE3:BE5"/>
    <mergeCell ref="BF3:BF5"/>
    <mergeCell ref="BG3:BG5"/>
    <mergeCell ref="BH3:BH5"/>
    <mergeCell ref="BI3:BI5"/>
    <mergeCell ref="BJ3:BJ5"/>
    <mergeCell ref="BK3:BK5"/>
    <mergeCell ref="AM3:AM5"/>
    <mergeCell ref="BL3:BL5"/>
    <mergeCell ref="BM3:BM5"/>
    <mergeCell ref="BN3:BN5"/>
    <mergeCell ref="BO3:BO5"/>
    <mergeCell ref="BR3:BR5"/>
    <mergeCell ref="BS3:BS5"/>
    <mergeCell ref="BT3:BT5"/>
    <mergeCell ref="BV3:BV5"/>
    <mergeCell ref="BW3:BW5"/>
    <mergeCell ref="BY3:BY5"/>
    <mergeCell ref="BZ3:BZ5"/>
    <mergeCell ref="CA3:CA5"/>
    <mergeCell ref="CF3:CF5"/>
    <mergeCell ref="CG3:CG5"/>
    <mergeCell ref="CH3:CH5"/>
    <mergeCell ref="CI3:CI5"/>
    <mergeCell ref="CJ3:CJ5"/>
    <mergeCell ref="CL3:CL5"/>
    <mergeCell ref="CM3:CM5"/>
    <mergeCell ref="CN3:CN5"/>
    <mergeCell ref="CP3:CP5"/>
    <mergeCell ref="CQ3:CQ5"/>
    <mergeCell ref="CR3:CR5"/>
    <mergeCell ref="CT3:CT5"/>
    <mergeCell ref="CU3:CU5"/>
    <mergeCell ref="CK4:CK6"/>
    <mergeCell ref="CO4:CO6"/>
    <mergeCell ref="CS4:CS6"/>
    <mergeCell ref="CV3:CV5"/>
    <mergeCell ref="CW3:CW5"/>
    <mergeCell ref="CY3:CY5"/>
    <mergeCell ref="CZ3:CZ5"/>
    <mergeCell ref="DA3:DA5"/>
    <mergeCell ref="DC3:DC5"/>
    <mergeCell ref="DD3:DD5"/>
    <mergeCell ref="DH3:DH5"/>
    <mergeCell ref="DI3:DI5"/>
    <mergeCell ref="DJ3:DJ5"/>
    <mergeCell ref="DK3:DK5"/>
    <mergeCell ref="DL3:DL5"/>
    <mergeCell ref="DN3:DN5"/>
    <mergeCell ref="DO3:DO5"/>
    <mergeCell ref="DQ3:DQ5"/>
    <mergeCell ref="DR3:DR5"/>
    <mergeCell ref="DS3:DS5"/>
    <mergeCell ref="DT3:DT5"/>
    <mergeCell ref="DV3:DV5"/>
    <mergeCell ref="DW3:DW5"/>
    <mergeCell ref="DX3:DX5"/>
    <mergeCell ref="DY3:DY5"/>
    <mergeCell ref="EA3:EA5"/>
    <mergeCell ref="EP3:EP5"/>
    <mergeCell ref="EQ3:EQ5"/>
    <mergeCell ref="ES3:ES5"/>
    <mergeCell ref="ET3:ET5"/>
    <mergeCell ref="EX3:EX5"/>
    <mergeCell ref="EY3:EY5"/>
    <mergeCell ref="FA3:FA5"/>
    <mergeCell ref="EB3:EB5"/>
    <mergeCell ref="EC3:EC5"/>
    <mergeCell ref="ED3:ED5"/>
    <mergeCell ref="EF3:EF5"/>
    <mergeCell ref="EG3:EG5"/>
    <mergeCell ref="EH3:EH5"/>
    <mergeCell ref="EJ3:EJ5"/>
    <mergeCell ref="EK3:EK5"/>
    <mergeCell ref="EL3:EL5"/>
    <mergeCell ref="FB3:FB5"/>
    <mergeCell ref="FC3:FC5"/>
    <mergeCell ref="FE3:FE5"/>
    <mergeCell ref="FF3:FF5"/>
    <mergeCell ref="N16:Y16"/>
    <mergeCell ref="AB16:AG16"/>
    <mergeCell ref="AI16:AK16"/>
    <mergeCell ref="AY16:BB16"/>
    <mergeCell ref="BD16:BG16"/>
    <mergeCell ref="BR16:BY16"/>
    <mergeCell ref="CA16:CC16"/>
    <mergeCell ref="CF16:CK16"/>
    <mergeCell ref="CM16:CO16"/>
    <mergeCell ref="CT16:CU16"/>
    <mergeCell ref="CW16:DC16"/>
    <mergeCell ref="DE16:DF16"/>
    <mergeCell ref="DH16:DJ16"/>
    <mergeCell ref="DL16:DS16"/>
    <mergeCell ref="DV16:EB16"/>
    <mergeCell ref="ED16:EG16"/>
    <mergeCell ref="EJ16:EK16"/>
    <mergeCell ref="EM16:EP16"/>
    <mergeCell ref="EN3:EN5"/>
    <mergeCell ref="EO3:EO5"/>
    <mergeCell ref="S17:S19"/>
    <mergeCell ref="T17:T19"/>
    <mergeCell ref="U17:U19"/>
    <mergeCell ref="V17:V19"/>
    <mergeCell ref="W17:W19"/>
    <mergeCell ref="X17:X19"/>
    <mergeCell ref="Y17:Y19"/>
    <mergeCell ref="AB17:AB19"/>
    <mergeCell ref="AC17:AC19"/>
    <mergeCell ref="AD17:AD19"/>
    <mergeCell ref="AE17:AE19"/>
    <mergeCell ref="AF17:AF19"/>
    <mergeCell ref="AG17:AG19"/>
    <mergeCell ref="AI17:AI19"/>
    <mergeCell ref="AJ17:AJ19"/>
    <mergeCell ref="AK17:AK19"/>
    <mergeCell ref="AP17:AP19"/>
    <mergeCell ref="AQ17:AQ19"/>
    <mergeCell ref="AR17:AR19"/>
    <mergeCell ref="AS17:AS19"/>
    <mergeCell ref="AT17:AT19"/>
    <mergeCell ref="AU17:AU19"/>
    <mergeCell ref="AV17:AV19"/>
    <mergeCell ref="AW17:AW19"/>
    <mergeCell ref="AY17:AY19"/>
    <mergeCell ref="AZ17:AZ19"/>
    <mergeCell ref="BA17:BA19"/>
    <mergeCell ref="BB17:BB19"/>
    <mergeCell ref="BD17:BD19"/>
    <mergeCell ref="BE17:BE19"/>
    <mergeCell ref="BF17:BF19"/>
    <mergeCell ref="BG17:BG19"/>
    <mergeCell ref="BH17:BH19"/>
    <mergeCell ref="BI17:BI19"/>
    <mergeCell ref="BR17:BR19"/>
    <mergeCell ref="BS17:BS19"/>
    <mergeCell ref="BT17:BT19"/>
    <mergeCell ref="BU17:BU19"/>
    <mergeCell ref="BV17:BV19"/>
    <mergeCell ref="BW17:BW19"/>
    <mergeCell ref="BX17:BX19"/>
    <mergeCell ref="BY17:BY19"/>
    <mergeCell ref="CA17:CA19"/>
    <mergeCell ref="CB17:CB19"/>
    <mergeCell ref="CC17:CC19"/>
    <mergeCell ref="CF17:CF19"/>
    <mergeCell ref="CG17:CG19"/>
    <mergeCell ref="CH17:CH19"/>
    <mergeCell ref="CI17:CI19"/>
    <mergeCell ref="CJ17:CJ19"/>
    <mergeCell ref="CK17:CK19"/>
    <mergeCell ref="CM17:CM19"/>
    <mergeCell ref="CN17:CN19"/>
    <mergeCell ref="CO17:CO19"/>
    <mergeCell ref="CT17:CT19"/>
    <mergeCell ref="CU17:CU19"/>
    <mergeCell ref="CW17:CW19"/>
    <mergeCell ref="CX17:CX19"/>
    <mergeCell ref="CY17:CY19"/>
    <mergeCell ref="CZ17:CZ19"/>
    <mergeCell ref="DA17:DA19"/>
    <mergeCell ref="DB17:DB19"/>
    <mergeCell ref="DC17:DC19"/>
    <mergeCell ref="DE17:DE19"/>
    <mergeCell ref="DF17:DF19"/>
    <mergeCell ref="DH17:DH19"/>
    <mergeCell ref="DI17:DI19"/>
    <mergeCell ref="DJ17:DJ19"/>
    <mergeCell ref="DL17:DL19"/>
    <mergeCell ref="DM17:DM19"/>
    <mergeCell ref="EA17:EA19"/>
    <mergeCell ref="EB17:EB19"/>
    <mergeCell ref="EC17:EC19"/>
    <mergeCell ref="ED17:ED19"/>
    <mergeCell ref="EE17:EE19"/>
    <mergeCell ref="EF17:EF19"/>
    <mergeCell ref="EG17:EG19"/>
    <mergeCell ref="DN17:DN19"/>
    <mergeCell ref="DO17:DO19"/>
    <mergeCell ref="DP17:DP19"/>
    <mergeCell ref="DQ17:DQ19"/>
    <mergeCell ref="DR17:DR19"/>
    <mergeCell ref="DS17:DS19"/>
    <mergeCell ref="DV17:DV19"/>
    <mergeCell ref="DW17:DW19"/>
    <mergeCell ref="DX17:DX19"/>
    <mergeCell ref="EJ17:EJ19"/>
    <mergeCell ref="EK17:EK19"/>
    <mergeCell ref="EM17:EM19"/>
    <mergeCell ref="EN17:EN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CF30:CR30"/>
    <mergeCell ref="CT30:CW30"/>
    <mergeCell ref="CY30:DD30"/>
    <mergeCell ref="DH30:DK30"/>
    <mergeCell ref="DO30:DQ30"/>
    <mergeCell ref="DS30:DT30"/>
    <mergeCell ref="DV30:EE30"/>
    <mergeCell ref="EJ30:EQ30"/>
    <mergeCell ref="DY17:DY19"/>
    <mergeCell ref="DZ17:DZ19"/>
    <mergeCell ref="ES30:ET30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K31:K33"/>
    <mergeCell ref="N31:N33"/>
    <mergeCell ref="O31:O33"/>
    <mergeCell ref="P31:P33"/>
    <mergeCell ref="Q31:Q33"/>
    <mergeCell ref="S31:S33"/>
    <mergeCell ref="T31:T33"/>
    <mergeCell ref="U31:U33"/>
    <mergeCell ref="V31:V33"/>
    <mergeCell ref="W31:W33"/>
    <mergeCell ref="X31:X33"/>
    <mergeCell ref="AB31:AB33"/>
    <mergeCell ref="AC31:AC33"/>
    <mergeCell ref="AD31:AD33"/>
    <mergeCell ref="AE31:AE33"/>
    <mergeCell ref="AF31:AF33"/>
    <mergeCell ref="AG31:AG33"/>
    <mergeCell ref="AH31:AH33"/>
    <mergeCell ref="AP31:AP33"/>
    <mergeCell ref="AQ31:AQ33"/>
    <mergeCell ref="AR31:AR33"/>
    <mergeCell ref="AS31:AS33"/>
    <mergeCell ref="AT31:AT33"/>
    <mergeCell ref="AU31:AU33"/>
    <mergeCell ref="AV31:AV33"/>
    <mergeCell ref="AW31:AW33"/>
    <mergeCell ref="AX31:AX33"/>
    <mergeCell ref="AY31:AY33"/>
    <mergeCell ref="BA31:BA33"/>
    <mergeCell ref="BB31:BB33"/>
    <mergeCell ref="BD31:BD33"/>
    <mergeCell ref="BE31:BE33"/>
    <mergeCell ref="BF31:BF33"/>
    <mergeCell ref="BG31:BG33"/>
    <mergeCell ref="BH31:BH33"/>
    <mergeCell ref="BI31:BI33"/>
    <mergeCell ref="BJ31:BJ33"/>
    <mergeCell ref="BK31:BK33"/>
    <mergeCell ref="BL31:BL33"/>
    <mergeCell ref="BM31:BM33"/>
    <mergeCell ref="BR31:BR33"/>
    <mergeCell ref="BS31:BS33"/>
    <mergeCell ref="BT31:BT33"/>
    <mergeCell ref="BU31:BU33"/>
    <mergeCell ref="BV31:BV33"/>
    <mergeCell ref="BW31:BW33"/>
    <mergeCell ref="BX31:BX33"/>
    <mergeCell ref="CF31:CF33"/>
    <mergeCell ref="CG31:CG33"/>
    <mergeCell ref="CH31:CH33"/>
    <mergeCell ref="CI31:CI33"/>
    <mergeCell ref="CJ31:CJ33"/>
    <mergeCell ref="CK31:CK33"/>
    <mergeCell ref="CL31:CL33"/>
    <mergeCell ref="CM31:CM33"/>
    <mergeCell ref="CN31:CN33"/>
    <mergeCell ref="CO31:CO33"/>
    <mergeCell ref="CP31:CP33"/>
    <mergeCell ref="CQ31:CQ33"/>
    <mergeCell ref="CR31:CR33"/>
    <mergeCell ref="CT31:CT33"/>
    <mergeCell ref="CU31:CU33"/>
    <mergeCell ref="CV31:CV33"/>
    <mergeCell ref="CW31:CW33"/>
    <mergeCell ref="CY31:CY33"/>
    <mergeCell ref="CZ31:CZ33"/>
    <mergeCell ref="DA31:DA33"/>
    <mergeCell ref="DB31:DB33"/>
    <mergeCell ref="DC31:DC33"/>
    <mergeCell ref="DD31:DD33"/>
    <mergeCell ref="DH31:DH33"/>
    <mergeCell ref="DI31:DI33"/>
    <mergeCell ref="DJ31:DJ33"/>
    <mergeCell ref="DK31:DK33"/>
    <mergeCell ref="DM31:DM33"/>
    <mergeCell ref="DO31:DO33"/>
    <mergeCell ref="EK31:EK33"/>
    <mergeCell ref="EL31:EL33"/>
    <mergeCell ref="EM31:EM33"/>
    <mergeCell ref="DP31:DP33"/>
    <mergeCell ref="DQ31:DQ33"/>
    <mergeCell ref="DS31:DS33"/>
    <mergeCell ref="DT31:DT33"/>
    <mergeCell ref="DV31:DV33"/>
    <mergeCell ref="DW31:DW33"/>
    <mergeCell ref="DX31:DX33"/>
    <mergeCell ref="DY31:DY33"/>
    <mergeCell ref="DZ31:DZ33"/>
    <mergeCell ref="EN31:EN33"/>
    <mergeCell ref="EO31:EO33"/>
    <mergeCell ref="EP31:EP33"/>
    <mergeCell ref="EQ31:EQ33"/>
    <mergeCell ref="ES31:ES33"/>
    <mergeCell ref="ET31:ET33"/>
    <mergeCell ref="A44:K44"/>
    <mergeCell ref="N44:V44"/>
    <mergeCell ref="X44:Z44"/>
    <mergeCell ref="AP44:AR44"/>
    <mergeCell ref="AT44:AU44"/>
    <mergeCell ref="AW44:AZ44"/>
    <mergeCell ref="BD44:BM44"/>
    <mergeCell ref="BR44:BU44"/>
    <mergeCell ref="CF44:CK44"/>
    <mergeCell ref="CM44:CR44"/>
    <mergeCell ref="CT44:DF44"/>
    <mergeCell ref="DV44:DW44"/>
    <mergeCell ref="EA31:EA33"/>
    <mergeCell ref="EB31:EB33"/>
    <mergeCell ref="EC31:EC33"/>
    <mergeCell ref="ED31:ED33"/>
    <mergeCell ref="EE31:EE33"/>
    <mergeCell ref="EJ31:EJ33"/>
    <mergeCell ref="A45:A47"/>
    <mergeCell ref="B45:B47"/>
    <mergeCell ref="C45:C47"/>
    <mergeCell ref="D45:D47"/>
    <mergeCell ref="E45:E47"/>
    <mergeCell ref="F45:F47"/>
    <mergeCell ref="G45:G47"/>
    <mergeCell ref="H45:H47"/>
    <mergeCell ref="I45:I47"/>
    <mergeCell ref="J45:J47"/>
    <mergeCell ref="K45:K47"/>
    <mergeCell ref="N45:N47"/>
    <mergeCell ref="O45:O47"/>
    <mergeCell ref="P45:P47"/>
    <mergeCell ref="Q45:Q47"/>
    <mergeCell ref="R45:R47"/>
    <mergeCell ref="S45:S47"/>
    <mergeCell ref="T45:T47"/>
    <mergeCell ref="U45:U47"/>
    <mergeCell ref="V45:V47"/>
    <mergeCell ref="X45:X47"/>
    <mergeCell ref="Y45:Y47"/>
    <mergeCell ref="Z45:Z47"/>
    <mergeCell ref="AP45:AP47"/>
    <mergeCell ref="AQ45:AQ47"/>
    <mergeCell ref="AR45:AR47"/>
    <mergeCell ref="AT45:AT47"/>
    <mergeCell ref="AU45:AU47"/>
    <mergeCell ref="AW45:AW47"/>
    <mergeCell ref="AX45:AX47"/>
    <mergeCell ref="AY45:AY47"/>
    <mergeCell ref="AZ45:AZ47"/>
    <mergeCell ref="BD45:BD47"/>
    <mergeCell ref="BE45:BE47"/>
    <mergeCell ref="BF45:BF47"/>
    <mergeCell ref="BG45:BG47"/>
    <mergeCell ref="BH45:BH47"/>
    <mergeCell ref="BI45:BI47"/>
    <mergeCell ref="BJ45:BJ47"/>
    <mergeCell ref="BK45:BK47"/>
    <mergeCell ref="BL45:BL47"/>
    <mergeCell ref="BM45:BM47"/>
    <mergeCell ref="BR45:BR47"/>
    <mergeCell ref="BS45:BS47"/>
    <mergeCell ref="BT45:BT47"/>
    <mergeCell ref="BU45:BU47"/>
    <mergeCell ref="CF45:CF47"/>
    <mergeCell ref="CG45:CG47"/>
    <mergeCell ref="CH45:CH47"/>
    <mergeCell ref="CI45:CI47"/>
    <mergeCell ref="CJ45:CJ47"/>
    <mergeCell ref="CK45:CK47"/>
    <mergeCell ref="CM45:CM47"/>
    <mergeCell ref="CN45:CN47"/>
    <mergeCell ref="CO45:CO47"/>
    <mergeCell ref="CP45:CP47"/>
    <mergeCell ref="CQ45:CQ47"/>
    <mergeCell ref="CR45:CR47"/>
    <mergeCell ref="CT45:CT47"/>
    <mergeCell ref="CU45:CU47"/>
    <mergeCell ref="CV45:CV47"/>
    <mergeCell ref="CW45:CW47"/>
    <mergeCell ref="CX45:CX47"/>
    <mergeCell ref="CY45:CY47"/>
    <mergeCell ref="CZ45:CZ47"/>
    <mergeCell ref="DA45:DA47"/>
    <mergeCell ref="DB45:DB47"/>
    <mergeCell ref="DC45:DC47"/>
    <mergeCell ref="DD45:DD47"/>
    <mergeCell ref="DE45:DE47"/>
    <mergeCell ref="DF45:DF47"/>
    <mergeCell ref="DV45:DV47"/>
    <mergeCell ref="DW45:DW47"/>
    <mergeCell ref="A60:K60"/>
    <mergeCell ref="N60:R60"/>
    <mergeCell ref="BD60:BM60"/>
    <mergeCell ref="CT60:CV60"/>
    <mergeCell ref="A61:A63"/>
    <mergeCell ref="B61:B63"/>
    <mergeCell ref="C61:C63"/>
    <mergeCell ref="D61:D63"/>
    <mergeCell ref="E61:E63"/>
    <mergeCell ref="F61:F63"/>
    <mergeCell ref="G61:G63"/>
    <mergeCell ref="H61:H63"/>
    <mergeCell ref="I61:I63"/>
    <mergeCell ref="J61:J63"/>
    <mergeCell ref="K61:K63"/>
    <mergeCell ref="N61:N63"/>
    <mergeCell ref="O61:O63"/>
    <mergeCell ref="P61:P63"/>
    <mergeCell ref="Q61:Q63"/>
    <mergeCell ref="R61:R63"/>
    <mergeCell ref="BD61:BD63"/>
    <mergeCell ref="BE61:BE63"/>
    <mergeCell ref="BF61:BF63"/>
    <mergeCell ref="BG61:BG63"/>
    <mergeCell ref="BH61:BH63"/>
    <mergeCell ref="BI61:BI63"/>
    <mergeCell ref="BJ61:BJ63"/>
    <mergeCell ref="BK61:BK63"/>
    <mergeCell ref="BL61:BL63"/>
    <mergeCell ref="BM61:BM63"/>
    <mergeCell ref="CT61:CT63"/>
    <mergeCell ref="CU61:CU63"/>
    <mergeCell ref="CV61:CV63"/>
    <mergeCell ref="A74:K74"/>
    <mergeCell ref="N74:Y74"/>
    <mergeCell ref="BD74:BM74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J75:J77"/>
    <mergeCell ref="K75:K77"/>
    <mergeCell ref="N75:N77"/>
    <mergeCell ref="O75:O77"/>
    <mergeCell ref="P75:P77"/>
    <mergeCell ref="Q75:Q77"/>
    <mergeCell ref="R75:R77"/>
    <mergeCell ref="S75:S77"/>
    <mergeCell ref="T75:T77"/>
    <mergeCell ref="U75:U77"/>
    <mergeCell ref="V75:V77"/>
    <mergeCell ref="W75:W77"/>
    <mergeCell ref="X75:X77"/>
    <mergeCell ref="Y75:Y77"/>
    <mergeCell ref="BD75:BD77"/>
    <mergeCell ref="BE75:BE77"/>
    <mergeCell ref="BF75:BF77"/>
    <mergeCell ref="BG75:BG77"/>
    <mergeCell ref="BH75:BH77"/>
    <mergeCell ref="BI75:BI77"/>
    <mergeCell ref="Z75:Z77"/>
    <mergeCell ref="BJ75:BJ77"/>
    <mergeCell ref="BK75:BK77"/>
    <mergeCell ref="BL75:BL77"/>
    <mergeCell ref="BM75:BM77"/>
    <mergeCell ref="A90:K90"/>
    <mergeCell ref="N90:V90"/>
    <mergeCell ref="BD90:BM90"/>
    <mergeCell ref="A91:A93"/>
    <mergeCell ref="B91:B93"/>
    <mergeCell ref="C91:C93"/>
    <mergeCell ref="D91:D93"/>
    <mergeCell ref="E91:E93"/>
    <mergeCell ref="F91:F93"/>
    <mergeCell ref="G91:G93"/>
    <mergeCell ref="H91:H93"/>
    <mergeCell ref="I91:I93"/>
    <mergeCell ref="J91:J93"/>
    <mergeCell ref="K91:K93"/>
    <mergeCell ref="N91:N93"/>
    <mergeCell ref="O91:O93"/>
    <mergeCell ref="P91:P93"/>
    <mergeCell ref="Q91:Q93"/>
    <mergeCell ref="R91:R93"/>
    <mergeCell ref="S91:S93"/>
    <mergeCell ref="T91:T93"/>
    <mergeCell ref="U91:U93"/>
    <mergeCell ref="V91:V93"/>
    <mergeCell ref="BD91:BD93"/>
    <mergeCell ref="BE91:BE93"/>
    <mergeCell ref="BF91:BF93"/>
    <mergeCell ref="BG91:BG93"/>
    <mergeCell ref="BH91:BH93"/>
    <mergeCell ref="BI91:BI93"/>
    <mergeCell ref="BJ91:BJ93"/>
    <mergeCell ref="BK91:BK93"/>
    <mergeCell ref="BL91:BL93"/>
    <mergeCell ref="BM91:BM93"/>
    <mergeCell ref="A104:K104"/>
    <mergeCell ref="BD104:BM104"/>
    <mergeCell ref="A105:A107"/>
    <mergeCell ref="B105:B107"/>
    <mergeCell ref="C105:C107"/>
    <mergeCell ref="D105:D107"/>
    <mergeCell ref="E105:E107"/>
    <mergeCell ref="F105:F107"/>
    <mergeCell ref="G105:G107"/>
    <mergeCell ref="H105:H107"/>
    <mergeCell ref="I105:I107"/>
    <mergeCell ref="J105:J107"/>
    <mergeCell ref="K105:K107"/>
    <mergeCell ref="BD105:BD107"/>
    <mergeCell ref="BE105:BE107"/>
    <mergeCell ref="BF105:BF107"/>
    <mergeCell ref="BG105:BG107"/>
    <mergeCell ref="BH105:BH107"/>
    <mergeCell ref="BI105:BI107"/>
    <mergeCell ref="BJ105:BJ107"/>
    <mergeCell ref="BK105:BK107"/>
    <mergeCell ref="BL105:BL107"/>
    <mergeCell ref="BM105:BM107"/>
    <mergeCell ref="A120:H120"/>
    <mergeCell ref="BD120:BM120"/>
    <mergeCell ref="A121:A123"/>
    <mergeCell ref="B121:B123"/>
    <mergeCell ref="C121:C123"/>
    <mergeCell ref="D121:D123"/>
    <mergeCell ref="E121:E123"/>
    <mergeCell ref="F121:F123"/>
    <mergeCell ref="G121:G123"/>
    <mergeCell ref="H121:H123"/>
    <mergeCell ref="BD121:BD123"/>
    <mergeCell ref="BE121:BE123"/>
    <mergeCell ref="BF121:BF123"/>
    <mergeCell ref="BG121:BG123"/>
    <mergeCell ref="BH121:BH123"/>
    <mergeCell ref="BI121:BI123"/>
    <mergeCell ref="BJ121:BJ123"/>
    <mergeCell ref="BK121:BK123"/>
    <mergeCell ref="BL121:BL123"/>
    <mergeCell ref="BM121:BM123"/>
    <mergeCell ref="A134:H134"/>
    <mergeCell ref="BD134:BM134"/>
    <mergeCell ref="A135:A137"/>
    <mergeCell ref="BD135:BD137"/>
    <mergeCell ref="BE135:BE137"/>
    <mergeCell ref="BF135:BF137"/>
    <mergeCell ref="BG135:BG137"/>
    <mergeCell ref="BH135:BH137"/>
    <mergeCell ref="BI135:BI137"/>
    <mergeCell ref="BJ135:BJ137"/>
    <mergeCell ref="BK135:BK137"/>
    <mergeCell ref="BL135:BL137"/>
    <mergeCell ref="BM135:BM137"/>
    <mergeCell ref="F135:F137"/>
    <mergeCell ref="G135:G137"/>
    <mergeCell ref="H135:H137"/>
    <mergeCell ref="A150:H150"/>
    <mergeCell ref="BD150:BM150"/>
    <mergeCell ref="A151:A153"/>
    <mergeCell ref="B151:B153"/>
    <mergeCell ref="C151:C153"/>
    <mergeCell ref="D151:D153"/>
    <mergeCell ref="E151:E153"/>
    <mergeCell ref="F151:F153"/>
    <mergeCell ref="G151:G153"/>
    <mergeCell ref="BD151:BD153"/>
    <mergeCell ref="BE151:BE153"/>
    <mergeCell ref="BF151:BF153"/>
    <mergeCell ref="BG151:BG153"/>
    <mergeCell ref="BH151:BH153"/>
    <mergeCell ref="BI151:BI153"/>
    <mergeCell ref="BJ151:BJ153"/>
    <mergeCell ref="BK151:BK153"/>
    <mergeCell ref="BL151:BL153"/>
    <mergeCell ref="BM151:BM153"/>
    <mergeCell ref="A164:K164"/>
    <mergeCell ref="BD164:BK164"/>
    <mergeCell ref="BM164:BP164"/>
    <mergeCell ref="A165:A167"/>
    <mergeCell ref="B165:B167"/>
    <mergeCell ref="C165:C167"/>
    <mergeCell ref="D165:D167"/>
    <mergeCell ref="E165:E167"/>
    <mergeCell ref="F165:F167"/>
    <mergeCell ref="G165:G167"/>
    <mergeCell ref="H165:H167"/>
    <mergeCell ref="I165:I167"/>
    <mergeCell ref="J165:J167"/>
    <mergeCell ref="K165:K167"/>
    <mergeCell ref="BD165:BD167"/>
    <mergeCell ref="BE165:BE167"/>
    <mergeCell ref="BF165:BF167"/>
    <mergeCell ref="BG165:BG167"/>
    <mergeCell ref="BH165:BH167"/>
    <mergeCell ref="BI165:BI167"/>
    <mergeCell ref="BJ165:BJ167"/>
    <mergeCell ref="BK165:BK167"/>
    <mergeCell ref="BM165:BM167"/>
    <mergeCell ref="BN165:BN167"/>
    <mergeCell ref="BO165:BO167"/>
    <mergeCell ref="BP165:BP167"/>
    <mergeCell ref="A180:H180"/>
    <mergeCell ref="BD180:BI180"/>
    <mergeCell ref="BK180:BM180"/>
    <mergeCell ref="A181:A183"/>
    <mergeCell ref="B181:B183"/>
    <mergeCell ref="C181:C183"/>
    <mergeCell ref="D181:D183"/>
    <mergeCell ref="E181:E183"/>
    <mergeCell ref="F181:F183"/>
    <mergeCell ref="G181:G183"/>
    <mergeCell ref="H181:H183"/>
    <mergeCell ref="BD181:BD183"/>
    <mergeCell ref="BE181:BE183"/>
    <mergeCell ref="BF181:BF183"/>
    <mergeCell ref="BG181:BG183"/>
    <mergeCell ref="BH181:BH183"/>
    <mergeCell ref="BI181:BI183"/>
    <mergeCell ref="BK181:BK183"/>
    <mergeCell ref="BL181:BL183"/>
    <mergeCell ref="BM181:BM183"/>
    <mergeCell ref="A194:I194"/>
    <mergeCell ref="BD194:BN194"/>
    <mergeCell ref="A195:A197"/>
    <mergeCell ref="B195:B197"/>
    <mergeCell ref="C195:C197"/>
    <mergeCell ref="D195:D197"/>
    <mergeCell ref="E195:E197"/>
    <mergeCell ref="F195:F197"/>
    <mergeCell ref="G195:G197"/>
    <mergeCell ref="H195:H197"/>
    <mergeCell ref="I195:I197"/>
    <mergeCell ref="BD195:BD197"/>
    <mergeCell ref="BE195:BE197"/>
    <mergeCell ref="BF195:BF197"/>
    <mergeCell ref="BG195:BG197"/>
    <mergeCell ref="BH195:BH197"/>
    <mergeCell ref="BI195:BI197"/>
    <mergeCell ref="BJ195:BJ197"/>
    <mergeCell ref="BK195:BK197"/>
    <mergeCell ref="BL195:BL197"/>
    <mergeCell ref="BM195:BM197"/>
    <mergeCell ref="BN195:BN197"/>
    <mergeCell ref="A210:E210"/>
    <mergeCell ref="G210:K210"/>
    <mergeCell ref="BD210:BN210"/>
    <mergeCell ref="A211:A213"/>
    <mergeCell ref="B211:B213"/>
    <mergeCell ref="C211:C213"/>
    <mergeCell ref="D211:D213"/>
    <mergeCell ref="E211:E213"/>
    <mergeCell ref="G211:G213"/>
    <mergeCell ref="H211:H213"/>
    <mergeCell ref="I211:I213"/>
    <mergeCell ref="J211:J213"/>
    <mergeCell ref="K211:K213"/>
    <mergeCell ref="BD211:BD213"/>
    <mergeCell ref="BE211:BE213"/>
    <mergeCell ref="BF211:BF213"/>
    <mergeCell ref="BG211:BG213"/>
    <mergeCell ref="BH211:BH213"/>
    <mergeCell ref="BI211:BI213"/>
    <mergeCell ref="BJ211:BJ213"/>
    <mergeCell ref="BK211:BK213"/>
    <mergeCell ref="BL211:BL213"/>
    <mergeCell ref="BM211:BM213"/>
    <mergeCell ref="BN211:BN213"/>
    <mergeCell ref="A224:H224"/>
    <mergeCell ref="J224:M224"/>
    <mergeCell ref="BD224:BN224"/>
    <mergeCell ref="A225:A227"/>
    <mergeCell ref="B225:B227"/>
    <mergeCell ref="C225:C227"/>
    <mergeCell ref="D225:D227"/>
    <mergeCell ref="E225:E227"/>
    <mergeCell ref="F225:F227"/>
    <mergeCell ref="G225:G227"/>
    <mergeCell ref="H225:H227"/>
    <mergeCell ref="J225:J227"/>
    <mergeCell ref="K225:K227"/>
    <mergeCell ref="L225:L227"/>
    <mergeCell ref="M225:M227"/>
    <mergeCell ref="BD225:BD227"/>
    <mergeCell ref="BE225:BE227"/>
    <mergeCell ref="BF225:BF227"/>
    <mergeCell ref="BG225:BG227"/>
    <mergeCell ref="BH225:BH227"/>
    <mergeCell ref="BI225:BI227"/>
    <mergeCell ref="BJ225:BJ227"/>
    <mergeCell ref="BK225:BK227"/>
    <mergeCell ref="BL225:BL227"/>
    <mergeCell ref="BM225:BM227"/>
    <mergeCell ref="BN225:BN227"/>
    <mergeCell ref="BD240:BM240"/>
    <mergeCell ref="A241:A243"/>
    <mergeCell ref="B241:B243"/>
    <mergeCell ref="C241:C243"/>
    <mergeCell ref="D241:D243"/>
    <mergeCell ref="E241:E243"/>
    <mergeCell ref="F241:F243"/>
    <mergeCell ref="G241:G243"/>
    <mergeCell ref="H241:H243"/>
    <mergeCell ref="I241:I243"/>
    <mergeCell ref="J241:J243"/>
    <mergeCell ref="K241:K243"/>
    <mergeCell ref="BD241:BD243"/>
    <mergeCell ref="BE241:BE243"/>
    <mergeCell ref="BF241:BF243"/>
    <mergeCell ref="BG241:BG243"/>
    <mergeCell ref="BH241:BH243"/>
    <mergeCell ref="BI241:BI243"/>
    <mergeCell ref="BJ241:BJ243"/>
    <mergeCell ref="BK241:BK243"/>
    <mergeCell ref="BL241:BL243"/>
    <mergeCell ref="BM241:BM243"/>
    <mergeCell ref="BD254:BN254"/>
    <mergeCell ref="A255:A257"/>
    <mergeCell ref="B255:B257"/>
    <mergeCell ref="C255:C257"/>
    <mergeCell ref="D255:D257"/>
    <mergeCell ref="E255:E257"/>
    <mergeCell ref="F255:F257"/>
    <mergeCell ref="G255:G257"/>
    <mergeCell ref="H255:H257"/>
    <mergeCell ref="I255:I257"/>
    <mergeCell ref="J255:J257"/>
    <mergeCell ref="K255:K257"/>
    <mergeCell ref="L255:L257"/>
    <mergeCell ref="BD255:BD257"/>
    <mergeCell ref="BE255:BE257"/>
    <mergeCell ref="BF255:BF257"/>
    <mergeCell ref="BG255:BG257"/>
    <mergeCell ref="BH255:BH257"/>
    <mergeCell ref="BI255:BI257"/>
    <mergeCell ref="BJ255:BJ257"/>
    <mergeCell ref="BK255:BK257"/>
    <mergeCell ref="BL255:BL257"/>
    <mergeCell ref="BM255:BM257"/>
    <mergeCell ref="BN255:BN257"/>
    <mergeCell ref="BD270:BK270"/>
    <mergeCell ref="BD271:BD273"/>
    <mergeCell ref="BE271:BE273"/>
    <mergeCell ref="BF271:BF273"/>
    <mergeCell ref="BG271:BG273"/>
    <mergeCell ref="BH271:BH273"/>
    <mergeCell ref="BI271:BI273"/>
    <mergeCell ref="BJ271:BJ273"/>
    <mergeCell ref="BK271:BK273"/>
    <mergeCell ref="BD284:BJ284"/>
    <mergeCell ref="BD285:BD287"/>
    <mergeCell ref="BE285:BE287"/>
    <mergeCell ref="BF285:BF287"/>
    <mergeCell ref="BG285:BG287"/>
    <mergeCell ref="BH285:BH287"/>
    <mergeCell ref="BI285:BI287"/>
    <mergeCell ref="BJ285:BJ287"/>
    <mergeCell ref="BD301:BM301"/>
    <mergeCell ref="BM302:BM304"/>
    <mergeCell ref="BD315:BM315"/>
    <mergeCell ref="BD316:BD318"/>
    <mergeCell ref="BE316:BE318"/>
    <mergeCell ref="BF316:BF318"/>
    <mergeCell ref="BG316:BG318"/>
    <mergeCell ref="BH316:BH318"/>
    <mergeCell ref="BI316:BI318"/>
    <mergeCell ref="BJ316:BJ318"/>
    <mergeCell ref="BK316:BK318"/>
    <mergeCell ref="BL316:BL318"/>
    <mergeCell ref="BM316:BM318"/>
    <mergeCell ref="BD302:BD304"/>
    <mergeCell ref="BE302:BE304"/>
    <mergeCell ref="BF302:BF304"/>
    <mergeCell ref="BG302:BG304"/>
    <mergeCell ref="BH302:BH304"/>
    <mergeCell ref="BI302:BI304"/>
    <mergeCell ref="BJ302:BJ304"/>
    <mergeCell ref="BK302:BK304"/>
    <mergeCell ref="BL302:BL304"/>
    <mergeCell ref="BD332:BM332"/>
    <mergeCell ref="BD333:BD335"/>
    <mergeCell ref="BE333:BE335"/>
    <mergeCell ref="BF333:BF335"/>
    <mergeCell ref="BG333:BG335"/>
    <mergeCell ref="BH333:BH335"/>
    <mergeCell ref="BI333:BI335"/>
    <mergeCell ref="BJ333:BJ335"/>
    <mergeCell ref="BK333:BK335"/>
    <mergeCell ref="BD346:BO346"/>
    <mergeCell ref="BD347:BD349"/>
    <mergeCell ref="BE347:BE349"/>
    <mergeCell ref="BF347:BF349"/>
    <mergeCell ref="BG347:BG349"/>
    <mergeCell ref="BH347:BH349"/>
    <mergeCell ref="BI347:BI349"/>
    <mergeCell ref="BJ347:BJ349"/>
    <mergeCell ref="BK347:BK349"/>
    <mergeCell ref="BL347:BL349"/>
    <mergeCell ref="BM347:BM349"/>
    <mergeCell ref="BN347:BN349"/>
    <mergeCell ref="BO347:BO349"/>
  </mergeCell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F16B4-A9C6-4222-B237-3BE55B26E412}">
  <dimension ref="A1:FK360"/>
  <sheetViews>
    <sheetView zoomScale="70" zoomScaleNormal="70" workbookViewId="0">
      <pane xSplit="1" topLeftCell="B1" activePane="topRight" state="frozen"/>
      <selection activeCell="A782" sqref="A782"/>
      <selection pane="topRight" activeCell="BL338" sqref="BL338"/>
    </sheetView>
  </sheetViews>
  <sheetFormatPr defaultColWidth="9.1796875" defaultRowHeight="14.5" x14ac:dyDescent="0.35"/>
  <cols>
    <col min="1" max="1" width="44.453125" style="4" bestFit="1" customWidth="1"/>
    <col min="2" max="2" width="6" style="4" customWidth="1"/>
    <col min="3" max="11" width="6" style="4" bestFit="1" customWidth="1"/>
    <col min="12" max="16384" width="9.1796875" style="4"/>
  </cols>
  <sheetData>
    <row r="1" spans="1:167" ht="31" x14ac:dyDescent="0.7">
      <c r="A1" s="228" t="s">
        <v>145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 t="s">
        <v>146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 t="s">
        <v>186</v>
      </c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 t="s">
        <v>187</v>
      </c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 t="s">
        <v>156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 t="s">
        <v>171</v>
      </c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 t="s">
        <v>178</v>
      </c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 t="s">
        <v>201</v>
      </c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 t="s">
        <v>202</v>
      </c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 t="s">
        <v>222</v>
      </c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 t="s">
        <v>212</v>
      </c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 t="s">
        <v>219</v>
      </c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</row>
    <row r="2" spans="1:167" ht="24" thickBot="1" x14ac:dyDescent="0.6">
      <c r="A2" s="224" t="s">
        <v>144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N2" s="218" t="s">
        <v>147</v>
      </c>
      <c r="O2" s="218"/>
      <c r="P2" s="218"/>
      <c r="Q2" s="218"/>
      <c r="R2" s="218"/>
      <c r="S2" s="218"/>
      <c r="T2" s="218"/>
      <c r="U2" s="108"/>
      <c r="V2" s="218" t="s">
        <v>148</v>
      </c>
      <c r="W2" s="218"/>
      <c r="X2" s="218"/>
      <c r="AB2" s="217" t="s">
        <v>139</v>
      </c>
      <c r="AC2" s="217"/>
      <c r="AD2" s="217"/>
      <c r="AE2" s="217"/>
      <c r="AF2" s="217"/>
      <c r="AG2" s="217"/>
      <c r="AH2" s="217"/>
      <c r="AI2" s="217"/>
      <c r="AK2" s="218" t="s">
        <v>189</v>
      </c>
      <c r="AL2" s="218"/>
      <c r="AM2" s="218"/>
      <c r="AN2" s="218"/>
      <c r="AP2" s="218" t="s">
        <v>192</v>
      </c>
      <c r="AQ2" s="218"/>
      <c r="AR2" s="218"/>
      <c r="AS2" s="218"/>
      <c r="AU2" s="217" t="s">
        <v>193</v>
      </c>
      <c r="AV2" s="217"/>
      <c r="AX2" s="217" t="s">
        <v>196</v>
      </c>
      <c r="AY2" s="217"/>
      <c r="AZ2" s="217"/>
      <c r="BD2" s="217" t="s">
        <v>157</v>
      </c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R2" s="218" t="s">
        <v>172</v>
      </c>
      <c r="BS2" s="218"/>
      <c r="BT2" s="218"/>
      <c r="BV2" s="217" t="s">
        <v>173</v>
      </c>
      <c r="BW2" s="217"/>
      <c r="BX2" s="111"/>
      <c r="BY2" s="218" t="s">
        <v>174</v>
      </c>
      <c r="BZ2" s="218"/>
      <c r="CA2" s="218"/>
      <c r="CF2" s="218" t="s">
        <v>179</v>
      </c>
      <c r="CG2" s="218"/>
      <c r="CH2" s="218"/>
      <c r="CI2" s="218"/>
      <c r="CJ2" s="218"/>
      <c r="CL2" s="218" t="s">
        <v>180</v>
      </c>
      <c r="CM2" s="218"/>
      <c r="CN2" s="218"/>
      <c r="CP2" s="218" t="s">
        <v>181</v>
      </c>
      <c r="CQ2" s="218"/>
      <c r="CR2" s="218"/>
      <c r="CT2" s="217" t="s">
        <v>29</v>
      </c>
      <c r="CU2" s="217"/>
      <c r="CV2" s="217"/>
      <c r="CW2" s="217"/>
      <c r="CY2" s="218" t="s">
        <v>30</v>
      </c>
      <c r="CZ2" s="218"/>
      <c r="DA2" s="218"/>
      <c r="DC2" s="217" t="s">
        <v>31</v>
      </c>
      <c r="DD2" s="217"/>
      <c r="DH2" s="218" t="s">
        <v>203</v>
      </c>
      <c r="DI2" s="218"/>
      <c r="DJ2" s="218"/>
      <c r="DK2" s="218"/>
      <c r="DL2" s="218"/>
      <c r="DN2" s="217" t="s">
        <v>204</v>
      </c>
      <c r="DO2" s="217"/>
      <c r="DQ2" s="217" t="s">
        <v>205</v>
      </c>
      <c r="DR2" s="217"/>
      <c r="DS2" s="217"/>
      <c r="DT2" s="217"/>
      <c r="DV2" s="217" t="s">
        <v>223</v>
      </c>
      <c r="DW2" s="217"/>
      <c r="DX2" s="217"/>
      <c r="DY2" s="217"/>
      <c r="EA2" s="217" t="s">
        <v>224</v>
      </c>
      <c r="EB2" s="217"/>
      <c r="EC2" s="217"/>
      <c r="ED2" s="217"/>
      <c r="EF2" s="218" t="s">
        <v>225</v>
      </c>
      <c r="EG2" s="218"/>
      <c r="EH2" s="218"/>
      <c r="EJ2" s="218" t="s">
        <v>213</v>
      </c>
      <c r="EK2" s="218"/>
      <c r="EL2" s="218"/>
      <c r="EN2" s="217" t="s">
        <v>214</v>
      </c>
      <c r="EO2" s="217"/>
      <c r="EP2" s="217"/>
      <c r="EQ2" s="217"/>
      <c r="ES2" s="217" t="s">
        <v>215</v>
      </c>
      <c r="ET2" s="217"/>
      <c r="EX2" s="217" t="s">
        <v>220</v>
      </c>
      <c r="EY2" s="217"/>
      <c r="FA2" s="218" t="s">
        <v>221</v>
      </c>
      <c r="FB2" s="218"/>
      <c r="FC2" s="218"/>
      <c r="FE2" s="217" t="s">
        <v>143</v>
      </c>
      <c r="FF2" s="217"/>
    </row>
    <row r="3" spans="1:167" ht="15" customHeight="1" x14ac:dyDescent="0.35">
      <c r="A3" s="221" t="str">
        <f>[1]Parteien!$D$15</f>
        <v>DP – DEMOKRATESCH PARTEI</v>
      </c>
      <c r="B3" s="210">
        <v>2</v>
      </c>
      <c r="C3" s="231">
        <v>3</v>
      </c>
      <c r="D3" s="231">
        <v>4</v>
      </c>
      <c r="E3" s="231">
        <v>5</v>
      </c>
      <c r="F3" s="231">
        <v>6</v>
      </c>
      <c r="G3" s="231">
        <v>7</v>
      </c>
      <c r="H3" s="231">
        <v>8</v>
      </c>
      <c r="I3" s="231">
        <v>9</v>
      </c>
      <c r="J3" s="231">
        <v>10</v>
      </c>
      <c r="K3" s="234">
        <v>11</v>
      </c>
      <c r="N3" s="210">
        <v>1</v>
      </c>
      <c r="O3" s="210">
        <f>N3+1</f>
        <v>2</v>
      </c>
      <c r="P3" s="210">
        <f t="shared" ref="P3:T3" si="0">O3+1</f>
        <v>3</v>
      </c>
      <c r="Q3" s="210">
        <f t="shared" si="0"/>
        <v>4</v>
      </c>
      <c r="R3" s="210">
        <f t="shared" si="0"/>
        <v>5</v>
      </c>
      <c r="S3" s="210">
        <f t="shared" si="0"/>
        <v>6</v>
      </c>
      <c r="T3" s="213">
        <f t="shared" si="0"/>
        <v>7</v>
      </c>
      <c r="V3" s="210">
        <v>1</v>
      </c>
      <c r="W3" s="210">
        <f>V3+1</f>
        <v>2</v>
      </c>
      <c r="X3" s="210">
        <f t="shared" ref="X3" si="1">W3+1</f>
        <v>3</v>
      </c>
      <c r="AB3" s="210">
        <v>1</v>
      </c>
      <c r="AC3" s="210">
        <f>AB3+1</f>
        <v>2</v>
      </c>
      <c r="AD3" s="210">
        <f t="shared" ref="AD3:AI3" si="2">AC3+1</f>
        <v>3</v>
      </c>
      <c r="AE3" s="210">
        <f t="shared" si="2"/>
        <v>4</v>
      </c>
      <c r="AF3" s="210">
        <f t="shared" si="2"/>
        <v>5</v>
      </c>
      <c r="AG3" s="210">
        <f t="shared" si="2"/>
        <v>6</v>
      </c>
      <c r="AH3" s="213">
        <f t="shared" si="2"/>
        <v>7</v>
      </c>
      <c r="AI3" s="213">
        <f t="shared" si="2"/>
        <v>8</v>
      </c>
      <c r="AK3" s="213">
        <v>1</v>
      </c>
      <c r="AL3" s="213">
        <f>AK3+1</f>
        <v>2</v>
      </c>
      <c r="AM3" s="213">
        <f>AL3+1</f>
        <v>3</v>
      </c>
      <c r="AN3" s="213">
        <f>AM3+1</f>
        <v>4</v>
      </c>
      <c r="AP3" s="213">
        <v>1</v>
      </c>
      <c r="AQ3" s="213">
        <f>AP3+1</f>
        <v>2</v>
      </c>
      <c r="AR3" s="213">
        <f>AQ3+1</f>
        <v>3</v>
      </c>
      <c r="AS3" s="213">
        <f>AR3+1</f>
        <v>4</v>
      </c>
      <c r="AU3" s="213">
        <v>1</v>
      </c>
      <c r="AV3" s="213">
        <f>AU3+1</f>
        <v>2</v>
      </c>
      <c r="AX3" s="213">
        <v>1</v>
      </c>
      <c r="AY3" s="213">
        <f>AX3+1</f>
        <v>2</v>
      </c>
      <c r="AZ3" s="213">
        <f>AY3+1</f>
        <v>3</v>
      </c>
      <c r="BD3" s="210">
        <v>1</v>
      </c>
      <c r="BE3" s="210">
        <f t="shared" ref="BE3:BO3" si="3">BD3+1</f>
        <v>2</v>
      </c>
      <c r="BF3" s="210">
        <f t="shared" si="3"/>
        <v>3</v>
      </c>
      <c r="BG3" s="210">
        <f t="shared" si="3"/>
        <v>4</v>
      </c>
      <c r="BH3" s="210">
        <f t="shared" si="3"/>
        <v>5</v>
      </c>
      <c r="BI3" s="210">
        <f t="shared" si="3"/>
        <v>6</v>
      </c>
      <c r="BJ3" s="210">
        <f t="shared" si="3"/>
        <v>7</v>
      </c>
      <c r="BK3" s="210">
        <f t="shared" si="3"/>
        <v>8</v>
      </c>
      <c r="BL3" s="210">
        <f t="shared" si="3"/>
        <v>9</v>
      </c>
      <c r="BM3" s="210">
        <f t="shared" si="3"/>
        <v>10</v>
      </c>
      <c r="BN3" s="210">
        <f t="shared" si="3"/>
        <v>11</v>
      </c>
      <c r="BO3" s="210">
        <f t="shared" si="3"/>
        <v>12</v>
      </c>
      <c r="BR3" s="210">
        <v>1</v>
      </c>
      <c r="BS3" s="210">
        <f>BR3+1</f>
        <v>2</v>
      </c>
      <c r="BT3" s="210">
        <f t="shared" ref="BT3" si="4">BS3+1</f>
        <v>3</v>
      </c>
      <c r="BV3" s="210">
        <v>1</v>
      </c>
      <c r="BW3" s="210">
        <f>BV3+1</f>
        <v>2</v>
      </c>
      <c r="BY3" s="210">
        <v>1</v>
      </c>
      <c r="BZ3" s="210">
        <f>BY3+1</f>
        <v>2</v>
      </c>
      <c r="CA3" s="210">
        <f t="shared" ref="CA3" si="5">BZ3+1</f>
        <v>3</v>
      </c>
      <c r="CF3" s="213">
        <v>1</v>
      </c>
      <c r="CG3" s="213">
        <f>CF3+1</f>
        <v>2</v>
      </c>
      <c r="CH3" s="213">
        <f>CG3+1</f>
        <v>3</v>
      </c>
      <c r="CI3" s="213">
        <f>CH3+1</f>
        <v>4</v>
      </c>
      <c r="CJ3" s="213">
        <f>CI3+1</f>
        <v>5</v>
      </c>
      <c r="CL3" s="210">
        <v>1</v>
      </c>
      <c r="CM3" s="210">
        <f>CL3+1</f>
        <v>2</v>
      </c>
      <c r="CN3" s="210">
        <f t="shared" ref="CN3" si="6">CM3+1</f>
        <v>3</v>
      </c>
      <c r="CP3" s="210">
        <v>1</v>
      </c>
      <c r="CQ3" s="210">
        <f>CP3+1</f>
        <v>2</v>
      </c>
      <c r="CR3" s="210">
        <f t="shared" ref="CR3" si="7">CQ3+1</f>
        <v>3</v>
      </c>
      <c r="CT3" s="213">
        <v>1</v>
      </c>
      <c r="CU3" s="213">
        <f>CT3+1</f>
        <v>2</v>
      </c>
      <c r="CV3" s="213">
        <f>CU3+1</f>
        <v>3</v>
      </c>
      <c r="CW3" s="213">
        <f>CV3+1</f>
        <v>4</v>
      </c>
      <c r="CY3" s="210">
        <v>1</v>
      </c>
      <c r="CZ3" s="210">
        <f>CY3+1</f>
        <v>2</v>
      </c>
      <c r="DA3" s="210">
        <f t="shared" ref="DA3" si="8">CZ3+1</f>
        <v>3</v>
      </c>
      <c r="DC3" s="213">
        <v>1</v>
      </c>
      <c r="DD3" s="213">
        <f>DC3+1</f>
        <v>2</v>
      </c>
      <c r="DH3" s="213">
        <v>1</v>
      </c>
      <c r="DI3" s="213">
        <f>DH3+1</f>
        <v>2</v>
      </c>
      <c r="DJ3" s="213">
        <f>DI3+1</f>
        <v>3</v>
      </c>
      <c r="DK3" s="213">
        <f>DJ3+1</f>
        <v>4</v>
      </c>
      <c r="DL3" s="213">
        <f>DK3+1</f>
        <v>5</v>
      </c>
      <c r="DN3" s="213">
        <v>1</v>
      </c>
      <c r="DO3" s="213">
        <f>DN3+1</f>
        <v>2</v>
      </c>
      <c r="DQ3" s="213">
        <v>1</v>
      </c>
      <c r="DR3" s="213">
        <f>DQ3+1</f>
        <v>2</v>
      </c>
      <c r="DS3" s="213">
        <f>DR3+1</f>
        <v>3</v>
      </c>
      <c r="DT3" s="213">
        <f>DS3+1</f>
        <v>4</v>
      </c>
      <c r="DV3" s="213">
        <v>1</v>
      </c>
      <c r="DW3" s="213">
        <f>DV3+1</f>
        <v>2</v>
      </c>
      <c r="DX3" s="213">
        <f>DW3+1</f>
        <v>3</v>
      </c>
      <c r="DY3" s="213">
        <f>DX3+1</f>
        <v>4</v>
      </c>
      <c r="EA3" s="213">
        <v>1</v>
      </c>
      <c r="EB3" s="213">
        <f>EA3+1</f>
        <v>2</v>
      </c>
      <c r="EC3" s="213">
        <f>EB3+1</f>
        <v>3</v>
      </c>
      <c r="ED3" s="213">
        <f>EC3+1</f>
        <v>4</v>
      </c>
      <c r="EF3" s="210">
        <v>1</v>
      </c>
      <c r="EG3" s="210">
        <f>EF3+1</f>
        <v>2</v>
      </c>
      <c r="EH3" s="213">
        <f t="shared" ref="EH3" si="9">EG3+1</f>
        <v>3</v>
      </c>
      <c r="EJ3" s="210">
        <v>1</v>
      </c>
      <c r="EK3" s="210">
        <f>EJ3+1</f>
        <v>2</v>
      </c>
      <c r="EL3" s="213">
        <f t="shared" ref="EL3" si="10">EK3+1</f>
        <v>3</v>
      </c>
      <c r="EN3" s="213">
        <v>1</v>
      </c>
      <c r="EO3" s="213">
        <f>EN3+1</f>
        <v>2</v>
      </c>
      <c r="EP3" s="213">
        <f>EO3+1</f>
        <v>3</v>
      </c>
      <c r="EQ3" s="213">
        <f>EP3+1</f>
        <v>4</v>
      </c>
      <c r="ES3" s="213">
        <v>1</v>
      </c>
      <c r="ET3" s="213">
        <f>ES3+1</f>
        <v>2</v>
      </c>
      <c r="EX3" s="213">
        <v>1</v>
      </c>
      <c r="EY3" s="213">
        <f>EX3+1</f>
        <v>2</v>
      </c>
      <c r="FA3" s="210">
        <v>1</v>
      </c>
      <c r="FB3" s="210">
        <f>FA3+1</f>
        <v>2</v>
      </c>
      <c r="FC3" s="213">
        <f t="shared" ref="FC3" si="11">FB3+1</f>
        <v>3</v>
      </c>
      <c r="FE3" s="213">
        <v>1</v>
      </c>
      <c r="FF3" s="213">
        <f>FE3+1</f>
        <v>2</v>
      </c>
    </row>
    <row r="4" spans="1:167" x14ac:dyDescent="0.35">
      <c r="A4" s="222"/>
      <c r="B4" s="211"/>
      <c r="C4" s="232"/>
      <c r="D4" s="232"/>
      <c r="E4" s="232"/>
      <c r="F4" s="232"/>
      <c r="G4" s="232"/>
      <c r="H4" s="232"/>
      <c r="I4" s="232"/>
      <c r="J4" s="232"/>
      <c r="K4" s="235"/>
      <c r="N4" s="211"/>
      <c r="O4" s="211"/>
      <c r="P4" s="211"/>
      <c r="Q4" s="211"/>
      <c r="R4" s="211"/>
      <c r="S4" s="211"/>
      <c r="T4" s="214"/>
      <c r="V4" s="211"/>
      <c r="W4" s="211"/>
      <c r="X4" s="211"/>
      <c r="AB4" s="211"/>
      <c r="AC4" s="211"/>
      <c r="AD4" s="211"/>
      <c r="AE4" s="211"/>
      <c r="AF4" s="211"/>
      <c r="AG4" s="211"/>
      <c r="AH4" s="214"/>
      <c r="AI4" s="214"/>
      <c r="AK4" s="214"/>
      <c r="AL4" s="214"/>
      <c r="AM4" s="214"/>
      <c r="AN4" s="214"/>
      <c r="AP4" s="214"/>
      <c r="AQ4" s="214"/>
      <c r="AR4" s="214"/>
      <c r="AS4" s="214"/>
      <c r="AU4" s="214"/>
      <c r="AV4" s="214"/>
      <c r="AX4" s="214"/>
      <c r="AY4" s="214"/>
      <c r="AZ4" s="214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R4" s="211"/>
      <c r="BS4" s="211"/>
      <c r="BT4" s="211"/>
      <c r="BV4" s="211"/>
      <c r="BW4" s="211"/>
      <c r="BY4" s="211"/>
      <c r="BZ4" s="211"/>
      <c r="CA4" s="211"/>
      <c r="CF4" s="214"/>
      <c r="CG4" s="214"/>
      <c r="CH4" s="214"/>
      <c r="CI4" s="214"/>
      <c r="CJ4" s="214"/>
      <c r="CK4" s="219"/>
      <c r="CL4" s="211"/>
      <c r="CM4" s="211"/>
      <c r="CN4" s="211"/>
      <c r="CO4" s="219"/>
      <c r="CP4" s="211"/>
      <c r="CQ4" s="211"/>
      <c r="CR4" s="211"/>
      <c r="CS4" s="219"/>
      <c r="CT4" s="214"/>
      <c r="CU4" s="214"/>
      <c r="CV4" s="214"/>
      <c r="CW4" s="214"/>
      <c r="CY4" s="211"/>
      <c r="CZ4" s="211"/>
      <c r="DA4" s="211"/>
      <c r="DC4" s="214"/>
      <c r="DD4" s="214"/>
      <c r="DH4" s="214"/>
      <c r="DI4" s="214"/>
      <c r="DJ4" s="214"/>
      <c r="DK4" s="214"/>
      <c r="DL4" s="214"/>
      <c r="DN4" s="214"/>
      <c r="DO4" s="214"/>
      <c r="DQ4" s="214"/>
      <c r="DR4" s="214"/>
      <c r="DS4" s="214"/>
      <c r="DT4" s="214"/>
      <c r="DV4" s="214"/>
      <c r="DW4" s="214"/>
      <c r="DX4" s="214"/>
      <c r="DY4" s="214"/>
      <c r="EA4" s="214"/>
      <c r="EB4" s="214"/>
      <c r="EC4" s="214"/>
      <c r="ED4" s="214"/>
      <c r="EF4" s="211"/>
      <c r="EG4" s="211"/>
      <c r="EH4" s="214"/>
      <c r="EJ4" s="211"/>
      <c r="EK4" s="211"/>
      <c r="EL4" s="214"/>
      <c r="EN4" s="214"/>
      <c r="EO4" s="214"/>
      <c r="EP4" s="214"/>
      <c r="EQ4" s="214"/>
      <c r="ES4" s="214"/>
      <c r="ET4" s="214"/>
      <c r="EX4" s="214"/>
      <c r="EY4" s="214"/>
      <c r="FA4" s="211"/>
      <c r="FB4" s="211"/>
      <c r="FC4" s="214"/>
      <c r="FE4" s="214"/>
      <c r="FF4" s="214"/>
    </row>
    <row r="5" spans="1:167" ht="15" thickBot="1" x14ac:dyDescent="0.4">
      <c r="A5" s="223"/>
      <c r="B5" s="212"/>
      <c r="C5" s="233"/>
      <c r="D5" s="233"/>
      <c r="E5" s="233"/>
      <c r="F5" s="233"/>
      <c r="G5" s="233"/>
      <c r="H5" s="233"/>
      <c r="I5" s="233"/>
      <c r="J5" s="233"/>
      <c r="K5" s="236"/>
      <c r="N5" s="212"/>
      <c r="O5" s="212"/>
      <c r="P5" s="212"/>
      <c r="Q5" s="212"/>
      <c r="R5" s="212"/>
      <c r="S5" s="212"/>
      <c r="T5" s="215"/>
      <c r="V5" s="212"/>
      <c r="W5" s="212"/>
      <c r="X5" s="212"/>
      <c r="AB5" s="212"/>
      <c r="AC5" s="212"/>
      <c r="AD5" s="212"/>
      <c r="AE5" s="212"/>
      <c r="AF5" s="212"/>
      <c r="AG5" s="212"/>
      <c r="AH5" s="215"/>
      <c r="AI5" s="215"/>
      <c r="AK5" s="215"/>
      <c r="AL5" s="215"/>
      <c r="AM5" s="215"/>
      <c r="AN5" s="215"/>
      <c r="AP5" s="215"/>
      <c r="AQ5" s="215"/>
      <c r="AR5" s="215"/>
      <c r="AS5" s="215"/>
      <c r="AU5" s="215"/>
      <c r="AV5" s="215"/>
      <c r="AX5" s="215"/>
      <c r="AY5" s="215"/>
      <c r="AZ5" s="215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R5" s="212"/>
      <c r="BS5" s="212"/>
      <c r="BT5" s="212"/>
      <c r="BV5" s="212"/>
      <c r="BW5" s="212"/>
      <c r="BY5" s="212"/>
      <c r="BZ5" s="212"/>
      <c r="CA5" s="212"/>
      <c r="CF5" s="215"/>
      <c r="CG5" s="215"/>
      <c r="CH5" s="215"/>
      <c r="CI5" s="215"/>
      <c r="CJ5" s="215"/>
      <c r="CK5" s="219"/>
      <c r="CL5" s="212"/>
      <c r="CM5" s="212"/>
      <c r="CN5" s="212"/>
      <c r="CO5" s="219"/>
      <c r="CP5" s="212"/>
      <c r="CQ5" s="212"/>
      <c r="CR5" s="212"/>
      <c r="CS5" s="219"/>
      <c r="CT5" s="215"/>
      <c r="CU5" s="215"/>
      <c r="CV5" s="215"/>
      <c r="CW5" s="215"/>
      <c r="CY5" s="212"/>
      <c r="CZ5" s="212"/>
      <c r="DA5" s="212"/>
      <c r="DC5" s="215"/>
      <c r="DD5" s="215"/>
      <c r="DH5" s="215"/>
      <c r="DI5" s="215"/>
      <c r="DJ5" s="215"/>
      <c r="DK5" s="215"/>
      <c r="DL5" s="215"/>
      <c r="DN5" s="215"/>
      <c r="DO5" s="215"/>
      <c r="DQ5" s="215"/>
      <c r="DR5" s="215"/>
      <c r="DS5" s="215"/>
      <c r="DT5" s="215"/>
      <c r="DV5" s="215"/>
      <c r="DW5" s="215"/>
      <c r="DX5" s="215"/>
      <c r="DY5" s="215"/>
      <c r="EA5" s="215"/>
      <c r="EB5" s="215"/>
      <c r="EC5" s="215"/>
      <c r="ED5" s="215"/>
      <c r="EF5" s="212"/>
      <c r="EG5" s="212"/>
      <c r="EH5" s="215"/>
      <c r="EJ5" s="212"/>
      <c r="EK5" s="212"/>
      <c r="EL5" s="215"/>
      <c r="EN5" s="215"/>
      <c r="EO5" s="215"/>
      <c r="EP5" s="215"/>
      <c r="EQ5" s="215"/>
      <c r="ES5" s="215"/>
      <c r="ET5" s="215"/>
      <c r="EX5" s="215"/>
      <c r="EY5" s="215"/>
      <c r="FA5" s="212"/>
      <c r="FB5" s="212"/>
      <c r="FC5" s="215"/>
      <c r="FE5" s="215"/>
      <c r="FF5" s="215"/>
    </row>
    <row r="6" spans="1:167" ht="15" thickBot="1" x14ac:dyDescent="0.4">
      <c r="A6" s="19" t="str">
        <f>[1]Parteien!D16</f>
        <v>GOERENS Charles</v>
      </c>
      <c r="B6" s="6">
        <v>62</v>
      </c>
      <c r="C6" s="6">
        <v>72</v>
      </c>
      <c r="D6" s="6">
        <v>63</v>
      </c>
      <c r="E6" s="6">
        <v>86</v>
      </c>
      <c r="F6" s="6">
        <v>104</v>
      </c>
      <c r="G6" s="6">
        <v>81</v>
      </c>
      <c r="H6" s="6">
        <v>80</v>
      </c>
      <c r="I6" s="6">
        <v>82</v>
      </c>
      <c r="J6" s="6">
        <v>205</v>
      </c>
      <c r="K6" s="12">
        <v>57</v>
      </c>
      <c r="N6" s="14">
        <v>116</v>
      </c>
      <c r="O6" s="6">
        <v>144</v>
      </c>
      <c r="P6" s="6">
        <v>79</v>
      </c>
      <c r="Q6" s="6">
        <v>58</v>
      </c>
      <c r="R6" s="6">
        <v>60</v>
      </c>
      <c r="S6" s="6">
        <v>71</v>
      </c>
      <c r="T6" s="12">
        <v>81</v>
      </c>
      <c r="V6" s="14">
        <v>206</v>
      </c>
      <c r="W6" s="6">
        <v>104</v>
      </c>
      <c r="X6" s="6">
        <v>105</v>
      </c>
      <c r="AB6" s="14">
        <v>127</v>
      </c>
      <c r="AC6" s="6">
        <v>136</v>
      </c>
      <c r="AD6" s="6">
        <v>97</v>
      </c>
      <c r="AE6" s="6">
        <v>79</v>
      </c>
      <c r="AF6" s="6">
        <v>88</v>
      </c>
      <c r="AG6" s="6">
        <v>83</v>
      </c>
      <c r="AH6" s="12">
        <v>91</v>
      </c>
      <c r="AI6" s="12">
        <v>50</v>
      </c>
      <c r="AK6" s="112">
        <v>155</v>
      </c>
      <c r="AL6" s="12">
        <v>57</v>
      </c>
      <c r="AM6" s="12">
        <v>79</v>
      </c>
      <c r="AN6" s="12">
        <v>88</v>
      </c>
      <c r="AP6" s="112">
        <v>185</v>
      </c>
      <c r="AQ6" s="12">
        <v>141</v>
      </c>
      <c r="AR6" s="12">
        <v>91</v>
      </c>
      <c r="AS6" s="12">
        <v>12</v>
      </c>
      <c r="AU6" s="112">
        <v>190</v>
      </c>
      <c r="AV6" s="12">
        <v>130</v>
      </c>
      <c r="AX6" s="112">
        <v>246</v>
      </c>
      <c r="AY6" s="12">
        <v>158</v>
      </c>
      <c r="AZ6" s="12">
        <v>78</v>
      </c>
      <c r="BD6" s="14">
        <v>78</v>
      </c>
      <c r="BE6" s="6">
        <v>113</v>
      </c>
      <c r="BF6" s="6">
        <v>110</v>
      </c>
      <c r="BG6" s="6">
        <v>118</v>
      </c>
      <c r="BH6" s="6">
        <v>27</v>
      </c>
      <c r="BI6" s="6">
        <v>33</v>
      </c>
      <c r="BJ6" s="6">
        <v>40</v>
      </c>
      <c r="BK6" s="6">
        <v>40</v>
      </c>
      <c r="BL6" s="6">
        <v>24</v>
      </c>
      <c r="BM6" s="12">
        <v>30</v>
      </c>
      <c r="BN6" s="12">
        <v>45</v>
      </c>
      <c r="BO6" s="12">
        <v>33</v>
      </c>
      <c r="BR6" s="14">
        <v>115</v>
      </c>
      <c r="BS6" s="6">
        <v>85</v>
      </c>
      <c r="BT6" s="6">
        <v>93</v>
      </c>
      <c r="BV6" s="14">
        <v>133</v>
      </c>
      <c r="BW6" s="6">
        <v>119</v>
      </c>
      <c r="BY6" s="14">
        <v>152</v>
      </c>
      <c r="BZ6" s="6">
        <v>118</v>
      </c>
      <c r="CA6" s="6">
        <v>13</v>
      </c>
      <c r="CF6" s="14">
        <v>79</v>
      </c>
      <c r="CG6" s="6">
        <v>88</v>
      </c>
      <c r="CH6" s="6">
        <v>151</v>
      </c>
      <c r="CI6" s="6">
        <v>169</v>
      </c>
      <c r="CJ6" s="12">
        <v>124</v>
      </c>
      <c r="CK6" s="219"/>
      <c r="CL6" s="14">
        <v>120</v>
      </c>
      <c r="CM6" s="6">
        <v>150</v>
      </c>
      <c r="CN6" s="6">
        <v>53</v>
      </c>
      <c r="CO6" s="219"/>
      <c r="CP6" s="14">
        <v>159</v>
      </c>
      <c r="CQ6" s="6">
        <v>107</v>
      </c>
      <c r="CR6" s="6">
        <v>173</v>
      </c>
      <c r="CS6" s="219"/>
      <c r="CT6" s="14">
        <v>199</v>
      </c>
      <c r="CU6" s="6">
        <v>98</v>
      </c>
      <c r="CV6" s="6">
        <v>105</v>
      </c>
      <c r="CW6" s="6">
        <v>128</v>
      </c>
      <c r="CY6" s="14">
        <v>183</v>
      </c>
      <c r="CZ6" s="6">
        <v>84</v>
      </c>
      <c r="DA6" s="6">
        <v>62</v>
      </c>
      <c r="DC6" s="112">
        <v>130</v>
      </c>
      <c r="DD6" s="12">
        <v>119</v>
      </c>
      <c r="DH6" s="14">
        <v>143</v>
      </c>
      <c r="DI6" s="6">
        <v>123</v>
      </c>
      <c r="DJ6" s="6">
        <v>58</v>
      </c>
      <c r="DK6" s="6">
        <v>28</v>
      </c>
      <c r="DL6" s="12">
        <v>25</v>
      </c>
      <c r="DN6" s="112">
        <v>155</v>
      </c>
      <c r="DO6" s="12">
        <v>73</v>
      </c>
      <c r="DQ6" s="14">
        <v>125</v>
      </c>
      <c r="DR6" s="6">
        <v>131</v>
      </c>
      <c r="DS6" s="6">
        <v>142</v>
      </c>
      <c r="DT6" s="6">
        <v>83</v>
      </c>
      <c r="DV6" s="14">
        <v>116</v>
      </c>
      <c r="DW6" s="6">
        <v>137</v>
      </c>
      <c r="DX6" s="6">
        <v>100</v>
      </c>
      <c r="DY6" s="6">
        <v>133</v>
      </c>
      <c r="EA6" s="14">
        <v>138</v>
      </c>
      <c r="EB6" s="6">
        <v>45</v>
      </c>
      <c r="EC6" s="6">
        <v>56</v>
      </c>
      <c r="ED6" s="6">
        <v>99</v>
      </c>
      <c r="EF6" s="14">
        <v>173</v>
      </c>
      <c r="EG6" s="6">
        <v>76</v>
      </c>
      <c r="EH6" s="12">
        <v>104</v>
      </c>
      <c r="EJ6" s="14">
        <v>76</v>
      </c>
      <c r="EK6" s="6">
        <v>56</v>
      </c>
      <c r="EL6" s="12">
        <v>90</v>
      </c>
      <c r="EN6" s="14">
        <v>145</v>
      </c>
      <c r="EO6" s="6">
        <v>87</v>
      </c>
      <c r="EP6" s="6">
        <v>105</v>
      </c>
      <c r="EQ6" s="6">
        <v>106</v>
      </c>
      <c r="ES6" s="112">
        <v>167</v>
      </c>
      <c r="ET6" s="12">
        <v>108</v>
      </c>
      <c r="EX6" s="112">
        <v>126</v>
      </c>
      <c r="EY6" s="12">
        <v>95</v>
      </c>
      <c r="FA6" s="14">
        <v>124</v>
      </c>
      <c r="FB6" s="6">
        <v>159</v>
      </c>
      <c r="FC6" s="12">
        <v>125</v>
      </c>
      <c r="FE6" s="112">
        <v>136</v>
      </c>
      <c r="FF6" s="12">
        <v>62</v>
      </c>
    </row>
    <row r="7" spans="1:167" ht="15" thickBot="1" x14ac:dyDescent="0.4">
      <c r="A7" s="19" t="str">
        <f>[1]Parteien!D17</f>
        <v>SKENDEROVIC Amela</v>
      </c>
      <c r="B7" s="7">
        <v>25</v>
      </c>
      <c r="C7" s="7">
        <v>42</v>
      </c>
      <c r="D7" s="7">
        <v>37</v>
      </c>
      <c r="E7" s="7">
        <v>51</v>
      </c>
      <c r="F7" s="7">
        <v>26</v>
      </c>
      <c r="G7" s="7">
        <v>38</v>
      </c>
      <c r="H7" s="7">
        <v>28</v>
      </c>
      <c r="I7" s="7">
        <v>36</v>
      </c>
      <c r="J7" s="7">
        <v>58</v>
      </c>
      <c r="K7" s="13">
        <v>24</v>
      </c>
      <c r="N7" s="15">
        <v>45</v>
      </c>
      <c r="O7" s="7">
        <v>62</v>
      </c>
      <c r="P7" s="7">
        <v>29</v>
      </c>
      <c r="Q7" s="7">
        <v>21</v>
      </c>
      <c r="R7" s="7">
        <v>24</v>
      </c>
      <c r="S7" s="7">
        <v>18</v>
      </c>
      <c r="T7" s="13">
        <v>14</v>
      </c>
      <c r="V7" s="15">
        <v>45</v>
      </c>
      <c r="W7" s="7">
        <v>43</v>
      </c>
      <c r="X7" s="7">
        <v>45</v>
      </c>
      <c r="AB7" s="15">
        <v>34</v>
      </c>
      <c r="AC7" s="7">
        <v>42</v>
      </c>
      <c r="AD7" s="7">
        <v>27</v>
      </c>
      <c r="AE7" s="7">
        <v>25</v>
      </c>
      <c r="AF7" s="7">
        <v>28</v>
      </c>
      <c r="AG7" s="7">
        <v>21</v>
      </c>
      <c r="AH7" s="13">
        <v>21</v>
      </c>
      <c r="AI7" s="13">
        <v>6</v>
      </c>
      <c r="AK7" s="113">
        <v>40</v>
      </c>
      <c r="AL7" s="13">
        <v>11</v>
      </c>
      <c r="AM7" s="13">
        <v>14</v>
      </c>
      <c r="AN7" s="13">
        <v>26</v>
      </c>
      <c r="AP7" s="113">
        <v>34</v>
      </c>
      <c r="AQ7" s="13">
        <v>36</v>
      </c>
      <c r="AR7" s="13">
        <v>39</v>
      </c>
      <c r="AS7" s="13">
        <v>2</v>
      </c>
      <c r="AU7" s="113">
        <v>37</v>
      </c>
      <c r="AV7" s="13">
        <v>15</v>
      </c>
      <c r="AX7" s="113">
        <v>45</v>
      </c>
      <c r="AY7" s="13">
        <v>39</v>
      </c>
      <c r="AZ7" s="13">
        <v>18</v>
      </c>
      <c r="BD7" s="15">
        <v>25</v>
      </c>
      <c r="BE7" s="7">
        <v>22</v>
      </c>
      <c r="BF7" s="7">
        <v>39</v>
      </c>
      <c r="BG7" s="7">
        <v>32</v>
      </c>
      <c r="BH7" s="7">
        <v>15</v>
      </c>
      <c r="BI7" s="7">
        <v>17</v>
      </c>
      <c r="BJ7" s="7">
        <v>14</v>
      </c>
      <c r="BK7" s="7">
        <v>28</v>
      </c>
      <c r="BL7" s="7">
        <v>22</v>
      </c>
      <c r="BM7" s="13">
        <v>12</v>
      </c>
      <c r="BN7" s="13">
        <v>17</v>
      </c>
      <c r="BO7" s="13">
        <v>15</v>
      </c>
      <c r="BR7" s="15">
        <v>33</v>
      </c>
      <c r="BS7" s="7">
        <v>32</v>
      </c>
      <c r="BT7" s="7">
        <v>20</v>
      </c>
      <c r="BV7" s="15">
        <v>34</v>
      </c>
      <c r="BW7" s="7">
        <v>40</v>
      </c>
      <c r="BY7" s="15">
        <v>19</v>
      </c>
      <c r="BZ7" s="7">
        <v>38</v>
      </c>
      <c r="CA7" s="7">
        <v>10</v>
      </c>
      <c r="CF7" s="15">
        <v>11</v>
      </c>
      <c r="CG7" s="7">
        <v>21</v>
      </c>
      <c r="CH7" s="7">
        <v>36</v>
      </c>
      <c r="CI7" s="7">
        <v>51</v>
      </c>
      <c r="CJ7" s="13">
        <v>53</v>
      </c>
      <c r="CK7" s="2"/>
      <c r="CL7" s="15">
        <v>19</v>
      </c>
      <c r="CM7" s="7">
        <v>27</v>
      </c>
      <c r="CN7" s="7">
        <v>21</v>
      </c>
      <c r="CO7" s="2"/>
      <c r="CP7" s="15">
        <v>61</v>
      </c>
      <c r="CQ7" s="7">
        <v>22</v>
      </c>
      <c r="CR7" s="7">
        <v>41</v>
      </c>
      <c r="CS7" s="2"/>
      <c r="CT7" s="15">
        <v>60</v>
      </c>
      <c r="CU7" s="7">
        <v>36</v>
      </c>
      <c r="CV7" s="7">
        <v>51</v>
      </c>
      <c r="CW7" s="7">
        <v>30</v>
      </c>
      <c r="CY7" s="15">
        <v>33</v>
      </c>
      <c r="CZ7" s="7">
        <v>22</v>
      </c>
      <c r="DA7" s="7">
        <v>19</v>
      </c>
      <c r="DC7" s="113">
        <v>54</v>
      </c>
      <c r="DD7" s="13">
        <v>27</v>
      </c>
      <c r="DH7" s="15">
        <v>52</v>
      </c>
      <c r="DI7" s="7">
        <v>37</v>
      </c>
      <c r="DJ7" s="7">
        <v>23</v>
      </c>
      <c r="DK7" s="7">
        <v>5</v>
      </c>
      <c r="DL7" s="13">
        <v>7</v>
      </c>
      <c r="DN7" s="113">
        <v>25</v>
      </c>
      <c r="DO7" s="13">
        <v>18</v>
      </c>
      <c r="DQ7" s="15">
        <v>40</v>
      </c>
      <c r="DR7" s="7">
        <v>29</v>
      </c>
      <c r="DS7" s="7">
        <v>21</v>
      </c>
      <c r="DT7" s="7">
        <v>25</v>
      </c>
      <c r="DV7" s="15">
        <v>27</v>
      </c>
      <c r="DW7" s="7">
        <v>42</v>
      </c>
      <c r="DX7" s="7">
        <v>45</v>
      </c>
      <c r="DY7" s="7">
        <v>34</v>
      </c>
      <c r="EA7" s="15">
        <v>32</v>
      </c>
      <c r="EB7" s="7">
        <v>16</v>
      </c>
      <c r="EC7" s="7">
        <v>15</v>
      </c>
      <c r="ED7" s="7">
        <v>15</v>
      </c>
      <c r="EF7" s="15">
        <v>54</v>
      </c>
      <c r="EG7" s="7">
        <v>26</v>
      </c>
      <c r="EH7" s="13">
        <v>34</v>
      </c>
      <c r="EJ7" s="15">
        <v>21</v>
      </c>
      <c r="EK7" s="7">
        <v>13</v>
      </c>
      <c r="EL7" s="13">
        <v>21</v>
      </c>
      <c r="EN7" s="15">
        <v>24</v>
      </c>
      <c r="EO7" s="7">
        <v>11</v>
      </c>
      <c r="EP7" s="7">
        <v>15</v>
      </c>
      <c r="EQ7" s="7">
        <v>26</v>
      </c>
      <c r="ES7" s="113">
        <v>31</v>
      </c>
      <c r="ET7" s="13">
        <v>51</v>
      </c>
      <c r="EX7" s="113">
        <v>27</v>
      </c>
      <c r="EY7" s="13">
        <v>13</v>
      </c>
      <c r="FA7" s="15">
        <v>12</v>
      </c>
      <c r="FB7" s="7">
        <v>37</v>
      </c>
      <c r="FC7" s="13">
        <v>27</v>
      </c>
      <c r="FE7" s="113">
        <v>34</v>
      </c>
      <c r="FF7" s="13">
        <v>15</v>
      </c>
    </row>
    <row r="8" spans="1:167" ht="15" thickBot="1" x14ac:dyDescent="0.4">
      <c r="A8" s="19" t="str">
        <f>[1]Parteien!D18</f>
        <v>BRAUN Nancy</v>
      </c>
      <c r="B8" s="7">
        <v>18</v>
      </c>
      <c r="C8" s="7">
        <v>10</v>
      </c>
      <c r="D8" s="7">
        <v>20</v>
      </c>
      <c r="E8" s="7">
        <v>23</v>
      </c>
      <c r="F8" s="7">
        <v>21</v>
      </c>
      <c r="G8" s="7">
        <v>19</v>
      </c>
      <c r="H8" s="7">
        <v>20</v>
      </c>
      <c r="I8" s="7">
        <v>19</v>
      </c>
      <c r="J8" s="7">
        <v>21</v>
      </c>
      <c r="K8" s="13">
        <v>20</v>
      </c>
      <c r="N8" s="15">
        <v>12</v>
      </c>
      <c r="O8" s="7">
        <v>17</v>
      </c>
      <c r="P8" s="7">
        <v>8</v>
      </c>
      <c r="Q8" s="7">
        <v>4</v>
      </c>
      <c r="R8" s="7">
        <v>17</v>
      </c>
      <c r="S8" s="7">
        <v>10</v>
      </c>
      <c r="T8" s="13">
        <v>12</v>
      </c>
      <c r="V8" s="15">
        <v>16</v>
      </c>
      <c r="W8" s="7">
        <v>10</v>
      </c>
      <c r="X8" s="7">
        <v>11</v>
      </c>
      <c r="AB8" s="15">
        <v>8</v>
      </c>
      <c r="AC8" s="7">
        <v>10</v>
      </c>
      <c r="AD8" s="7">
        <v>13</v>
      </c>
      <c r="AE8" s="7">
        <v>9</v>
      </c>
      <c r="AF8" s="7">
        <v>4</v>
      </c>
      <c r="AG8" s="7">
        <v>1</v>
      </c>
      <c r="AH8" s="13">
        <v>7</v>
      </c>
      <c r="AI8" s="13">
        <v>2</v>
      </c>
      <c r="AK8" s="113">
        <v>13</v>
      </c>
      <c r="AL8" s="13">
        <v>5</v>
      </c>
      <c r="AM8" s="13">
        <v>2</v>
      </c>
      <c r="AN8" s="13">
        <v>13</v>
      </c>
      <c r="AP8" s="113">
        <v>9</v>
      </c>
      <c r="AQ8" s="13">
        <v>12</v>
      </c>
      <c r="AR8" s="13">
        <v>11</v>
      </c>
      <c r="AS8" s="13">
        <v>5</v>
      </c>
      <c r="AU8" s="113">
        <v>11</v>
      </c>
      <c r="AV8" s="13">
        <v>6</v>
      </c>
      <c r="AX8" s="113">
        <v>16</v>
      </c>
      <c r="AY8" s="13">
        <v>7</v>
      </c>
      <c r="AZ8" s="13">
        <v>5</v>
      </c>
      <c r="BD8" s="15">
        <v>4</v>
      </c>
      <c r="BE8" s="7">
        <v>9</v>
      </c>
      <c r="BF8" s="7">
        <v>4</v>
      </c>
      <c r="BG8" s="7">
        <v>4</v>
      </c>
      <c r="BH8" s="7">
        <v>6</v>
      </c>
      <c r="BI8" s="7">
        <v>2</v>
      </c>
      <c r="BJ8" s="7">
        <v>2</v>
      </c>
      <c r="BK8" s="7">
        <v>7</v>
      </c>
      <c r="BL8" s="7">
        <v>2</v>
      </c>
      <c r="BM8" s="13">
        <v>3</v>
      </c>
      <c r="BN8" s="13">
        <v>6</v>
      </c>
      <c r="BO8" s="13">
        <v>2</v>
      </c>
      <c r="BR8" s="15">
        <v>8</v>
      </c>
      <c r="BS8" s="7">
        <v>5</v>
      </c>
      <c r="BT8" s="7">
        <v>9</v>
      </c>
      <c r="BV8" s="15">
        <v>17</v>
      </c>
      <c r="BW8" s="7">
        <v>9</v>
      </c>
      <c r="BY8" s="15">
        <v>16</v>
      </c>
      <c r="BZ8" s="7">
        <v>11</v>
      </c>
      <c r="CA8" s="7">
        <v>4</v>
      </c>
      <c r="CF8" s="15">
        <v>10</v>
      </c>
      <c r="CG8" s="7">
        <v>7</v>
      </c>
      <c r="CH8" s="7">
        <v>8</v>
      </c>
      <c r="CI8" s="7">
        <v>6</v>
      </c>
      <c r="CJ8" s="13">
        <v>7</v>
      </c>
      <c r="CK8" s="2"/>
      <c r="CL8" s="15">
        <v>9</v>
      </c>
      <c r="CM8" s="7">
        <v>16</v>
      </c>
      <c r="CN8" s="7">
        <v>4</v>
      </c>
      <c r="CO8" s="2"/>
      <c r="CP8" s="15">
        <v>14</v>
      </c>
      <c r="CQ8" s="7">
        <v>14</v>
      </c>
      <c r="CR8" s="7">
        <v>12</v>
      </c>
      <c r="CS8" s="2"/>
      <c r="CT8" s="15">
        <v>11</v>
      </c>
      <c r="CU8" s="7">
        <v>4</v>
      </c>
      <c r="CV8" s="7">
        <v>6</v>
      </c>
      <c r="CW8" s="7">
        <v>4</v>
      </c>
      <c r="CY8" s="15">
        <v>6</v>
      </c>
      <c r="CZ8" s="7">
        <v>7</v>
      </c>
      <c r="DA8" s="7">
        <v>2</v>
      </c>
      <c r="DC8" s="113">
        <v>23</v>
      </c>
      <c r="DD8" s="13">
        <v>40</v>
      </c>
      <c r="DH8" s="15">
        <v>10</v>
      </c>
      <c r="DI8" s="7">
        <v>13</v>
      </c>
      <c r="DJ8" s="7">
        <v>10</v>
      </c>
      <c r="DK8" s="7">
        <v>4</v>
      </c>
      <c r="DL8" s="13">
        <v>7</v>
      </c>
      <c r="DN8" s="113">
        <v>16</v>
      </c>
      <c r="DO8" s="13">
        <v>5</v>
      </c>
      <c r="DQ8" s="15">
        <v>13</v>
      </c>
      <c r="DR8" s="7">
        <v>13</v>
      </c>
      <c r="DS8" s="7">
        <v>5</v>
      </c>
      <c r="DT8" s="7">
        <v>7</v>
      </c>
      <c r="DV8" s="15">
        <v>10</v>
      </c>
      <c r="DW8" s="7">
        <v>19</v>
      </c>
      <c r="DX8" s="7">
        <v>6</v>
      </c>
      <c r="DY8" s="7">
        <v>11</v>
      </c>
      <c r="EA8" s="15">
        <v>13</v>
      </c>
      <c r="EB8" s="7">
        <v>5</v>
      </c>
      <c r="EC8" s="7">
        <v>4</v>
      </c>
      <c r="ED8" s="7">
        <v>6</v>
      </c>
      <c r="EF8" s="15">
        <v>12</v>
      </c>
      <c r="EG8" s="7">
        <v>7</v>
      </c>
      <c r="EH8" s="13">
        <v>14</v>
      </c>
      <c r="EJ8" s="15">
        <v>7</v>
      </c>
      <c r="EK8" s="7">
        <v>5</v>
      </c>
      <c r="EL8" s="13">
        <v>7</v>
      </c>
      <c r="EN8" s="15">
        <v>6</v>
      </c>
      <c r="EO8" s="7">
        <v>7</v>
      </c>
      <c r="EP8" s="7">
        <v>3</v>
      </c>
      <c r="EQ8" s="7">
        <v>3</v>
      </c>
      <c r="ES8" s="113">
        <v>10</v>
      </c>
      <c r="ET8" s="13">
        <v>4</v>
      </c>
      <c r="EX8" s="113">
        <v>8</v>
      </c>
      <c r="EY8" s="13">
        <v>5</v>
      </c>
      <c r="FA8" s="15">
        <v>3</v>
      </c>
      <c r="FB8" s="7">
        <v>7</v>
      </c>
      <c r="FC8" s="13">
        <v>8</v>
      </c>
      <c r="FE8" s="113">
        <v>14</v>
      </c>
      <c r="FF8" s="13">
        <v>9</v>
      </c>
    </row>
    <row r="9" spans="1:167" ht="15" thickBot="1" x14ac:dyDescent="0.4">
      <c r="A9" s="19" t="str">
        <f>[1]Parteien!D19</f>
        <v>DEGROTT Jana</v>
      </c>
      <c r="B9" s="7">
        <v>20</v>
      </c>
      <c r="C9" s="7">
        <v>8</v>
      </c>
      <c r="D9" s="7">
        <v>21</v>
      </c>
      <c r="E9" s="7">
        <v>16</v>
      </c>
      <c r="F9" s="7">
        <v>12</v>
      </c>
      <c r="G9" s="7">
        <v>18</v>
      </c>
      <c r="H9" s="7">
        <v>11</v>
      </c>
      <c r="I9" s="7">
        <v>23</v>
      </c>
      <c r="J9" s="7">
        <v>27</v>
      </c>
      <c r="K9" s="13">
        <v>17</v>
      </c>
      <c r="N9" s="15">
        <v>23</v>
      </c>
      <c r="O9" s="7">
        <v>11</v>
      </c>
      <c r="P9" s="7">
        <v>7</v>
      </c>
      <c r="Q9" s="7">
        <v>3</v>
      </c>
      <c r="R9" s="7">
        <v>4</v>
      </c>
      <c r="S9" s="7">
        <v>5</v>
      </c>
      <c r="T9" s="13">
        <v>6</v>
      </c>
      <c r="V9" s="15">
        <v>18</v>
      </c>
      <c r="W9" s="7">
        <v>18</v>
      </c>
      <c r="X9" s="7">
        <v>11</v>
      </c>
      <c r="AB9" s="15">
        <v>11</v>
      </c>
      <c r="AC9" s="7">
        <v>19</v>
      </c>
      <c r="AD9" s="7">
        <v>9</v>
      </c>
      <c r="AE9" s="7">
        <v>6</v>
      </c>
      <c r="AF9" s="7">
        <v>2</v>
      </c>
      <c r="AG9" s="7">
        <v>0</v>
      </c>
      <c r="AH9" s="13">
        <v>4</v>
      </c>
      <c r="AI9" s="13">
        <v>1</v>
      </c>
      <c r="AK9" s="113">
        <v>12</v>
      </c>
      <c r="AL9" s="13">
        <v>4</v>
      </c>
      <c r="AM9" s="13">
        <v>2</v>
      </c>
      <c r="AN9" s="13">
        <v>1</v>
      </c>
      <c r="AP9" s="113">
        <v>9</v>
      </c>
      <c r="AQ9" s="13">
        <v>5</v>
      </c>
      <c r="AR9" s="13">
        <v>8</v>
      </c>
      <c r="AS9" s="13">
        <v>1</v>
      </c>
      <c r="AU9" s="113">
        <v>12</v>
      </c>
      <c r="AV9" s="13">
        <v>7</v>
      </c>
      <c r="AX9" s="113">
        <v>14</v>
      </c>
      <c r="AY9" s="13">
        <v>3</v>
      </c>
      <c r="AZ9" s="13">
        <v>4</v>
      </c>
      <c r="BD9" s="15">
        <v>10</v>
      </c>
      <c r="BE9" s="7">
        <v>7</v>
      </c>
      <c r="BF9" s="7">
        <v>8</v>
      </c>
      <c r="BG9" s="7">
        <v>7</v>
      </c>
      <c r="BH9" s="7">
        <v>5</v>
      </c>
      <c r="BI9" s="7">
        <v>5</v>
      </c>
      <c r="BJ9" s="7">
        <v>4</v>
      </c>
      <c r="BK9" s="7">
        <v>5</v>
      </c>
      <c r="BL9" s="7">
        <v>0</v>
      </c>
      <c r="BM9" s="13">
        <v>2</v>
      </c>
      <c r="BN9" s="13">
        <v>2</v>
      </c>
      <c r="BO9" s="13">
        <v>5</v>
      </c>
      <c r="BR9" s="15">
        <v>5</v>
      </c>
      <c r="BS9" s="7">
        <v>5</v>
      </c>
      <c r="BT9" s="7">
        <v>5</v>
      </c>
      <c r="BV9" s="15">
        <v>20</v>
      </c>
      <c r="BW9" s="7">
        <v>7</v>
      </c>
      <c r="BY9" s="15">
        <v>14</v>
      </c>
      <c r="BZ9" s="7">
        <v>10</v>
      </c>
      <c r="CA9" s="7">
        <v>3</v>
      </c>
      <c r="CF9" s="15">
        <v>9</v>
      </c>
      <c r="CG9" s="7">
        <v>9</v>
      </c>
      <c r="CH9" s="7">
        <v>12</v>
      </c>
      <c r="CI9" s="7">
        <v>19</v>
      </c>
      <c r="CJ9" s="13">
        <v>13</v>
      </c>
      <c r="CK9" s="2"/>
      <c r="CL9" s="15">
        <v>7</v>
      </c>
      <c r="CM9" s="7">
        <v>8</v>
      </c>
      <c r="CN9" s="7">
        <v>4</v>
      </c>
      <c r="CO9" s="2"/>
      <c r="CP9" s="15">
        <v>21</v>
      </c>
      <c r="CQ9" s="7">
        <v>13</v>
      </c>
      <c r="CR9" s="7">
        <v>13</v>
      </c>
      <c r="CS9" s="2"/>
      <c r="CT9" s="15">
        <v>21</v>
      </c>
      <c r="CU9" s="7">
        <v>8</v>
      </c>
      <c r="CV9" s="7">
        <v>8</v>
      </c>
      <c r="CW9" s="7">
        <v>3</v>
      </c>
      <c r="CY9" s="15">
        <v>16</v>
      </c>
      <c r="CZ9" s="7">
        <v>6</v>
      </c>
      <c r="DA9" s="7">
        <v>4</v>
      </c>
      <c r="DC9" s="113">
        <v>15</v>
      </c>
      <c r="DD9" s="13">
        <v>11</v>
      </c>
      <c r="DH9" s="15">
        <v>16</v>
      </c>
      <c r="DI9" s="7">
        <v>12</v>
      </c>
      <c r="DJ9" s="7">
        <v>10</v>
      </c>
      <c r="DK9" s="7">
        <v>7</v>
      </c>
      <c r="DL9" s="13">
        <v>1</v>
      </c>
      <c r="DN9" s="113">
        <v>25</v>
      </c>
      <c r="DO9" s="13">
        <v>10</v>
      </c>
      <c r="DQ9" s="15">
        <v>10</v>
      </c>
      <c r="DR9" s="7">
        <v>11</v>
      </c>
      <c r="DS9" s="7">
        <v>2</v>
      </c>
      <c r="DT9" s="7">
        <v>6</v>
      </c>
      <c r="DV9" s="15">
        <v>16</v>
      </c>
      <c r="DW9" s="7">
        <v>13</v>
      </c>
      <c r="DX9" s="7">
        <v>21</v>
      </c>
      <c r="DY9" s="7">
        <v>8</v>
      </c>
      <c r="EA9" s="15">
        <v>10</v>
      </c>
      <c r="EB9" s="7">
        <v>5</v>
      </c>
      <c r="EC9" s="7">
        <v>5</v>
      </c>
      <c r="ED9" s="7">
        <v>8</v>
      </c>
      <c r="EF9" s="15">
        <v>15</v>
      </c>
      <c r="EG9" s="7">
        <v>11</v>
      </c>
      <c r="EH9" s="13">
        <v>12</v>
      </c>
      <c r="EJ9" s="15">
        <v>4</v>
      </c>
      <c r="EK9" s="7">
        <v>1</v>
      </c>
      <c r="EL9" s="13">
        <v>7</v>
      </c>
      <c r="EN9" s="15">
        <v>11</v>
      </c>
      <c r="EO9" s="7">
        <v>5</v>
      </c>
      <c r="EP9" s="7">
        <v>3</v>
      </c>
      <c r="EQ9" s="7">
        <v>3</v>
      </c>
      <c r="ES9" s="113">
        <v>13</v>
      </c>
      <c r="ET9" s="13">
        <v>6</v>
      </c>
      <c r="EX9" s="113">
        <v>9</v>
      </c>
      <c r="EY9" s="13">
        <v>8</v>
      </c>
      <c r="FA9" s="15">
        <v>5</v>
      </c>
      <c r="FB9" s="7">
        <v>13</v>
      </c>
      <c r="FC9" s="13">
        <v>3</v>
      </c>
      <c r="FE9" s="113">
        <v>9</v>
      </c>
      <c r="FF9" s="13">
        <v>5</v>
      </c>
    </row>
    <row r="10" spans="1:167" ht="15" thickBot="1" x14ac:dyDescent="0.4">
      <c r="A10" s="19" t="str">
        <f>[1]Parteien!D20</f>
        <v>FLOROS Christos</v>
      </c>
      <c r="B10" s="7">
        <v>24</v>
      </c>
      <c r="C10" s="7">
        <v>13</v>
      </c>
      <c r="D10" s="7">
        <v>16</v>
      </c>
      <c r="E10" s="7">
        <v>19</v>
      </c>
      <c r="F10" s="7">
        <v>22</v>
      </c>
      <c r="G10" s="7">
        <v>14</v>
      </c>
      <c r="H10" s="7">
        <v>21</v>
      </c>
      <c r="I10" s="7">
        <v>18</v>
      </c>
      <c r="J10" s="7">
        <v>29</v>
      </c>
      <c r="K10" s="13">
        <v>4</v>
      </c>
      <c r="N10" s="15">
        <v>19</v>
      </c>
      <c r="O10" s="7">
        <v>10</v>
      </c>
      <c r="P10" s="7">
        <v>6</v>
      </c>
      <c r="Q10" s="7">
        <v>5</v>
      </c>
      <c r="R10" s="7">
        <v>5</v>
      </c>
      <c r="S10" s="7">
        <v>6</v>
      </c>
      <c r="T10" s="13">
        <v>9</v>
      </c>
      <c r="V10" s="15">
        <v>10</v>
      </c>
      <c r="W10" s="7">
        <v>7</v>
      </c>
      <c r="X10" s="7">
        <v>3</v>
      </c>
      <c r="AB10" s="15">
        <v>4</v>
      </c>
      <c r="AC10" s="7">
        <v>4</v>
      </c>
      <c r="AD10" s="7">
        <v>6</v>
      </c>
      <c r="AE10" s="7">
        <v>2</v>
      </c>
      <c r="AF10" s="7">
        <v>2</v>
      </c>
      <c r="AG10" s="7">
        <v>1</v>
      </c>
      <c r="AH10" s="13">
        <v>5</v>
      </c>
      <c r="AI10" s="13">
        <v>1</v>
      </c>
      <c r="AK10" s="113">
        <v>16</v>
      </c>
      <c r="AL10" s="13">
        <v>0</v>
      </c>
      <c r="AM10" s="13">
        <v>1</v>
      </c>
      <c r="AN10" s="13">
        <v>3</v>
      </c>
      <c r="AP10" s="113">
        <v>1</v>
      </c>
      <c r="AQ10" s="13">
        <v>1</v>
      </c>
      <c r="AR10" s="13">
        <v>8</v>
      </c>
      <c r="AS10" s="13">
        <v>2</v>
      </c>
      <c r="AU10" s="113">
        <v>5</v>
      </c>
      <c r="AV10" s="13">
        <v>0</v>
      </c>
      <c r="AX10" s="113">
        <v>7</v>
      </c>
      <c r="AY10" s="13">
        <v>2</v>
      </c>
      <c r="AZ10" s="13">
        <v>3</v>
      </c>
      <c r="BD10" s="15">
        <v>5</v>
      </c>
      <c r="BE10" s="7">
        <v>4</v>
      </c>
      <c r="BF10" s="7">
        <v>4</v>
      </c>
      <c r="BG10" s="7">
        <v>3</v>
      </c>
      <c r="BH10" s="7">
        <v>2</v>
      </c>
      <c r="BI10" s="7">
        <v>2</v>
      </c>
      <c r="BJ10" s="7">
        <v>2</v>
      </c>
      <c r="BK10" s="7">
        <v>3</v>
      </c>
      <c r="BL10" s="7">
        <v>2</v>
      </c>
      <c r="BM10" s="13">
        <v>8</v>
      </c>
      <c r="BN10" s="13">
        <v>8</v>
      </c>
      <c r="BO10" s="13">
        <v>6</v>
      </c>
      <c r="BR10" s="15">
        <v>2</v>
      </c>
      <c r="BS10" s="7">
        <v>6</v>
      </c>
      <c r="BT10" s="7">
        <v>2</v>
      </c>
      <c r="BV10" s="15">
        <v>6</v>
      </c>
      <c r="BW10" s="7">
        <v>1</v>
      </c>
      <c r="BY10" s="15">
        <v>7</v>
      </c>
      <c r="BZ10" s="7">
        <v>5</v>
      </c>
      <c r="CA10" s="7">
        <v>1</v>
      </c>
      <c r="CF10" s="15">
        <v>10</v>
      </c>
      <c r="CG10" s="7">
        <v>5</v>
      </c>
      <c r="CH10" s="7">
        <v>4</v>
      </c>
      <c r="CI10" s="7">
        <v>6</v>
      </c>
      <c r="CJ10" s="13">
        <v>19</v>
      </c>
      <c r="CK10" s="2"/>
      <c r="CL10" s="15">
        <v>7</v>
      </c>
      <c r="CM10" s="7">
        <v>7</v>
      </c>
      <c r="CN10" s="7">
        <v>4</v>
      </c>
      <c r="CO10" s="2"/>
      <c r="CP10" s="15">
        <v>8</v>
      </c>
      <c r="CQ10" s="7">
        <v>8</v>
      </c>
      <c r="CR10" s="7">
        <v>4</v>
      </c>
      <c r="CS10" s="2"/>
      <c r="CT10" s="15">
        <v>6</v>
      </c>
      <c r="CU10" s="7">
        <v>5</v>
      </c>
      <c r="CV10" s="7">
        <v>7</v>
      </c>
      <c r="CW10" s="7">
        <v>1</v>
      </c>
      <c r="CY10" s="15">
        <v>5</v>
      </c>
      <c r="CZ10" s="7">
        <v>1</v>
      </c>
      <c r="DA10" s="7">
        <v>5</v>
      </c>
      <c r="DC10" s="113">
        <v>5</v>
      </c>
      <c r="DD10" s="13">
        <v>5</v>
      </c>
      <c r="DH10" s="15">
        <v>4</v>
      </c>
      <c r="DI10" s="7">
        <v>3</v>
      </c>
      <c r="DJ10" s="7">
        <v>0</v>
      </c>
      <c r="DK10" s="7">
        <v>1</v>
      </c>
      <c r="DL10" s="13">
        <v>8</v>
      </c>
      <c r="DN10" s="113">
        <v>5</v>
      </c>
      <c r="DO10" s="13">
        <v>2</v>
      </c>
      <c r="DQ10" s="15">
        <v>8</v>
      </c>
      <c r="DR10" s="7">
        <v>8</v>
      </c>
      <c r="DS10" s="7">
        <v>2</v>
      </c>
      <c r="DT10" s="7">
        <v>2</v>
      </c>
      <c r="DV10" s="15">
        <v>7</v>
      </c>
      <c r="DW10" s="7">
        <v>8</v>
      </c>
      <c r="DX10" s="7">
        <v>8</v>
      </c>
      <c r="DY10" s="7">
        <v>7</v>
      </c>
      <c r="EA10" s="15">
        <v>0</v>
      </c>
      <c r="EB10" s="7">
        <v>3</v>
      </c>
      <c r="EC10" s="7">
        <v>0</v>
      </c>
      <c r="ED10" s="7">
        <v>2</v>
      </c>
      <c r="EF10" s="15">
        <v>5</v>
      </c>
      <c r="EG10" s="7">
        <v>9</v>
      </c>
      <c r="EH10" s="13">
        <v>10</v>
      </c>
      <c r="EJ10" s="15">
        <v>0</v>
      </c>
      <c r="EK10" s="7">
        <v>2</v>
      </c>
      <c r="EL10" s="13">
        <v>3</v>
      </c>
      <c r="EN10" s="15">
        <v>2</v>
      </c>
      <c r="EO10" s="7">
        <v>1</v>
      </c>
      <c r="EP10" s="7">
        <v>2</v>
      </c>
      <c r="EQ10" s="7">
        <v>5</v>
      </c>
      <c r="ES10" s="113">
        <v>3</v>
      </c>
      <c r="ET10" s="13">
        <v>1</v>
      </c>
      <c r="EX10" s="113">
        <v>3</v>
      </c>
      <c r="EY10" s="13">
        <v>1</v>
      </c>
      <c r="FA10" s="15">
        <v>1</v>
      </c>
      <c r="FB10" s="7">
        <v>4</v>
      </c>
      <c r="FC10" s="13">
        <v>0</v>
      </c>
      <c r="FE10" s="113">
        <v>3</v>
      </c>
      <c r="FF10" s="13">
        <v>2</v>
      </c>
    </row>
    <row r="11" spans="1:167" ht="15" thickBot="1" x14ac:dyDescent="0.4">
      <c r="A11" s="19" t="str">
        <f>[1]Parteien!D21</f>
        <v>GRAAS Gusty</v>
      </c>
      <c r="B11" s="7">
        <v>15</v>
      </c>
      <c r="C11" s="7">
        <v>14</v>
      </c>
      <c r="D11" s="7">
        <v>16</v>
      </c>
      <c r="E11" s="7">
        <v>13</v>
      </c>
      <c r="F11" s="7">
        <v>18</v>
      </c>
      <c r="G11" s="7">
        <v>4</v>
      </c>
      <c r="H11" s="7">
        <v>12</v>
      </c>
      <c r="I11" s="7">
        <v>8</v>
      </c>
      <c r="J11" s="7">
        <v>31</v>
      </c>
      <c r="K11" s="13">
        <v>10</v>
      </c>
      <c r="N11" s="15">
        <v>16</v>
      </c>
      <c r="O11" s="7">
        <v>12</v>
      </c>
      <c r="P11" s="7">
        <v>7</v>
      </c>
      <c r="Q11" s="7">
        <v>8</v>
      </c>
      <c r="R11" s="7">
        <v>16</v>
      </c>
      <c r="S11" s="7">
        <v>13</v>
      </c>
      <c r="T11" s="13">
        <v>9</v>
      </c>
      <c r="V11" s="15">
        <v>26</v>
      </c>
      <c r="W11" s="7">
        <v>20</v>
      </c>
      <c r="X11" s="7">
        <v>19</v>
      </c>
      <c r="AB11" s="15">
        <v>10</v>
      </c>
      <c r="AC11" s="7">
        <v>8</v>
      </c>
      <c r="AD11" s="7">
        <v>12</v>
      </c>
      <c r="AE11" s="7">
        <v>1</v>
      </c>
      <c r="AF11" s="7">
        <v>4</v>
      </c>
      <c r="AG11" s="7">
        <v>0</v>
      </c>
      <c r="AH11" s="13">
        <v>9</v>
      </c>
      <c r="AI11" s="13">
        <v>1</v>
      </c>
      <c r="AK11" s="113">
        <v>14</v>
      </c>
      <c r="AL11" s="13">
        <v>5</v>
      </c>
      <c r="AM11" s="13">
        <v>6</v>
      </c>
      <c r="AN11" s="13">
        <v>10</v>
      </c>
      <c r="AP11" s="113">
        <v>5</v>
      </c>
      <c r="AQ11" s="13">
        <v>18</v>
      </c>
      <c r="AR11" s="13">
        <v>6</v>
      </c>
      <c r="AS11" s="13">
        <v>4</v>
      </c>
      <c r="AU11" s="113">
        <v>16</v>
      </c>
      <c r="AV11" s="13">
        <v>7</v>
      </c>
      <c r="AX11" s="113">
        <v>31</v>
      </c>
      <c r="AY11" s="13">
        <v>13</v>
      </c>
      <c r="AZ11" s="13">
        <v>9</v>
      </c>
      <c r="BD11" s="15">
        <v>35</v>
      </c>
      <c r="BE11" s="7">
        <v>41</v>
      </c>
      <c r="BF11" s="7">
        <v>47</v>
      </c>
      <c r="BG11" s="7">
        <v>53</v>
      </c>
      <c r="BH11" s="7">
        <v>18</v>
      </c>
      <c r="BI11" s="7">
        <v>15</v>
      </c>
      <c r="BJ11" s="7">
        <v>13</v>
      </c>
      <c r="BK11" s="7">
        <v>20</v>
      </c>
      <c r="BL11" s="7">
        <v>14</v>
      </c>
      <c r="BM11" s="13">
        <v>15</v>
      </c>
      <c r="BN11" s="13">
        <v>21</v>
      </c>
      <c r="BO11" s="13">
        <v>29</v>
      </c>
      <c r="BR11" s="15">
        <v>12</v>
      </c>
      <c r="BS11" s="7">
        <v>12</v>
      </c>
      <c r="BT11" s="7">
        <v>11</v>
      </c>
      <c r="BV11" s="15">
        <v>14</v>
      </c>
      <c r="BW11" s="7">
        <v>9</v>
      </c>
      <c r="BY11" s="15">
        <v>14</v>
      </c>
      <c r="BZ11" s="7">
        <v>11</v>
      </c>
      <c r="CA11" s="7">
        <v>1</v>
      </c>
      <c r="CF11" s="15">
        <v>3</v>
      </c>
      <c r="CG11" s="7">
        <v>1</v>
      </c>
      <c r="CH11" s="7">
        <v>21</v>
      </c>
      <c r="CI11" s="7">
        <v>12</v>
      </c>
      <c r="CJ11" s="13">
        <v>10</v>
      </c>
      <c r="CK11" s="2"/>
      <c r="CL11" s="15">
        <v>7</v>
      </c>
      <c r="CM11" s="7">
        <v>29</v>
      </c>
      <c r="CN11" s="7">
        <v>4</v>
      </c>
      <c r="CO11" s="2"/>
      <c r="CP11" s="15">
        <v>20</v>
      </c>
      <c r="CQ11" s="7">
        <v>7</v>
      </c>
      <c r="CR11" s="7">
        <v>6</v>
      </c>
      <c r="CS11" s="2"/>
      <c r="CT11" s="15">
        <v>20</v>
      </c>
      <c r="CU11" s="7">
        <v>8</v>
      </c>
      <c r="CV11" s="7">
        <v>10</v>
      </c>
      <c r="CW11" s="7">
        <v>8</v>
      </c>
      <c r="CY11" s="15">
        <v>15</v>
      </c>
      <c r="CZ11" s="7">
        <v>4</v>
      </c>
      <c r="DA11" s="7">
        <v>3</v>
      </c>
      <c r="DC11" s="113">
        <v>12</v>
      </c>
      <c r="DD11" s="13">
        <v>5</v>
      </c>
      <c r="DH11" s="15">
        <v>5</v>
      </c>
      <c r="DI11" s="7">
        <v>16</v>
      </c>
      <c r="DJ11" s="7">
        <v>0</v>
      </c>
      <c r="DK11" s="7">
        <v>5</v>
      </c>
      <c r="DL11" s="13">
        <v>1</v>
      </c>
      <c r="DN11" s="113">
        <v>7</v>
      </c>
      <c r="DO11" s="13">
        <v>1</v>
      </c>
      <c r="DQ11" s="15">
        <v>19</v>
      </c>
      <c r="DR11" s="7">
        <v>7</v>
      </c>
      <c r="DS11" s="7">
        <v>16</v>
      </c>
      <c r="DT11" s="7">
        <v>8</v>
      </c>
      <c r="DV11" s="15">
        <v>26</v>
      </c>
      <c r="DW11" s="7">
        <v>16</v>
      </c>
      <c r="DX11" s="7">
        <v>11</v>
      </c>
      <c r="DY11" s="7">
        <v>10</v>
      </c>
      <c r="EA11" s="15">
        <v>17</v>
      </c>
      <c r="EB11" s="7">
        <v>10</v>
      </c>
      <c r="EC11" s="7">
        <v>3</v>
      </c>
      <c r="ED11" s="7">
        <v>11</v>
      </c>
      <c r="EF11" s="15">
        <v>8</v>
      </c>
      <c r="EG11" s="7">
        <v>16</v>
      </c>
      <c r="EH11" s="13">
        <v>6</v>
      </c>
      <c r="EJ11" s="15">
        <v>8</v>
      </c>
      <c r="EK11" s="7">
        <v>1</v>
      </c>
      <c r="EL11" s="13">
        <v>6</v>
      </c>
      <c r="EN11" s="15">
        <v>6</v>
      </c>
      <c r="EO11" s="7">
        <v>8</v>
      </c>
      <c r="EP11" s="7">
        <v>13</v>
      </c>
      <c r="EQ11" s="7">
        <v>12</v>
      </c>
      <c r="ES11" s="113">
        <v>7</v>
      </c>
      <c r="ET11" s="13">
        <v>7</v>
      </c>
      <c r="EX11" s="113">
        <v>6</v>
      </c>
      <c r="EY11" s="13">
        <v>5</v>
      </c>
      <c r="FA11" s="15">
        <v>2</v>
      </c>
      <c r="FB11" s="7">
        <v>14</v>
      </c>
      <c r="FC11" s="13">
        <v>7</v>
      </c>
      <c r="FE11" s="113">
        <v>17</v>
      </c>
      <c r="FF11" s="13">
        <v>10</v>
      </c>
    </row>
    <row r="12" spans="1:167" x14ac:dyDescent="0.35">
      <c r="A12" s="62" t="s">
        <v>17</v>
      </c>
      <c r="B12" s="23">
        <v>45</v>
      </c>
      <c r="C12" s="9">
        <v>40</v>
      </c>
      <c r="D12" s="9">
        <v>40</v>
      </c>
      <c r="E12" s="9">
        <v>36</v>
      </c>
      <c r="F12" s="9">
        <v>59</v>
      </c>
      <c r="G12" s="9">
        <v>49</v>
      </c>
      <c r="H12" s="9">
        <v>45</v>
      </c>
      <c r="I12" s="9">
        <v>44</v>
      </c>
      <c r="J12" s="9">
        <v>71</v>
      </c>
      <c r="K12" s="9">
        <v>46</v>
      </c>
      <c r="N12" s="23">
        <v>29</v>
      </c>
      <c r="O12" s="9">
        <v>37</v>
      </c>
      <c r="P12" s="9">
        <v>33</v>
      </c>
      <c r="Q12" s="9">
        <v>41</v>
      </c>
      <c r="R12" s="9">
        <v>17</v>
      </c>
      <c r="S12" s="9">
        <v>20</v>
      </c>
      <c r="T12" s="9">
        <v>18</v>
      </c>
      <c r="V12" s="23">
        <v>46</v>
      </c>
      <c r="W12" s="9">
        <v>30</v>
      </c>
      <c r="X12" s="9">
        <v>31</v>
      </c>
      <c r="AB12" s="23">
        <v>38</v>
      </c>
      <c r="AC12" s="9">
        <v>45</v>
      </c>
      <c r="AD12" s="9">
        <v>38</v>
      </c>
      <c r="AE12" s="9">
        <v>36</v>
      </c>
      <c r="AF12" s="9">
        <v>34</v>
      </c>
      <c r="AG12" s="9">
        <v>29</v>
      </c>
      <c r="AH12" s="9">
        <v>19</v>
      </c>
      <c r="AI12" s="9">
        <v>6</v>
      </c>
      <c r="AK12" s="23">
        <v>36</v>
      </c>
      <c r="AL12" s="9">
        <v>28</v>
      </c>
      <c r="AM12" s="9">
        <v>38</v>
      </c>
      <c r="AN12" s="9">
        <v>17</v>
      </c>
      <c r="AP12" s="23">
        <v>37</v>
      </c>
      <c r="AQ12" s="9">
        <v>35</v>
      </c>
      <c r="AR12" s="9">
        <v>35</v>
      </c>
      <c r="AS12" s="9">
        <v>11</v>
      </c>
      <c r="AU12" s="23">
        <v>47</v>
      </c>
      <c r="AV12" s="9">
        <v>25</v>
      </c>
      <c r="AX12" s="23">
        <v>37</v>
      </c>
      <c r="AY12" s="9">
        <v>36</v>
      </c>
      <c r="AZ12" s="9">
        <v>26</v>
      </c>
      <c r="BD12" s="23">
        <v>22</v>
      </c>
      <c r="BE12" s="9">
        <v>34</v>
      </c>
      <c r="BF12" s="9">
        <v>31</v>
      </c>
      <c r="BG12" s="9">
        <v>23</v>
      </c>
      <c r="BH12" s="9">
        <v>21</v>
      </c>
      <c r="BI12" s="9">
        <v>24</v>
      </c>
      <c r="BJ12" s="9">
        <v>22</v>
      </c>
      <c r="BK12" s="9">
        <v>21</v>
      </c>
      <c r="BL12" s="9">
        <v>25</v>
      </c>
      <c r="BM12" s="9">
        <v>20</v>
      </c>
      <c r="BN12" s="9">
        <v>9</v>
      </c>
      <c r="BO12" s="9">
        <v>17</v>
      </c>
      <c r="BR12" s="23">
        <v>44</v>
      </c>
      <c r="BS12" s="9">
        <v>34</v>
      </c>
      <c r="BT12" s="9">
        <v>31</v>
      </c>
      <c r="BV12" s="23">
        <v>50</v>
      </c>
      <c r="BW12" s="9">
        <v>27</v>
      </c>
      <c r="BY12" s="23">
        <v>36</v>
      </c>
      <c r="BZ12" s="9">
        <v>31</v>
      </c>
      <c r="CA12" s="9">
        <v>6</v>
      </c>
      <c r="CF12" s="23">
        <v>21</v>
      </c>
      <c r="CG12" s="9">
        <v>24</v>
      </c>
      <c r="CH12" s="9">
        <v>37</v>
      </c>
      <c r="CI12" s="9">
        <v>51</v>
      </c>
      <c r="CJ12" s="9">
        <v>46</v>
      </c>
      <c r="CK12" s="2"/>
      <c r="CL12" s="23">
        <v>47</v>
      </c>
      <c r="CM12" s="9">
        <v>33</v>
      </c>
      <c r="CN12" s="9">
        <v>36</v>
      </c>
      <c r="CO12" s="2"/>
      <c r="CP12" s="23">
        <v>37</v>
      </c>
      <c r="CQ12" s="9">
        <v>30</v>
      </c>
      <c r="CR12" s="9">
        <v>32</v>
      </c>
      <c r="CS12" s="2"/>
      <c r="CT12" s="23">
        <v>37</v>
      </c>
      <c r="CU12" s="9">
        <v>31</v>
      </c>
      <c r="CV12" s="9">
        <v>20</v>
      </c>
      <c r="CW12" s="9">
        <v>22</v>
      </c>
      <c r="CY12" s="23">
        <v>35</v>
      </c>
      <c r="CZ12" s="9">
        <v>28</v>
      </c>
      <c r="DA12" s="9">
        <v>19</v>
      </c>
      <c r="DC12" s="23">
        <v>36</v>
      </c>
      <c r="DD12" s="9">
        <v>34</v>
      </c>
      <c r="DH12" s="23">
        <v>46</v>
      </c>
      <c r="DI12" s="9">
        <v>32</v>
      </c>
      <c r="DJ12" s="9">
        <v>25</v>
      </c>
      <c r="DK12" s="9">
        <v>10</v>
      </c>
      <c r="DL12" s="9">
        <v>20</v>
      </c>
      <c r="DN12" s="23">
        <v>43</v>
      </c>
      <c r="DO12" s="9">
        <v>43</v>
      </c>
      <c r="DQ12" s="23">
        <v>31</v>
      </c>
      <c r="DR12" s="9">
        <v>44</v>
      </c>
      <c r="DS12" s="9">
        <v>22</v>
      </c>
      <c r="DT12" s="9">
        <v>15</v>
      </c>
      <c r="DV12" s="23">
        <v>43</v>
      </c>
      <c r="DW12" s="9">
        <v>51</v>
      </c>
      <c r="DX12" s="9">
        <v>38</v>
      </c>
      <c r="DY12" s="9">
        <v>30</v>
      </c>
      <c r="EA12" s="23">
        <v>42</v>
      </c>
      <c r="EB12" s="9">
        <v>26</v>
      </c>
      <c r="EC12" s="9">
        <v>27</v>
      </c>
      <c r="ED12" s="9">
        <v>28</v>
      </c>
      <c r="EF12" s="23">
        <v>42</v>
      </c>
      <c r="EG12" s="9">
        <v>24</v>
      </c>
      <c r="EH12" s="9">
        <v>36</v>
      </c>
      <c r="EJ12" s="23">
        <v>13</v>
      </c>
      <c r="EK12" s="9">
        <v>14</v>
      </c>
      <c r="EL12" s="9">
        <v>23</v>
      </c>
      <c r="EN12" s="23">
        <v>36</v>
      </c>
      <c r="EO12" s="9">
        <v>31</v>
      </c>
      <c r="EP12" s="9">
        <v>22</v>
      </c>
      <c r="EQ12" s="9">
        <v>16</v>
      </c>
      <c r="ES12" s="23">
        <v>34</v>
      </c>
      <c r="ET12" s="9">
        <v>27</v>
      </c>
      <c r="EX12" s="23">
        <v>25</v>
      </c>
      <c r="EY12" s="9">
        <v>16</v>
      </c>
      <c r="FA12" s="23">
        <v>43</v>
      </c>
      <c r="FB12" s="9">
        <v>34</v>
      </c>
      <c r="FC12" s="9">
        <v>26</v>
      </c>
      <c r="FE12" s="23">
        <v>34</v>
      </c>
      <c r="FF12" s="9">
        <v>18</v>
      </c>
    </row>
    <row r="13" spans="1:167" x14ac:dyDescent="0.35">
      <c r="A13" s="60" t="s">
        <v>9</v>
      </c>
      <c r="B13" s="24">
        <f>B12*6</f>
        <v>270</v>
      </c>
      <c r="C13" s="24">
        <f t="shared" ref="C13:K13" si="12">C12*6</f>
        <v>240</v>
      </c>
      <c r="D13" s="24">
        <f t="shared" si="12"/>
        <v>240</v>
      </c>
      <c r="E13" s="24">
        <f t="shared" si="12"/>
        <v>216</v>
      </c>
      <c r="F13" s="24">
        <f t="shared" si="12"/>
        <v>354</v>
      </c>
      <c r="G13" s="24">
        <f t="shared" si="12"/>
        <v>294</v>
      </c>
      <c r="H13" s="24">
        <f t="shared" si="12"/>
        <v>270</v>
      </c>
      <c r="I13" s="24">
        <f t="shared" si="12"/>
        <v>264</v>
      </c>
      <c r="J13" s="24">
        <f t="shared" si="12"/>
        <v>426</v>
      </c>
      <c r="K13" s="24">
        <f t="shared" si="12"/>
        <v>276</v>
      </c>
      <c r="N13" s="24">
        <f>N12*6</f>
        <v>174</v>
      </c>
      <c r="O13" s="24">
        <f t="shared" ref="O13:T13" si="13">O12*6</f>
        <v>222</v>
      </c>
      <c r="P13" s="24">
        <f t="shared" si="13"/>
        <v>198</v>
      </c>
      <c r="Q13" s="24">
        <f t="shared" si="13"/>
        <v>246</v>
      </c>
      <c r="R13" s="24">
        <f t="shared" si="13"/>
        <v>102</v>
      </c>
      <c r="S13" s="24">
        <f t="shared" si="13"/>
        <v>120</v>
      </c>
      <c r="T13" s="24">
        <f t="shared" si="13"/>
        <v>108</v>
      </c>
      <c r="V13" s="24">
        <f>V12*6</f>
        <v>276</v>
      </c>
      <c r="W13" s="24">
        <f t="shared" ref="W13:X13" si="14">W12*6</f>
        <v>180</v>
      </c>
      <c r="X13" s="24">
        <f t="shared" si="14"/>
        <v>186</v>
      </c>
      <c r="AB13" s="24">
        <f>AB12*6</f>
        <v>228</v>
      </c>
      <c r="AC13" s="24">
        <f t="shared" ref="AC13:AI13" si="15">AC12*6</f>
        <v>270</v>
      </c>
      <c r="AD13" s="24">
        <f t="shared" si="15"/>
        <v>228</v>
      </c>
      <c r="AE13" s="24">
        <f t="shared" si="15"/>
        <v>216</v>
      </c>
      <c r="AF13" s="24">
        <f t="shared" si="15"/>
        <v>204</v>
      </c>
      <c r="AG13" s="24">
        <f t="shared" si="15"/>
        <v>174</v>
      </c>
      <c r="AH13" s="24">
        <f t="shared" si="15"/>
        <v>114</v>
      </c>
      <c r="AI13" s="24">
        <f t="shared" si="15"/>
        <v>36</v>
      </c>
      <c r="AK13" s="24">
        <f>AK12*6</f>
        <v>216</v>
      </c>
      <c r="AL13" s="24">
        <f>AL12*6</f>
        <v>168</v>
      </c>
      <c r="AM13" s="24">
        <f>AM12*6</f>
        <v>228</v>
      </c>
      <c r="AN13" s="24">
        <f>AN12*6</f>
        <v>102</v>
      </c>
      <c r="AP13" s="24">
        <f>AP12*6</f>
        <v>222</v>
      </c>
      <c r="AQ13" s="24">
        <f>AQ12*6</f>
        <v>210</v>
      </c>
      <c r="AR13" s="24">
        <f>AR12*6</f>
        <v>210</v>
      </c>
      <c r="AS13" s="24">
        <f>AS12*6</f>
        <v>66</v>
      </c>
      <c r="AU13" s="24">
        <f>AU12*6</f>
        <v>282</v>
      </c>
      <c r="AV13" s="24">
        <f>AV12*6</f>
        <v>150</v>
      </c>
      <c r="AX13" s="24">
        <f>AX12*6</f>
        <v>222</v>
      </c>
      <c r="AY13" s="24">
        <f>AY12*6</f>
        <v>216</v>
      </c>
      <c r="AZ13" s="24">
        <f>AZ12*6</f>
        <v>156</v>
      </c>
      <c r="BD13" s="24">
        <f t="shared" ref="BD13:BO13" si="16">BD12*6</f>
        <v>132</v>
      </c>
      <c r="BE13" s="24">
        <f t="shared" si="16"/>
        <v>204</v>
      </c>
      <c r="BF13" s="24">
        <f t="shared" si="16"/>
        <v>186</v>
      </c>
      <c r="BG13" s="24">
        <f t="shared" si="16"/>
        <v>138</v>
      </c>
      <c r="BH13" s="24">
        <f t="shared" si="16"/>
        <v>126</v>
      </c>
      <c r="BI13" s="24">
        <f t="shared" si="16"/>
        <v>144</v>
      </c>
      <c r="BJ13" s="24">
        <f t="shared" si="16"/>
        <v>132</v>
      </c>
      <c r="BK13" s="24">
        <f t="shared" si="16"/>
        <v>126</v>
      </c>
      <c r="BL13" s="24">
        <f t="shared" si="16"/>
        <v>150</v>
      </c>
      <c r="BM13" s="24">
        <f t="shared" si="16"/>
        <v>120</v>
      </c>
      <c r="BN13" s="24">
        <f t="shared" si="16"/>
        <v>54</v>
      </c>
      <c r="BO13" s="24">
        <f t="shared" si="16"/>
        <v>102</v>
      </c>
      <c r="BR13" s="24">
        <f>BR12*6</f>
        <v>264</v>
      </c>
      <c r="BS13" s="24">
        <f t="shared" ref="BS13:BT13" si="17">BS12*6</f>
        <v>204</v>
      </c>
      <c r="BT13" s="24">
        <f t="shared" si="17"/>
        <v>186</v>
      </c>
      <c r="BV13" s="24">
        <f>BV12*6</f>
        <v>300</v>
      </c>
      <c r="BW13" s="24">
        <f t="shared" ref="BW13" si="18">BW12*6</f>
        <v>162</v>
      </c>
      <c r="BY13" s="24">
        <f>BY12*6</f>
        <v>216</v>
      </c>
      <c r="BZ13" s="24">
        <f t="shared" ref="BZ13:CA13" si="19">BZ12*6</f>
        <v>186</v>
      </c>
      <c r="CA13" s="24">
        <f t="shared" si="19"/>
        <v>36</v>
      </c>
      <c r="CF13" s="24">
        <f>CF12*6</f>
        <v>126</v>
      </c>
      <c r="CG13" s="24">
        <f>CG12*6</f>
        <v>144</v>
      </c>
      <c r="CH13" s="24">
        <f>CH12*6</f>
        <v>222</v>
      </c>
      <c r="CI13" s="24">
        <f>CI12*6</f>
        <v>306</v>
      </c>
      <c r="CJ13" s="24">
        <f>CJ12*6</f>
        <v>276</v>
      </c>
      <c r="CK13" s="3"/>
      <c r="CL13" s="24">
        <f>CL12*6</f>
        <v>282</v>
      </c>
      <c r="CM13" s="24">
        <f t="shared" ref="CM13:CN13" si="20">CM12*6</f>
        <v>198</v>
      </c>
      <c r="CN13" s="24">
        <f t="shared" si="20"/>
        <v>216</v>
      </c>
      <c r="CO13" s="3"/>
      <c r="CP13" s="24">
        <f>CP12*6</f>
        <v>222</v>
      </c>
      <c r="CQ13" s="24">
        <f t="shared" ref="CQ13:CR13" si="21">CQ12*6</f>
        <v>180</v>
      </c>
      <c r="CR13" s="24">
        <f t="shared" si="21"/>
        <v>192</v>
      </c>
      <c r="CS13" s="3"/>
      <c r="CT13" s="24">
        <f>CT12*6</f>
        <v>222</v>
      </c>
      <c r="CU13" s="24">
        <f>CU12*6</f>
        <v>186</v>
      </c>
      <c r="CV13" s="24">
        <f>CV12*6</f>
        <v>120</v>
      </c>
      <c r="CW13" s="24">
        <f>CW12*6</f>
        <v>132</v>
      </c>
      <c r="CY13" s="24">
        <f>CY12*6</f>
        <v>210</v>
      </c>
      <c r="CZ13" s="24">
        <f t="shared" ref="CZ13:DA13" si="22">CZ12*6</f>
        <v>168</v>
      </c>
      <c r="DA13" s="24">
        <f t="shared" si="22"/>
        <v>114</v>
      </c>
      <c r="DC13" s="24">
        <f>DC12*6</f>
        <v>216</v>
      </c>
      <c r="DD13" s="24">
        <f>DD12*6</f>
        <v>204</v>
      </c>
      <c r="DH13" s="24">
        <f>DH12*6</f>
        <v>276</v>
      </c>
      <c r="DI13" s="24">
        <f>DI12*6</f>
        <v>192</v>
      </c>
      <c r="DJ13" s="24">
        <f>DJ12*6</f>
        <v>150</v>
      </c>
      <c r="DK13" s="24">
        <f>DK12*6</f>
        <v>60</v>
      </c>
      <c r="DL13" s="24">
        <f>DL12*6</f>
        <v>120</v>
      </c>
      <c r="DN13" s="24">
        <f>DN12*6</f>
        <v>258</v>
      </c>
      <c r="DO13" s="24">
        <f>DO12*6</f>
        <v>258</v>
      </c>
      <c r="DQ13" s="24">
        <f>DQ12*6</f>
        <v>186</v>
      </c>
      <c r="DR13" s="24">
        <f>DR12*6</f>
        <v>264</v>
      </c>
      <c r="DS13" s="24">
        <f>DS12*6</f>
        <v>132</v>
      </c>
      <c r="DT13" s="24">
        <f>DT12*6</f>
        <v>90</v>
      </c>
      <c r="DV13" s="24">
        <f>DV12*6</f>
        <v>258</v>
      </c>
      <c r="DW13" s="24">
        <f>DW12*6</f>
        <v>306</v>
      </c>
      <c r="DX13" s="24">
        <f>DX12*6</f>
        <v>228</v>
      </c>
      <c r="DY13" s="24">
        <f>DY12*6</f>
        <v>180</v>
      </c>
      <c r="EA13" s="24">
        <f>EA12*6</f>
        <v>252</v>
      </c>
      <c r="EB13" s="24">
        <f>EB12*6</f>
        <v>156</v>
      </c>
      <c r="EC13" s="24">
        <f>EC12*6</f>
        <v>162</v>
      </c>
      <c r="ED13" s="24">
        <f>ED12*6</f>
        <v>168</v>
      </c>
      <c r="EF13" s="24">
        <f>EF12*6</f>
        <v>252</v>
      </c>
      <c r="EG13" s="24">
        <f t="shared" ref="EG13:EH13" si="23">EG12*6</f>
        <v>144</v>
      </c>
      <c r="EH13" s="24">
        <f t="shared" si="23"/>
        <v>216</v>
      </c>
      <c r="EJ13" s="24">
        <f>EJ12*6</f>
        <v>78</v>
      </c>
      <c r="EK13" s="24">
        <f t="shared" ref="EK13:EL13" si="24">EK12*6</f>
        <v>84</v>
      </c>
      <c r="EL13" s="24">
        <f t="shared" si="24"/>
        <v>138</v>
      </c>
      <c r="EN13" s="24">
        <f>EN12*6</f>
        <v>216</v>
      </c>
      <c r="EO13" s="24">
        <f>EO12*6</f>
        <v>186</v>
      </c>
      <c r="EP13" s="24">
        <f>EP12*6</f>
        <v>132</v>
      </c>
      <c r="EQ13" s="24">
        <f>EQ12*6</f>
        <v>96</v>
      </c>
      <c r="ES13" s="24">
        <f>ES12*6</f>
        <v>204</v>
      </c>
      <c r="ET13" s="24">
        <f>ET12*6</f>
        <v>162</v>
      </c>
      <c r="EX13" s="24">
        <f>EX12*6</f>
        <v>150</v>
      </c>
      <c r="EY13" s="24">
        <f>EY12*6</f>
        <v>96</v>
      </c>
      <c r="FA13" s="24">
        <f>FA12*6</f>
        <v>258</v>
      </c>
      <c r="FB13" s="24">
        <f t="shared" ref="FB13:FC13" si="25">FB12*6</f>
        <v>204</v>
      </c>
      <c r="FC13" s="24">
        <f t="shared" si="25"/>
        <v>156</v>
      </c>
      <c r="FE13" s="24">
        <f>FE12*6</f>
        <v>204</v>
      </c>
      <c r="FF13" s="24">
        <f>FF12*6</f>
        <v>108</v>
      </c>
    </row>
    <row r="14" spans="1:167" x14ac:dyDescent="0.35">
      <c r="A14" s="61" t="s">
        <v>10</v>
      </c>
      <c r="B14" s="24">
        <f t="shared" ref="B14:K14" si="26">SUM(B6:B11)</f>
        <v>164</v>
      </c>
      <c r="C14" s="10">
        <f t="shared" si="26"/>
        <v>159</v>
      </c>
      <c r="D14" s="10">
        <f t="shared" si="26"/>
        <v>173</v>
      </c>
      <c r="E14" s="10">
        <f t="shared" si="26"/>
        <v>208</v>
      </c>
      <c r="F14" s="10">
        <f t="shared" si="26"/>
        <v>203</v>
      </c>
      <c r="G14" s="10">
        <f t="shared" si="26"/>
        <v>174</v>
      </c>
      <c r="H14" s="10">
        <f t="shared" si="26"/>
        <v>172</v>
      </c>
      <c r="I14" s="10">
        <f t="shared" si="26"/>
        <v>186</v>
      </c>
      <c r="J14" s="10">
        <f t="shared" si="26"/>
        <v>371</v>
      </c>
      <c r="K14" s="10">
        <f t="shared" si="26"/>
        <v>132</v>
      </c>
      <c r="N14" s="24">
        <f t="shared" ref="N14:T14" si="27">SUM(N6:N11)</f>
        <v>231</v>
      </c>
      <c r="O14" s="10">
        <f t="shared" si="27"/>
        <v>256</v>
      </c>
      <c r="P14" s="10">
        <f t="shared" si="27"/>
        <v>136</v>
      </c>
      <c r="Q14" s="10">
        <f t="shared" si="27"/>
        <v>99</v>
      </c>
      <c r="R14" s="10">
        <f t="shared" si="27"/>
        <v>126</v>
      </c>
      <c r="S14" s="10">
        <f t="shared" si="27"/>
        <v>123</v>
      </c>
      <c r="T14" s="10">
        <f t="shared" si="27"/>
        <v>131</v>
      </c>
      <c r="V14" s="24">
        <f>SUM(V6:V11)</f>
        <v>321</v>
      </c>
      <c r="W14" s="10">
        <f>SUM(W6:W11)</f>
        <v>202</v>
      </c>
      <c r="X14" s="10">
        <f>SUM(X6:X11)</f>
        <v>194</v>
      </c>
      <c r="AB14" s="24">
        <f t="shared" ref="AB14:AI14" si="28">SUM(AB6:AB11)</f>
        <v>194</v>
      </c>
      <c r="AC14" s="10">
        <f t="shared" si="28"/>
        <v>219</v>
      </c>
      <c r="AD14" s="10">
        <f t="shared" si="28"/>
        <v>164</v>
      </c>
      <c r="AE14" s="10">
        <f t="shared" si="28"/>
        <v>122</v>
      </c>
      <c r="AF14" s="10">
        <f t="shared" si="28"/>
        <v>128</v>
      </c>
      <c r="AG14" s="10">
        <f t="shared" si="28"/>
        <v>106</v>
      </c>
      <c r="AH14" s="10">
        <f t="shared" si="28"/>
        <v>137</v>
      </c>
      <c r="AI14" s="10">
        <f t="shared" si="28"/>
        <v>61</v>
      </c>
      <c r="AK14" s="24">
        <f>SUM(AK6:AK11)</f>
        <v>250</v>
      </c>
      <c r="AL14" s="10">
        <f>SUM(AL6:AL11)</f>
        <v>82</v>
      </c>
      <c r="AM14" s="10">
        <f>SUM(AM6:AM11)</f>
        <v>104</v>
      </c>
      <c r="AN14" s="10">
        <f>SUM(AN6:AN11)</f>
        <v>141</v>
      </c>
      <c r="AP14" s="24">
        <f>SUM(AP6:AP11)</f>
        <v>243</v>
      </c>
      <c r="AQ14" s="10">
        <f>SUM(AQ6:AQ11)</f>
        <v>213</v>
      </c>
      <c r="AR14" s="10">
        <f>SUM(AR6:AR11)</f>
        <v>163</v>
      </c>
      <c r="AS14" s="10">
        <f>SUM(AS6:AS11)</f>
        <v>26</v>
      </c>
      <c r="AU14" s="24">
        <f>SUM(AU6:AU11)</f>
        <v>271</v>
      </c>
      <c r="AV14" s="10">
        <f>SUM(AV6:AV11)</f>
        <v>165</v>
      </c>
      <c r="AX14" s="24">
        <f>SUM(AX6:AX11)</f>
        <v>359</v>
      </c>
      <c r="AY14" s="10">
        <f>SUM(AY6:AY11)</f>
        <v>222</v>
      </c>
      <c r="AZ14" s="10">
        <f>SUM(AZ6:AZ11)</f>
        <v>117</v>
      </c>
      <c r="BD14" s="24">
        <f t="shared" ref="BD14:BO14" si="29">SUM(BD6:BD11)</f>
        <v>157</v>
      </c>
      <c r="BE14" s="10">
        <f t="shared" si="29"/>
        <v>196</v>
      </c>
      <c r="BF14" s="10">
        <f t="shared" si="29"/>
        <v>212</v>
      </c>
      <c r="BG14" s="10">
        <f t="shared" si="29"/>
        <v>217</v>
      </c>
      <c r="BH14" s="10">
        <f t="shared" si="29"/>
        <v>73</v>
      </c>
      <c r="BI14" s="10">
        <f t="shared" si="29"/>
        <v>74</v>
      </c>
      <c r="BJ14" s="10">
        <f t="shared" si="29"/>
        <v>75</v>
      </c>
      <c r="BK14" s="10">
        <f t="shared" si="29"/>
        <v>103</v>
      </c>
      <c r="BL14" s="10">
        <f t="shared" si="29"/>
        <v>64</v>
      </c>
      <c r="BM14" s="10">
        <f t="shared" si="29"/>
        <v>70</v>
      </c>
      <c r="BN14" s="10">
        <f t="shared" si="29"/>
        <v>99</v>
      </c>
      <c r="BO14" s="10">
        <f t="shared" si="29"/>
        <v>90</v>
      </c>
      <c r="BR14" s="24">
        <f>SUM(BR6:BR11)</f>
        <v>175</v>
      </c>
      <c r="BS14" s="10">
        <f>SUM(BS6:BS11)</f>
        <v>145</v>
      </c>
      <c r="BT14" s="10">
        <f>SUM(BT6:BT11)</f>
        <v>140</v>
      </c>
      <c r="BV14" s="24">
        <f>SUM(BV6:BV11)</f>
        <v>224</v>
      </c>
      <c r="BW14" s="10">
        <f>SUM(BW6:BW11)</f>
        <v>185</v>
      </c>
      <c r="BY14" s="24">
        <f>SUM(BY6:BY11)</f>
        <v>222</v>
      </c>
      <c r="BZ14" s="10">
        <f>SUM(BZ6:BZ11)</f>
        <v>193</v>
      </c>
      <c r="CA14" s="10">
        <f>SUM(CA6:CA11)</f>
        <v>32</v>
      </c>
      <c r="CF14" s="24">
        <f>SUM(CF6:CF11)</f>
        <v>122</v>
      </c>
      <c r="CG14" s="10">
        <f>SUM(CG6:CG11)</f>
        <v>131</v>
      </c>
      <c r="CH14" s="10">
        <f>SUM(CH6:CH11)</f>
        <v>232</v>
      </c>
      <c r="CI14" s="10">
        <f>SUM(CI6:CI11)</f>
        <v>263</v>
      </c>
      <c r="CJ14" s="10">
        <f>SUM(CJ6:CJ11)</f>
        <v>226</v>
      </c>
      <c r="CK14" s="3"/>
      <c r="CL14" s="24">
        <f>SUM(CL6:CL11)</f>
        <v>169</v>
      </c>
      <c r="CM14" s="10">
        <f>SUM(CM6:CM11)</f>
        <v>237</v>
      </c>
      <c r="CN14" s="10">
        <f>SUM(CN6:CN11)</f>
        <v>90</v>
      </c>
      <c r="CO14" s="3"/>
      <c r="CP14" s="24">
        <f>SUM(CP6:CP11)</f>
        <v>283</v>
      </c>
      <c r="CQ14" s="10">
        <f>SUM(CQ6:CQ11)</f>
        <v>171</v>
      </c>
      <c r="CR14" s="10">
        <f>SUM(CR6:CR11)</f>
        <v>249</v>
      </c>
      <c r="CS14" s="3"/>
      <c r="CT14" s="24">
        <f>SUM(CT6:CT11)</f>
        <v>317</v>
      </c>
      <c r="CU14" s="10">
        <f>SUM(CU6:CU11)</f>
        <v>159</v>
      </c>
      <c r="CV14" s="10">
        <f>SUM(CV6:CV11)</f>
        <v>187</v>
      </c>
      <c r="CW14" s="10">
        <f>SUM(CW6:CW11)</f>
        <v>174</v>
      </c>
      <c r="CY14" s="24">
        <f>SUM(CY6:CY11)</f>
        <v>258</v>
      </c>
      <c r="CZ14" s="10">
        <f>SUM(CZ6:CZ11)</f>
        <v>124</v>
      </c>
      <c r="DA14" s="10">
        <f>SUM(DA6:DA11)</f>
        <v>95</v>
      </c>
      <c r="DC14" s="24">
        <f>SUM(DC6:DC11)</f>
        <v>239</v>
      </c>
      <c r="DD14" s="10">
        <f>SUM(DD6:DD11)</f>
        <v>207</v>
      </c>
      <c r="DH14" s="24">
        <f>SUM(DH6:DH11)</f>
        <v>230</v>
      </c>
      <c r="DI14" s="10">
        <f>SUM(DI6:DI11)</f>
        <v>204</v>
      </c>
      <c r="DJ14" s="10">
        <f>SUM(DJ6:DJ11)</f>
        <v>101</v>
      </c>
      <c r="DK14" s="10">
        <f>SUM(DK6:DK11)</f>
        <v>50</v>
      </c>
      <c r="DL14" s="10">
        <f>SUM(DL6:DL11)</f>
        <v>49</v>
      </c>
      <c r="DN14" s="24">
        <f>SUM(DN6:DN11)</f>
        <v>233</v>
      </c>
      <c r="DO14" s="10">
        <f>SUM(DO6:DO11)</f>
        <v>109</v>
      </c>
      <c r="DQ14" s="24">
        <f>SUM(DQ6:DQ11)</f>
        <v>215</v>
      </c>
      <c r="DR14" s="10">
        <f>SUM(DR6:DR11)</f>
        <v>199</v>
      </c>
      <c r="DS14" s="10">
        <f>SUM(DS6:DS11)</f>
        <v>188</v>
      </c>
      <c r="DT14" s="10">
        <f>SUM(DT6:DT11)</f>
        <v>131</v>
      </c>
      <c r="DV14" s="24">
        <f>SUM(DV6:DV11)</f>
        <v>202</v>
      </c>
      <c r="DW14" s="10">
        <f>SUM(DW6:DW11)</f>
        <v>235</v>
      </c>
      <c r="DX14" s="10">
        <f>SUM(DX6:DX11)</f>
        <v>191</v>
      </c>
      <c r="DY14" s="10">
        <f>SUM(DY6:DY11)</f>
        <v>203</v>
      </c>
      <c r="EA14" s="24">
        <f>SUM(EA6:EA11)</f>
        <v>210</v>
      </c>
      <c r="EB14" s="10">
        <f>SUM(EB6:EB11)</f>
        <v>84</v>
      </c>
      <c r="EC14" s="10">
        <f>SUM(EC6:EC11)</f>
        <v>83</v>
      </c>
      <c r="ED14" s="10">
        <f>SUM(ED6:ED11)</f>
        <v>141</v>
      </c>
      <c r="EF14" s="24">
        <f>SUM(EF6:EF11)</f>
        <v>267</v>
      </c>
      <c r="EG14" s="10">
        <f>SUM(EG6:EG11)</f>
        <v>145</v>
      </c>
      <c r="EH14" s="10">
        <f>SUM(EH6:EH11)</f>
        <v>180</v>
      </c>
      <c r="EJ14" s="24">
        <f>SUM(EJ6:EJ11)</f>
        <v>116</v>
      </c>
      <c r="EK14" s="10">
        <f>SUM(EK6:EK11)</f>
        <v>78</v>
      </c>
      <c r="EL14" s="10">
        <f>SUM(EL6:EL11)</f>
        <v>134</v>
      </c>
      <c r="EN14" s="24">
        <f>SUM(EN6:EN11)</f>
        <v>194</v>
      </c>
      <c r="EO14" s="10">
        <f>SUM(EO6:EO11)</f>
        <v>119</v>
      </c>
      <c r="EP14" s="10">
        <f>SUM(EP6:EP11)</f>
        <v>141</v>
      </c>
      <c r="EQ14" s="10">
        <f>SUM(EQ6:EQ11)</f>
        <v>155</v>
      </c>
      <c r="ES14" s="24">
        <f>SUM(ES6:ES11)</f>
        <v>231</v>
      </c>
      <c r="ET14" s="10">
        <f>SUM(ET6:ET11)</f>
        <v>177</v>
      </c>
      <c r="EX14" s="24">
        <f>SUM(EX6:EX11)</f>
        <v>179</v>
      </c>
      <c r="EY14" s="10">
        <f>SUM(EY6:EY11)</f>
        <v>127</v>
      </c>
      <c r="FA14" s="24">
        <f>SUM(FA6:FA11)</f>
        <v>147</v>
      </c>
      <c r="FB14" s="10">
        <f>SUM(FB6:FB11)</f>
        <v>234</v>
      </c>
      <c r="FC14" s="10">
        <f>SUM(FC6:FC11)</f>
        <v>170</v>
      </c>
      <c r="FE14" s="24">
        <f>SUM(FE6:FE11)</f>
        <v>213</v>
      </c>
      <c r="FF14" s="10">
        <f>SUM(FF6:FF11)</f>
        <v>103</v>
      </c>
    </row>
    <row r="15" spans="1:167" ht="15" thickBot="1" x14ac:dyDescent="0.4">
      <c r="A15" s="63" t="s">
        <v>11</v>
      </c>
      <c r="B15" s="25">
        <f t="shared" ref="B15:K15" si="30">B13+B14</f>
        <v>434</v>
      </c>
      <c r="C15" s="11">
        <f t="shared" si="30"/>
        <v>399</v>
      </c>
      <c r="D15" s="11">
        <f t="shared" si="30"/>
        <v>413</v>
      </c>
      <c r="E15" s="11">
        <f t="shared" si="30"/>
        <v>424</v>
      </c>
      <c r="F15" s="11">
        <f t="shared" si="30"/>
        <v>557</v>
      </c>
      <c r="G15" s="11">
        <f t="shared" si="30"/>
        <v>468</v>
      </c>
      <c r="H15" s="11">
        <f t="shared" si="30"/>
        <v>442</v>
      </c>
      <c r="I15" s="11">
        <f t="shared" si="30"/>
        <v>450</v>
      </c>
      <c r="J15" s="11">
        <f t="shared" si="30"/>
        <v>797</v>
      </c>
      <c r="K15" s="11">
        <f t="shared" si="30"/>
        <v>408</v>
      </c>
      <c r="N15" s="25">
        <f t="shared" ref="N15:T15" si="31">N13+N14</f>
        <v>405</v>
      </c>
      <c r="O15" s="11">
        <f t="shared" si="31"/>
        <v>478</v>
      </c>
      <c r="P15" s="11">
        <f t="shared" si="31"/>
        <v>334</v>
      </c>
      <c r="Q15" s="11">
        <f t="shared" si="31"/>
        <v>345</v>
      </c>
      <c r="R15" s="11">
        <f t="shared" si="31"/>
        <v>228</v>
      </c>
      <c r="S15" s="11">
        <f t="shared" si="31"/>
        <v>243</v>
      </c>
      <c r="T15" s="11">
        <f t="shared" si="31"/>
        <v>239</v>
      </c>
      <c r="V15" s="25">
        <f t="shared" ref="V15:X15" si="32">V13+V14</f>
        <v>597</v>
      </c>
      <c r="W15" s="11">
        <f t="shared" si="32"/>
        <v>382</v>
      </c>
      <c r="X15" s="11">
        <f t="shared" si="32"/>
        <v>380</v>
      </c>
      <c r="AB15" s="25">
        <f t="shared" ref="AB15:AI15" si="33">AB13+AB14</f>
        <v>422</v>
      </c>
      <c r="AC15" s="11">
        <f t="shared" si="33"/>
        <v>489</v>
      </c>
      <c r="AD15" s="11">
        <f t="shared" si="33"/>
        <v>392</v>
      </c>
      <c r="AE15" s="11">
        <f t="shared" si="33"/>
        <v>338</v>
      </c>
      <c r="AF15" s="11">
        <f t="shared" si="33"/>
        <v>332</v>
      </c>
      <c r="AG15" s="11">
        <f t="shared" si="33"/>
        <v>280</v>
      </c>
      <c r="AH15" s="11">
        <f t="shared" si="33"/>
        <v>251</v>
      </c>
      <c r="AI15" s="11">
        <f t="shared" si="33"/>
        <v>97</v>
      </c>
      <c r="AK15" s="25">
        <f>AK13+AK14</f>
        <v>466</v>
      </c>
      <c r="AL15" s="11">
        <f>AL13+AL14</f>
        <v>250</v>
      </c>
      <c r="AM15" s="11">
        <f>AM13+AM14</f>
        <v>332</v>
      </c>
      <c r="AN15" s="11">
        <f>AN13+AN14</f>
        <v>243</v>
      </c>
      <c r="AP15" s="25">
        <f>AP13+AP14</f>
        <v>465</v>
      </c>
      <c r="AQ15" s="11">
        <f>AQ13+AQ14</f>
        <v>423</v>
      </c>
      <c r="AR15" s="11">
        <f>AR13+AR14</f>
        <v>373</v>
      </c>
      <c r="AS15" s="11">
        <f>AS13+AS14</f>
        <v>92</v>
      </c>
      <c r="AU15" s="25">
        <f>AU13+AU14</f>
        <v>553</v>
      </c>
      <c r="AV15" s="11">
        <f>AV13+AV14</f>
        <v>315</v>
      </c>
      <c r="AX15" s="25">
        <f>AX13+AX14</f>
        <v>581</v>
      </c>
      <c r="AY15" s="11">
        <f>AY13+AY14</f>
        <v>438</v>
      </c>
      <c r="AZ15" s="11">
        <f>AZ13+AZ14</f>
        <v>273</v>
      </c>
      <c r="BD15" s="25">
        <f t="shared" ref="BD15:BO15" si="34">BD13+BD14</f>
        <v>289</v>
      </c>
      <c r="BE15" s="11">
        <f t="shared" si="34"/>
        <v>400</v>
      </c>
      <c r="BF15" s="11">
        <f t="shared" si="34"/>
        <v>398</v>
      </c>
      <c r="BG15" s="11">
        <f t="shared" si="34"/>
        <v>355</v>
      </c>
      <c r="BH15" s="11">
        <f t="shared" si="34"/>
        <v>199</v>
      </c>
      <c r="BI15" s="11">
        <f t="shared" si="34"/>
        <v>218</v>
      </c>
      <c r="BJ15" s="11">
        <f t="shared" si="34"/>
        <v>207</v>
      </c>
      <c r="BK15" s="11">
        <f t="shared" si="34"/>
        <v>229</v>
      </c>
      <c r="BL15" s="11">
        <f t="shared" si="34"/>
        <v>214</v>
      </c>
      <c r="BM15" s="11">
        <f t="shared" si="34"/>
        <v>190</v>
      </c>
      <c r="BN15" s="11">
        <f t="shared" si="34"/>
        <v>153</v>
      </c>
      <c r="BO15" s="11">
        <f t="shared" si="34"/>
        <v>192</v>
      </c>
      <c r="BR15" s="25">
        <f t="shared" ref="BR15:BT15" si="35">BR13+BR14</f>
        <v>439</v>
      </c>
      <c r="BS15" s="11">
        <f t="shared" si="35"/>
        <v>349</v>
      </c>
      <c r="BT15" s="11">
        <f t="shared" si="35"/>
        <v>326</v>
      </c>
      <c r="BV15" s="25">
        <f t="shared" ref="BV15:BW15" si="36">BV13+BV14</f>
        <v>524</v>
      </c>
      <c r="BW15" s="11">
        <f t="shared" si="36"/>
        <v>347</v>
      </c>
      <c r="BY15" s="25">
        <f t="shared" ref="BY15:CA15" si="37">BY13+BY14</f>
        <v>438</v>
      </c>
      <c r="BZ15" s="11">
        <f t="shared" si="37"/>
        <v>379</v>
      </c>
      <c r="CA15" s="11">
        <f t="shared" si="37"/>
        <v>68</v>
      </c>
      <c r="CF15" s="25">
        <f>CF13+CF14</f>
        <v>248</v>
      </c>
      <c r="CG15" s="11">
        <f>CG13+CG14</f>
        <v>275</v>
      </c>
      <c r="CH15" s="11">
        <f>CH13+CH14</f>
        <v>454</v>
      </c>
      <c r="CI15" s="11">
        <f>CI13+CI14</f>
        <v>569</v>
      </c>
      <c r="CJ15" s="11">
        <f>CJ13+CJ14</f>
        <v>502</v>
      </c>
      <c r="CK15" s="3"/>
      <c r="CL15" s="25">
        <f t="shared" ref="CL15:CN15" si="38">CL13+CL14</f>
        <v>451</v>
      </c>
      <c r="CM15" s="11">
        <f t="shared" si="38"/>
        <v>435</v>
      </c>
      <c r="CN15" s="11">
        <f t="shared" si="38"/>
        <v>306</v>
      </c>
      <c r="CO15" s="3"/>
      <c r="CP15" s="25">
        <f t="shared" ref="CP15:CR15" si="39">CP13+CP14</f>
        <v>505</v>
      </c>
      <c r="CQ15" s="11">
        <f t="shared" si="39"/>
        <v>351</v>
      </c>
      <c r="CR15" s="11">
        <f t="shared" si="39"/>
        <v>441</v>
      </c>
      <c r="CS15" s="3"/>
      <c r="CT15" s="25">
        <f>CT13+CT14</f>
        <v>539</v>
      </c>
      <c r="CU15" s="11">
        <f>CU13+CU14</f>
        <v>345</v>
      </c>
      <c r="CV15" s="11">
        <f>CV13+CV14</f>
        <v>307</v>
      </c>
      <c r="CW15" s="11">
        <f>CW13+CW14</f>
        <v>306</v>
      </c>
      <c r="CY15" s="25">
        <f t="shared" ref="CY15:DA15" si="40">CY13+CY14</f>
        <v>468</v>
      </c>
      <c r="CZ15" s="11">
        <f t="shared" si="40"/>
        <v>292</v>
      </c>
      <c r="DA15" s="11">
        <f t="shared" si="40"/>
        <v>209</v>
      </c>
      <c r="DC15" s="25">
        <f>DC13+DC14</f>
        <v>455</v>
      </c>
      <c r="DD15" s="11">
        <f>DD13+DD14</f>
        <v>411</v>
      </c>
      <c r="DH15" s="25">
        <f>DH13+DH14</f>
        <v>506</v>
      </c>
      <c r="DI15" s="11">
        <f>DI13+DI14</f>
        <v>396</v>
      </c>
      <c r="DJ15" s="11">
        <f>DJ13+DJ14</f>
        <v>251</v>
      </c>
      <c r="DK15" s="11">
        <f>DK13+DK14</f>
        <v>110</v>
      </c>
      <c r="DL15" s="11">
        <f>DL13+DL14</f>
        <v>169</v>
      </c>
      <c r="DN15" s="25">
        <f>DN13+DN14</f>
        <v>491</v>
      </c>
      <c r="DO15" s="11">
        <f>DO13+DO14</f>
        <v>367</v>
      </c>
      <c r="DQ15" s="25">
        <f>DQ13+DQ14</f>
        <v>401</v>
      </c>
      <c r="DR15" s="11">
        <f>DR13+DR14</f>
        <v>463</v>
      </c>
      <c r="DS15" s="11">
        <f>DS13+DS14</f>
        <v>320</v>
      </c>
      <c r="DT15" s="11">
        <f>DT13+DT14</f>
        <v>221</v>
      </c>
      <c r="DV15" s="25">
        <f>DV13+DV14</f>
        <v>460</v>
      </c>
      <c r="DW15" s="11">
        <f>DW13+DW14</f>
        <v>541</v>
      </c>
      <c r="DX15" s="11">
        <f>DX13+DX14</f>
        <v>419</v>
      </c>
      <c r="DY15" s="11">
        <f>DY13+DY14</f>
        <v>383</v>
      </c>
      <c r="EA15" s="25">
        <f>EA13+EA14</f>
        <v>462</v>
      </c>
      <c r="EB15" s="11">
        <f>EB13+EB14</f>
        <v>240</v>
      </c>
      <c r="EC15" s="11">
        <f>EC13+EC14</f>
        <v>245</v>
      </c>
      <c r="ED15" s="11">
        <f>ED13+ED14</f>
        <v>309</v>
      </c>
      <c r="EF15" s="25">
        <f t="shared" ref="EF15:EH15" si="41">EF13+EF14</f>
        <v>519</v>
      </c>
      <c r="EG15" s="11">
        <f t="shared" si="41"/>
        <v>289</v>
      </c>
      <c r="EH15" s="11">
        <f t="shared" si="41"/>
        <v>396</v>
      </c>
      <c r="EJ15" s="25">
        <f t="shared" ref="EJ15:EL15" si="42">EJ13+EJ14</f>
        <v>194</v>
      </c>
      <c r="EK15" s="11">
        <f t="shared" si="42"/>
        <v>162</v>
      </c>
      <c r="EL15" s="11">
        <f t="shared" si="42"/>
        <v>272</v>
      </c>
      <c r="EN15" s="25">
        <f>EN13+EN14</f>
        <v>410</v>
      </c>
      <c r="EO15" s="11">
        <f>EO13+EO14</f>
        <v>305</v>
      </c>
      <c r="EP15" s="11">
        <f>EP13+EP14</f>
        <v>273</v>
      </c>
      <c r="EQ15" s="11">
        <f>EQ13+EQ14</f>
        <v>251</v>
      </c>
      <c r="ES15" s="25">
        <f>ES13+ES14</f>
        <v>435</v>
      </c>
      <c r="ET15" s="11">
        <f>ET13+ET14</f>
        <v>339</v>
      </c>
      <c r="EX15" s="25">
        <f>EX13+EX14</f>
        <v>329</v>
      </c>
      <c r="EY15" s="11">
        <f>EY13+EY14</f>
        <v>223</v>
      </c>
      <c r="FA15" s="25">
        <f t="shared" ref="FA15:FC15" si="43">FA13+FA14</f>
        <v>405</v>
      </c>
      <c r="FB15" s="11">
        <f t="shared" si="43"/>
        <v>438</v>
      </c>
      <c r="FC15" s="11">
        <f t="shared" si="43"/>
        <v>326</v>
      </c>
      <c r="FE15" s="25">
        <f>FE13+FE14</f>
        <v>417</v>
      </c>
      <c r="FF15" s="11">
        <f>FF13+FF14</f>
        <v>211</v>
      </c>
    </row>
    <row r="16" spans="1:167" ht="24" thickBot="1" x14ac:dyDescent="0.6">
      <c r="B16" s="20"/>
      <c r="N16" s="217" t="s">
        <v>149</v>
      </c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AB16" s="218" t="s">
        <v>188</v>
      </c>
      <c r="AC16" s="218"/>
      <c r="AD16" s="218"/>
      <c r="AE16" s="218"/>
      <c r="AF16" s="218"/>
      <c r="AG16" s="218"/>
      <c r="AI16" s="217" t="s">
        <v>190</v>
      </c>
      <c r="AJ16" s="217"/>
      <c r="AK16" s="217"/>
      <c r="AP16" s="114" t="s">
        <v>140</v>
      </c>
      <c r="AQ16" s="114"/>
      <c r="AR16" s="114"/>
      <c r="AS16" s="114"/>
      <c r="AT16" s="114"/>
      <c r="AU16" s="114"/>
      <c r="AV16" s="114"/>
      <c r="AW16" s="114"/>
      <c r="AY16" s="218" t="s">
        <v>194</v>
      </c>
      <c r="AZ16" s="218"/>
      <c r="BA16" s="218"/>
      <c r="BB16" s="218"/>
      <c r="BD16" s="218" t="s">
        <v>157</v>
      </c>
      <c r="BE16" s="218"/>
      <c r="BF16" s="218"/>
      <c r="BG16" s="218"/>
      <c r="BI16" s="111"/>
      <c r="BJ16" s="111"/>
      <c r="BK16" s="111"/>
      <c r="BL16" s="111"/>
      <c r="BM16" s="111"/>
      <c r="BN16" s="111"/>
      <c r="BO16" s="111"/>
      <c r="BR16" s="217" t="s">
        <v>135</v>
      </c>
      <c r="BS16" s="217"/>
      <c r="BT16" s="217"/>
      <c r="BU16" s="217"/>
      <c r="BV16" s="217"/>
      <c r="BW16" s="217"/>
      <c r="BX16" s="217"/>
      <c r="BY16" s="217"/>
      <c r="CA16" s="218" t="s">
        <v>175</v>
      </c>
      <c r="CB16" s="218"/>
      <c r="CC16" s="218"/>
      <c r="CF16" s="217" t="s">
        <v>136</v>
      </c>
      <c r="CG16" s="217"/>
      <c r="CH16" s="217"/>
      <c r="CI16" s="217"/>
      <c r="CJ16" s="217"/>
      <c r="CK16" s="217"/>
      <c r="CL16" s="3"/>
      <c r="CM16" s="218" t="s">
        <v>183</v>
      </c>
      <c r="CN16" s="218"/>
      <c r="CO16" s="218"/>
      <c r="CP16" s="3"/>
      <c r="CQ16" s="3"/>
      <c r="CR16" s="3"/>
      <c r="CS16" s="3"/>
      <c r="CT16" s="217" t="s">
        <v>32</v>
      </c>
      <c r="CU16" s="217"/>
      <c r="CW16" s="217" t="s">
        <v>34</v>
      </c>
      <c r="CX16" s="217"/>
      <c r="CY16" s="217"/>
      <c r="CZ16" s="217"/>
      <c r="DA16" s="217"/>
      <c r="DB16" s="217"/>
      <c r="DC16" s="217"/>
      <c r="DE16" s="217" t="s">
        <v>35</v>
      </c>
      <c r="DF16" s="217"/>
      <c r="DH16" s="218" t="s">
        <v>206</v>
      </c>
      <c r="DI16" s="218"/>
      <c r="DJ16" s="218"/>
      <c r="DL16" s="217" t="s">
        <v>207</v>
      </c>
      <c r="DM16" s="217"/>
      <c r="DN16" s="217"/>
      <c r="DO16" s="217"/>
      <c r="DP16" s="217"/>
      <c r="DQ16" s="217"/>
      <c r="DR16" s="217"/>
      <c r="DS16" s="217"/>
      <c r="DV16" s="217" t="s">
        <v>226</v>
      </c>
      <c r="DW16" s="217"/>
      <c r="DX16" s="217"/>
      <c r="DY16" s="217"/>
      <c r="DZ16" s="217"/>
      <c r="EA16" s="217"/>
      <c r="EB16" s="217"/>
      <c r="EC16" s="115"/>
      <c r="ED16" s="217" t="s">
        <v>137</v>
      </c>
      <c r="EE16" s="217"/>
      <c r="EF16" s="217"/>
      <c r="EG16" s="217"/>
      <c r="EJ16" s="217" t="s">
        <v>216</v>
      </c>
      <c r="EK16" s="217"/>
      <c r="EM16" s="217" t="s">
        <v>217</v>
      </c>
      <c r="EN16" s="217"/>
      <c r="EO16" s="217"/>
      <c r="EP16" s="217"/>
    </row>
    <row r="17" spans="1:150" ht="15" customHeight="1" x14ac:dyDescent="0.35">
      <c r="A17" s="221" t="str">
        <f>[1]Parteien!$D$15</f>
        <v>DP – DEMOKRATESCH PARTEI</v>
      </c>
      <c r="B17" s="210">
        <v>12</v>
      </c>
      <c r="C17" s="210">
        <v>13</v>
      </c>
      <c r="D17" s="210">
        <v>14</v>
      </c>
      <c r="E17" s="210">
        <v>15</v>
      </c>
      <c r="F17" s="210">
        <v>16</v>
      </c>
      <c r="G17" s="210">
        <v>17</v>
      </c>
      <c r="H17" s="210">
        <v>18</v>
      </c>
      <c r="I17" s="210">
        <v>19</v>
      </c>
      <c r="J17" s="210">
        <v>20</v>
      </c>
      <c r="K17" s="213">
        <v>21</v>
      </c>
      <c r="N17" s="210">
        <v>1</v>
      </c>
      <c r="O17" s="210">
        <f t="shared" ref="O17:Y17" si="44">N17+1</f>
        <v>2</v>
      </c>
      <c r="P17" s="210">
        <f t="shared" si="44"/>
        <v>3</v>
      </c>
      <c r="Q17" s="210">
        <f t="shared" si="44"/>
        <v>4</v>
      </c>
      <c r="R17" s="210">
        <f t="shared" si="44"/>
        <v>5</v>
      </c>
      <c r="S17" s="210">
        <f t="shared" si="44"/>
        <v>6</v>
      </c>
      <c r="T17" s="210">
        <f t="shared" si="44"/>
        <v>7</v>
      </c>
      <c r="U17" s="210">
        <f t="shared" si="44"/>
        <v>8</v>
      </c>
      <c r="V17" s="210">
        <f t="shared" si="44"/>
        <v>9</v>
      </c>
      <c r="W17" s="210">
        <f t="shared" si="44"/>
        <v>10</v>
      </c>
      <c r="X17" s="210">
        <f t="shared" si="44"/>
        <v>11</v>
      </c>
      <c r="Y17" s="210">
        <f t="shared" si="44"/>
        <v>12</v>
      </c>
      <c r="AB17" s="210">
        <v>1</v>
      </c>
      <c r="AC17" s="210">
        <f>AB17+1</f>
        <v>2</v>
      </c>
      <c r="AD17" s="210">
        <f>AC17+1</f>
        <v>3</v>
      </c>
      <c r="AE17" s="210">
        <f>AD17+1</f>
        <v>4</v>
      </c>
      <c r="AF17" s="210">
        <f>AE17+1</f>
        <v>5</v>
      </c>
      <c r="AG17" s="213">
        <f>AF17+1</f>
        <v>6</v>
      </c>
      <c r="AI17" s="213">
        <v>1</v>
      </c>
      <c r="AJ17" s="213">
        <f>AI17+1</f>
        <v>2</v>
      </c>
      <c r="AK17" s="213">
        <f>AJ17+1</f>
        <v>3</v>
      </c>
      <c r="AP17" s="213">
        <v>1</v>
      </c>
      <c r="AQ17" s="213">
        <f>AP17+1</f>
        <v>2</v>
      </c>
      <c r="AR17" s="213">
        <f t="shared" ref="AR17:AW17" si="45">AQ17+1</f>
        <v>3</v>
      </c>
      <c r="AS17" s="210">
        <f t="shared" si="45"/>
        <v>4</v>
      </c>
      <c r="AT17" s="210">
        <f t="shared" si="45"/>
        <v>5</v>
      </c>
      <c r="AU17" s="210">
        <f t="shared" si="45"/>
        <v>6</v>
      </c>
      <c r="AV17" s="213">
        <f t="shared" si="45"/>
        <v>7</v>
      </c>
      <c r="AW17" s="213">
        <f t="shared" si="45"/>
        <v>8</v>
      </c>
      <c r="AY17" s="213">
        <v>1</v>
      </c>
      <c r="AZ17" s="213">
        <f>AY17+1</f>
        <v>2</v>
      </c>
      <c r="BA17" s="213">
        <f>AZ17+1</f>
        <v>3</v>
      </c>
      <c r="BB17" s="213">
        <f>BA17+1</f>
        <v>4</v>
      </c>
      <c r="BD17" s="213">
        <f>BO3+1</f>
        <v>13</v>
      </c>
      <c r="BE17" s="213">
        <f>BD17+1</f>
        <v>14</v>
      </c>
      <c r="BF17" s="213">
        <f>BE17+1</f>
        <v>15</v>
      </c>
      <c r="BG17" s="213">
        <f>BF17+1</f>
        <v>16</v>
      </c>
      <c r="BH17" s="213">
        <f t="shared" ref="BH17:BI17" si="46">BG17+1</f>
        <v>17</v>
      </c>
      <c r="BI17" s="213">
        <f t="shared" si="46"/>
        <v>18</v>
      </c>
      <c r="BR17" s="210">
        <v>1</v>
      </c>
      <c r="BS17" s="210">
        <f>BR17+1</f>
        <v>2</v>
      </c>
      <c r="BT17" s="210">
        <f>BS17+1</f>
        <v>3</v>
      </c>
      <c r="BU17" s="210">
        <f>BT17+1</f>
        <v>4</v>
      </c>
      <c r="BV17" s="210">
        <f>BU17+1</f>
        <v>5</v>
      </c>
      <c r="BW17" s="213">
        <f>BV17+1</f>
        <v>6</v>
      </c>
      <c r="BX17" s="213">
        <f t="shared" ref="BX17:BY17" si="47">BW17+1</f>
        <v>7</v>
      </c>
      <c r="BY17" s="213">
        <f t="shared" si="47"/>
        <v>8</v>
      </c>
      <c r="CA17" s="210">
        <v>1</v>
      </c>
      <c r="CB17" s="210">
        <f>CA17+1</f>
        <v>2</v>
      </c>
      <c r="CC17" s="210">
        <f t="shared" ref="CC17" si="48">CB17+1</f>
        <v>3</v>
      </c>
      <c r="CE17" s="3"/>
      <c r="CF17" s="213">
        <v>1</v>
      </c>
      <c r="CG17" s="213">
        <f>CF17+1</f>
        <v>2</v>
      </c>
      <c r="CH17" s="213">
        <f>CG17+1</f>
        <v>3</v>
      </c>
      <c r="CI17" s="213">
        <f>CH17+1</f>
        <v>4</v>
      </c>
      <c r="CJ17" s="213">
        <f t="shared" ref="CJ17:CK17" si="49">CI17+1</f>
        <v>5</v>
      </c>
      <c r="CK17" s="213">
        <f t="shared" si="49"/>
        <v>6</v>
      </c>
      <c r="CL17" s="3"/>
      <c r="CM17" s="210">
        <v>1</v>
      </c>
      <c r="CN17" s="210">
        <f>CM17+1</f>
        <v>2</v>
      </c>
      <c r="CO17" s="213">
        <f t="shared" ref="CO17" si="50">CN17+1</f>
        <v>3</v>
      </c>
      <c r="CT17" s="213">
        <v>1</v>
      </c>
      <c r="CU17" s="213">
        <f>CT17+1</f>
        <v>2</v>
      </c>
      <c r="CW17" s="213">
        <v>1</v>
      </c>
      <c r="CX17" s="213">
        <f>CW17+1</f>
        <v>2</v>
      </c>
      <c r="CY17" s="213">
        <f>CX17+1</f>
        <v>3</v>
      </c>
      <c r="CZ17" s="213">
        <f>CY17+1</f>
        <v>4</v>
      </c>
      <c r="DA17" s="213">
        <f t="shared" ref="DA17:DC17" si="51">CZ17+1</f>
        <v>5</v>
      </c>
      <c r="DB17" s="213">
        <f t="shared" si="51"/>
        <v>6</v>
      </c>
      <c r="DC17" s="213">
        <f t="shared" si="51"/>
        <v>7</v>
      </c>
      <c r="DE17" s="213">
        <v>1</v>
      </c>
      <c r="DF17" s="213">
        <f>DE17+1</f>
        <v>2</v>
      </c>
      <c r="DH17" s="210">
        <v>1</v>
      </c>
      <c r="DI17" s="210">
        <f>DH17+1</f>
        <v>2</v>
      </c>
      <c r="DJ17" s="213">
        <f t="shared" ref="DJ17" si="52">DI17+1</f>
        <v>3</v>
      </c>
      <c r="DL17" s="210">
        <v>1</v>
      </c>
      <c r="DM17" s="210">
        <f>DL17+1</f>
        <v>2</v>
      </c>
      <c r="DN17" s="210">
        <f>DM17+1</f>
        <v>3</v>
      </c>
      <c r="DO17" s="210">
        <f>DN17+1</f>
        <v>4</v>
      </c>
      <c r="DP17" s="210">
        <f>DO17+1</f>
        <v>5</v>
      </c>
      <c r="DQ17" s="213">
        <f>DP17+1</f>
        <v>6</v>
      </c>
      <c r="DR17" s="213">
        <f t="shared" ref="DR17:DS17" si="53">DQ17+1</f>
        <v>7</v>
      </c>
      <c r="DS17" s="213">
        <f t="shared" si="53"/>
        <v>8</v>
      </c>
      <c r="DV17" s="210">
        <v>1</v>
      </c>
      <c r="DW17" s="210">
        <f>DV17+1</f>
        <v>2</v>
      </c>
      <c r="DX17" s="210">
        <f>DW17+1</f>
        <v>3</v>
      </c>
      <c r="DY17" s="210">
        <f>DX17+1</f>
        <v>4</v>
      </c>
      <c r="DZ17" s="210">
        <f>DY17+1</f>
        <v>5</v>
      </c>
      <c r="EA17" s="213">
        <f>DZ17+1</f>
        <v>6</v>
      </c>
      <c r="EB17" s="213">
        <f t="shared" ref="EB17" si="54">EA17+1</f>
        <v>7</v>
      </c>
      <c r="EC17" s="219"/>
      <c r="ED17" s="213">
        <v>1</v>
      </c>
      <c r="EE17" s="213">
        <f>ED17+1</f>
        <v>2</v>
      </c>
      <c r="EF17" s="213">
        <f>EE17+1</f>
        <v>3</v>
      </c>
      <c r="EG17" s="213">
        <f>EF17+1</f>
        <v>4</v>
      </c>
      <c r="EJ17" s="213">
        <v>1</v>
      </c>
      <c r="EK17" s="213">
        <f>EJ17+1</f>
        <v>2</v>
      </c>
      <c r="EM17" s="213">
        <v>1</v>
      </c>
      <c r="EN17" s="213">
        <f>EM17+1</f>
        <v>2</v>
      </c>
      <c r="EO17" s="213">
        <f>EN17+1</f>
        <v>3</v>
      </c>
      <c r="EP17" s="213">
        <f>EO17+1</f>
        <v>4</v>
      </c>
    </row>
    <row r="18" spans="1:150" x14ac:dyDescent="0.35">
      <c r="A18" s="222"/>
      <c r="B18" s="211"/>
      <c r="C18" s="211"/>
      <c r="D18" s="211"/>
      <c r="E18" s="211"/>
      <c r="F18" s="211"/>
      <c r="G18" s="211"/>
      <c r="H18" s="211"/>
      <c r="I18" s="211"/>
      <c r="J18" s="211"/>
      <c r="K18" s="214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AB18" s="211"/>
      <c r="AC18" s="211"/>
      <c r="AD18" s="211"/>
      <c r="AE18" s="211"/>
      <c r="AF18" s="211"/>
      <c r="AG18" s="214"/>
      <c r="AI18" s="214"/>
      <c r="AJ18" s="214"/>
      <c r="AK18" s="214"/>
      <c r="AP18" s="214"/>
      <c r="AQ18" s="214"/>
      <c r="AR18" s="214"/>
      <c r="AS18" s="211"/>
      <c r="AT18" s="211"/>
      <c r="AU18" s="211"/>
      <c r="AV18" s="214"/>
      <c r="AW18" s="214"/>
      <c r="AY18" s="214"/>
      <c r="AZ18" s="214"/>
      <c r="BA18" s="214"/>
      <c r="BB18" s="214"/>
      <c r="BD18" s="214"/>
      <c r="BE18" s="214"/>
      <c r="BF18" s="214"/>
      <c r="BG18" s="214"/>
      <c r="BH18" s="214"/>
      <c r="BI18" s="214"/>
      <c r="BR18" s="211"/>
      <c r="BS18" s="211"/>
      <c r="BT18" s="211"/>
      <c r="BU18" s="211"/>
      <c r="BV18" s="211"/>
      <c r="BW18" s="214"/>
      <c r="BX18" s="214"/>
      <c r="BY18" s="214"/>
      <c r="CA18" s="211"/>
      <c r="CB18" s="211"/>
      <c r="CC18" s="211"/>
      <c r="CE18" s="3"/>
      <c r="CF18" s="214"/>
      <c r="CG18" s="214"/>
      <c r="CH18" s="214"/>
      <c r="CI18" s="214"/>
      <c r="CJ18" s="214"/>
      <c r="CK18" s="214"/>
      <c r="CL18" s="3"/>
      <c r="CM18" s="211"/>
      <c r="CN18" s="211"/>
      <c r="CO18" s="214"/>
      <c r="CT18" s="214"/>
      <c r="CU18" s="214"/>
      <c r="CW18" s="214"/>
      <c r="CX18" s="214"/>
      <c r="CY18" s="214"/>
      <c r="CZ18" s="214"/>
      <c r="DA18" s="214"/>
      <c r="DB18" s="214"/>
      <c r="DC18" s="214"/>
      <c r="DE18" s="214"/>
      <c r="DF18" s="214"/>
      <c r="DH18" s="211"/>
      <c r="DI18" s="211"/>
      <c r="DJ18" s="214"/>
      <c r="DL18" s="211"/>
      <c r="DM18" s="211"/>
      <c r="DN18" s="211"/>
      <c r="DO18" s="211"/>
      <c r="DP18" s="211"/>
      <c r="DQ18" s="214"/>
      <c r="DR18" s="214"/>
      <c r="DS18" s="214"/>
      <c r="DV18" s="211"/>
      <c r="DW18" s="211"/>
      <c r="DX18" s="211"/>
      <c r="DY18" s="211"/>
      <c r="DZ18" s="211"/>
      <c r="EA18" s="214"/>
      <c r="EB18" s="214"/>
      <c r="EC18" s="219"/>
      <c r="ED18" s="214"/>
      <c r="EE18" s="214"/>
      <c r="EF18" s="214"/>
      <c r="EG18" s="214"/>
      <c r="EJ18" s="214"/>
      <c r="EK18" s="214"/>
      <c r="EM18" s="214"/>
      <c r="EN18" s="214"/>
      <c r="EO18" s="214"/>
      <c r="EP18" s="214"/>
    </row>
    <row r="19" spans="1:150" ht="15" thickBot="1" x14ac:dyDescent="0.4">
      <c r="A19" s="223"/>
      <c r="B19" s="212"/>
      <c r="C19" s="212"/>
      <c r="D19" s="212"/>
      <c r="E19" s="212"/>
      <c r="F19" s="212"/>
      <c r="G19" s="212"/>
      <c r="H19" s="212"/>
      <c r="I19" s="212"/>
      <c r="J19" s="212"/>
      <c r="K19" s="215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212"/>
      <c r="AC19" s="212"/>
      <c r="AD19" s="212"/>
      <c r="AE19" s="212"/>
      <c r="AF19" s="212"/>
      <c r="AG19" s="215"/>
      <c r="AI19" s="215"/>
      <c r="AJ19" s="215"/>
      <c r="AK19" s="215"/>
      <c r="AP19" s="215"/>
      <c r="AQ19" s="215"/>
      <c r="AR19" s="215"/>
      <c r="AS19" s="212"/>
      <c r="AT19" s="212"/>
      <c r="AU19" s="212"/>
      <c r="AV19" s="215"/>
      <c r="AW19" s="215"/>
      <c r="AY19" s="215"/>
      <c r="AZ19" s="215"/>
      <c r="BA19" s="215"/>
      <c r="BB19" s="215"/>
      <c r="BD19" s="215"/>
      <c r="BE19" s="215"/>
      <c r="BF19" s="215"/>
      <c r="BG19" s="215"/>
      <c r="BH19" s="215"/>
      <c r="BI19" s="215"/>
      <c r="BR19" s="212"/>
      <c r="BS19" s="212"/>
      <c r="BT19" s="212"/>
      <c r="BU19" s="212"/>
      <c r="BV19" s="212"/>
      <c r="BW19" s="215"/>
      <c r="BX19" s="215"/>
      <c r="BY19" s="215"/>
      <c r="CA19" s="212"/>
      <c r="CB19" s="212"/>
      <c r="CC19" s="212"/>
      <c r="CE19" s="3"/>
      <c r="CF19" s="215"/>
      <c r="CG19" s="215"/>
      <c r="CH19" s="215"/>
      <c r="CI19" s="215"/>
      <c r="CJ19" s="215"/>
      <c r="CK19" s="215"/>
      <c r="CL19" s="3"/>
      <c r="CM19" s="212"/>
      <c r="CN19" s="212"/>
      <c r="CO19" s="215"/>
      <c r="CT19" s="215"/>
      <c r="CU19" s="215"/>
      <c r="CW19" s="215"/>
      <c r="CX19" s="215"/>
      <c r="CY19" s="215"/>
      <c r="CZ19" s="215"/>
      <c r="DA19" s="215"/>
      <c r="DB19" s="215"/>
      <c r="DC19" s="215"/>
      <c r="DE19" s="215"/>
      <c r="DF19" s="215"/>
      <c r="DH19" s="212"/>
      <c r="DI19" s="212"/>
      <c r="DJ19" s="215"/>
      <c r="DL19" s="212"/>
      <c r="DM19" s="212"/>
      <c r="DN19" s="212"/>
      <c r="DO19" s="212"/>
      <c r="DP19" s="212"/>
      <c r="DQ19" s="215"/>
      <c r="DR19" s="215"/>
      <c r="DS19" s="215"/>
      <c r="DV19" s="212"/>
      <c r="DW19" s="212"/>
      <c r="DX19" s="212"/>
      <c r="DY19" s="212"/>
      <c r="DZ19" s="212"/>
      <c r="EA19" s="215"/>
      <c r="EB19" s="215"/>
      <c r="EC19" s="219"/>
      <c r="ED19" s="215"/>
      <c r="EE19" s="215"/>
      <c r="EF19" s="215"/>
      <c r="EG19" s="215"/>
      <c r="EJ19" s="215"/>
      <c r="EK19" s="215"/>
      <c r="EM19" s="215"/>
      <c r="EN19" s="215"/>
      <c r="EO19" s="215"/>
      <c r="EP19" s="215"/>
    </row>
    <row r="20" spans="1:150" ht="15" thickBot="1" x14ac:dyDescent="0.4">
      <c r="A20" s="19" t="str">
        <f t="shared" ref="A20:A25" si="55">A6</f>
        <v>GOERENS Charles</v>
      </c>
      <c r="B20" s="14">
        <v>51</v>
      </c>
      <c r="C20" s="6">
        <v>50</v>
      </c>
      <c r="D20" s="6">
        <v>72</v>
      </c>
      <c r="E20" s="6">
        <v>61</v>
      </c>
      <c r="F20" s="6">
        <v>47</v>
      </c>
      <c r="G20" s="6">
        <v>65</v>
      </c>
      <c r="H20" s="6">
        <v>183</v>
      </c>
      <c r="I20" s="6">
        <v>66</v>
      </c>
      <c r="J20" s="6">
        <v>56</v>
      </c>
      <c r="K20" s="12">
        <v>93</v>
      </c>
      <c r="N20" s="14">
        <v>29</v>
      </c>
      <c r="O20" s="6">
        <v>56</v>
      </c>
      <c r="P20" s="6">
        <v>106</v>
      </c>
      <c r="Q20" s="6">
        <v>82</v>
      </c>
      <c r="R20" s="6">
        <v>84</v>
      </c>
      <c r="S20" s="6">
        <v>67</v>
      </c>
      <c r="T20" s="6">
        <v>45</v>
      </c>
      <c r="U20" s="6">
        <v>103</v>
      </c>
      <c r="V20" s="6">
        <v>56</v>
      </c>
      <c r="W20" s="12">
        <v>55</v>
      </c>
      <c r="X20" s="12">
        <v>91</v>
      </c>
      <c r="Y20" s="12">
        <v>48</v>
      </c>
      <c r="AB20" s="14">
        <v>85</v>
      </c>
      <c r="AC20" s="6">
        <v>199</v>
      </c>
      <c r="AD20" s="6">
        <v>46</v>
      </c>
      <c r="AE20" s="6">
        <v>132</v>
      </c>
      <c r="AF20" s="6">
        <v>72</v>
      </c>
      <c r="AG20" s="12">
        <v>114</v>
      </c>
      <c r="AI20" s="112">
        <v>147</v>
      </c>
      <c r="AJ20" s="12">
        <v>66</v>
      </c>
      <c r="AK20" s="12">
        <v>56</v>
      </c>
      <c r="AP20" s="14">
        <v>131</v>
      </c>
      <c r="AQ20" s="6">
        <v>164</v>
      </c>
      <c r="AR20" s="6">
        <v>75</v>
      </c>
      <c r="AS20" s="6">
        <v>69</v>
      </c>
      <c r="AT20" s="6">
        <v>82</v>
      </c>
      <c r="AU20" s="6">
        <v>87</v>
      </c>
      <c r="AV20" s="12">
        <v>136</v>
      </c>
      <c r="AW20" s="12">
        <v>83</v>
      </c>
      <c r="AY20" s="112">
        <v>296</v>
      </c>
      <c r="AZ20" s="12">
        <v>112</v>
      </c>
      <c r="BA20" s="12">
        <v>69</v>
      </c>
      <c r="BB20" s="12">
        <v>88</v>
      </c>
      <c r="BD20" s="112">
        <v>33</v>
      </c>
      <c r="BE20" s="12">
        <v>42</v>
      </c>
      <c r="BF20" s="12">
        <v>40</v>
      </c>
      <c r="BG20" s="12">
        <v>39</v>
      </c>
      <c r="BH20" s="12">
        <v>38</v>
      </c>
      <c r="BI20" s="12">
        <v>42</v>
      </c>
      <c r="BR20" s="14">
        <v>108</v>
      </c>
      <c r="BS20" s="6">
        <v>138</v>
      </c>
      <c r="BT20" s="6">
        <v>58</v>
      </c>
      <c r="BU20" s="6">
        <v>69</v>
      </c>
      <c r="BV20" s="6">
        <v>68</v>
      </c>
      <c r="BW20" s="12">
        <v>57</v>
      </c>
      <c r="BX20" s="12">
        <v>63</v>
      </c>
      <c r="BY20" s="12">
        <v>82</v>
      </c>
      <c r="CA20" s="14">
        <v>168</v>
      </c>
      <c r="CB20" s="6">
        <v>156</v>
      </c>
      <c r="CC20" s="6">
        <v>62</v>
      </c>
      <c r="CE20" s="3"/>
      <c r="CF20" s="112">
        <v>102</v>
      </c>
      <c r="CG20" s="12">
        <v>161</v>
      </c>
      <c r="CH20" s="12">
        <v>63</v>
      </c>
      <c r="CI20" s="12">
        <v>84</v>
      </c>
      <c r="CJ20" s="12">
        <v>89</v>
      </c>
      <c r="CK20" s="12">
        <v>80</v>
      </c>
      <c r="CL20" s="3"/>
      <c r="CM20" s="14">
        <v>173</v>
      </c>
      <c r="CN20" s="6">
        <v>112</v>
      </c>
      <c r="CO20" s="12">
        <v>82</v>
      </c>
      <c r="CT20" s="112">
        <v>162</v>
      </c>
      <c r="CU20" s="12">
        <v>154</v>
      </c>
      <c r="CW20" s="112">
        <v>201</v>
      </c>
      <c r="CX20" s="12">
        <v>92</v>
      </c>
      <c r="CY20" s="12">
        <v>42</v>
      </c>
      <c r="CZ20" s="12">
        <v>47</v>
      </c>
      <c r="DA20" s="12">
        <v>125</v>
      </c>
      <c r="DB20" s="12">
        <v>86</v>
      </c>
      <c r="DC20" s="12">
        <v>198</v>
      </c>
      <c r="DE20" s="112">
        <v>122</v>
      </c>
      <c r="DF20" s="12">
        <v>91</v>
      </c>
      <c r="DH20" s="14">
        <v>144</v>
      </c>
      <c r="DI20" s="6">
        <v>91</v>
      </c>
      <c r="DJ20" s="12">
        <v>83</v>
      </c>
      <c r="DL20" s="14">
        <v>140</v>
      </c>
      <c r="DM20" s="6">
        <v>68</v>
      </c>
      <c r="DN20" s="6">
        <v>44</v>
      </c>
      <c r="DO20" s="6">
        <v>37</v>
      </c>
      <c r="DP20" s="6">
        <v>91</v>
      </c>
      <c r="DQ20" s="12">
        <v>122</v>
      </c>
      <c r="DR20" s="12">
        <v>36</v>
      </c>
      <c r="DS20" s="12">
        <v>44</v>
      </c>
      <c r="DV20" s="14">
        <v>158</v>
      </c>
      <c r="DW20" s="6">
        <v>123</v>
      </c>
      <c r="DX20" s="6">
        <v>78</v>
      </c>
      <c r="DY20" s="6">
        <v>98</v>
      </c>
      <c r="DZ20" s="6">
        <v>81</v>
      </c>
      <c r="EA20" s="12">
        <v>53</v>
      </c>
      <c r="EB20" s="12">
        <v>53</v>
      </c>
      <c r="EC20" s="28"/>
      <c r="ED20" s="14">
        <v>176</v>
      </c>
      <c r="EE20" s="6">
        <v>89</v>
      </c>
      <c r="EF20" s="6">
        <v>97</v>
      </c>
      <c r="EG20" s="6">
        <v>82</v>
      </c>
      <c r="EJ20" s="112">
        <v>158</v>
      </c>
      <c r="EK20" s="12">
        <v>21</v>
      </c>
      <c r="EM20" s="14">
        <v>162</v>
      </c>
      <c r="EN20" s="6">
        <v>59</v>
      </c>
      <c r="EO20" s="6">
        <v>48</v>
      </c>
      <c r="EP20" s="6">
        <v>68</v>
      </c>
    </row>
    <row r="21" spans="1:150" ht="15" thickBot="1" x14ac:dyDescent="0.4">
      <c r="A21" s="19" t="str">
        <f t="shared" si="55"/>
        <v>SKENDEROVIC Amela</v>
      </c>
      <c r="B21" s="15">
        <v>32</v>
      </c>
      <c r="C21" s="7">
        <v>21</v>
      </c>
      <c r="D21" s="7">
        <v>29</v>
      </c>
      <c r="E21" s="7">
        <v>26</v>
      </c>
      <c r="F21" s="7">
        <v>20</v>
      </c>
      <c r="G21" s="7">
        <v>19</v>
      </c>
      <c r="H21" s="7">
        <v>61</v>
      </c>
      <c r="I21" s="7">
        <v>33</v>
      </c>
      <c r="J21" s="7">
        <v>18</v>
      </c>
      <c r="K21" s="13">
        <v>45</v>
      </c>
      <c r="N21" s="15">
        <v>21</v>
      </c>
      <c r="O21" s="7">
        <v>19</v>
      </c>
      <c r="P21" s="7">
        <v>28</v>
      </c>
      <c r="Q21" s="7">
        <v>21</v>
      </c>
      <c r="R21" s="7">
        <v>31</v>
      </c>
      <c r="S21" s="7">
        <v>29</v>
      </c>
      <c r="T21" s="7">
        <v>10</v>
      </c>
      <c r="U21" s="7">
        <v>34</v>
      </c>
      <c r="V21" s="7">
        <v>14</v>
      </c>
      <c r="W21" s="13">
        <v>23</v>
      </c>
      <c r="X21" s="13">
        <v>21</v>
      </c>
      <c r="Y21" s="13">
        <v>18</v>
      </c>
      <c r="AB21" s="15">
        <v>26</v>
      </c>
      <c r="AC21" s="7">
        <v>46</v>
      </c>
      <c r="AD21" s="7">
        <v>18</v>
      </c>
      <c r="AE21" s="7">
        <v>22</v>
      </c>
      <c r="AF21" s="7">
        <v>13</v>
      </c>
      <c r="AG21" s="13">
        <v>31</v>
      </c>
      <c r="AI21" s="113">
        <v>40</v>
      </c>
      <c r="AJ21" s="13">
        <v>22</v>
      </c>
      <c r="AK21" s="13">
        <v>20</v>
      </c>
      <c r="AP21" s="15">
        <v>34</v>
      </c>
      <c r="AQ21" s="7">
        <v>41</v>
      </c>
      <c r="AR21" s="7">
        <v>24</v>
      </c>
      <c r="AS21" s="7">
        <v>12</v>
      </c>
      <c r="AT21" s="7">
        <v>30</v>
      </c>
      <c r="AU21" s="7">
        <v>19</v>
      </c>
      <c r="AV21" s="13">
        <v>25</v>
      </c>
      <c r="AW21" s="13">
        <v>31</v>
      </c>
      <c r="AY21" s="113">
        <v>59</v>
      </c>
      <c r="AZ21" s="13">
        <v>34</v>
      </c>
      <c r="BA21" s="13">
        <v>18</v>
      </c>
      <c r="BB21" s="13">
        <v>9</v>
      </c>
      <c r="BD21" s="113">
        <v>12</v>
      </c>
      <c r="BE21" s="13">
        <v>20</v>
      </c>
      <c r="BF21" s="13">
        <v>11</v>
      </c>
      <c r="BG21" s="13">
        <v>8</v>
      </c>
      <c r="BH21" s="13">
        <v>7</v>
      </c>
      <c r="BI21" s="13">
        <v>12</v>
      </c>
      <c r="BR21" s="15">
        <v>27</v>
      </c>
      <c r="BS21" s="7">
        <v>32</v>
      </c>
      <c r="BT21" s="7">
        <v>15</v>
      </c>
      <c r="BU21" s="7">
        <v>20</v>
      </c>
      <c r="BV21" s="7">
        <v>24</v>
      </c>
      <c r="BW21" s="13">
        <v>15</v>
      </c>
      <c r="BX21" s="13">
        <v>22</v>
      </c>
      <c r="BY21" s="13">
        <v>26</v>
      </c>
      <c r="CA21" s="15">
        <v>42</v>
      </c>
      <c r="CB21" s="7">
        <v>50</v>
      </c>
      <c r="CC21" s="7">
        <v>7</v>
      </c>
      <c r="CE21" s="20"/>
      <c r="CF21" s="113">
        <v>33</v>
      </c>
      <c r="CG21" s="13">
        <v>58</v>
      </c>
      <c r="CH21" s="13">
        <v>35</v>
      </c>
      <c r="CI21" s="13">
        <v>43</v>
      </c>
      <c r="CJ21" s="13">
        <v>30</v>
      </c>
      <c r="CK21" s="13">
        <v>20</v>
      </c>
      <c r="CL21" s="20"/>
      <c r="CM21" s="15">
        <v>46</v>
      </c>
      <c r="CN21" s="7">
        <v>23</v>
      </c>
      <c r="CO21" s="13">
        <v>22</v>
      </c>
      <c r="CT21" s="113">
        <v>36</v>
      </c>
      <c r="CU21" s="13">
        <v>56</v>
      </c>
      <c r="CW21" s="113">
        <v>54</v>
      </c>
      <c r="CX21" s="13">
        <v>26</v>
      </c>
      <c r="CY21" s="13">
        <v>15</v>
      </c>
      <c r="CZ21" s="13">
        <v>21</v>
      </c>
      <c r="DA21" s="13">
        <v>42</v>
      </c>
      <c r="DB21" s="13">
        <v>29</v>
      </c>
      <c r="DC21" s="13">
        <v>49</v>
      </c>
      <c r="DE21" s="113">
        <v>27</v>
      </c>
      <c r="DF21" s="13">
        <v>18</v>
      </c>
      <c r="DH21" s="15">
        <v>24</v>
      </c>
      <c r="DI21" s="7">
        <v>32</v>
      </c>
      <c r="DJ21" s="13">
        <v>20</v>
      </c>
      <c r="DL21" s="15">
        <v>30</v>
      </c>
      <c r="DM21" s="7">
        <v>15</v>
      </c>
      <c r="DN21" s="7">
        <v>8</v>
      </c>
      <c r="DO21" s="7">
        <v>12</v>
      </c>
      <c r="DP21" s="7">
        <v>31</v>
      </c>
      <c r="DQ21" s="13">
        <v>19</v>
      </c>
      <c r="DR21" s="13">
        <v>7</v>
      </c>
      <c r="DS21" s="13">
        <v>10</v>
      </c>
      <c r="DV21" s="15">
        <v>70</v>
      </c>
      <c r="DW21" s="7">
        <v>39</v>
      </c>
      <c r="DX21" s="7">
        <v>24</v>
      </c>
      <c r="DY21" s="7">
        <v>32</v>
      </c>
      <c r="DZ21" s="7">
        <v>20</v>
      </c>
      <c r="EA21" s="13">
        <v>30</v>
      </c>
      <c r="EB21" s="13">
        <v>17</v>
      </c>
      <c r="EC21" s="28"/>
      <c r="ED21" s="15">
        <v>46</v>
      </c>
      <c r="EE21" s="7">
        <v>30</v>
      </c>
      <c r="EF21" s="7">
        <v>41</v>
      </c>
      <c r="EG21" s="7">
        <v>27</v>
      </c>
      <c r="EJ21" s="113">
        <v>25</v>
      </c>
      <c r="EK21" s="13">
        <v>6</v>
      </c>
      <c r="EM21" s="15">
        <v>32</v>
      </c>
      <c r="EN21" s="7">
        <v>14</v>
      </c>
      <c r="EO21" s="7">
        <v>7</v>
      </c>
      <c r="EP21" s="7">
        <v>17</v>
      </c>
    </row>
    <row r="22" spans="1:150" ht="15" thickBot="1" x14ac:dyDescent="0.4">
      <c r="A22" s="19" t="str">
        <f t="shared" si="55"/>
        <v>BRAUN Nancy</v>
      </c>
      <c r="B22" s="15">
        <v>16</v>
      </c>
      <c r="C22" s="7">
        <v>10</v>
      </c>
      <c r="D22" s="7">
        <v>14</v>
      </c>
      <c r="E22" s="7">
        <v>13</v>
      </c>
      <c r="F22" s="7">
        <v>8</v>
      </c>
      <c r="G22" s="7">
        <v>7</v>
      </c>
      <c r="H22" s="7">
        <v>31</v>
      </c>
      <c r="I22" s="7">
        <v>11</v>
      </c>
      <c r="J22" s="7">
        <v>6</v>
      </c>
      <c r="K22" s="13">
        <v>10</v>
      </c>
      <c r="N22" s="15">
        <v>4</v>
      </c>
      <c r="O22" s="7">
        <v>2</v>
      </c>
      <c r="P22" s="7">
        <v>1</v>
      </c>
      <c r="Q22" s="7">
        <v>3</v>
      </c>
      <c r="R22" s="7">
        <v>10</v>
      </c>
      <c r="S22" s="7">
        <v>3</v>
      </c>
      <c r="T22" s="7">
        <v>4</v>
      </c>
      <c r="U22" s="7">
        <v>3</v>
      </c>
      <c r="V22" s="7">
        <v>5</v>
      </c>
      <c r="W22" s="13">
        <v>3</v>
      </c>
      <c r="X22" s="13">
        <v>7</v>
      </c>
      <c r="Y22" s="13">
        <v>2</v>
      </c>
      <c r="AB22" s="15">
        <v>11</v>
      </c>
      <c r="AC22" s="7">
        <v>14</v>
      </c>
      <c r="AD22" s="7">
        <v>7</v>
      </c>
      <c r="AE22" s="7">
        <v>11</v>
      </c>
      <c r="AF22" s="7">
        <v>0</v>
      </c>
      <c r="AG22" s="13">
        <v>6</v>
      </c>
      <c r="AI22" s="113">
        <v>10</v>
      </c>
      <c r="AJ22" s="13">
        <v>4</v>
      </c>
      <c r="AK22" s="13">
        <v>3</v>
      </c>
      <c r="AP22" s="15">
        <v>14</v>
      </c>
      <c r="AQ22" s="7">
        <v>16</v>
      </c>
      <c r="AR22" s="7">
        <v>3</v>
      </c>
      <c r="AS22" s="7">
        <v>1</v>
      </c>
      <c r="AT22" s="7">
        <v>9</v>
      </c>
      <c r="AU22" s="7">
        <v>4</v>
      </c>
      <c r="AV22" s="13">
        <v>15</v>
      </c>
      <c r="AW22" s="13">
        <v>7</v>
      </c>
      <c r="AY22" s="113">
        <v>17</v>
      </c>
      <c r="AZ22" s="13">
        <v>10</v>
      </c>
      <c r="BA22" s="13">
        <v>2</v>
      </c>
      <c r="BB22" s="13">
        <v>3</v>
      </c>
      <c r="BD22" s="113">
        <v>4</v>
      </c>
      <c r="BE22" s="13">
        <v>8</v>
      </c>
      <c r="BF22" s="13">
        <v>5</v>
      </c>
      <c r="BG22" s="13">
        <v>5</v>
      </c>
      <c r="BH22" s="13">
        <v>5</v>
      </c>
      <c r="BI22" s="13">
        <v>3</v>
      </c>
      <c r="BR22" s="15">
        <v>8</v>
      </c>
      <c r="BS22" s="7">
        <v>18</v>
      </c>
      <c r="BT22" s="7">
        <v>0</v>
      </c>
      <c r="BU22" s="7">
        <v>15</v>
      </c>
      <c r="BV22" s="7">
        <v>7</v>
      </c>
      <c r="BW22" s="13">
        <v>6</v>
      </c>
      <c r="BX22" s="13">
        <v>1</v>
      </c>
      <c r="BY22" s="13">
        <v>7</v>
      </c>
      <c r="CA22" s="15">
        <v>27</v>
      </c>
      <c r="CB22" s="7">
        <v>14</v>
      </c>
      <c r="CC22" s="7">
        <v>5</v>
      </c>
      <c r="CF22" s="113">
        <v>10</v>
      </c>
      <c r="CG22" s="13">
        <v>13</v>
      </c>
      <c r="CH22" s="13">
        <v>9</v>
      </c>
      <c r="CI22" s="13">
        <v>8</v>
      </c>
      <c r="CJ22" s="13">
        <v>5</v>
      </c>
      <c r="CK22" s="13">
        <v>7</v>
      </c>
      <c r="CM22" s="15">
        <v>8</v>
      </c>
      <c r="CN22" s="7">
        <v>4</v>
      </c>
      <c r="CO22" s="13">
        <v>8</v>
      </c>
      <c r="CT22" s="113">
        <v>18</v>
      </c>
      <c r="CU22" s="13">
        <v>7</v>
      </c>
      <c r="CW22" s="113">
        <v>13</v>
      </c>
      <c r="CX22" s="13">
        <v>5</v>
      </c>
      <c r="CY22" s="13">
        <v>12</v>
      </c>
      <c r="CZ22" s="13">
        <v>6</v>
      </c>
      <c r="DA22" s="13">
        <v>8</v>
      </c>
      <c r="DB22" s="13">
        <v>11</v>
      </c>
      <c r="DC22" s="13">
        <v>13</v>
      </c>
      <c r="DE22" s="113">
        <v>19</v>
      </c>
      <c r="DF22" s="13">
        <v>15</v>
      </c>
      <c r="DH22" s="15">
        <v>14</v>
      </c>
      <c r="DI22" s="7">
        <v>7</v>
      </c>
      <c r="DJ22" s="13">
        <v>5</v>
      </c>
      <c r="DL22" s="15">
        <v>8</v>
      </c>
      <c r="DM22" s="7">
        <v>5</v>
      </c>
      <c r="DN22" s="7">
        <v>5</v>
      </c>
      <c r="DO22" s="7">
        <v>5</v>
      </c>
      <c r="DP22" s="7">
        <v>5</v>
      </c>
      <c r="DQ22" s="13">
        <v>6</v>
      </c>
      <c r="DR22" s="13">
        <v>2</v>
      </c>
      <c r="DS22" s="13">
        <v>5</v>
      </c>
      <c r="DV22" s="15">
        <v>8</v>
      </c>
      <c r="DW22" s="7">
        <v>15</v>
      </c>
      <c r="DX22" s="7">
        <v>9</v>
      </c>
      <c r="DY22" s="7">
        <v>17</v>
      </c>
      <c r="DZ22" s="7">
        <v>9</v>
      </c>
      <c r="EA22" s="13">
        <v>8</v>
      </c>
      <c r="EB22" s="13">
        <v>3</v>
      </c>
      <c r="EC22" s="28"/>
      <c r="ED22" s="15">
        <v>18</v>
      </c>
      <c r="EE22" s="7">
        <v>11</v>
      </c>
      <c r="EF22" s="7">
        <v>12</v>
      </c>
      <c r="EG22" s="7">
        <v>9</v>
      </c>
      <c r="EJ22" s="113">
        <v>2</v>
      </c>
      <c r="EK22" s="13">
        <v>4</v>
      </c>
      <c r="EM22" s="15">
        <v>9</v>
      </c>
      <c r="EN22" s="7">
        <v>6</v>
      </c>
      <c r="EO22" s="7">
        <v>1</v>
      </c>
      <c r="EP22" s="7">
        <v>4</v>
      </c>
    </row>
    <row r="23" spans="1:150" ht="15" thickBot="1" x14ac:dyDescent="0.4">
      <c r="A23" s="19" t="str">
        <f t="shared" si="55"/>
        <v>DEGROTT Jana</v>
      </c>
      <c r="B23" s="15">
        <v>21</v>
      </c>
      <c r="C23" s="7">
        <v>19</v>
      </c>
      <c r="D23" s="7">
        <v>22</v>
      </c>
      <c r="E23" s="7">
        <v>7</v>
      </c>
      <c r="F23" s="7">
        <v>10</v>
      </c>
      <c r="G23" s="7">
        <v>3</v>
      </c>
      <c r="H23" s="7">
        <v>37</v>
      </c>
      <c r="I23" s="7">
        <v>16</v>
      </c>
      <c r="J23" s="7">
        <v>9</v>
      </c>
      <c r="K23" s="13">
        <v>10</v>
      </c>
      <c r="N23" s="15">
        <v>4</v>
      </c>
      <c r="O23" s="7">
        <v>1</v>
      </c>
      <c r="P23" s="7">
        <v>5</v>
      </c>
      <c r="Q23" s="7">
        <v>14</v>
      </c>
      <c r="R23" s="7">
        <v>8</v>
      </c>
      <c r="S23" s="7">
        <v>8</v>
      </c>
      <c r="T23" s="7">
        <v>4</v>
      </c>
      <c r="U23" s="7">
        <v>11</v>
      </c>
      <c r="V23" s="7">
        <v>4</v>
      </c>
      <c r="W23" s="13">
        <v>7</v>
      </c>
      <c r="X23" s="13">
        <v>4</v>
      </c>
      <c r="Y23" s="13">
        <v>0</v>
      </c>
      <c r="AB23" s="15">
        <v>9</v>
      </c>
      <c r="AC23" s="7">
        <v>11</v>
      </c>
      <c r="AD23" s="7">
        <v>6</v>
      </c>
      <c r="AE23" s="7">
        <v>3</v>
      </c>
      <c r="AF23" s="7">
        <v>3</v>
      </c>
      <c r="AG23" s="13">
        <v>4</v>
      </c>
      <c r="AI23" s="113">
        <v>13</v>
      </c>
      <c r="AJ23" s="13">
        <v>3</v>
      </c>
      <c r="AK23" s="13">
        <v>3</v>
      </c>
      <c r="AP23" s="15">
        <v>11</v>
      </c>
      <c r="AQ23" s="7">
        <v>19</v>
      </c>
      <c r="AR23" s="7">
        <v>2</v>
      </c>
      <c r="AS23" s="7">
        <v>3</v>
      </c>
      <c r="AT23" s="7">
        <v>8</v>
      </c>
      <c r="AU23" s="7">
        <v>8</v>
      </c>
      <c r="AV23" s="13">
        <v>14</v>
      </c>
      <c r="AW23" s="13">
        <v>9</v>
      </c>
      <c r="AY23" s="113">
        <v>15</v>
      </c>
      <c r="AZ23" s="13">
        <v>11</v>
      </c>
      <c r="BA23" s="13">
        <v>5</v>
      </c>
      <c r="BB23" s="13">
        <v>2</v>
      </c>
      <c r="BD23" s="113">
        <v>5</v>
      </c>
      <c r="BE23" s="13">
        <v>4</v>
      </c>
      <c r="BF23" s="13">
        <v>5</v>
      </c>
      <c r="BG23" s="13">
        <v>6</v>
      </c>
      <c r="BH23" s="13">
        <v>3</v>
      </c>
      <c r="BI23" s="13">
        <v>2</v>
      </c>
      <c r="BR23" s="15">
        <v>11</v>
      </c>
      <c r="BS23" s="7">
        <v>12</v>
      </c>
      <c r="BT23" s="7">
        <v>4</v>
      </c>
      <c r="BU23" s="7">
        <v>5</v>
      </c>
      <c r="BV23" s="7">
        <v>3</v>
      </c>
      <c r="BW23" s="13">
        <v>5</v>
      </c>
      <c r="BX23" s="13">
        <v>5</v>
      </c>
      <c r="BY23" s="13">
        <v>4</v>
      </c>
      <c r="CA23" s="15">
        <v>18</v>
      </c>
      <c r="CB23" s="7">
        <v>6</v>
      </c>
      <c r="CC23" s="7">
        <v>4</v>
      </c>
      <c r="CF23" s="113">
        <v>24</v>
      </c>
      <c r="CG23" s="13">
        <v>34</v>
      </c>
      <c r="CH23" s="13">
        <v>6</v>
      </c>
      <c r="CI23" s="13">
        <v>13</v>
      </c>
      <c r="CJ23" s="13">
        <v>10</v>
      </c>
      <c r="CK23" s="13">
        <v>3</v>
      </c>
      <c r="CM23" s="15">
        <v>25</v>
      </c>
      <c r="CN23" s="7">
        <v>9</v>
      </c>
      <c r="CO23" s="13">
        <v>4</v>
      </c>
      <c r="CT23" s="113">
        <v>13</v>
      </c>
      <c r="CU23" s="13">
        <v>8</v>
      </c>
      <c r="CW23" s="113">
        <v>33</v>
      </c>
      <c r="CX23" s="13">
        <v>3</v>
      </c>
      <c r="CY23" s="13">
        <v>8</v>
      </c>
      <c r="CZ23" s="13">
        <v>11</v>
      </c>
      <c r="DA23" s="13">
        <v>18</v>
      </c>
      <c r="DB23" s="13">
        <v>11</v>
      </c>
      <c r="DC23" s="13">
        <v>22</v>
      </c>
      <c r="DE23" s="113">
        <v>21</v>
      </c>
      <c r="DF23" s="13">
        <v>11</v>
      </c>
      <c r="DH23" s="15">
        <v>10</v>
      </c>
      <c r="DI23" s="7">
        <v>13</v>
      </c>
      <c r="DJ23" s="13">
        <v>7</v>
      </c>
      <c r="DL23" s="15">
        <v>6</v>
      </c>
      <c r="DM23" s="7">
        <v>2</v>
      </c>
      <c r="DN23" s="7">
        <v>6</v>
      </c>
      <c r="DO23" s="7">
        <v>4</v>
      </c>
      <c r="DP23" s="7">
        <v>7</v>
      </c>
      <c r="DQ23" s="13">
        <v>2</v>
      </c>
      <c r="DR23" s="13">
        <v>0</v>
      </c>
      <c r="DS23" s="13">
        <v>3</v>
      </c>
      <c r="DV23" s="15">
        <v>20</v>
      </c>
      <c r="DW23" s="7">
        <v>16</v>
      </c>
      <c r="DX23" s="7">
        <v>8</v>
      </c>
      <c r="DY23" s="7">
        <v>8</v>
      </c>
      <c r="DZ23" s="7">
        <v>6</v>
      </c>
      <c r="EA23" s="13">
        <v>7</v>
      </c>
      <c r="EB23" s="13">
        <v>7</v>
      </c>
      <c r="EC23" s="28"/>
      <c r="ED23" s="15">
        <v>10</v>
      </c>
      <c r="EE23" s="7">
        <v>10</v>
      </c>
      <c r="EF23" s="7">
        <v>11</v>
      </c>
      <c r="EG23" s="7">
        <v>6</v>
      </c>
      <c r="EJ23" s="113">
        <v>4</v>
      </c>
      <c r="EK23" s="13">
        <v>1</v>
      </c>
      <c r="EM23" s="15">
        <v>7</v>
      </c>
      <c r="EN23" s="7">
        <v>2</v>
      </c>
      <c r="EO23" s="7">
        <v>2</v>
      </c>
      <c r="EP23" s="7">
        <v>3</v>
      </c>
    </row>
    <row r="24" spans="1:150" ht="15" thickBot="1" x14ac:dyDescent="0.4">
      <c r="A24" s="19" t="str">
        <f t="shared" si="55"/>
        <v>FLOROS Christos</v>
      </c>
      <c r="B24" s="15">
        <v>26</v>
      </c>
      <c r="C24" s="7">
        <v>18</v>
      </c>
      <c r="D24" s="7">
        <v>13</v>
      </c>
      <c r="E24" s="7">
        <v>11</v>
      </c>
      <c r="F24" s="7">
        <v>9</v>
      </c>
      <c r="G24" s="7">
        <v>13</v>
      </c>
      <c r="H24" s="7">
        <v>29</v>
      </c>
      <c r="I24" s="7">
        <v>16</v>
      </c>
      <c r="J24" s="7">
        <v>6</v>
      </c>
      <c r="K24" s="13">
        <v>13</v>
      </c>
      <c r="N24" s="15">
        <v>0</v>
      </c>
      <c r="O24" s="7">
        <v>0</v>
      </c>
      <c r="P24" s="7">
        <v>3</v>
      </c>
      <c r="Q24" s="7">
        <v>2</v>
      </c>
      <c r="R24" s="7">
        <v>11</v>
      </c>
      <c r="S24" s="7">
        <v>5</v>
      </c>
      <c r="T24" s="7">
        <v>6</v>
      </c>
      <c r="U24" s="7">
        <v>4</v>
      </c>
      <c r="V24" s="7">
        <v>0</v>
      </c>
      <c r="W24" s="13">
        <v>2</v>
      </c>
      <c r="X24" s="13">
        <v>3</v>
      </c>
      <c r="Y24" s="13">
        <v>0</v>
      </c>
      <c r="AB24" s="15">
        <v>5</v>
      </c>
      <c r="AC24" s="7">
        <v>4</v>
      </c>
      <c r="AD24" s="7">
        <v>4</v>
      </c>
      <c r="AE24" s="7">
        <v>2</v>
      </c>
      <c r="AF24" s="7">
        <v>0</v>
      </c>
      <c r="AG24" s="13">
        <v>3</v>
      </c>
      <c r="AI24" s="113">
        <v>0</v>
      </c>
      <c r="AJ24" s="13">
        <v>1</v>
      </c>
      <c r="AK24" s="13">
        <v>1</v>
      </c>
      <c r="AP24" s="15">
        <v>7</v>
      </c>
      <c r="AQ24" s="7">
        <v>6</v>
      </c>
      <c r="AR24" s="7">
        <v>3</v>
      </c>
      <c r="AS24" s="7">
        <v>1</v>
      </c>
      <c r="AT24" s="7">
        <v>2</v>
      </c>
      <c r="AU24" s="7">
        <v>5</v>
      </c>
      <c r="AV24" s="13">
        <v>10</v>
      </c>
      <c r="AW24" s="13">
        <v>11</v>
      </c>
      <c r="AY24" s="113">
        <v>7</v>
      </c>
      <c r="AZ24" s="13">
        <v>7</v>
      </c>
      <c r="BA24" s="13">
        <v>2</v>
      </c>
      <c r="BB24" s="13">
        <v>2</v>
      </c>
      <c r="BD24" s="113">
        <v>7</v>
      </c>
      <c r="BE24" s="13">
        <v>0</v>
      </c>
      <c r="BF24" s="13">
        <v>1</v>
      </c>
      <c r="BG24" s="13">
        <v>2</v>
      </c>
      <c r="BH24" s="13">
        <v>7</v>
      </c>
      <c r="BI24" s="13">
        <v>4</v>
      </c>
      <c r="BR24" s="15">
        <v>6</v>
      </c>
      <c r="BS24" s="7">
        <v>9</v>
      </c>
      <c r="BT24" s="7">
        <v>3</v>
      </c>
      <c r="BU24" s="7">
        <v>6</v>
      </c>
      <c r="BV24" s="7">
        <v>3</v>
      </c>
      <c r="BW24" s="13">
        <v>7</v>
      </c>
      <c r="BX24" s="13">
        <v>2</v>
      </c>
      <c r="BY24" s="13">
        <v>4</v>
      </c>
      <c r="CA24" s="15">
        <v>6</v>
      </c>
      <c r="CB24" s="7">
        <v>5</v>
      </c>
      <c r="CC24" s="7">
        <v>2</v>
      </c>
      <c r="CF24" s="113">
        <v>8</v>
      </c>
      <c r="CG24" s="13">
        <v>16</v>
      </c>
      <c r="CH24" s="13">
        <v>5</v>
      </c>
      <c r="CI24" s="13">
        <v>14</v>
      </c>
      <c r="CJ24" s="13">
        <v>8</v>
      </c>
      <c r="CK24" s="13">
        <v>1</v>
      </c>
      <c r="CM24" s="15">
        <v>15</v>
      </c>
      <c r="CN24" s="7">
        <v>4</v>
      </c>
      <c r="CO24" s="13">
        <v>3</v>
      </c>
      <c r="CT24" s="113">
        <v>15</v>
      </c>
      <c r="CU24" s="13">
        <v>6</v>
      </c>
      <c r="CW24" s="113">
        <v>5</v>
      </c>
      <c r="CX24" s="13">
        <v>0</v>
      </c>
      <c r="CY24" s="13">
        <v>1</v>
      </c>
      <c r="CZ24" s="13">
        <v>6</v>
      </c>
      <c r="DA24" s="13">
        <v>3</v>
      </c>
      <c r="DB24" s="13">
        <v>3</v>
      </c>
      <c r="DC24" s="13">
        <v>4</v>
      </c>
      <c r="DE24" s="113">
        <v>9</v>
      </c>
      <c r="DF24" s="13">
        <v>6</v>
      </c>
      <c r="DH24" s="15">
        <v>2</v>
      </c>
      <c r="DI24" s="7">
        <v>4</v>
      </c>
      <c r="DJ24" s="13">
        <v>2</v>
      </c>
      <c r="DL24" s="15">
        <v>2</v>
      </c>
      <c r="DM24" s="7">
        <v>0</v>
      </c>
      <c r="DN24" s="7">
        <v>5</v>
      </c>
      <c r="DO24" s="7">
        <v>4</v>
      </c>
      <c r="DP24" s="7">
        <v>6</v>
      </c>
      <c r="DQ24" s="13">
        <v>4</v>
      </c>
      <c r="DR24" s="13">
        <v>0</v>
      </c>
      <c r="DS24" s="13">
        <v>0</v>
      </c>
      <c r="DV24" s="15">
        <v>6</v>
      </c>
      <c r="DW24" s="7">
        <v>9</v>
      </c>
      <c r="DX24" s="7">
        <v>7</v>
      </c>
      <c r="DY24" s="7">
        <v>15</v>
      </c>
      <c r="DZ24" s="7">
        <v>10</v>
      </c>
      <c r="EA24" s="13">
        <v>3</v>
      </c>
      <c r="EB24" s="13">
        <v>3</v>
      </c>
      <c r="EC24" s="28"/>
      <c r="ED24" s="15">
        <v>7</v>
      </c>
      <c r="EE24" s="7">
        <v>7</v>
      </c>
      <c r="EF24" s="7">
        <v>4</v>
      </c>
      <c r="EG24" s="7">
        <v>2</v>
      </c>
      <c r="EJ24" s="113">
        <v>3</v>
      </c>
      <c r="EK24" s="13">
        <v>1</v>
      </c>
      <c r="EM24" s="15">
        <v>2</v>
      </c>
      <c r="EN24" s="7">
        <v>5</v>
      </c>
      <c r="EO24" s="7">
        <v>0</v>
      </c>
      <c r="EP24" s="7">
        <v>3</v>
      </c>
    </row>
    <row r="25" spans="1:150" ht="15" thickBot="1" x14ac:dyDescent="0.4">
      <c r="A25" s="19" t="str">
        <f t="shared" si="55"/>
        <v>GRAAS Gusty</v>
      </c>
      <c r="B25" s="15">
        <v>6</v>
      </c>
      <c r="C25" s="7">
        <v>6</v>
      </c>
      <c r="D25" s="7">
        <v>12</v>
      </c>
      <c r="E25" s="7">
        <v>8</v>
      </c>
      <c r="F25" s="7">
        <v>5</v>
      </c>
      <c r="G25" s="7">
        <v>9</v>
      </c>
      <c r="H25" s="7">
        <v>21</v>
      </c>
      <c r="I25" s="7">
        <v>13</v>
      </c>
      <c r="J25" s="7">
        <v>5</v>
      </c>
      <c r="K25" s="13">
        <v>9</v>
      </c>
      <c r="N25" s="15">
        <v>4</v>
      </c>
      <c r="O25" s="7">
        <v>7</v>
      </c>
      <c r="P25" s="7">
        <v>8</v>
      </c>
      <c r="Q25" s="7">
        <v>8</v>
      </c>
      <c r="R25" s="7">
        <v>13</v>
      </c>
      <c r="S25" s="7">
        <v>7</v>
      </c>
      <c r="T25" s="7">
        <v>3</v>
      </c>
      <c r="U25" s="7">
        <v>15</v>
      </c>
      <c r="V25" s="7">
        <v>6</v>
      </c>
      <c r="W25" s="13">
        <v>5</v>
      </c>
      <c r="X25" s="13">
        <v>4</v>
      </c>
      <c r="Y25" s="13">
        <v>0</v>
      </c>
      <c r="AB25" s="15">
        <v>7</v>
      </c>
      <c r="AC25" s="7">
        <v>14</v>
      </c>
      <c r="AD25" s="7">
        <v>9</v>
      </c>
      <c r="AE25" s="7">
        <v>8</v>
      </c>
      <c r="AF25" s="7">
        <v>3</v>
      </c>
      <c r="AG25" s="13">
        <v>7</v>
      </c>
      <c r="AI25" s="113">
        <v>10</v>
      </c>
      <c r="AJ25" s="13">
        <v>8</v>
      </c>
      <c r="AK25" s="13">
        <v>3</v>
      </c>
      <c r="AP25" s="15">
        <v>14</v>
      </c>
      <c r="AQ25" s="7">
        <v>9</v>
      </c>
      <c r="AR25" s="7">
        <v>1</v>
      </c>
      <c r="AS25" s="7">
        <v>8</v>
      </c>
      <c r="AT25" s="7">
        <v>9</v>
      </c>
      <c r="AU25" s="7">
        <v>9</v>
      </c>
      <c r="AV25" s="13">
        <v>15</v>
      </c>
      <c r="AW25" s="13">
        <v>7</v>
      </c>
      <c r="AY25" s="113">
        <v>46</v>
      </c>
      <c r="AZ25" s="13">
        <v>8</v>
      </c>
      <c r="BA25" s="13">
        <v>8</v>
      </c>
      <c r="BB25" s="13">
        <v>5</v>
      </c>
      <c r="BD25" s="113">
        <v>16</v>
      </c>
      <c r="BE25" s="13">
        <v>21</v>
      </c>
      <c r="BF25" s="13">
        <v>14</v>
      </c>
      <c r="BG25" s="13">
        <v>18</v>
      </c>
      <c r="BH25" s="13">
        <v>23</v>
      </c>
      <c r="BI25" s="13">
        <v>4</v>
      </c>
      <c r="BR25" s="15">
        <v>17</v>
      </c>
      <c r="BS25" s="7">
        <v>27</v>
      </c>
      <c r="BT25" s="7">
        <v>8</v>
      </c>
      <c r="BU25" s="7">
        <v>8</v>
      </c>
      <c r="BV25" s="7">
        <v>6</v>
      </c>
      <c r="BW25" s="13">
        <v>6</v>
      </c>
      <c r="BX25" s="13">
        <v>6</v>
      </c>
      <c r="BY25" s="13">
        <v>10</v>
      </c>
      <c r="CA25" s="15">
        <v>20</v>
      </c>
      <c r="CB25" s="7">
        <v>7</v>
      </c>
      <c r="CC25" s="7">
        <v>2</v>
      </c>
      <c r="CF25" s="113">
        <v>12</v>
      </c>
      <c r="CG25" s="13">
        <v>30</v>
      </c>
      <c r="CH25" s="13">
        <v>9</v>
      </c>
      <c r="CI25" s="13">
        <v>15</v>
      </c>
      <c r="CJ25" s="13">
        <v>10</v>
      </c>
      <c r="CK25" s="13">
        <v>5</v>
      </c>
      <c r="CM25" s="15">
        <v>24</v>
      </c>
      <c r="CN25" s="7">
        <v>3</v>
      </c>
      <c r="CO25" s="13">
        <v>1</v>
      </c>
      <c r="CT25" s="113">
        <v>18</v>
      </c>
      <c r="CU25" s="13">
        <v>10</v>
      </c>
      <c r="CW25" s="113">
        <v>30</v>
      </c>
      <c r="CX25" s="13">
        <v>3</v>
      </c>
      <c r="CY25" s="13">
        <v>6</v>
      </c>
      <c r="CZ25" s="13">
        <v>7</v>
      </c>
      <c r="DA25" s="13">
        <v>13</v>
      </c>
      <c r="DB25" s="13">
        <v>7</v>
      </c>
      <c r="DC25" s="13">
        <v>21</v>
      </c>
      <c r="DE25" s="113">
        <v>13</v>
      </c>
      <c r="DF25" s="13">
        <v>13</v>
      </c>
      <c r="DH25" s="15">
        <v>18</v>
      </c>
      <c r="DI25" s="7">
        <v>16</v>
      </c>
      <c r="DJ25" s="13">
        <v>8</v>
      </c>
      <c r="DL25" s="15">
        <v>13</v>
      </c>
      <c r="DM25" s="7">
        <v>0</v>
      </c>
      <c r="DN25" s="7">
        <v>6</v>
      </c>
      <c r="DO25" s="7">
        <v>4</v>
      </c>
      <c r="DP25" s="7">
        <v>10</v>
      </c>
      <c r="DQ25" s="13">
        <v>12</v>
      </c>
      <c r="DR25" s="13">
        <v>2</v>
      </c>
      <c r="DS25" s="13">
        <v>4</v>
      </c>
      <c r="DV25" s="15">
        <v>27</v>
      </c>
      <c r="DW25" s="7">
        <v>18</v>
      </c>
      <c r="DX25" s="7">
        <v>15</v>
      </c>
      <c r="DY25" s="7">
        <v>16</v>
      </c>
      <c r="DZ25" s="7">
        <v>14</v>
      </c>
      <c r="EA25" s="13">
        <v>7</v>
      </c>
      <c r="EB25" s="13">
        <v>10</v>
      </c>
      <c r="EC25" s="28"/>
      <c r="ED25" s="15">
        <v>25</v>
      </c>
      <c r="EE25" s="7">
        <v>11</v>
      </c>
      <c r="EF25" s="7">
        <v>8</v>
      </c>
      <c r="EG25" s="7">
        <v>10</v>
      </c>
      <c r="EJ25" s="113">
        <v>18</v>
      </c>
      <c r="EK25" s="13">
        <v>3</v>
      </c>
      <c r="EM25" s="15">
        <v>27</v>
      </c>
      <c r="EN25" s="7">
        <v>9</v>
      </c>
      <c r="EO25" s="7">
        <v>3</v>
      </c>
      <c r="EP25" s="7">
        <v>5</v>
      </c>
    </row>
    <row r="26" spans="1:150" x14ac:dyDescent="0.35">
      <c r="A26" s="62" t="s">
        <v>17</v>
      </c>
      <c r="B26" s="23">
        <v>50</v>
      </c>
      <c r="C26" s="9">
        <v>54</v>
      </c>
      <c r="D26" s="9">
        <v>51</v>
      </c>
      <c r="E26" s="9">
        <v>59</v>
      </c>
      <c r="F26" s="9">
        <v>43</v>
      </c>
      <c r="G26" s="9">
        <v>57</v>
      </c>
      <c r="H26" s="9">
        <v>68</v>
      </c>
      <c r="I26" s="9">
        <v>57</v>
      </c>
      <c r="J26" s="9">
        <v>35</v>
      </c>
      <c r="K26" s="9">
        <v>44</v>
      </c>
      <c r="N26" s="23">
        <v>12</v>
      </c>
      <c r="O26" s="9">
        <v>20</v>
      </c>
      <c r="P26" s="9">
        <v>28</v>
      </c>
      <c r="Q26" s="9">
        <v>26</v>
      </c>
      <c r="R26" s="9">
        <v>30</v>
      </c>
      <c r="S26" s="9">
        <v>31</v>
      </c>
      <c r="T26" s="9">
        <v>19</v>
      </c>
      <c r="U26" s="9">
        <v>28</v>
      </c>
      <c r="V26" s="9">
        <v>23</v>
      </c>
      <c r="W26" s="9">
        <v>13</v>
      </c>
      <c r="X26" s="9">
        <v>24</v>
      </c>
      <c r="Y26" s="9">
        <v>15</v>
      </c>
      <c r="AB26" s="23">
        <v>29</v>
      </c>
      <c r="AC26" s="9">
        <v>35</v>
      </c>
      <c r="AD26" s="9">
        <v>21</v>
      </c>
      <c r="AE26" s="9">
        <v>24</v>
      </c>
      <c r="AF26" s="9">
        <v>30</v>
      </c>
      <c r="AG26" s="9">
        <v>31</v>
      </c>
      <c r="AI26" s="23">
        <v>40</v>
      </c>
      <c r="AJ26" s="9">
        <v>38</v>
      </c>
      <c r="AK26" s="9">
        <v>11</v>
      </c>
      <c r="AP26" s="23">
        <v>38</v>
      </c>
      <c r="AQ26" s="9">
        <v>29</v>
      </c>
      <c r="AR26" s="9">
        <v>28</v>
      </c>
      <c r="AS26" s="9">
        <v>23</v>
      </c>
      <c r="AT26" s="9">
        <v>27</v>
      </c>
      <c r="AU26" s="9">
        <v>33</v>
      </c>
      <c r="AV26" s="9">
        <v>29</v>
      </c>
      <c r="AW26" s="9">
        <v>38</v>
      </c>
      <c r="AY26" s="23">
        <v>34</v>
      </c>
      <c r="AZ26" s="9">
        <v>38</v>
      </c>
      <c r="BA26" s="9">
        <v>22</v>
      </c>
      <c r="BB26" s="9">
        <v>16</v>
      </c>
      <c r="BD26" s="23">
        <v>24</v>
      </c>
      <c r="BE26" s="9">
        <v>25</v>
      </c>
      <c r="BF26" s="9">
        <v>21</v>
      </c>
      <c r="BG26" s="9">
        <v>16</v>
      </c>
      <c r="BH26" s="9">
        <v>15</v>
      </c>
      <c r="BI26" s="9">
        <v>10</v>
      </c>
      <c r="BR26" s="23">
        <v>32</v>
      </c>
      <c r="BS26" s="9">
        <v>60</v>
      </c>
      <c r="BT26" s="9">
        <v>43</v>
      </c>
      <c r="BU26" s="9">
        <v>41</v>
      </c>
      <c r="BV26" s="9">
        <v>36</v>
      </c>
      <c r="BW26" s="9">
        <v>40</v>
      </c>
      <c r="BX26" s="9">
        <v>30</v>
      </c>
      <c r="BY26" s="9">
        <v>44</v>
      </c>
      <c r="CA26" s="23">
        <v>50</v>
      </c>
      <c r="CB26" s="9">
        <v>54</v>
      </c>
      <c r="CC26" s="9">
        <v>30</v>
      </c>
      <c r="CF26" s="23">
        <v>45</v>
      </c>
      <c r="CG26" s="9">
        <v>35</v>
      </c>
      <c r="CH26" s="9">
        <v>40</v>
      </c>
      <c r="CI26" s="9">
        <v>43</v>
      </c>
      <c r="CJ26" s="9">
        <v>35</v>
      </c>
      <c r="CK26" s="9">
        <v>51</v>
      </c>
      <c r="CM26" s="23">
        <v>20</v>
      </c>
      <c r="CN26" s="9">
        <v>38</v>
      </c>
      <c r="CO26" s="9">
        <v>28</v>
      </c>
      <c r="CT26" s="23">
        <v>42</v>
      </c>
      <c r="CU26" s="9">
        <v>21</v>
      </c>
      <c r="CW26" s="23">
        <v>48</v>
      </c>
      <c r="CX26" s="9">
        <v>48</v>
      </c>
      <c r="CY26" s="9">
        <v>20</v>
      </c>
      <c r="CZ26" s="9">
        <v>22</v>
      </c>
      <c r="DA26" s="9">
        <v>30</v>
      </c>
      <c r="DB26" s="9">
        <v>20</v>
      </c>
      <c r="DC26" s="9">
        <v>56</v>
      </c>
      <c r="DE26" s="23">
        <v>34</v>
      </c>
      <c r="DF26" s="9">
        <v>39</v>
      </c>
      <c r="DH26" s="23">
        <v>48</v>
      </c>
      <c r="DI26" s="9">
        <v>24</v>
      </c>
      <c r="DJ26" s="9">
        <v>19</v>
      </c>
      <c r="DL26" s="23">
        <v>43</v>
      </c>
      <c r="DM26" s="9">
        <v>13</v>
      </c>
      <c r="DN26" s="9">
        <v>10</v>
      </c>
      <c r="DO26" s="9">
        <v>5</v>
      </c>
      <c r="DP26" s="9">
        <v>16</v>
      </c>
      <c r="DQ26" s="9">
        <v>33</v>
      </c>
      <c r="DR26" s="9">
        <v>7</v>
      </c>
      <c r="DS26" s="9">
        <v>20</v>
      </c>
      <c r="DV26" s="23">
        <v>59</v>
      </c>
      <c r="DW26" s="9">
        <v>52</v>
      </c>
      <c r="DX26" s="9">
        <v>59</v>
      </c>
      <c r="DY26" s="9">
        <v>68</v>
      </c>
      <c r="DZ26" s="9">
        <v>62</v>
      </c>
      <c r="EA26" s="9">
        <v>45</v>
      </c>
      <c r="EB26" s="9">
        <v>16</v>
      </c>
      <c r="EC26" s="5"/>
      <c r="ED26" s="23">
        <v>41</v>
      </c>
      <c r="EE26" s="9">
        <v>56</v>
      </c>
      <c r="EF26" s="9">
        <v>39</v>
      </c>
      <c r="EG26" s="9">
        <v>36</v>
      </c>
      <c r="EJ26" s="23">
        <v>20</v>
      </c>
      <c r="EK26" s="9">
        <v>7</v>
      </c>
      <c r="EM26" s="23">
        <v>34</v>
      </c>
      <c r="EN26" s="9">
        <v>17</v>
      </c>
      <c r="EO26" s="9">
        <v>9</v>
      </c>
      <c r="EP26" s="9">
        <v>18</v>
      </c>
    </row>
    <row r="27" spans="1:150" x14ac:dyDescent="0.35">
      <c r="A27" s="60" t="s">
        <v>9</v>
      </c>
      <c r="B27" s="24">
        <f>B26*6</f>
        <v>300</v>
      </c>
      <c r="C27" s="24">
        <f t="shared" ref="C27:K27" si="56">C26*6</f>
        <v>324</v>
      </c>
      <c r="D27" s="24">
        <f t="shared" si="56"/>
        <v>306</v>
      </c>
      <c r="E27" s="24">
        <f t="shared" si="56"/>
        <v>354</v>
      </c>
      <c r="F27" s="24">
        <f t="shared" si="56"/>
        <v>258</v>
      </c>
      <c r="G27" s="24">
        <f t="shared" si="56"/>
        <v>342</v>
      </c>
      <c r="H27" s="24">
        <f t="shared" si="56"/>
        <v>408</v>
      </c>
      <c r="I27" s="24">
        <f t="shared" si="56"/>
        <v>342</v>
      </c>
      <c r="J27" s="24">
        <f t="shared" si="56"/>
        <v>210</v>
      </c>
      <c r="K27" s="24">
        <f t="shared" si="56"/>
        <v>264</v>
      </c>
      <c r="N27" s="24">
        <f t="shared" ref="N27:Y27" si="57">N26*6</f>
        <v>72</v>
      </c>
      <c r="O27" s="24">
        <f t="shared" si="57"/>
        <v>120</v>
      </c>
      <c r="P27" s="24">
        <f t="shared" si="57"/>
        <v>168</v>
      </c>
      <c r="Q27" s="24">
        <f t="shared" si="57"/>
        <v>156</v>
      </c>
      <c r="R27" s="24">
        <f t="shared" si="57"/>
        <v>180</v>
      </c>
      <c r="S27" s="24">
        <f t="shared" si="57"/>
        <v>186</v>
      </c>
      <c r="T27" s="24">
        <f t="shared" si="57"/>
        <v>114</v>
      </c>
      <c r="U27" s="24">
        <f t="shared" si="57"/>
        <v>168</v>
      </c>
      <c r="V27" s="24">
        <f t="shared" si="57"/>
        <v>138</v>
      </c>
      <c r="W27" s="24">
        <f t="shared" si="57"/>
        <v>78</v>
      </c>
      <c r="X27" s="24">
        <f t="shared" si="57"/>
        <v>144</v>
      </c>
      <c r="Y27" s="24">
        <f t="shared" si="57"/>
        <v>90</v>
      </c>
      <c r="AB27" s="24">
        <f t="shared" ref="AB27:AG27" si="58">AB26*6</f>
        <v>174</v>
      </c>
      <c r="AC27" s="24">
        <f t="shared" si="58"/>
        <v>210</v>
      </c>
      <c r="AD27" s="24">
        <f t="shared" si="58"/>
        <v>126</v>
      </c>
      <c r="AE27" s="24">
        <f t="shared" si="58"/>
        <v>144</v>
      </c>
      <c r="AF27" s="24">
        <f t="shared" si="58"/>
        <v>180</v>
      </c>
      <c r="AG27" s="24">
        <f t="shared" si="58"/>
        <v>186</v>
      </c>
      <c r="AI27" s="24">
        <f>AI26*6</f>
        <v>240</v>
      </c>
      <c r="AJ27" s="24">
        <f>AJ26*6</f>
        <v>228</v>
      </c>
      <c r="AK27" s="24">
        <f>AK26*6</f>
        <v>66</v>
      </c>
      <c r="AP27" s="24">
        <f>AP26*6</f>
        <v>228</v>
      </c>
      <c r="AQ27" s="24">
        <f t="shared" ref="AQ27:AW27" si="59">AQ26*6</f>
        <v>174</v>
      </c>
      <c r="AR27" s="24">
        <f t="shared" si="59"/>
        <v>168</v>
      </c>
      <c r="AS27" s="24">
        <f t="shared" si="59"/>
        <v>138</v>
      </c>
      <c r="AT27" s="24">
        <f t="shared" si="59"/>
        <v>162</v>
      </c>
      <c r="AU27" s="24">
        <f t="shared" si="59"/>
        <v>198</v>
      </c>
      <c r="AV27" s="24">
        <f t="shared" si="59"/>
        <v>174</v>
      </c>
      <c r="AW27" s="24">
        <f t="shared" si="59"/>
        <v>228</v>
      </c>
      <c r="AY27" s="24">
        <f>AY26*6</f>
        <v>204</v>
      </c>
      <c r="AZ27" s="24">
        <f>AZ26*6</f>
        <v>228</v>
      </c>
      <c r="BA27" s="24">
        <f>BA26*6</f>
        <v>132</v>
      </c>
      <c r="BB27" s="24">
        <f>BB26*6</f>
        <v>96</v>
      </c>
      <c r="BD27" s="24">
        <f>BD26*6</f>
        <v>144</v>
      </c>
      <c r="BE27" s="24">
        <f>BE26*6</f>
        <v>150</v>
      </c>
      <c r="BF27" s="24">
        <f>BF26*6</f>
        <v>126</v>
      </c>
      <c r="BG27" s="24">
        <f>BG26*6</f>
        <v>96</v>
      </c>
      <c r="BH27" s="24">
        <f t="shared" ref="BH27:BI27" si="60">BH26*6</f>
        <v>90</v>
      </c>
      <c r="BI27" s="24">
        <f t="shared" si="60"/>
        <v>60</v>
      </c>
      <c r="BR27" s="24">
        <f t="shared" ref="BR27:BY27" si="61">BR26*6</f>
        <v>192</v>
      </c>
      <c r="BS27" s="24">
        <f t="shared" si="61"/>
        <v>360</v>
      </c>
      <c r="BT27" s="24">
        <f t="shared" si="61"/>
        <v>258</v>
      </c>
      <c r="BU27" s="24">
        <f t="shared" si="61"/>
        <v>246</v>
      </c>
      <c r="BV27" s="24">
        <f t="shared" si="61"/>
        <v>216</v>
      </c>
      <c r="BW27" s="24">
        <f t="shared" si="61"/>
        <v>240</v>
      </c>
      <c r="BX27" s="24">
        <f t="shared" si="61"/>
        <v>180</v>
      </c>
      <c r="BY27" s="24">
        <f t="shared" si="61"/>
        <v>264</v>
      </c>
      <c r="CA27" s="24">
        <f>CA26*6</f>
        <v>300</v>
      </c>
      <c r="CB27" s="24">
        <f t="shared" ref="CB27:CC27" si="62">CB26*6</f>
        <v>324</v>
      </c>
      <c r="CC27" s="24">
        <f t="shared" si="62"/>
        <v>180</v>
      </c>
      <c r="CF27" s="24">
        <f>CF26*6</f>
        <v>270</v>
      </c>
      <c r="CG27" s="24">
        <f>CG26*6</f>
        <v>210</v>
      </c>
      <c r="CH27" s="24">
        <f>CH26*6</f>
        <v>240</v>
      </c>
      <c r="CI27" s="24">
        <f>CI26*6</f>
        <v>258</v>
      </c>
      <c r="CJ27" s="24">
        <f t="shared" ref="CJ27:CK27" si="63">CJ26*6</f>
        <v>210</v>
      </c>
      <c r="CK27" s="24">
        <f t="shared" si="63"/>
        <v>306</v>
      </c>
      <c r="CM27" s="24">
        <f>CM26*6</f>
        <v>120</v>
      </c>
      <c r="CN27" s="24">
        <f t="shared" ref="CN27:CO27" si="64">CN26*6</f>
        <v>228</v>
      </c>
      <c r="CO27" s="24">
        <f t="shared" si="64"/>
        <v>168</v>
      </c>
      <c r="CT27" s="24">
        <f>CT26*6</f>
        <v>252</v>
      </c>
      <c r="CU27" s="24">
        <f>CU26*6</f>
        <v>126</v>
      </c>
      <c r="CW27" s="24">
        <f>CW26*6</f>
        <v>288</v>
      </c>
      <c r="CX27" s="24">
        <f>CX26*6</f>
        <v>288</v>
      </c>
      <c r="CY27" s="24">
        <f>CY26*6</f>
        <v>120</v>
      </c>
      <c r="CZ27" s="24">
        <f>CZ26*6</f>
        <v>132</v>
      </c>
      <c r="DA27" s="24">
        <f t="shared" ref="DA27:DC27" si="65">DA26*6</f>
        <v>180</v>
      </c>
      <c r="DB27" s="24">
        <f t="shared" si="65"/>
        <v>120</v>
      </c>
      <c r="DC27" s="24">
        <f t="shared" si="65"/>
        <v>336</v>
      </c>
      <c r="DE27" s="24">
        <f>DE26*6</f>
        <v>204</v>
      </c>
      <c r="DF27" s="24">
        <f>DF26*6</f>
        <v>234</v>
      </c>
      <c r="DH27" s="24">
        <f>DH26*6</f>
        <v>288</v>
      </c>
      <c r="DI27" s="24">
        <f t="shared" ref="DI27:DJ27" si="66">DI26*6</f>
        <v>144</v>
      </c>
      <c r="DJ27" s="24">
        <f t="shared" si="66"/>
        <v>114</v>
      </c>
      <c r="DL27" s="24">
        <f t="shared" ref="DL27:DS27" si="67">DL26*6</f>
        <v>258</v>
      </c>
      <c r="DM27" s="24">
        <f t="shared" si="67"/>
        <v>78</v>
      </c>
      <c r="DN27" s="24">
        <f t="shared" si="67"/>
        <v>60</v>
      </c>
      <c r="DO27" s="24">
        <f t="shared" si="67"/>
        <v>30</v>
      </c>
      <c r="DP27" s="24">
        <f t="shared" si="67"/>
        <v>96</v>
      </c>
      <c r="DQ27" s="24">
        <f t="shared" si="67"/>
        <v>198</v>
      </c>
      <c r="DR27" s="24">
        <f t="shared" si="67"/>
        <v>42</v>
      </c>
      <c r="DS27" s="24">
        <f t="shared" si="67"/>
        <v>120</v>
      </c>
      <c r="DV27" s="24">
        <f t="shared" ref="DV27:EB27" si="68">DV26*6</f>
        <v>354</v>
      </c>
      <c r="DW27" s="24">
        <f t="shared" si="68"/>
        <v>312</v>
      </c>
      <c r="DX27" s="24">
        <f t="shared" si="68"/>
        <v>354</v>
      </c>
      <c r="DY27" s="24">
        <f t="shared" si="68"/>
        <v>408</v>
      </c>
      <c r="DZ27" s="24">
        <f t="shared" si="68"/>
        <v>372</v>
      </c>
      <c r="EA27" s="24">
        <f t="shared" si="68"/>
        <v>270</v>
      </c>
      <c r="EB27" s="24">
        <f t="shared" si="68"/>
        <v>96</v>
      </c>
      <c r="EC27" s="5"/>
      <c r="ED27" s="24">
        <f>ED26*6</f>
        <v>246</v>
      </c>
      <c r="EE27" s="24">
        <f>EE26*6</f>
        <v>336</v>
      </c>
      <c r="EF27" s="24">
        <f>EF26*6</f>
        <v>234</v>
      </c>
      <c r="EG27" s="24">
        <f>EG26*6</f>
        <v>216</v>
      </c>
      <c r="EJ27" s="24">
        <f>EJ26*6</f>
        <v>120</v>
      </c>
      <c r="EK27" s="24">
        <f>EK26*6</f>
        <v>42</v>
      </c>
      <c r="EM27" s="24">
        <f>EM26*6</f>
        <v>204</v>
      </c>
      <c r="EN27" s="24">
        <f>EN26*6</f>
        <v>102</v>
      </c>
      <c r="EO27" s="24">
        <f>EO26*6</f>
        <v>54</v>
      </c>
      <c r="EP27" s="24">
        <f>EP26*6</f>
        <v>108</v>
      </c>
    </row>
    <row r="28" spans="1:150" x14ac:dyDescent="0.35">
      <c r="A28" s="61" t="s">
        <v>10</v>
      </c>
      <c r="B28" s="24">
        <f t="shared" ref="B28:K28" si="69">SUM(B20:B25)</f>
        <v>152</v>
      </c>
      <c r="C28" s="10">
        <f t="shared" si="69"/>
        <v>124</v>
      </c>
      <c r="D28" s="10">
        <f t="shared" si="69"/>
        <v>162</v>
      </c>
      <c r="E28" s="10">
        <f t="shared" si="69"/>
        <v>126</v>
      </c>
      <c r="F28" s="10">
        <f t="shared" si="69"/>
        <v>99</v>
      </c>
      <c r="G28" s="10">
        <f t="shared" si="69"/>
        <v>116</v>
      </c>
      <c r="H28" s="10">
        <f t="shared" si="69"/>
        <v>362</v>
      </c>
      <c r="I28" s="10">
        <f t="shared" si="69"/>
        <v>155</v>
      </c>
      <c r="J28" s="10">
        <f t="shared" si="69"/>
        <v>100</v>
      </c>
      <c r="K28" s="10">
        <f t="shared" si="69"/>
        <v>180</v>
      </c>
      <c r="N28" s="24">
        <f t="shared" ref="N28:Y28" si="70">SUM(N20:N25)</f>
        <v>62</v>
      </c>
      <c r="O28" s="10">
        <f t="shared" si="70"/>
        <v>85</v>
      </c>
      <c r="P28" s="10">
        <f t="shared" si="70"/>
        <v>151</v>
      </c>
      <c r="Q28" s="10">
        <f t="shared" si="70"/>
        <v>130</v>
      </c>
      <c r="R28" s="10">
        <f t="shared" si="70"/>
        <v>157</v>
      </c>
      <c r="S28" s="10">
        <f t="shared" si="70"/>
        <v>119</v>
      </c>
      <c r="T28" s="10">
        <f t="shared" si="70"/>
        <v>72</v>
      </c>
      <c r="U28" s="10">
        <f t="shared" si="70"/>
        <v>170</v>
      </c>
      <c r="V28" s="10">
        <f t="shared" si="70"/>
        <v>85</v>
      </c>
      <c r="W28" s="10">
        <f t="shared" si="70"/>
        <v>95</v>
      </c>
      <c r="X28" s="10">
        <f t="shared" si="70"/>
        <v>130</v>
      </c>
      <c r="Y28" s="10">
        <f t="shared" si="70"/>
        <v>68</v>
      </c>
      <c r="AB28" s="24">
        <f t="shared" ref="AB28:AG28" si="71">SUM(AB20:AB25)</f>
        <v>143</v>
      </c>
      <c r="AC28" s="10">
        <f t="shared" si="71"/>
        <v>288</v>
      </c>
      <c r="AD28" s="10">
        <f t="shared" si="71"/>
        <v>90</v>
      </c>
      <c r="AE28" s="10">
        <f t="shared" si="71"/>
        <v>178</v>
      </c>
      <c r="AF28" s="10">
        <f t="shared" si="71"/>
        <v>91</v>
      </c>
      <c r="AG28" s="10">
        <f t="shared" si="71"/>
        <v>165</v>
      </c>
      <c r="AI28" s="24">
        <f>SUM(AI20:AI25)</f>
        <v>220</v>
      </c>
      <c r="AJ28" s="10">
        <f>SUM(AJ20:AJ25)</f>
        <v>104</v>
      </c>
      <c r="AK28" s="10">
        <f>SUM(AK20:AK25)</f>
        <v>86</v>
      </c>
      <c r="AP28" s="24">
        <f t="shared" ref="AP28:AW28" si="72">SUM(AP20:AP25)</f>
        <v>211</v>
      </c>
      <c r="AQ28" s="10">
        <f t="shared" si="72"/>
        <v>255</v>
      </c>
      <c r="AR28" s="10">
        <f t="shared" si="72"/>
        <v>108</v>
      </c>
      <c r="AS28" s="10">
        <f t="shared" si="72"/>
        <v>94</v>
      </c>
      <c r="AT28" s="10">
        <f t="shared" si="72"/>
        <v>140</v>
      </c>
      <c r="AU28" s="10">
        <f t="shared" si="72"/>
        <v>132</v>
      </c>
      <c r="AV28" s="10">
        <f t="shared" si="72"/>
        <v>215</v>
      </c>
      <c r="AW28" s="10">
        <f t="shared" si="72"/>
        <v>148</v>
      </c>
      <c r="AY28" s="24">
        <f>SUM(AY20:AY25)</f>
        <v>440</v>
      </c>
      <c r="AZ28" s="10">
        <f>SUM(AZ20:AZ25)</f>
        <v>182</v>
      </c>
      <c r="BA28" s="10">
        <f>SUM(BA20:BA25)</f>
        <v>104</v>
      </c>
      <c r="BB28" s="10">
        <f>SUM(BB20:BB25)</f>
        <v>109</v>
      </c>
      <c r="BD28" s="24">
        <f>SUM(BD20:BD25)</f>
        <v>77</v>
      </c>
      <c r="BE28" s="10">
        <f>SUM(BE20:BE25)</f>
        <v>95</v>
      </c>
      <c r="BF28" s="10">
        <f>SUM(BF20:BF25)</f>
        <v>76</v>
      </c>
      <c r="BG28" s="10">
        <f>SUM(BG20:BG25)</f>
        <v>78</v>
      </c>
      <c r="BH28" s="10">
        <f t="shared" ref="BH28:BI28" si="73">SUM(BH20:BH25)</f>
        <v>83</v>
      </c>
      <c r="BI28" s="10">
        <f t="shared" si="73"/>
        <v>67</v>
      </c>
      <c r="BR28" s="24">
        <f t="shared" ref="BR28:BY28" si="74">SUM(BR20:BR25)</f>
        <v>177</v>
      </c>
      <c r="BS28" s="10">
        <f t="shared" si="74"/>
        <v>236</v>
      </c>
      <c r="BT28" s="10">
        <f t="shared" si="74"/>
        <v>88</v>
      </c>
      <c r="BU28" s="10">
        <f t="shared" si="74"/>
        <v>123</v>
      </c>
      <c r="BV28" s="10">
        <f t="shared" si="74"/>
        <v>111</v>
      </c>
      <c r="BW28" s="10">
        <f t="shared" si="74"/>
        <v>96</v>
      </c>
      <c r="BX28" s="10">
        <f t="shared" si="74"/>
        <v>99</v>
      </c>
      <c r="BY28" s="10">
        <f t="shared" si="74"/>
        <v>133</v>
      </c>
      <c r="CA28" s="24">
        <f>SUM(CA20:CA25)</f>
        <v>281</v>
      </c>
      <c r="CB28" s="10">
        <f>SUM(CB20:CB25)</f>
        <v>238</v>
      </c>
      <c r="CC28" s="10">
        <f>SUM(CC20:CC25)</f>
        <v>82</v>
      </c>
      <c r="CF28" s="24">
        <f>SUM(CF20:CF25)</f>
        <v>189</v>
      </c>
      <c r="CG28" s="10">
        <f>SUM(CG20:CG25)</f>
        <v>312</v>
      </c>
      <c r="CH28" s="10">
        <f>SUM(CH20:CH25)</f>
        <v>127</v>
      </c>
      <c r="CI28" s="10">
        <f>SUM(CI20:CI25)</f>
        <v>177</v>
      </c>
      <c r="CJ28" s="10">
        <f t="shared" ref="CJ28:CK28" si="75">SUM(CJ20:CJ25)</f>
        <v>152</v>
      </c>
      <c r="CK28" s="10">
        <f t="shared" si="75"/>
        <v>116</v>
      </c>
      <c r="CM28" s="24">
        <f>SUM(CM20:CM25)</f>
        <v>291</v>
      </c>
      <c r="CN28" s="10">
        <f>SUM(CN20:CN25)</f>
        <v>155</v>
      </c>
      <c r="CO28" s="10">
        <f>SUM(CO20:CO25)</f>
        <v>120</v>
      </c>
      <c r="CT28" s="24">
        <f>SUM(CT20:CT25)</f>
        <v>262</v>
      </c>
      <c r="CU28" s="10">
        <f>SUM(CU20:CU25)</f>
        <v>241</v>
      </c>
      <c r="CW28" s="24">
        <f>SUM(CW20:CW25)</f>
        <v>336</v>
      </c>
      <c r="CX28" s="10">
        <f>SUM(CX20:CX25)</f>
        <v>129</v>
      </c>
      <c r="CY28" s="10">
        <f>SUM(CY20:CY25)</f>
        <v>84</v>
      </c>
      <c r="CZ28" s="10">
        <f>SUM(CZ20:CZ25)</f>
        <v>98</v>
      </c>
      <c r="DA28" s="10">
        <f t="shared" ref="DA28:DC28" si="76">SUM(DA20:DA25)</f>
        <v>209</v>
      </c>
      <c r="DB28" s="10">
        <f t="shared" si="76"/>
        <v>147</v>
      </c>
      <c r="DC28" s="10">
        <f t="shared" si="76"/>
        <v>307</v>
      </c>
      <c r="DE28" s="24">
        <f>SUM(DE20:DE25)</f>
        <v>211</v>
      </c>
      <c r="DF28" s="10">
        <f>SUM(DF20:DF25)</f>
        <v>154</v>
      </c>
      <c r="DH28" s="24">
        <f>SUM(DH20:DH25)</f>
        <v>212</v>
      </c>
      <c r="DI28" s="10">
        <f>SUM(DI20:DI25)</f>
        <v>163</v>
      </c>
      <c r="DJ28" s="10">
        <f>SUM(DJ20:DJ25)</f>
        <v>125</v>
      </c>
      <c r="DL28" s="24">
        <f t="shared" ref="DL28:DS28" si="77">SUM(DL20:DL25)</f>
        <v>199</v>
      </c>
      <c r="DM28" s="10">
        <f t="shared" si="77"/>
        <v>90</v>
      </c>
      <c r="DN28" s="10">
        <f t="shared" si="77"/>
        <v>74</v>
      </c>
      <c r="DO28" s="10">
        <f t="shared" si="77"/>
        <v>66</v>
      </c>
      <c r="DP28" s="10">
        <f t="shared" si="77"/>
        <v>150</v>
      </c>
      <c r="DQ28" s="10">
        <f t="shared" si="77"/>
        <v>165</v>
      </c>
      <c r="DR28" s="10">
        <f t="shared" si="77"/>
        <v>47</v>
      </c>
      <c r="DS28" s="10">
        <f t="shared" si="77"/>
        <v>66</v>
      </c>
      <c r="DV28" s="24">
        <f t="shared" ref="DV28:EB28" si="78">SUM(DV20:DV25)</f>
        <v>289</v>
      </c>
      <c r="DW28" s="10">
        <f t="shared" si="78"/>
        <v>220</v>
      </c>
      <c r="DX28" s="10">
        <f t="shared" si="78"/>
        <v>141</v>
      </c>
      <c r="DY28" s="10">
        <f t="shared" si="78"/>
        <v>186</v>
      </c>
      <c r="DZ28" s="10">
        <f t="shared" si="78"/>
        <v>140</v>
      </c>
      <c r="EA28" s="10">
        <f t="shared" si="78"/>
        <v>108</v>
      </c>
      <c r="EB28" s="10">
        <f t="shared" si="78"/>
        <v>93</v>
      </c>
      <c r="EC28" s="5"/>
      <c r="ED28" s="24">
        <f>SUM(ED20:ED25)</f>
        <v>282</v>
      </c>
      <c r="EE28" s="10">
        <f>SUM(EE20:EE25)</f>
        <v>158</v>
      </c>
      <c r="EF28" s="10">
        <f>SUM(EF20:EF25)</f>
        <v>173</v>
      </c>
      <c r="EG28" s="10">
        <f>SUM(EG20:EG25)</f>
        <v>136</v>
      </c>
      <c r="EJ28" s="24">
        <f>SUM(EJ20:EJ25)</f>
        <v>210</v>
      </c>
      <c r="EK28" s="10">
        <f>SUM(EK20:EK25)</f>
        <v>36</v>
      </c>
      <c r="EM28" s="24">
        <f>SUM(EM20:EM25)</f>
        <v>239</v>
      </c>
      <c r="EN28" s="10">
        <f>SUM(EN20:EN25)</f>
        <v>95</v>
      </c>
      <c r="EO28" s="10">
        <f>SUM(EO20:EO25)</f>
        <v>61</v>
      </c>
      <c r="EP28" s="10">
        <f>SUM(EP20:EP25)</f>
        <v>100</v>
      </c>
    </row>
    <row r="29" spans="1:150" ht="15" thickBot="1" x14ac:dyDescent="0.4">
      <c r="A29" s="63" t="s">
        <v>11</v>
      </c>
      <c r="B29" s="25">
        <f t="shared" ref="B29:K29" si="79">B27+B28</f>
        <v>452</v>
      </c>
      <c r="C29" s="11">
        <f t="shared" si="79"/>
        <v>448</v>
      </c>
      <c r="D29" s="11">
        <f t="shared" si="79"/>
        <v>468</v>
      </c>
      <c r="E29" s="11">
        <f t="shared" si="79"/>
        <v>480</v>
      </c>
      <c r="F29" s="11">
        <f t="shared" si="79"/>
        <v>357</v>
      </c>
      <c r="G29" s="11">
        <f t="shared" si="79"/>
        <v>458</v>
      </c>
      <c r="H29" s="11">
        <f t="shared" si="79"/>
        <v>770</v>
      </c>
      <c r="I29" s="11">
        <f t="shared" si="79"/>
        <v>497</v>
      </c>
      <c r="J29" s="11">
        <f t="shared" si="79"/>
        <v>310</v>
      </c>
      <c r="K29" s="11">
        <f t="shared" si="79"/>
        <v>444</v>
      </c>
      <c r="N29" s="25">
        <f t="shared" ref="N29:Y29" si="80">N27+N28</f>
        <v>134</v>
      </c>
      <c r="O29" s="11">
        <f t="shared" si="80"/>
        <v>205</v>
      </c>
      <c r="P29" s="11">
        <f t="shared" si="80"/>
        <v>319</v>
      </c>
      <c r="Q29" s="11">
        <f t="shared" si="80"/>
        <v>286</v>
      </c>
      <c r="R29" s="11">
        <f t="shared" si="80"/>
        <v>337</v>
      </c>
      <c r="S29" s="11">
        <f t="shared" si="80"/>
        <v>305</v>
      </c>
      <c r="T29" s="11">
        <f t="shared" si="80"/>
        <v>186</v>
      </c>
      <c r="U29" s="11">
        <f t="shared" si="80"/>
        <v>338</v>
      </c>
      <c r="V29" s="11">
        <f t="shared" si="80"/>
        <v>223</v>
      </c>
      <c r="W29" s="11">
        <f t="shared" si="80"/>
        <v>173</v>
      </c>
      <c r="X29" s="11">
        <f t="shared" si="80"/>
        <v>274</v>
      </c>
      <c r="Y29" s="11">
        <f t="shared" si="80"/>
        <v>158</v>
      </c>
      <c r="AB29" s="25">
        <f t="shared" ref="AB29:AG29" si="81">AB27+AB28</f>
        <v>317</v>
      </c>
      <c r="AC29" s="11">
        <f t="shared" si="81"/>
        <v>498</v>
      </c>
      <c r="AD29" s="11">
        <f t="shared" si="81"/>
        <v>216</v>
      </c>
      <c r="AE29" s="11">
        <f t="shared" si="81"/>
        <v>322</v>
      </c>
      <c r="AF29" s="11">
        <f t="shared" si="81"/>
        <v>271</v>
      </c>
      <c r="AG29" s="11">
        <f t="shared" si="81"/>
        <v>351</v>
      </c>
      <c r="AI29" s="25">
        <f>AI27+AI28</f>
        <v>460</v>
      </c>
      <c r="AJ29" s="11">
        <f>AJ27+AJ28</f>
        <v>332</v>
      </c>
      <c r="AK29" s="11">
        <f>AK27+AK28</f>
        <v>152</v>
      </c>
      <c r="AP29" s="25">
        <f t="shared" ref="AP29:AW29" si="82">AP27+AP28</f>
        <v>439</v>
      </c>
      <c r="AQ29" s="11">
        <f t="shared" si="82"/>
        <v>429</v>
      </c>
      <c r="AR29" s="11">
        <f t="shared" si="82"/>
        <v>276</v>
      </c>
      <c r="AS29" s="11">
        <f t="shared" si="82"/>
        <v>232</v>
      </c>
      <c r="AT29" s="11">
        <f t="shared" si="82"/>
        <v>302</v>
      </c>
      <c r="AU29" s="11">
        <f t="shared" si="82"/>
        <v>330</v>
      </c>
      <c r="AV29" s="11">
        <f t="shared" si="82"/>
        <v>389</v>
      </c>
      <c r="AW29" s="11">
        <f t="shared" si="82"/>
        <v>376</v>
      </c>
      <c r="AY29" s="25">
        <f>AY27+AY28</f>
        <v>644</v>
      </c>
      <c r="AZ29" s="11">
        <f>AZ27+AZ28</f>
        <v>410</v>
      </c>
      <c r="BA29" s="11">
        <f>BA27+BA28</f>
        <v>236</v>
      </c>
      <c r="BB29" s="11">
        <f>BB27+BB28</f>
        <v>205</v>
      </c>
      <c r="BD29" s="25">
        <f>BD27+BD28</f>
        <v>221</v>
      </c>
      <c r="BE29" s="11">
        <f>BE27+BE28</f>
        <v>245</v>
      </c>
      <c r="BF29" s="11">
        <f>BF27+BF28</f>
        <v>202</v>
      </c>
      <c r="BG29" s="11">
        <f>BG27+BG28</f>
        <v>174</v>
      </c>
      <c r="BH29" s="11">
        <f t="shared" ref="BH29:BI29" si="83">BH27+BH28</f>
        <v>173</v>
      </c>
      <c r="BI29" s="11">
        <f t="shared" si="83"/>
        <v>127</v>
      </c>
      <c r="BR29" s="25">
        <f t="shared" ref="BR29:BY29" si="84">BR27+BR28</f>
        <v>369</v>
      </c>
      <c r="BS29" s="11">
        <f t="shared" si="84"/>
        <v>596</v>
      </c>
      <c r="BT29" s="11">
        <f t="shared" si="84"/>
        <v>346</v>
      </c>
      <c r="BU29" s="11">
        <f t="shared" si="84"/>
        <v>369</v>
      </c>
      <c r="BV29" s="11">
        <f t="shared" si="84"/>
        <v>327</v>
      </c>
      <c r="BW29" s="11">
        <f t="shared" si="84"/>
        <v>336</v>
      </c>
      <c r="BX29" s="11">
        <f t="shared" si="84"/>
        <v>279</v>
      </c>
      <c r="BY29" s="11">
        <f t="shared" si="84"/>
        <v>397</v>
      </c>
      <c r="CA29" s="25">
        <f t="shared" ref="CA29:CC29" si="85">CA27+CA28</f>
        <v>581</v>
      </c>
      <c r="CB29" s="11">
        <f t="shared" si="85"/>
        <v>562</v>
      </c>
      <c r="CC29" s="11">
        <f t="shared" si="85"/>
        <v>262</v>
      </c>
      <c r="CF29" s="25">
        <f>CF27+CF28</f>
        <v>459</v>
      </c>
      <c r="CG29" s="11">
        <f>CG27+CG28</f>
        <v>522</v>
      </c>
      <c r="CH29" s="11">
        <f>CH27+CH28</f>
        <v>367</v>
      </c>
      <c r="CI29" s="11">
        <f>CI27+CI28</f>
        <v>435</v>
      </c>
      <c r="CJ29" s="11">
        <f t="shared" ref="CJ29:CK29" si="86">CJ27+CJ28</f>
        <v>362</v>
      </c>
      <c r="CK29" s="11">
        <f t="shared" si="86"/>
        <v>422</v>
      </c>
      <c r="CM29" s="25">
        <f t="shared" ref="CM29:CO29" si="87">CM27+CM28</f>
        <v>411</v>
      </c>
      <c r="CN29" s="11">
        <f t="shared" si="87"/>
        <v>383</v>
      </c>
      <c r="CO29" s="11">
        <f t="shared" si="87"/>
        <v>288</v>
      </c>
      <c r="CT29" s="25">
        <f>CT27+CT28</f>
        <v>514</v>
      </c>
      <c r="CU29" s="11">
        <f>CU27+CU28</f>
        <v>367</v>
      </c>
      <c r="CW29" s="25">
        <f>CW27+CW28</f>
        <v>624</v>
      </c>
      <c r="CX29" s="11">
        <f>CX27+CX28</f>
        <v>417</v>
      </c>
      <c r="CY29" s="11">
        <f>CY27+CY28</f>
        <v>204</v>
      </c>
      <c r="CZ29" s="11">
        <f>CZ27+CZ28</f>
        <v>230</v>
      </c>
      <c r="DA29" s="11">
        <f t="shared" ref="DA29:DC29" si="88">DA27+DA28</f>
        <v>389</v>
      </c>
      <c r="DB29" s="11">
        <f t="shared" si="88"/>
        <v>267</v>
      </c>
      <c r="DC29" s="11">
        <f t="shared" si="88"/>
        <v>643</v>
      </c>
      <c r="DE29" s="25">
        <f>DE27+DE28</f>
        <v>415</v>
      </c>
      <c r="DF29" s="11">
        <f>DF27+DF28</f>
        <v>388</v>
      </c>
      <c r="DH29" s="25">
        <f t="shared" ref="DH29:DJ29" si="89">DH27+DH28</f>
        <v>500</v>
      </c>
      <c r="DI29" s="11">
        <f t="shared" si="89"/>
        <v>307</v>
      </c>
      <c r="DJ29" s="11">
        <f t="shared" si="89"/>
        <v>239</v>
      </c>
      <c r="DL29" s="25">
        <f t="shared" ref="DL29:DS29" si="90">DL27+DL28</f>
        <v>457</v>
      </c>
      <c r="DM29" s="11">
        <f t="shared" si="90"/>
        <v>168</v>
      </c>
      <c r="DN29" s="11">
        <f t="shared" si="90"/>
        <v>134</v>
      </c>
      <c r="DO29" s="11">
        <f t="shared" si="90"/>
        <v>96</v>
      </c>
      <c r="DP29" s="11">
        <f t="shared" si="90"/>
        <v>246</v>
      </c>
      <c r="DQ29" s="11">
        <f t="shared" si="90"/>
        <v>363</v>
      </c>
      <c r="DR29" s="11">
        <f t="shared" si="90"/>
        <v>89</v>
      </c>
      <c r="DS29" s="11">
        <f t="shared" si="90"/>
        <v>186</v>
      </c>
      <c r="DV29" s="25">
        <f t="shared" ref="DV29:EB29" si="91">DV27+DV28</f>
        <v>643</v>
      </c>
      <c r="DW29" s="11">
        <f t="shared" si="91"/>
        <v>532</v>
      </c>
      <c r="DX29" s="11">
        <f t="shared" si="91"/>
        <v>495</v>
      </c>
      <c r="DY29" s="11">
        <f t="shared" si="91"/>
        <v>594</v>
      </c>
      <c r="DZ29" s="11">
        <f t="shared" si="91"/>
        <v>512</v>
      </c>
      <c r="EA29" s="11">
        <f t="shared" si="91"/>
        <v>378</v>
      </c>
      <c r="EB29" s="11">
        <f t="shared" si="91"/>
        <v>189</v>
      </c>
      <c r="EC29" s="5"/>
      <c r="ED29" s="25">
        <f>ED27+ED28</f>
        <v>528</v>
      </c>
      <c r="EE29" s="11">
        <f>EE27+EE28</f>
        <v>494</v>
      </c>
      <c r="EF29" s="11">
        <f>EF27+EF28</f>
        <v>407</v>
      </c>
      <c r="EG29" s="11">
        <f>EG27+EG28</f>
        <v>352</v>
      </c>
      <c r="EJ29" s="25">
        <f>EJ27+EJ28</f>
        <v>330</v>
      </c>
      <c r="EK29" s="11">
        <f>EK27+EK28</f>
        <v>78</v>
      </c>
      <c r="EM29" s="25">
        <f>EM27+EM28</f>
        <v>443</v>
      </c>
      <c r="EN29" s="11">
        <f>EN27+EN28</f>
        <v>197</v>
      </c>
      <c r="EO29" s="11">
        <f>EO27+EO28</f>
        <v>115</v>
      </c>
      <c r="EP29" s="11">
        <f>EP27+EP28</f>
        <v>208</v>
      </c>
    </row>
    <row r="30" spans="1:150" ht="24" thickBot="1" x14ac:dyDescent="0.6">
      <c r="A30" s="224" t="s">
        <v>144</v>
      </c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N30" s="218" t="s">
        <v>149</v>
      </c>
      <c r="O30" s="218"/>
      <c r="P30" s="218"/>
      <c r="Q30" s="218"/>
      <c r="S30" s="218" t="s">
        <v>150</v>
      </c>
      <c r="T30" s="218"/>
      <c r="U30" s="218"/>
      <c r="V30" s="218"/>
      <c r="W30" s="218"/>
      <c r="X30" s="218"/>
      <c r="Y30" s="111"/>
      <c r="AB30" s="217" t="s">
        <v>191</v>
      </c>
      <c r="AC30" s="217"/>
      <c r="AD30" s="217"/>
      <c r="AE30" s="217"/>
      <c r="AF30" s="217"/>
      <c r="AG30" s="217"/>
      <c r="AH30" s="217"/>
      <c r="AP30" s="217" t="s">
        <v>195</v>
      </c>
      <c r="AQ30" s="217"/>
      <c r="AR30" s="217"/>
      <c r="AS30" s="217"/>
      <c r="AT30" s="217"/>
      <c r="AU30" s="217"/>
      <c r="AV30" s="217"/>
      <c r="AW30" s="217"/>
      <c r="AX30" s="217"/>
      <c r="AY30" s="217"/>
      <c r="BA30" s="217" t="s">
        <v>198</v>
      </c>
      <c r="BB30" s="217"/>
      <c r="BD30" s="218" t="s">
        <v>158</v>
      </c>
      <c r="BE30" s="218"/>
      <c r="BF30" s="218"/>
      <c r="BG30" s="218"/>
      <c r="BH30" s="218"/>
      <c r="BI30" s="218"/>
      <c r="BJ30" s="218"/>
      <c r="BK30" s="218"/>
      <c r="BL30" s="218"/>
      <c r="BM30" s="218"/>
      <c r="BR30" s="217" t="s">
        <v>176</v>
      </c>
      <c r="BS30" s="217"/>
      <c r="BT30" s="217"/>
      <c r="BU30" s="217"/>
      <c r="BV30" s="217"/>
      <c r="BW30" s="217"/>
      <c r="BX30" s="217"/>
      <c r="BY30" s="220"/>
      <c r="CF30" s="217" t="s">
        <v>182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T30" s="217" t="s">
        <v>33</v>
      </c>
      <c r="CU30" s="217"/>
      <c r="CV30" s="217"/>
      <c r="CW30" s="217"/>
      <c r="CY30" s="217" t="s">
        <v>36</v>
      </c>
      <c r="CZ30" s="217"/>
      <c r="DA30" s="217"/>
      <c r="DB30" s="217"/>
      <c r="DC30" s="217"/>
      <c r="DD30" s="217"/>
      <c r="DH30" s="217" t="s">
        <v>208</v>
      </c>
      <c r="DI30" s="217"/>
      <c r="DJ30" s="217"/>
      <c r="DK30" s="217"/>
      <c r="DM30" s="117" t="s">
        <v>209</v>
      </c>
      <c r="DO30" s="218" t="s">
        <v>210</v>
      </c>
      <c r="DP30" s="218"/>
      <c r="DQ30" s="218"/>
      <c r="DS30" s="217" t="s">
        <v>211</v>
      </c>
      <c r="DT30" s="217"/>
      <c r="DV30" s="218" t="s">
        <v>227</v>
      </c>
      <c r="DW30" s="218"/>
      <c r="DX30" s="218"/>
      <c r="DY30" s="218"/>
      <c r="DZ30" s="218"/>
      <c r="EA30" s="218"/>
      <c r="EB30" s="218"/>
      <c r="EC30" s="218"/>
      <c r="ED30" s="218"/>
      <c r="EE30" s="218"/>
      <c r="EJ30" s="217" t="s">
        <v>142</v>
      </c>
      <c r="EK30" s="217"/>
      <c r="EL30" s="217"/>
      <c r="EM30" s="217"/>
      <c r="EN30" s="217"/>
      <c r="EO30" s="217"/>
      <c r="EP30" s="217"/>
      <c r="EQ30" s="217"/>
      <c r="ES30" s="217" t="s">
        <v>218</v>
      </c>
      <c r="ET30" s="217"/>
    </row>
    <row r="31" spans="1:150" ht="15" customHeight="1" x14ac:dyDescent="0.35">
      <c r="A31" s="221" t="str">
        <f>A17</f>
        <v>DP – DEMOKRATESCH PARTEI</v>
      </c>
      <c r="B31" s="210">
        <v>22</v>
      </c>
      <c r="C31" s="210">
        <v>23</v>
      </c>
      <c r="D31" s="210">
        <v>24</v>
      </c>
      <c r="E31" s="210">
        <v>25</v>
      </c>
      <c r="F31" s="210">
        <v>26</v>
      </c>
      <c r="G31" s="210">
        <v>27</v>
      </c>
      <c r="H31" s="210">
        <v>28</v>
      </c>
      <c r="I31" s="210">
        <v>29</v>
      </c>
      <c r="J31" s="210">
        <v>30</v>
      </c>
      <c r="K31" s="213">
        <v>31</v>
      </c>
      <c r="N31" s="213">
        <f>Y17+1</f>
        <v>13</v>
      </c>
      <c r="O31" s="213">
        <f>N31+1</f>
        <v>14</v>
      </c>
      <c r="P31" s="213">
        <f>O31+1</f>
        <v>15</v>
      </c>
      <c r="Q31" s="213">
        <f>P31+1</f>
        <v>16</v>
      </c>
      <c r="S31" s="210">
        <v>1</v>
      </c>
      <c r="T31" s="210">
        <f>S31+1</f>
        <v>2</v>
      </c>
      <c r="U31" s="210">
        <f>T31+1</f>
        <v>3</v>
      </c>
      <c r="V31" s="210">
        <f>U31+1</f>
        <v>4</v>
      </c>
      <c r="W31" s="210">
        <f>V31+1</f>
        <v>5</v>
      </c>
      <c r="X31" s="213">
        <f>W31+1</f>
        <v>6</v>
      </c>
      <c r="AB31" s="210">
        <v>1</v>
      </c>
      <c r="AC31" s="210">
        <f>AB31+1</f>
        <v>2</v>
      </c>
      <c r="AD31" s="210">
        <f t="shared" ref="AD31:AH31" si="92">AC31+1</f>
        <v>3</v>
      </c>
      <c r="AE31" s="210">
        <f t="shared" si="92"/>
        <v>4</v>
      </c>
      <c r="AF31" s="210">
        <f t="shared" si="92"/>
        <v>5</v>
      </c>
      <c r="AG31" s="210">
        <f t="shared" si="92"/>
        <v>6</v>
      </c>
      <c r="AH31" s="213">
        <f t="shared" si="92"/>
        <v>7</v>
      </c>
      <c r="AP31" s="210">
        <v>1</v>
      </c>
      <c r="AQ31" s="210">
        <f t="shared" ref="AQ31:AY31" si="93">AP31+1</f>
        <v>2</v>
      </c>
      <c r="AR31" s="210">
        <f t="shared" si="93"/>
        <v>3</v>
      </c>
      <c r="AS31" s="210">
        <f t="shared" si="93"/>
        <v>4</v>
      </c>
      <c r="AT31" s="210">
        <f t="shared" si="93"/>
        <v>5</v>
      </c>
      <c r="AU31" s="210">
        <f t="shared" si="93"/>
        <v>6</v>
      </c>
      <c r="AV31" s="210">
        <f t="shared" si="93"/>
        <v>7</v>
      </c>
      <c r="AW31" s="210">
        <f t="shared" si="93"/>
        <v>8</v>
      </c>
      <c r="AX31" s="210">
        <f t="shared" si="93"/>
        <v>9</v>
      </c>
      <c r="AY31" s="213">
        <f t="shared" si="93"/>
        <v>10</v>
      </c>
      <c r="BA31" s="213">
        <v>1</v>
      </c>
      <c r="BB31" s="213">
        <f>BA31+1</f>
        <v>2</v>
      </c>
      <c r="BD31" s="210">
        <v>1</v>
      </c>
      <c r="BE31" s="210">
        <f>BD31+1</f>
        <v>2</v>
      </c>
      <c r="BF31" s="210">
        <f t="shared" ref="BF31:BM31" si="94">BE31+1</f>
        <v>3</v>
      </c>
      <c r="BG31" s="210">
        <f t="shared" si="94"/>
        <v>4</v>
      </c>
      <c r="BH31" s="210">
        <f t="shared" si="94"/>
        <v>5</v>
      </c>
      <c r="BI31" s="210">
        <f t="shared" si="94"/>
        <v>6</v>
      </c>
      <c r="BJ31" s="210">
        <f t="shared" si="94"/>
        <v>7</v>
      </c>
      <c r="BK31" s="210">
        <f t="shared" si="94"/>
        <v>8</v>
      </c>
      <c r="BL31" s="210">
        <f t="shared" si="94"/>
        <v>9</v>
      </c>
      <c r="BM31" s="213">
        <f t="shared" si="94"/>
        <v>10</v>
      </c>
      <c r="BR31" s="210">
        <v>1</v>
      </c>
      <c r="BS31" s="210">
        <f>BR31+1</f>
        <v>2</v>
      </c>
      <c r="BT31" s="210">
        <f>BS31+1</f>
        <v>3</v>
      </c>
      <c r="BU31" s="210">
        <f>BT31+1</f>
        <v>4</v>
      </c>
      <c r="BV31" s="210">
        <f>BU31+1</f>
        <v>5</v>
      </c>
      <c r="BW31" s="213">
        <f>BV31+1</f>
        <v>6</v>
      </c>
      <c r="BX31" s="213">
        <f t="shared" ref="BX31" si="95">BW31+1</f>
        <v>7</v>
      </c>
      <c r="BY31" s="20"/>
      <c r="CF31" s="210">
        <v>1</v>
      </c>
      <c r="CG31" s="210">
        <f t="shared" ref="CG31:CR31" si="96">CF31+1</f>
        <v>2</v>
      </c>
      <c r="CH31" s="210">
        <f t="shared" si="96"/>
        <v>3</v>
      </c>
      <c r="CI31" s="210">
        <f t="shared" si="96"/>
        <v>4</v>
      </c>
      <c r="CJ31" s="210">
        <f t="shared" si="96"/>
        <v>5</v>
      </c>
      <c r="CK31" s="210">
        <f t="shared" si="96"/>
        <v>6</v>
      </c>
      <c r="CL31" s="210">
        <f t="shared" si="96"/>
        <v>7</v>
      </c>
      <c r="CM31" s="210">
        <f t="shared" si="96"/>
        <v>8</v>
      </c>
      <c r="CN31" s="210">
        <f t="shared" si="96"/>
        <v>9</v>
      </c>
      <c r="CO31" s="210">
        <f t="shared" si="96"/>
        <v>10</v>
      </c>
      <c r="CP31" s="210">
        <f t="shared" si="96"/>
        <v>11</v>
      </c>
      <c r="CQ31" s="210">
        <f t="shared" si="96"/>
        <v>12</v>
      </c>
      <c r="CR31" s="210">
        <f t="shared" si="96"/>
        <v>13</v>
      </c>
      <c r="CT31" s="213">
        <v>1</v>
      </c>
      <c r="CU31" s="213">
        <f>CT31+1</f>
        <v>2</v>
      </c>
      <c r="CV31" s="213">
        <f>CU31+1</f>
        <v>3</v>
      </c>
      <c r="CW31" s="213">
        <f>CV31+1</f>
        <v>4</v>
      </c>
      <c r="CY31" s="213">
        <v>1</v>
      </c>
      <c r="CZ31" s="213">
        <f>CY31+1</f>
        <v>2</v>
      </c>
      <c r="DA31" s="213">
        <f>CZ31+1</f>
        <v>3</v>
      </c>
      <c r="DB31" s="213">
        <f>DA31+1</f>
        <v>4</v>
      </c>
      <c r="DC31" s="213">
        <f t="shared" ref="DC31:DD31" si="97">DB31+1</f>
        <v>5</v>
      </c>
      <c r="DD31" s="213">
        <f t="shared" si="97"/>
        <v>6</v>
      </c>
      <c r="DH31" s="213">
        <v>1</v>
      </c>
      <c r="DI31" s="213">
        <f>DH31+1</f>
        <v>2</v>
      </c>
      <c r="DJ31" s="213">
        <f>DI31+1</f>
        <v>3</v>
      </c>
      <c r="DK31" s="213">
        <f>DJ31+1</f>
        <v>4</v>
      </c>
      <c r="DM31" s="213">
        <v>1</v>
      </c>
      <c r="DO31" s="210">
        <v>1</v>
      </c>
      <c r="DP31" s="210">
        <f>DO31+1</f>
        <v>2</v>
      </c>
      <c r="DQ31" s="213">
        <f t="shared" ref="DQ31" si="98">DP31+1</f>
        <v>3</v>
      </c>
      <c r="DS31" s="213">
        <v>1</v>
      </c>
      <c r="DT31" s="213">
        <f>DS31+1</f>
        <v>2</v>
      </c>
      <c r="DV31" s="210">
        <v>1</v>
      </c>
      <c r="DW31" s="210">
        <f>DV31+1</f>
        <v>2</v>
      </c>
      <c r="DX31" s="210">
        <f t="shared" ref="DX31:EE31" si="99">DW31+1</f>
        <v>3</v>
      </c>
      <c r="DY31" s="210">
        <f t="shared" si="99"/>
        <v>4</v>
      </c>
      <c r="DZ31" s="210">
        <f t="shared" si="99"/>
        <v>5</v>
      </c>
      <c r="EA31" s="210">
        <f t="shared" si="99"/>
        <v>6</v>
      </c>
      <c r="EB31" s="210">
        <f t="shared" si="99"/>
        <v>7</v>
      </c>
      <c r="EC31" s="210">
        <f t="shared" si="99"/>
        <v>8</v>
      </c>
      <c r="ED31" s="210">
        <f t="shared" si="99"/>
        <v>9</v>
      </c>
      <c r="EE31" s="213">
        <f t="shared" si="99"/>
        <v>10</v>
      </c>
      <c r="EJ31" s="210">
        <v>1</v>
      </c>
      <c r="EK31" s="210">
        <f>EJ31+1</f>
        <v>2</v>
      </c>
      <c r="EL31" s="210">
        <f>EK31+1</f>
        <v>3</v>
      </c>
      <c r="EM31" s="210">
        <f>EL31+1</f>
        <v>4</v>
      </c>
      <c r="EN31" s="210">
        <f>EM31+1</f>
        <v>5</v>
      </c>
      <c r="EO31" s="213">
        <f>EN31+1</f>
        <v>6</v>
      </c>
      <c r="EP31" s="213">
        <f t="shared" ref="EP31:EQ31" si="100">EO31+1</f>
        <v>7</v>
      </c>
      <c r="EQ31" s="213">
        <f t="shared" si="100"/>
        <v>8</v>
      </c>
      <c r="ES31" s="213">
        <v>1</v>
      </c>
      <c r="ET31" s="213">
        <f>ES31+1</f>
        <v>2</v>
      </c>
    </row>
    <row r="32" spans="1:150" x14ac:dyDescent="0.35">
      <c r="A32" s="222"/>
      <c r="B32" s="211"/>
      <c r="C32" s="211"/>
      <c r="D32" s="211"/>
      <c r="E32" s="211"/>
      <c r="F32" s="211"/>
      <c r="G32" s="211"/>
      <c r="H32" s="211"/>
      <c r="I32" s="211"/>
      <c r="J32" s="211"/>
      <c r="K32" s="214"/>
      <c r="N32" s="214"/>
      <c r="O32" s="214"/>
      <c r="P32" s="214"/>
      <c r="Q32" s="214"/>
      <c r="S32" s="211"/>
      <c r="T32" s="211"/>
      <c r="U32" s="211"/>
      <c r="V32" s="211"/>
      <c r="W32" s="211"/>
      <c r="X32" s="214"/>
      <c r="AB32" s="211"/>
      <c r="AC32" s="211"/>
      <c r="AD32" s="211"/>
      <c r="AE32" s="211"/>
      <c r="AF32" s="211"/>
      <c r="AG32" s="211"/>
      <c r="AH32" s="214"/>
      <c r="AP32" s="211"/>
      <c r="AQ32" s="211"/>
      <c r="AR32" s="211"/>
      <c r="AS32" s="211"/>
      <c r="AT32" s="211"/>
      <c r="AU32" s="211"/>
      <c r="AV32" s="211"/>
      <c r="AW32" s="211"/>
      <c r="AX32" s="211"/>
      <c r="AY32" s="214"/>
      <c r="BA32" s="214"/>
      <c r="BB32" s="214"/>
      <c r="BD32" s="211"/>
      <c r="BE32" s="211"/>
      <c r="BF32" s="211"/>
      <c r="BG32" s="211"/>
      <c r="BH32" s="211"/>
      <c r="BI32" s="211"/>
      <c r="BJ32" s="211"/>
      <c r="BK32" s="211"/>
      <c r="BL32" s="211"/>
      <c r="BM32" s="214"/>
      <c r="BR32" s="211"/>
      <c r="BS32" s="211"/>
      <c r="BT32" s="211"/>
      <c r="BU32" s="211"/>
      <c r="BV32" s="211"/>
      <c r="BW32" s="214"/>
      <c r="BX32" s="214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T32" s="214"/>
      <c r="CU32" s="214"/>
      <c r="CV32" s="214"/>
      <c r="CW32" s="214"/>
      <c r="CY32" s="214"/>
      <c r="CZ32" s="214"/>
      <c r="DA32" s="214"/>
      <c r="DB32" s="214"/>
      <c r="DC32" s="214"/>
      <c r="DD32" s="214"/>
      <c r="DH32" s="214"/>
      <c r="DI32" s="214"/>
      <c r="DJ32" s="214"/>
      <c r="DK32" s="214"/>
      <c r="DM32" s="214"/>
      <c r="DO32" s="211"/>
      <c r="DP32" s="211"/>
      <c r="DQ32" s="214"/>
      <c r="DS32" s="214"/>
      <c r="DT32" s="214"/>
      <c r="DV32" s="211"/>
      <c r="DW32" s="211"/>
      <c r="DX32" s="211"/>
      <c r="DY32" s="211"/>
      <c r="DZ32" s="211"/>
      <c r="EA32" s="211"/>
      <c r="EB32" s="211"/>
      <c r="EC32" s="211"/>
      <c r="ED32" s="211"/>
      <c r="EE32" s="214"/>
      <c r="EJ32" s="211"/>
      <c r="EK32" s="211"/>
      <c r="EL32" s="211"/>
      <c r="EM32" s="211"/>
      <c r="EN32" s="211"/>
      <c r="EO32" s="214"/>
      <c r="EP32" s="214"/>
      <c r="EQ32" s="214"/>
      <c r="ES32" s="214"/>
      <c r="ET32" s="214"/>
    </row>
    <row r="33" spans="1:150" ht="15" thickBot="1" x14ac:dyDescent="0.4">
      <c r="A33" s="223"/>
      <c r="B33" s="212"/>
      <c r="C33" s="212"/>
      <c r="D33" s="212"/>
      <c r="E33" s="212"/>
      <c r="F33" s="212"/>
      <c r="G33" s="212"/>
      <c r="H33" s="212"/>
      <c r="I33" s="212"/>
      <c r="J33" s="212"/>
      <c r="K33" s="215"/>
      <c r="N33" s="215"/>
      <c r="O33" s="215"/>
      <c r="P33" s="215"/>
      <c r="Q33" s="215"/>
      <c r="S33" s="212"/>
      <c r="T33" s="212"/>
      <c r="U33" s="212"/>
      <c r="V33" s="212"/>
      <c r="W33" s="212"/>
      <c r="X33" s="215"/>
      <c r="AB33" s="212"/>
      <c r="AC33" s="212"/>
      <c r="AD33" s="212"/>
      <c r="AE33" s="212"/>
      <c r="AF33" s="212"/>
      <c r="AG33" s="212"/>
      <c r="AH33" s="215"/>
      <c r="AP33" s="212"/>
      <c r="AQ33" s="212"/>
      <c r="AR33" s="212"/>
      <c r="AS33" s="212"/>
      <c r="AT33" s="212"/>
      <c r="AU33" s="212"/>
      <c r="AV33" s="212"/>
      <c r="AW33" s="212"/>
      <c r="AX33" s="212"/>
      <c r="AY33" s="215"/>
      <c r="BA33" s="215"/>
      <c r="BB33" s="215"/>
      <c r="BD33" s="212"/>
      <c r="BE33" s="212"/>
      <c r="BF33" s="212"/>
      <c r="BG33" s="212"/>
      <c r="BH33" s="212"/>
      <c r="BI33" s="212"/>
      <c r="BJ33" s="212"/>
      <c r="BK33" s="212"/>
      <c r="BL33" s="212"/>
      <c r="BM33" s="215"/>
      <c r="BR33" s="212"/>
      <c r="BS33" s="212"/>
      <c r="BT33" s="212"/>
      <c r="BU33" s="212"/>
      <c r="BV33" s="212"/>
      <c r="BW33" s="215"/>
      <c r="BX33" s="215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T33" s="215"/>
      <c r="CU33" s="215"/>
      <c r="CV33" s="215"/>
      <c r="CW33" s="215"/>
      <c r="CY33" s="215"/>
      <c r="CZ33" s="215"/>
      <c r="DA33" s="215"/>
      <c r="DB33" s="215"/>
      <c r="DC33" s="215"/>
      <c r="DD33" s="215"/>
      <c r="DH33" s="215"/>
      <c r="DI33" s="215"/>
      <c r="DJ33" s="215"/>
      <c r="DK33" s="215"/>
      <c r="DM33" s="215"/>
      <c r="DO33" s="212"/>
      <c r="DP33" s="212"/>
      <c r="DQ33" s="215"/>
      <c r="DS33" s="215"/>
      <c r="DT33" s="215"/>
      <c r="DV33" s="212"/>
      <c r="DW33" s="212"/>
      <c r="DX33" s="212"/>
      <c r="DY33" s="212"/>
      <c r="DZ33" s="212"/>
      <c r="EA33" s="212"/>
      <c r="EB33" s="212"/>
      <c r="EC33" s="212"/>
      <c r="ED33" s="212"/>
      <c r="EE33" s="215"/>
      <c r="EJ33" s="212"/>
      <c r="EK33" s="212"/>
      <c r="EL33" s="212"/>
      <c r="EM33" s="212"/>
      <c r="EN33" s="212"/>
      <c r="EO33" s="215"/>
      <c r="EP33" s="215"/>
      <c r="EQ33" s="215"/>
      <c r="ES33" s="215"/>
      <c r="ET33" s="215"/>
    </row>
    <row r="34" spans="1:150" ht="15" thickBot="1" x14ac:dyDescent="0.4">
      <c r="A34" s="19" t="str">
        <f t="shared" ref="A34:A39" si="101">A20</f>
        <v>GOERENS Charles</v>
      </c>
      <c r="B34" s="14">
        <v>88</v>
      </c>
      <c r="C34" s="6">
        <v>68</v>
      </c>
      <c r="D34" s="6">
        <v>71</v>
      </c>
      <c r="E34" s="6">
        <v>45</v>
      </c>
      <c r="F34" s="6">
        <v>80</v>
      </c>
      <c r="G34" s="6">
        <v>70</v>
      </c>
      <c r="H34" s="6">
        <v>45</v>
      </c>
      <c r="I34" s="6">
        <v>68</v>
      </c>
      <c r="J34" s="6">
        <v>58</v>
      </c>
      <c r="K34" s="12">
        <v>24</v>
      </c>
      <c r="N34" s="112">
        <v>92</v>
      </c>
      <c r="O34" s="12">
        <v>87</v>
      </c>
      <c r="P34" s="12">
        <v>65</v>
      </c>
      <c r="Q34" s="12">
        <v>68</v>
      </c>
      <c r="S34" s="14">
        <v>141</v>
      </c>
      <c r="T34" s="6">
        <v>123</v>
      </c>
      <c r="U34" s="6">
        <v>64</v>
      </c>
      <c r="V34" s="6">
        <v>50</v>
      </c>
      <c r="W34" s="6">
        <v>80</v>
      </c>
      <c r="X34" s="12">
        <v>64</v>
      </c>
      <c r="AB34" s="14">
        <v>171</v>
      </c>
      <c r="AC34" s="6">
        <v>143</v>
      </c>
      <c r="AD34" s="6">
        <v>84</v>
      </c>
      <c r="AE34" s="6">
        <v>46</v>
      </c>
      <c r="AF34" s="6">
        <v>112</v>
      </c>
      <c r="AG34" s="6">
        <v>75</v>
      </c>
      <c r="AH34" s="12">
        <v>55</v>
      </c>
      <c r="AP34" s="14">
        <v>74</v>
      </c>
      <c r="AQ34" s="6">
        <v>180</v>
      </c>
      <c r="AR34" s="6">
        <v>130</v>
      </c>
      <c r="AS34" s="6">
        <v>80</v>
      </c>
      <c r="AT34" s="6">
        <v>54</v>
      </c>
      <c r="AU34" s="6">
        <v>87</v>
      </c>
      <c r="AV34" s="6">
        <v>96</v>
      </c>
      <c r="AW34" s="6">
        <v>79</v>
      </c>
      <c r="AX34" s="6">
        <v>86</v>
      </c>
      <c r="AY34" s="12">
        <v>100</v>
      </c>
      <c r="BA34" s="112">
        <v>77</v>
      </c>
      <c r="BB34" s="12">
        <v>85</v>
      </c>
      <c r="BD34" s="14">
        <v>47</v>
      </c>
      <c r="BE34" s="6">
        <v>79</v>
      </c>
      <c r="BF34" s="6">
        <v>82</v>
      </c>
      <c r="BG34" s="6">
        <v>76</v>
      </c>
      <c r="BH34" s="6">
        <v>61</v>
      </c>
      <c r="BI34" s="6">
        <v>72</v>
      </c>
      <c r="BJ34" s="6">
        <v>25</v>
      </c>
      <c r="BK34" s="6">
        <v>16</v>
      </c>
      <c r="BL34" s="6">
        <v>22</v>
      </c>
      <c r="BM34" s="12">
        <v>30</v>
      </c>
      <c r="BR34" s="14">
        <v>167</v>
      </c>
      <c r="BS34" s="6">
        <v>119</v>
      </c>
      <c r="BT34" s="6">
        <v>88</v>
      </c>
      <c r="BU34" s="6">
        <v>54</v>
      </c>
      <c r="BV34" s="6">
        <v>52</v>
      </c>
      <c r="BW34" s="12">
        <v>44</v>
      </c>
      <c r="BX34" s="12">
        <v>94</v>
      </c>
      <c r="CF34" s="14">
        <v>96</v>
      </c>
      <c r="CG34" s="6">
        <v>154</v>
      </c>
      <c r="CH34" s="6">
        <v>153</v>
      </c>
      <c r="CI34" s="6">
        <v>111</v>
      </c>
      <c r="CJ34" s="6">
        <v>119</v>
      </c>
      <c r="CK34" s="6">
        <v>141</v>
      </c>
      <c r="CL34" s="6">
        <v>109</v>
      </c>
      <c r="CM34" s="6">
        <v>109</v>
      </c>
      <c r="CN34" s="6">
        <v>112</v>
      </c>
      <c r="CO34" s="12">
        <v>89</v>
      </c>
      <c r="CP34" s="12">
        <v>52</v>
      </c>
      <c r="CQ34" s="12">
        <v>77</v>
      </c>
      <c r="CR34" s="12">
        <v>79</v>
      </c>
      <c r="CT34" s="14">
        <v>166</v>
      </c>
      <c r="CU34" s="6">
        <v>66</v>
      </c>
      <c r="CV34" s="6">
        <v>71</v>
      </c>
      <c r="CW34" s="6">
        <v>94</v>
      </c>
      <c r="CY34" s="112">
        <v>111</v>
      </c>
      <c r="CZ34" s="12">
        <v>81</v>
      </c>
      <c r="DA34" s="12">
        <v>132</v>
      </c>
      <c r="DB34" s="12">
        <v>68</v>
      </c>
      <c r="DC34" s="12">
        <v>72</v>
      </c>
      <c r="DD34" s="12">
        <v>77</v>
      </c>
      <c r="DH34" s="14">
        <v>221</v>
      </c>
      <c r="DI34" s="6">
        <v>108</v>
      </c>
      <c r="DJ34" s="6">
        <v>108</v>
      </c>
      <c r="DK34" s="6">
        <v>115</v>
      </c>
      <c r="DM34" s="112">
        <v>147</v>
      </c>
      <c r="DO34" s="14">
        <v>120</v>
      </c>
      <c r="DP34" s="6">
        <v>101</v>
      </c>
      <c r="DQ34" s="12">
        <v>103</v>
      </c>
      <c r="DS34" s="112">
        <v>90</v>
      </c>
      <c r="DT34" s="12">
        <v>99</v>
      </c>
      <c r="DV34" s="14">
        <v>150</v>
      </c>
      <c r="DW34" s="6">
        <v>166</v>
      </c>
      <c r="DX34" s="6">
        <v>73</v>
      </c>
      <c r="DY34" s="6">
        <v>57</v>
      </c>
      <c r="DZ34" s="6">
        <v>41</v>
      </c>
      <c r="EA34" s="6">
        <v>79</v>
      </c>
      <c r="EB34" s="6">
        <v>61</v>
      </c>
      <c r="EC34" s="6">
        <v>55</v>
      </c>
      <c r="ED34" s="6">
        <v>54</v>
      </c>
      <c r="EE34" s="12">
        <v>51</v>
      </c>
      <c r="EJ34" s="14">
        <v>92</v>
      </c>
      <c r="EK34" s="6">
        <v>46</v>
      </c>
      <c r="EL34" s="6">
        <v>43</v>
      </c>
      <c r="EM34" s="6">
        <v>62</v>
      </c>
      <c r="EN34" s="6">
        <v>36</v>
      </c>
      <c r="EO34" s="12">
        <v>46</v>
      </c>
      <c r="EP34" s="12">
        <v>117</v>
      </c>
      <c r="EQ34" s="12">
        <v>77</v>
      </c>
      <c r="ES34" s="112">
        <v>105</v>
      </c>
      <c r="ET34" s="12">
        <v>49</v>
      </c>
    </row>
    <row r="35" spans="1:150" ht="15" thickBot="1" x14ac:dyDescent="0.4">
      <c r="A35" s="19" t="str">
        <f t="shared" si="101"/>
        <v>SKENDEROVIC Amela</v>
      </c>
      <c r="B35" s="15">
        <v>39</v>
      </c>
      <c r="C35" s="7">
        <v>35</v>
      </c>
      <c r="D35" s="7">
        <v>31</v>
      </c>
      <c r="E35" s="7">
        <v>18</v>
      </c>
      <c r="F35" s="7">
        <v>33</v>
      </c>
      <c r="G35" s="7">
        <v>39</v>
      </c>
      <c r="H35" s="7">
        <v>26</v>
      </c>
      <c r="I35" s="7">
        <v>19</v>
      </c>
      <c r="J35" s="7">
        <v>34</v>
      </c>
      <c r="K35" s="13">
        <v>17</v>
      </c>
      <c r="N35" s="113">
        <v>18</v>
      </c>
      <c r="O35" s="13">
        <v>20</v>
      </c>
      <c r="P35" s="13">
        <v>22</v>
      </c>
      <c r="Q35" s="13">
        <v>16</v>
      </c>
      <c r="S35" s="15">
        <v>21</v>
      </c>
      <c r="T35" s="7">
        <v>34</v>
      </c>
      <c r="U35" s="7">
        <v>13</v>
      </c>
      <c r="V35" s="7">
        <v>20</v>
      </c>
      <c r="W35" s="7">
        <v>13</v>
      </c>
      <c r="X35" s="13">
        <v>17</v>
      </c>
      <c r="AB35" s="15">
        <v>35</v>
      </c>
      <c r="AC35" s="7">
        <v>38</v>
      </c>
      <c r="AD35" s="7">
        <v>13</v>
      </c>
      <c r="AE35" s="7">
        <v>9</v>
      </c>
      <c r="AF35" s="7">
        <v>23</v>
      </c>
      <c r="AG35" s="7">
        <v>13</v>
      </c>
      <c r="AH35" s="13">
        <v>17</v>
      </c>
      <c r="AP35" s="15">
        <v>16</v>
      </c>
      <c r="AQ35" s="7">
        <v>55</v>
      </c>
      <c r="AR35" s="7">
        <v>25</v>
      </c>
      <c r="AS35" s="7">
        <v>38</v>
      </c>
      <c r="AT35" s="7">
        <v>22</v>
      </c>
      <c r="AU35" s="7">
        <v>28</v>
      </c>
      <c r="AV35" s="7">
        <v>36</v>
      </c>
      <c r="AW35" s="7">
        <v>32</v>
      </c>
      <c r="AX35" s="7">
        <v>28</v>
      </c>
      <c r="AY35" s="13">
        <v>25</v>
      </c>
      <c r="BA35" s="113">
        <v>30</v>
      </c>
      <c r="BB35" s="13">
        <v>25</v>
      </c>
      <c r="BD35" s="15">
        <v>12</v>
      </c>
      <c r="BE35" s="7">
        <v>27</v>
      </c>
      <c r="BF35" s="7">
        <v>17</v>
      </c>
      <c r="BG35" s="7">
        <v>31</v>
      </c>
      <c r="BH35" s="7">
        <v>49</v>
      </c>
      <c r="BI35" s="7">
        <v>33</v>
      </c>
      <c r="BJ35" s="7">
        <v>14</v>
      </c>
      <c r="BK35" s="7">
        <v>16</v>
      </c>
      <c r="BL35" s="7">
        <v>22</v>
      </c>
      <c r="BM35" s="13">
        <v>23</v>
      </c>
      <c r="BR35" s="15">
        <v>33</v>
      </c>
      <c r="BS35" s="7">
        <v>39</v>
      </c>
      <c r="BT35" s="7">
        <v>26</v>
      </c>
      <c r="BU35" s="7">
        <v>31</v>
      </c>
      <c r="BV35" s="7">
        <v>13</v>
      </c>
      <c r="BW35" s="13">
        <v>7</v>
      </c>
      <c r="BX35" s="13">
        <v>9</v>
      </c>
      <c r="CF35" s="15">
        <v>34</v>
      </c>
      <c r="CG35" s="7">
        <v>43</v>
      </c>
      <c r="CH35" s="7">
        <v>52</v>
      </c>
      <c r="CI35" s="7">
        <v>41</v>
      </c>
      <c r="CJ35" s="7">
        <v>42</v>
      </c>
      <c r="CK35" s="7">
        <v>54</v>
      </c>
      <c r="CL35" s="7">
        <v>39</v>
      </c>
      <c r="CM35" s="7">
        <v>40</v>
      </c>
      <c r="CN35" s="7">
        <v>50</v>
      </c>
      <c r="CO35" s="13">
        <v>29</v>
      </c>
      <c r="CP35" s="13">
        <v>18</v>
      </c>
      <c r="CQ35" s="13">
        <v>22</v>
      </c>
      <c r="CR35" s="13">
        <v>12</v>
      </c>
      <c r="CT35" s="15">
        <v>46</v>
      </c>
      <c r="CU35" s="7">
        <v>32</v>
      </c>
      <c r="CV35" s="7">
        <v>26</v>
      </c>
      <c r="CW35" s="7">
        <v>29</v>
      </c>
      <c r="CY35" s="113">
        <v>24</v>
      </c>
      <c r="CZ35" s="13">
        <v>21</v>
      </c>
      <c r="DA35" s="13">
        <v>26</v>
      </c>
      <c r="DB35" s="13">
        <v>27</v>
      </c>
      <c r="DC35" s="13">
        <v>33</v>
      </c>
      <c r="DD35" s="13">
        <v>30</v>
      </c>
      <c r="DH35" s="15">
        <v>27</v>
      </c>
      <c r="DI35" s="7">
        <v>26</v>
      </c>
      <c r="DJ35" s="7">
        <v>20</v>
      </c>
      <c r="DK35" s="7">
        <v>19</v>
      </c>
      <c r="DM35" s="113">
        <v>40</v>
      </c>
      <c r="DO35" s="15">
        <v>45</v>
      </c>
      <c r="DP35" s="7">
        <v>18</v>
      </c>
      <c r="DQ35" s="13">
        <v>29</v>
      </c>
      <c r="DS35" s="113">
        <v>31</v>
      </c>
      <c r="DT35" s="13">
        <v>27</v>
      </c>
      <c r="DV35" s="15">
        <v>31</v>
      </c>
      <c r="DW35" s="7">
        <v>41</v>
      </c>
      <c r="DX35" s="7">
        <v>14</v>
      </c>
      <c r="DY35" s="7">
        <v>19</v>
      </c>
      <c r="DZ35" s="7">
        <v>9</v>
      </c>
      <c r="EA35" s="7">
        <v>23</v>
      </c>
      <c r="EB35" s="7">
        <v>12</v>
      </c>
      <c r="EC35" s="7">
        <v>20</v>
      </c>
      <c r="ED35" s="7">
        <v>17</v>
      </c>
      <c r="EE35" s="13">
        <v>17</v>
      </c>
      <c r="EJ35" s="15">
        <v>23</v>
      </c>
      <c r="EK35" s="7">
        <v>51</v>
      </c>
      <c r="EL35" s="7">
        <v>19</v>
      </c>
      <c r="EM35" s="7">
        <v>47</v>
      </c>
      <c r="EN35" s="7">
        <v>32</v>
      </c>
      <c r="EO35" s="13">
        <v>16</v>
      </c>
      <c r="EP35" s="13">
        <v>25</v>
      </c>
      <c r="EQ35" s="13">
        <v>12</v>
      </c>
      <c r="ES35" s="113">
        <v>31</v>
      </c>
      <c r="ET35" s="13">
        <v>14</v>
      </c>
    </row>
    <row r="36" spans="1:150" ht="15" thickBot="1" x14ac:dyDescent="0.4">
      <c r="A36" s="19" t="str">
        <f t="shared" si="101"/>
        <v>BRAUN Nancy</v>
      </c>
      <c r="B36" s="15">
        <v>11</v>
      </c>
      <c r="C36" s="7">
        <v>18</v>
      </c>
      <c r="D36" s="7">
        <v>12</v>
      </c>
      <c r="E36" s="7">
        <v>12</v>
      </c>
      <c r="F36" s="7">
        <v>18</v>
      </c>
      <c r="G36" s="7">
        <v>17</v>
      </c>
      <c r="H36" s="7">
        <v>16</v>
      </c>
      <c r="I36" s="7">
        <v>2</v>
      </c>
      <c r="J36" s="7">
        <v>23</v>
      </c>
      <c r="K36" s="13">
        <v>4</v>
      </c>
      <c r="N36" s="113">
        <v>3</v>
      </c>
      <c r="O36" s="13">
        <v>5</v>
      </c>
      <c r="P36" s="13">
        <v>4</v>
      </c>
      <c r="Q36" s="13">
        <v>9</v>
      </c>
      <c r="S36" s="15">
        <v>7</v>
      </c>
      <c r="T36" s="7">
        <v>11</v>
      </c>
      <c r="U36" s="7">
        <v>8</v>
      </c>
      <c r="V36" s="7">
        <v>6</v>
      </c>
      <c r="W36" s="7">
        <v>3</v>
      </c>
      <c r="X36" s="13">
        <v>4</v>
      </c>
      <c r="AB36" s="15">
        <v>6</v>
      </c>
      <c r="AC36" s="7">
        <v>3</v>
      </c>
      <c r="AD36" s="7">
        <v>7</v>
      </c>
      <c r="AE36" s="7">
        <v>4</v>
      </c>
      <c r="AF36" s="7">
        <v>14</v>
      </c>
      <c r="AG36" s="7">
        <v>2</v>
      </c>
      <c r="AH36" s="13">
        <v>8</v>
      </c>
      <c r="AP36" s="15">
        <v>5</v>
      </c>
      <c r="AQ36" s="7">
        <v>16</v>
      </c>
      <c r="AR36" s="7">
        <v>8</v>
      </c>
      <c r="AS36" s="7">
        <v>12</v>
      </c>
      <c r="AT36" s="7">
        <v>6</v>
      </c>
      <c r="AU36" s="7">
        <v>8</v>
      </c>
      <c r="AV36" s="7">
        <v>5</v>
      </c>
      <c r="AW36" s="7">
        <v>9</v>
      </c>
      <c r="AX36" s="7">
        <v>6</v>
      </c>
      <c r="AY36" s="13">
        <v>11</v>
      </c>
      <c r="BA36" s="113">
        <v>7</v>
      </c>
      <c r="BB36" s="13">
        <v>5</v>
      </c>
      <c r="BD36" s="15">
        <v>6</v>
      </c>
      <c r="BE36" s="7">
        <v>13</v>
      </c>
      <c r="BF36" s="7">
        <v>2</v>
      </c>
      <c r="BG36" s="7">
        <v>4</v>
      </c>
      <c r="BH36" s="7">
        <v>3</v>
      </c>
      <c r="BI36" s="7">
        <v>5</v>
      </c>
      <c r="BJ36" s="7">
        <v>4</v>
      </c>
      <c r="BK36" s="7">
        <v>7</v>
      </c>
      <c r="BL36" s="7">
        <v>6</v>
      </c>
      <c r="BM36" s="13">
        <v>10</v>
      </c>
      <c r="BR36" s="15">
        <v>9</v>
      </c>
      <c r="BS36" s="7">
        <v>8</v>
      </c>
      <c r="BT36" s="7">
        <v>4</v>
      </c>
      <c r="BU36" s="7">
        <v>9</v>
      </c>
      <c r="BV36" s="7">
        <v>5</v>
      </c>
      <c r="BW36" s="13">
        <v>4</v>
      </c>
      <c r="BX36" s="13">
        <v>4</v>
      </c>
      <c r="CF36" s="15">
        <v>23</v>
      </c>
      <c r="CG36" s="7">
        <v>14</v>
      </c>
      <c r="CH36" s="7">
        <v>24</v>
      </c>
      <c r="CI36" s="7">
        <v>7</v>
      </c>
      <c r="CJ36" s="7">
        <v>22</v>
      </c>
      <c r="CK36" s="7">
        <v>17</v>
      </c>
      <c r="CL36" s="7">
        <v>10</v>
      </c>
      <c r="CM36" s="7">
        <v>28</v>
      </c>
      <c r="CN36" s="7">
        <v>14</v>
      </c>
      <c r="CO36" s="13">
        <v>12</v>
      </c>
      <c r="CP36" s="13">
        <v>6</v>
      </c>
      <c r="CQ36" s="13">
        <v>4</v>
      </c>
      <c r="CR36" s="13">
        <v>20</v>
      </c>
      <c r="CT36" s="15">
        <v>7</v>
      </c>
      <c r="CU36" s="7">
        <v>17</v>
      </c>
      <c r="CV36" s="7">
        <v>4</v>
      </c>
      <c r="CW36" s="7">
        <v>13</v>
      </c>
      <c r="CY36" s="113">
        <v>7</v>
      </c>
      <c r="CZ36" s="13">
        <v>6</v>
      </c>
      <c r="DA36" s="13">
        <v>11</v>
      </c>
      <c r="DB36" s="13">
        <v>14</v>
      </c>
      <c r="DC36" s="13">
        <v>6</v>
      </c>
      <c r="DD36" s="13">
        <v>15</v>
      </c>
      <c r="DH36" s="15">
        <v>6</v>
      </c>
      <c r="DI36" s="7">
        <v>11</v>
      </c>
      <c r="DJ36" s="7">
        <v>6</v>
      </c>
      <c r="DK36" s="7">
        <v>6</v>
      </c>
      <c r="DM36" s="113">
        <v>15</v>
      </c>
      <c r="DO36" s="15">
        <v>10</v>
      </c>
      <c r="DP36" s="7">
        <v>6</v>
      </c>
      <c r="DQ36" s="13">
        <v>6</v>
      </c>
      <c r="DS36" s="113">
        <v>12</v>
      </c>
      <c r="DT36" s="13">
        <v>7</v>
      </c>
      <c r="DV36" s="15">
        <v>19</v>
      </c>
      <c r="DW36" s="7">
        <v>22</v>
      </c>
      <c r="DX36" s="7">
        <v>3</v>
      </c>
      <c r="DY36" s="7">
        <v>7</v>
      </c>
      <c r="DZ36" s="7">
        <v>3</v>
      </c>
      <c r="EA36" s="7">
        <v>16</v>
      </c>
      <c r="EB36" s="7">
        <v>11</v>
      </c>
      <c r="EC36" s="7">
        <v>4</v>
      </c>
      <c r="ED36" s="7">
        <v>4</v>
      </c>
      <c r="EE36" s="13">
        <v>5</v>
      </c>
      <c r="EJ36" s="15">
        <v>1</v>
      </c>
      <c r="EK36" s="7">
        <v>4</v>
      </c>
      <c r="EL36" s="7">
        <v>3</v>
      </c>
      <c r="EM36" s="7">
        <v>3</v>
      </c>
      <c r="EN36" s="7">
        <v>3</v>
      </c>
      <c r="EO36" s="13">
        <v>3</v>
      </c>
      <c r="EP36" s="13">
        <v>1</v>
      </c>
      <c r="EQ36" s="13">
        <v>1</v>
      </c>
      <c r="ES36" s="113">
        <v>11</v>
      </c>
      <c r="ET36" s="13">
        <v>1</v>
      </c>
    </row>
    <row r="37" spans="1:150" ht="15" thickBot="1" x14ac:dyDescent="0.4">
      <c r="A37" s="19" t="str">
        <f t="shared" si="101"/>
        <v>DEGROTT Jana</v>
      </c>
      <c r="B37" s="15">
        <v>20</v>
      </c>
      <c r="C37" s="7">
        <v>14</v>
      </c>
      <c r="D37" s="7">
        <v>13</v>
      </c>
      <c r="E37" s="7">
        <v>15</v>
      </c>
      <c r="F37" s="7">
        <v>19</v>
      </c>
      <c r="G37" s="7">
        <v>12</v>
      </c>
      <c r="H37" s="7">
        <v>10</v>
      </c>
      <c r="I37" s="7">
        <v>7</v>
      </c>
      <c r="J37" s="7">
        <v>21</v>
      </c>
      <c r="K37" s="13">
        <v>9</v>
      </c>
      <c r="N37" s="113">
        <v>11</v>
      </c>
      <c r="O37" s="13">
        <v>4</v>
      </c>
      <c r="P37" s="13">
        <v>4</v>
      </c>
      <c r="Q37" s="13">
        <v>5</v>
      </c>
      <c r="S37" s="15">
        <v>13</v>
      </c>
      <c r="T37" s="7">
        <v>15</v>
      </c>
      <c r="U37" s="7">
        <v>7</v>
      </c>
      <c r="V37" s="7">
        <v>9</v>
      </c>
      <c r="W37" s="7">
        <v>6</v>
      </c>
      <c r="X37" s="13">
        <v>8</v>
      </c>
      <c r="AB37" s="15">
        <v>12</v>
      </c>
      <c r="AC37" s="7">
        <v>6</v>
      </c>
      <c r="AD37" s="7">
        <v>8</v>
      </c>
      <c r="AE37" s="7">
        <v>6</v>
      </c>
      <c r="AF37" s="7">
        <v>8</v>
      </c>
      <c r="AG37" s="7">
        <v>1</v>
      </c>
      <c r="AH37" s="13">
        <v>12</v>
      </c>
      <c r="AP37" s="15">
        <v>7</v>
      </c>
      <c r="AQ37" s="7">
        <v>25</v>
      </c>
      <c r="AR37" s="7">
        <v>15</v>
      </c>
      <c r="AS37" s="7">
        <v>9</v>
      </c>
      <c r="AT37" s="7">
        <v>3</v>
      </c>
      <c r="AU37" s="7">
        <v>15</v>
      </c>
      <c r="AV37" s="7">
        <v>3</v>
      </c>
      <c r="AW37" s="7">
        <v>8</v>
      </c>
      <c r="AX37" s="7">
        <v>9</v>
      </c>
      <c r="AY37" s="13">
        <v>5</v>
      </c>
      <c r="BA37" s="113">
        <v>10</v>
      </c>
      <c r="BB37" s="13">
        <v>6</v>
      </c>
      <c r="BD37" s="15">
        <v>6</v>
      </c>
      <c r="BE37" s="7">
        <v>21</v>
      </c>
      <c r="BF37" s="7">
        <v>7</v>
      </c>
      <c r="BG37" s="7">
        <v>15</v>
      </c>
      <c r="BH37" s="7">
        <v>11</v>
      </c>
      <c r="BI37" s="7">
        <v>9</v>
      </c>
      <c r="BJ37" s="7">
        <v>6</v>
      </c>
      <c r="BK37" s="7">
        <v>6</v>
      </c>
      <c r="BL37" s="7">
        <v>6</v>
      </c>
      <c r="BM37" s="13">
        <v>5</v>
      </c>
      <c r="BR37" s="15">
        <v>8</v>
      </c>
      <c r="BS37" s="7">
        <v>6</v>
      </c>
      <c r="BT37" s="7">
        <v>8</v>
      </c>
      <c r="BU37" s="7">
        <v>4</v>
      </c>
      <c r="BV37" s="7">
        <v>4</v>
      </c>
      <c r="BW37" s="13">
        <v>4</v>
      </c>
      <c r="BX37" s="13">
        <v>1</v>
      </c>
      <c r="CF37" s="15">
        <v>10</v>
      </c>
      <c r="CG37" s="7">
        <v>9</v>
      </c>
      <c r="CH37" s="7">
        <v>14</v>
      </c>
      <c r="CI37" s="7">
        <v>8</v>
      </c>
      <c r="CJ37" s="7">
        <v>12</v>
      </c>
      <c r="CK37" s="7">
        <v>21</v>
      </c>
      <c r="CL37" s="7">
        <v>6</v>
      </c>
      <c r="CM37" s="7">
        <v>18</v>
      </c>
      <c r="CN37" s="7">
        <v>14</v>
      </c>
      <c r="CO37" s="13">
        <v>14</v>
      </c>
      <c r="CP37" s="13">
        <v>6</v>
      </c>
      <c r="CQ37" s="13">
        <v>2</v>
      </c>
      <c r="CR37" s="13">
        <v>9</v>
      </c>
      <c r="CT37" s="15">
        <v>38</v>
      </c>
      <c r="CU37" s="7">
        <v>23</v>
      </c>
      <c r="CV37" s="7">
        <v>7</v>
      </c>
      <c r="CW37" s="7">
        <v>17</v>
      </c>
      <c r="CY37" s="113">
        <v>11</v>
      </c>
      <c r="CZ37" s="13">
        <v>14</v>
      </c>
      <c r="DA37" s="13">
        <v>18</v>
      </c>
      <c r="DB37" s="13">
        <v>12</v>
      </c>
      <c r="DC37" s="13">
        <v>12</v>
      </c>
      <c r="DD37" s="13">
        <v>13</v>
      </c>
      <c r="DH37" s="15">
        <v>10</v>
      </c>
      <c r="DI37" s="7">
        <v>10</v>
      </c>
      <c r="DJ37" s="7">
        <v>3</v>
      </c>
      <c r="DK37" s="7">
        <v>6</v>
      </c>
      <c r="DM37" s="113">
        <v>13</v>
      </c>
      <c r="DO37" s="15">
        <v>19</v>
      </c>
      <c r="DP37" s="7">
        <v>9</v>
      </c>
      <c r="DQ37" s="13">
        <v>6</v>
      </c>
      <c r="DS37" s="113">
        <v>14</v>
      </c>
      <c r="DT37" s="13">
        <v>6</v>
      </c>
      <c r="DV37" s="15">
        <v>18</v>
      </c>
      <c r="DW37" s="7">
        <v>16</v>
      </c>
      <c r="DX37" s="7">
        <v>5</v>
      </c>
      <c r="DY37" s="7">
        <v>12</v>
      </c>
      <c r="DZ37" s="7">
        <v>8</v>
      </c>
      <c r="EA37" s="7">
        <v>6</v>
      </c>
      <c r="EB37" s="7">
        <v>3</v>
      </c>
      <c r="EC37" s="7">
        <v>4</v>
      </c>
      <c r="ED37" s="7">
        <v>14</v>
      </c>
      <c r="EE37" s="13">
        <v>1</v>
      </c>
      <c r="EJ37" s="15">
        <v>8</v>
      </c>
      <c r="EK37" s="7">
        <v>11</v>
      </c>
      <c r="EL37" s="7">
        <v>2</v>
      </c>
      <c r="EM37" s="7">
        <v>4</v>
      </c>
      <c r="EN37" s="7">
        <v>4</v>
      </c>
      <c r="EO37" s="13">
        <v>4</v>
      </c>
      <c r="EP37" s="13">
        <v>9</v>
      </c>
      <c r="EQ37" s="13">
        <v>8</v>
      </c>
      <c r="ES37" s="113">
        <v>7</v>
      </c>
      <c r="ET37" s="13">
        <v>1</v>
      </c>
    </row>
    <row r="38" spans="1:150" ht="15" thickBot="1" x14ac:dyDescent="0.4">
      <c r="A38" s="19" t="str">
        <f t="shared" si="101"/>
        <v>FLOROS Christos</v>
      </c>
      <c r="B38" s="15">
        <v>13</v>
      </c>
      <c r="C38" s="7">
        <v>10</v>
      </c>
      <c r="D38" s="7">
        <v>18</v>
      </c>
      <c r="E38" s="7">
        <v>13</v>
      </c>
      <c r="F38" s="7">
        <v>13</v>
      </c>
      <c r="G38" s="7">
        <v>8</v>
      </c>
      <c r="H38" s="7">
        <v>11</v>
      </c>
      <c r="I38" s="7">
        <v>9</v>
      </c>
      <c r="J38" s="7">
        <v>24</v>
      </c>
      <c r="K38" s="13">
        <v>7</v>
      </c>
      <c r="N38" s="113">
        <v>1</v>
      </c>
      <c r="O38" s="13">
        <v>2</v>
      </c>
      <c r="P38" s="13">
        <v>4</v>
      </c>
      <c r="Q38" s="13">
        <v>2</v>
      </c>
      <c r="S38" s="15">
        <v>3</v>
      </c>
      <c r="T38" s="7">
        <v>5</v>
      </c>
      <c r="U38" s="7">
        <v>2</v>
      </c>
      <c r="V38" s="7">
        <v>6</v>
      </c>
      <c r="W38" s="7">
        <v>2</v>
      </c>
      <c r="X38" s="13">
        <v>6</v>
      </c>
      <c r="AB38" s="15">
        <v>3</v>
      </c>
      <c r="AC38" s="7">
        <v>0</v>
      </c>
      <c r="AD38" s="7">
        <v>3</v>
      </c>
      <c r="AE38" s="7">
        <v>2</v>
      </c>
      <c r="AF38" s="7">
        <v>1</v>
      </c>
      <c r="AG38" s="7">
        <v>0</v>
      </c>
      <c r="AH38" s="13">
        <v>1</v>
      </c>
      <c r="AP38" s="15">
        <v>1</v>
      </c>
      <c r="AQ38" s="7">
        <v>10</v>
      </c>
      <c r="AR38" s="7">
        <v>8</v>
      </c>
      <c r="AS38" s="7">
        <v>6</v>
      </c>
      <c r="AT38" s="7">
        <v>4</v>
      </c>
      <c r="AU38" s="7">
        <v>3</v>
      </c>
      <c r="AV38" s="7">
        <v>1</v>
      </c>
      <c r="AW38" s="7">
        <v>3</v>
      </c>
      <c r="AX38" s="7">
        <v>8</v>
      </c>
      <c r="AY38" s="13">
        <v>1</v>
      </c>
      <c r="BA38" s="113">
        <v>6</v>
      </c>
      <c r="BB38" s="13">
        <v>2</v>
      </c>
      <c r="BD38" s="15">
        <v>3</v>
      </c>
      <c r="BE38" s="7">
        <v>3</v>
      </c>
      <c r="BF38" s="7">
        <v>5</v>
      </c>
      <c r="BG38" s="7">
        <v>5</v>
      </c>
      <c r="BH38" s="7">
        <v>5</v>
      </c>
      <c r="BI38" s="7">
        <v>3</v>
      </c>
      <c r="BJ38" s="7">
        <v>4</v>
      </c>
      <c r="BK38" s="7">
        <v>3</v>
      </c>
      <c r="BL38" s="7">
        <v>4</v>
      </c>
      <c r="BM38" s="13">
        <v>0</v>
      </c>
      <c r="BR38" s="15">
        <v>1</v>
      </c>
      <c r="BS38" s="7">
        <v>4</v>
      </c>
      <c r="BT38" s="7">
        <v>2</v>
      </c>
      <c r="BU38" s="7">
        <v>5</v>
      </c>
      <c r="BV38" s="7">
        <v>3</v>
      </c>
      <c r="BW38" s="13">
        <v>1</v>
      </c>
      <c r="BX38" s="13">
        <v>2</v>
      </c>
      <c r="CF38" s="15">
        <v>8</v>
      </c>
      <c r="CG38" s="7">
        <v>12</v>
      </c>
      <c r="CH38" s="7">
        <v>16</v>
      </c>
      <c r="CI38" s="7">
        <v>4</v>
      </c>
      <c r="CJ38" s="7">
        <v>10</v>
      </c>
      <c r="CK38" s="7">
        <v>9</v>
      </c>
      <c r="CL38" s="7">
        <v>9</v>
      </c>
      <c r="CM38" s="7">
        <v>13</v>
      </c>
      <c r="CN38" s="7">
        <v>16</v>
      </c>
      <c r="CO38" s="13">
        <v>5</v>
      </c>
      <c r="CP38" s="13">
        <v>3</v>
      </c>
      <c r="CQ38" s="13">
        <v>1</v>
      </c>
      <c r="CR38" s="13">
        <v>6</v>
      </c>
      <c r="CT38" s="15">
        <v>14</v>
      </c>
      <c r="CU38" s="7">
        <v>6</v>
      </c>
      <c r="CV38" s="7">
        <v>1</v>
      </c>
      <c r="CW38" s="7">
        <v>4</v>
      </c>
      <c r="CY38" s="113">
        <v>5</v>
      </c>
      <c r="CZ38" s="13">
        <v>4</v>
      </c>
      <c r="DA38" s="13">
        <v>5</v>
      </c>
      <c r="DB38" s="13">
        <v>12</v>
      </c>
      <c r="DC38" s="13">
        <v>7</v>
      </c>
      <c r="DD38" s="13">
        <v>2</v>
      </c>
      <c r="DH38" s="15">
        <v>6</v>
      </c>
      <c r="DI38" s="7">
        <v>2</v>
      </c>
      <c r="DJ38" s="7">
        <v>2</v>
      </c>
      <c r="DK38" s="7">
        <v>0</v>
      </c>
      <c r="DM38" s="113">
        <v>9</v>
      </c>
      <c r="DO38" s="15">
        <v>6</v>
      </c>
      <c r="DP38" s="7">
        <v>0</v>
      </c>
      <c r="DQ38" s="13">
        <v>2</v>
      </c>
      <c r="DS38" s="113">
        <v>3</v>
      </c>
      <c r="DT38" s="13">
        <v>2</v>
      </c>
      <c r="DV38" s="15">
        <v>14</v>
      </c>
      <c r="DW38" s="7">
        <v>9</v>
      </c>
      <c r="DX38" s="7">
        <v>1</v>
      </c>
      <c r="DY38" s="7">
        <v>7</v>
      </c>
      <c r="DZ38" s="7">
        <v>2</v>
      </c>
      <c r="EA38" s="7">
        <v>2</v>
      </c>
      <c r="EB38" s="7">
        <v>2</v>
      </c>
      <c r="EC38" s="7">
        <v>4</v>
      </c>
      <c r="ED38" s="7">
        <v>0</v>
      </c>
      <c r="EE38" s="13">
        <v>0</v>
      </c>
      <c r="EJ38" s="15">
        <v>2</v>
      </c>
      <c r="EK38" s="7">
        <v>4</v>
      </c>
      <c r="EL38" s="7">
        <v>3</v>
      </c>
      <c r="EM38" s="7">
        <v>4</v>
      </c>
      <c r="EN38" s="7">
        <v>0</v>
      </c>
      <c r="EO38" s="13">
        <v>2</v>
      </c>
      <c r="EP38" s="13">
        <v>0</v>
      </c>
      <c r="EQ38" s="13">
        <v>0</v>
      </c>
      <c r="ES38" s="113">
        <v>3</v>
      </c>
      <c r="ET38" s="13">
        <v>2</v>
      </c>
    </row>
    <row r="39" spans="1:150" ht="15" thickBot="1" x14ac:dyDescent="0.4">
      <c r="A39" s="19" t="str">
        <f t="shared" si="101"/>
        <v>GRAAS Gusty</v>
      </c>
      <c r="B39" s="15">
        <v>15</v>
      </c>
      <c r="C39" s="7">
        <v>5</v>
      </c>
      <c r="D39" s="7">
        <v>3</v>
      </c>
      <c r="E39" s="7">
        <v>10</v>
      </c>
      <c r="F39" s="7">
        <v>11</v>
      </c>
      <c r="G39" s="7">
        <v>9</v>
      </c>
      <c r="H39" s="7">
        <v>9</v>
      </c>
      <c r="I39" s="7">
        <v>8</v>
      </c>
      <c r="J39" s="7">
        <v>9</v>
      </c>
      <c r="K39" s="13">
        <v>3</v>
      </c>
      <c r="N39" s="113">
        <v>22</v>
      </c>
      <c r="O39" s="13">
        <v>14</v>
      </c>
      <c r="P39" s="13">
        <v>9</v>
      </c>
      <c r="Q39" s="13">
        <v>9</v>
      </c>
      <c r="S39" s="15">
        <v>8</v>
      </c>
      <c r="T39" s="7">
        <v>13</v>
      </c>
      <c r="U39" s="7">
        <v>16</v>
      </c>
      <c r="V39" s="7">
        <v>4</v>
      </c>
      <c r="W39" s="7">
        <v>7</v>
      </c>
      <c r="X39" s="13">
        <v>7</v>
      </c>
      <c r="AB39" s="15">
        <v>14</v>
      </c>
      <c r="AC39" s="7">
        <v>8</v>
      </c>
      <c r="AD39" s="7">
        <v>9</v>
      </c>
      <c r="AE39" s="7">
        <v>3</v>
      </c>
      <c r="AF39" s="7">
        <v>13</v>
      </c>
      <c r="AG39" s="7">
        <v>2</v>
      </c>
      <c r="AH39" s="13">
        <v>3</v>
      </c>
      <c r="AP39" s="15">
        <v>3</v>
      </c>
      <c r="AQ39" s="7">
        <v>26</v>
      </c>
      <c r="AR39" s="7">
        <v>7</v>
      </c>
      <c r="AS39" s="7">
        <v>14</v>
      </c>
      <c r="AT39" s="7">
        <v>10</v>
      </c>
      <c r="AU39" s="7">
        <v>7</v>
      </c>
      <c r="AV39" s="7">
        <v>4</v>
      </c>
      <c r="AW39" s="7">
        <v>6</v>
      </c>
      <c r="AX39" s="7">
        <v>9</v>
      </c>
      <c r="AY39" s="13">
        <v>10</v>
      </c>
      <c r="BA39" s="113">
        <v>4</v>
      </c>
      <c r="BB39" s="13">
        <v>7</v>
      </c>
      <c r="BD39" s="15">
        <v>14</v>
      </c>
      <c r="BE39" s="7">
        <v>13</v>
      </c>
      <c r="BF39" s="7">
        <v>14</v>
      </c>
      <c r="BG39" s="7">
        <v>3</v>
      </c>
      <c r="BH39" s="7">
        <v>4</v>
      </c>
      <c r="BI39" s="7">
        <v>9</v>
      </c>
      <c r="BJ39" s="7">
        <v>4</v>
      </c>
      <c r="BK39" s="7">
        <v>1</v>
      </c>
      <c r="BL39" s="7">
        <v>5</v>
      </c>
      <c r="BM39" s="13">
        <v>9</v>
      </c>
      <c r="BR39" s="15">
        <v>17</v>
      </c>
      <c r="BS39" s="7">
        <v>13</v>
      </c>
      <c r="BT39" s="7">
        <v>7</v>
      </c>
      <c r="BU39" s="7">
        <v>11</v>
      </c>
      <c r="BV39" s="7">
        <v>3</v>
      </c>
      <c r="BW39" s="13">
        <v>4</v>
      </c>
      <c r="BX39" s="13">
        <v>4</v>
      </c>
      <c r="CF39" s="15">
        <v>13</v>
      </c>
      <c r="CG39" s="7">
        <v>19</v>
      </c>
      <c r="CH39" s="7">
        <v>19</v>
      </c>
      <c r="CI39" s="7">
        <v>16</v>
      </c>
      <c r="CJ39" s="7">
        <v>5</v>
      </c>
      <c r="CK39" s="7">
        <v>22</v>
      </c>
      <c r="CL39" s="7">
        <v>16</v>
      </c>
      <c r="CM39" s="7">
        <v>11</v>
      </c>
      <c r="CN39" s="7">
        <v>11</v>
      </c>
      <c r="CO39" s="13">
        <v>7</v>
      </c>
      <c r="CP39" s="13">
        <v>6</v>
      </c>
      <c r="CQ39" s="13">
        <v>6</v>
      </c>
      <c r="CR39" s="13">
        <v>14</v>
      </c>
      <c r="CT39" s="15">
        <v>32</v>
      </c>
      <c r="CU39" s="7">
        <v>6</v>
      </c>
      <c r="CV39" s="7">
        <v>4</v>
      </c>
      <c r="CW39" s="7">
        <v>13</v>
      </c>
      <c r="CY39" s="113">
        <v>15</v>
      </c>
      <c r="CZ39" s="13">
        <v>3</v>
      </c>
      <c r="DA39" s="13">
        <v>14</v>
      </c>
      <c r="DB39" s="13">
        <v>4</v>
      </c>
      <c r="DC39" s="13">
        <v>12</v>
      </c>
      <c r="DD39" s="13">
        <v>8</v>
      </c>
      <c r="DH39" s="15">
        <v>11</v>
      </c>
      <c r="DI39" s="7">
        <v>7</v>
      </c>
      <c r="DJ39" s="7">
        <v>7</v>
      </c>
      <c r="DK39" s="7">
        <v>8</v>
      </c>
      <c r="DM39" s="113">
        <v>6</v>
      </c>
      <c r="DO39" s="15">
        <v>11</v>
      </c>
      <c r="DP39" s="7">
        <v>8</v>
      </c>
      <c r="DQ39" s="13">
        <v>8</v>
      </c>
      <c r="DS39" s="113">
        <v>9</v>
      </c>
      <c r="DT39" s="13">
        <v>9</v>
      </c>
      <c r="DV39" s="15">
        <v>17</v>
      </c>
      <c r="DW39" s="7">
        <v>10</v>
      </c>
      <c r="DX39" s="7">
        <v>7</v>
      </c>
      <c r="DY39" s="7">
        <v>13</v>
      </c>
      <c r="DZ39" s="7">
        <v>1</v>
      </c>
      <c r="EA39" s="7">
        <v>1</v>
      </c>
      <c r="EB39" s="7">
        <v>6</v>
      </c>
      <c r="EC39" s="7">
        <v>7</v>
      </c>
      <c r="ED39" s="7">
        <v>4</v>
      </c>
      <c r="EE39" s="13">
        <v>10</v>
      </c>
      <c r="EJ39" s="15">
        <v>6</v>
      </c>
      <c r="EK39" s="7">
        <v>8</v>
      </c>
      <c r="EL39" s="7">
        <v>7</v>
      </c>
      <c r="EM39" s="7">
        <v>4</v>
      </c>
      <c r="EN39" s="7">
        <v>1</v>
      </c>
      <c r="EO39" s="13">
        <v>6</v>
      </c>
      <c r="EP39" s="13">
        <v>8</v>
      </c>
      <c r="EQ39" s="13">
        <v>2</v>
      </c>
      <c r="ES39" s="113">
        <v>11</v>
      </c>
      <c r="ET39" s="13">
        <v>3</v>
      </c>
    </row>
    <row r="40" spans="1:150" x14ac:dyDescent="0.35">
      <c r="A40" s="62" t="s">
        <v>17</v>
      </c>
      <c r="B40" s="23">
        <v>44</v>
      </c>
      <c r="C40" s="9">
        <v>67</v>
      </c>
      <c r="D40" s="9">
        <v>42</v>
      </c>
      <c r="E40" s="9">
        <v>43</v>
      </c>
      <c r="F40" s="9">
        <v>45</v>
      </c>
      <c r="G40" s="9">
        <v>56</v>
      </c>
      <c r="H40" s="9">
        <v>35</v>
      </c>
      <c r="I40" s="9">
        <v>26</v>
      </c>
      <c r="J40" s="9">
        <v>46</v>
      </c>
      <c r="K40" s="9">
        <v>38</v>
      </c>
      <c r="N40" s="23">
        <v>28</v>
      </c>
      <c r="O40" s="9">
        <v>28</v>
      </c>
      <c r="P40" s="9">
        <v>27</v>
      </c>
      <c r="Q40" s="9">
        <v>20</v>
      </c>
      <c r="S40" s="23">
        <v>37</v>
      </c>
      <c r="T40" s="9">
        <v>48</v>
      </c>
      <c r="U40" s="9">
        <v>32</v>
      </c>
      <c r="V40" s="9">
        <v>33</v>
      </c>
      <c r="W40" s="9">
        <v>21</v>
      </c>
      <c r="X40" s="9">
        <v>23</v>
      </c>
      <c r="AB40" s="23">
        <v>41</v>
      </c>
      <c r="AC40" s="9">
        <v>34</v>
      </c>
      <c r="AD40" s="9">
        <v>23</v>
      </c>
      <c r="AE40" s="9">
        <v>30</v>
      </c>
      <c r="AF40" s="9">
        <v>23</v>
      </c>
      <c r="AG40" s="9">
        <v>23</v>
      </c>
      <c r="AH40" s="9">
        <v>16</v>
      </c>
      <c r="AP40" s="23">
        <v>26</v>
      </c>
      <c r="AQ40" s="9">
        <v>25</v>
      </c>
      <c r="AR40" s="9">
        <v>43</v>
      </c>
      <c r="AS40" s="9">
        <v>33</v>
      </c>
      <c r="AT40" s="9">
        <v>31</v>
      </c>
      <c r="AU40" s="9">
        <v>36</v>
      </c>
      <c r="AV40" s="9">
        <v>34</v>
      </c>
      <c r="AW40" s="9">
        <v>32</v>
      </c>
      <c r="AX40" s="9">
        <v>32</v>
      </c>
      <c r="AY40" s="9">
        <v>29</v>
      </c>
      <c r="BA40" s="23">
        <v>31</v>
      </c>
      <c r="BB40" s="9">
        <v>28</v>
      </c>
      <c r="BD40" s="23">
        <v>21</v>
      </c>
      <c r="BE40" s="9">
        <v>38</v>
      </c>
      <c r="BF40" s="9">
        <v>28</v>
      </c>
      <c r="BG40" s="9">
        <v>33</v>
      </c>
      <c r="BH40" s="9">
        <v>29</v>
      </c>
      <c r="BI40" s="9">
        <v>26</v>
      </c>
      <c r="BJ40" s="9">
        <v>38</v>
      </c>
      <c r="BK40" s="9">
        <v>30</v>
      </c>
      <c r="BL40" s="9">
        <v>31</v>
      </c>
      <c r="BM40" s="9">
        <v>29</v>
      </c>
      <c r="BR40" s="23">
        <v>23</v>
      </c>
      <c r="BS40" s="9">
        <v>28</v>
      </c>
      <c r="BT40" s="9">
        <v>19</v>
      </c>
      <c r="BU40" s="9">
        <v>29</v>
      </c>
      <c r="BV40" s="9">
        <v>16</v>
      </c>
      <c r="BW40" s="9">
        <v>29</v>
      </c>
      <c r="BX40" s="9">
        <v>17</v>
      </c>
      <c r="CF40" s="23">
        <v>40</v>
      </c>
      <c r="CG40" s="9">
        <v>47</v>
      </c>
      <c r="CH40" s="9">
        <v>50</v>
      </c>
      <c r="CI40" s="9">
        <v>47</v>
      </c>
      <c r="CJ40" s="9">
        <v>41</v>
      </c>
      <c r="CK40" s="9">
        <v>45</v>
      </c>
      <c r="CL40" s="9">
        <v>31</v>
      </c>
      <c r="CM40" s="9">
        <v>50</v>
      </c>
      <c r="CN40" s="9">
        <v>44</v>
      </c>
      <c r="CO40" s="9">
        <v>27</v>
      </c>
      <c r="CP40" s="9">
        <v>32</v>
      </c>
      <c r="CQ40" s="9">
        <v>21</v>
      </c>
      <c r="CR40" s="9">
        <v>21</v>
      </c>
      <c r="CT40" s="23">
        <v>49</v>
      </c>
      <c r="CU40" s="9">
        <v>40</v>
      </c>
      <c r="CV40" s="9">
        <v>45</v>
      </c>
      <c r="CW40" s="9">
        <v>31</v>
      </c>
      <c r="CY40" s="23">
        <v>28</v>
      </c>
      <c r="CZ40" s="9">
        <v>37</v>
      </c>
      <c r="DA40" s="9">
        <v>38</v>
      </c>
      <c r="DB40" s="9">
        <v>27</v>
      </c>
      <c r="DC40" s="9">
        <v>32</v>
      </c>
      <c r="DD40" s="9">
        <v>31</v>
      </c>
      <c r="DH40" s="23">
        <v>33</v>
      </c>
      <c r="DI40" s="9">
        <v>27</v>
      </c>
      <c r="DJ40" s="9">
        <v>25</v>
      </c>
      <c r="DK40" s="9">
        <v>21</v>
      </c>
      <c r="DM40" s="23">
        <v>42</v>
      </c>
      <c r="DO40" s="23">
        <v>15</v>
      </c>
      <c r="DP40" s="9">
        <v>24</v>
      </c>
      <c r="DQ40" s="9">
        <v>22</v>
      </c>
      <c r="DS40" s="23">
        <v>43</v>
      </c>
      <c r="DT40" s="9">
        <v>38</v>
      </c>
      <c r="DV40" s="23">
        <v>44</v>
      </c>
      <c r="DW40" s="9">
        <v>60</v>
      </c>
      <c r="DX40" s="9">
        <v>27</v>
      </c>
      <c r="DY40" s="9">
        <v>12</v>
      </c>
      <c r="DZ40" s="9">
        <v>23</v>
      </c>
      <c r="EA40" s="9">
        <v>29</v>
      </c>
      <c r="EB40" s="9">
        <v>22</v>
      </c>
      <c r="EC40" s="9">
        <v>22</v>
      </c>
      <c r="ED40" s="9">
        <v>23</v>
      </c>
      <c r="EE40" s="9">
        <v>18</v>
      </c>
      <c r="EJ40" s="23">
        <v>29</v>
      </c>
      <c r="EK40" s="9">
        <v>27</v>
      </c>
      <c r="EL40" s="9">
        <v>23</v>
      </c>
      <c r="EM40" s="9">
        <v>29</v>
      </c>
      <c r="EN40" s="9">
        <v>21</v>
      </c>
      <c r="EO40" s="9">
        <v>27</v>
      </c>
      <c r="EP40" s="9">
        <v>27</v>
      </c>
      <c r="EQ40" s="9">
        <v>26</v>
      </c>
      <c r="ES40" s="23">
        <v>26</v>
      </c>
      <c r="ET40" s="9">
        <v>15</v>
      </c>
    </row>
    <row r="41" spans="1:150" x14ac:dyDescent="0.35">
      <c r="A41" s="60" t="s">
        <v>9</v>
      </c>
      <c r="B41" s="24">
        <f>B40*6</f>
        <v>264</v>
      </c>
      <c r="C41" s="24">
        <f t="shared" ref="C41:K41" si="102">C40*6</f>
        <v>402</v>
      </c>
      <c r="D41" s="24">
        <f t="shared" si="102"/>
        <v>252</v>
      </c>
      <c r="E41" s="24">
        <f t="shared" si="102"/>
        <v>258</v>
      </c>
      <c r="F41" s="24">
        <f t="shared" si="102"/>
        <v>270</v>
      </c>
      <c r="G41" s="24">
        <f t="shared" si="102"/>
        <v>336</v>
      </c>
      <c r="H41" s="24">
        <f t="shared" si="102"/>
        <v>210</v>
      </c>
      <c r="I41" s="24">
        <f t="shared" si="102"/>
        <v>156</v>
      </c>
      <c r="J41" s="24">
        <f t="shared" si="102"/>
        <v>276</v>
      </c>
      <c r="K41" s="24">
        <f t="shared" si="102"/>
        <v>228</v>
      </c>
      <c r="N41" s="24">
        <f>N40*6</f>
        <v>168</v>
      </c>
      <c r="O41" s="24">
        <f>O40*6</f>
        <v>168</v>
      </c>
      <c r="P41" s="24">
        <f>P40*6</f>
        <v>162</v>
      </c>
      <c r="Q41" s="24">
        <f>Q40*6</f>
        <v>120</v>
      </c>
      <c r="S41" s="24">
        <f t="shared" ref="S41:X41" si="103">S40*6</f>
        <v>222</v>
      </c>
      <c r="T41" s="24">
        <f t="shared" si="103"/>
        <v>288</v>
      </c>
      <c r="U41" s="24">
        <f t="shared" si="103"/>
        <v>192</v>
      </c>
      <c r="V41" s="24">
        <f t="shared" si="103"/>
        <v>198</v>
      </c>
      <c r="W41" s="24">
        <f t="shared" si="103"/>
        <v>126</v>
      </c>
      <c r="X41" s="24">
        <f t="shared" si="103"/>
        <v>138</v>
      </c>
      <c r="AB41" s="24">
        <f>AB40*6</f>
        <v>246</v>
      </c>
      <c r="AC41" s="24">
        <f t="shared" ref="AC41:AH41" si="104">AC40*6</f>
        <v>204</v>
      </c>
      <c r="AD41" s="24">
        <f t="shared" si="104"/>
        <v>138</v>
      </c>
      <c r="AE41" s="24">
        <f t="shared" si="104"/>
        <v>180</v>
      </c>
      <c r="AF41" s="24">
        <f t="shared" si="104"/>
        <v>138</v>
      </c>
      <c r="AG41" s="24">
        <f t="shared" si="104"/>
        <v>138</v>
      </c>
      <c r="AH41" s="24">
        <f t="shared" si="104"/>
        <v>96</v>
      </c>
      <c r="AP41" s="24">
        <f t="shared" ref="AP41:AY41" si="105">AP40*6</f>
        <v>156</v>
      </c>
      <c r="AQ41" s="24">
        <f t="shared" si="105"/>
        <v>150</v>
      </c>
      <c r="AR41" s="24">
        <f t="shared" si="105"/>
        <v>258</v>
      </c>
      <c r="AS41" s="24">
        <f t="shared" si="105"/>
        <v>198</v>
      </c>
      <c r="AT41" s="24">
        <f t="shared" si="105"/>
        <v>186</v>
      </c>
      <c r="AU41" s="24">
        <f t="shared" si="105"/>
        <v>216</v>
      </c>
      <c r="AV41" s="24">
        <f t="shared" si="105"/>
        <v>204</v>
      </c>
      <c r="AW41" s="24">
        <f t="shared" si="105"/>
        <v>192</v>
      </c>
      <c r="AX41" s="24">
        <f t="shared" si="105"/>
        <v>192</v>
      </c>
      <c r="AY41" s="24">
        <f t="shared" si="105"/>
        <v>174</v>
      </c>
      <c r="BA41" s="24">
        <f>BA40*6</f>
        <v>186</v>
      </c>
      <c r="BB41" s="24">
        <f>BB40*6</f>
        <v>168</v>
      </c>
      <c r="BD41" s="24">
        <f>BD40*6</f>
        <v>126</v>
      </c>
      <c r="BE41" s="24">
        <f t="shared" ref="BE41:BM41" si="106">BE40*6</f>
        <v>228</v>
      </c>
      <c r="BF41" s="24">
        <f t="shared" si="106"/>
        <v>168</v>
      </c>
      <c r="BG41" s="24">
        <f t="shared" si="106"/>
        <v>198</v>
      </c>
      <c r="BH41" s="24">
        <f t="shared" si="106"/>
        <v>174</v>
      </c>
      <c r="BI41" s="24">
        <f t="shared" si="106"/>
        <v>156</v>
      </c>
      <c r="BJ41" s="24">
        <f t="shared" si="106"/>
        <v>228</v>
      </c>
      <c r="BK41" s="24">
        <f t="shared" si="106"/>
        <v>180</v>
      </c>
      <c r="BL41" s="24">
        <f t="shared" si="106"/>
        <v>186</v>
      </c>
      <c r="BM41" s="24">
        <f t="shared" si="106"/>
        <v>174</v>
      </c>
      <c r="BR41" s="24">
        <f t="shared" ref="BR41:BX41" si="107">BR40*6</f>
        <v>138</v>
      </c>
      <c r="BS41" s="24">
        <f t="shared" si="107"/>
        <v>168</v>
      </c>
      <c r="BT41" s="24">
        <f t="shared" si="107"/>
        <v>114</v>
      </c>
      <c r="BU41" s="24">
        <f t="shared" si="107"/>
        <v>174</v>
      </c>
      <c r="BV41" s="24">
        <f t="shared" si="107"/>
        <v>96</v>
      </c>
      <c r="BW41" s="24">
        <f t="shared" si="107"/>
        <v>174</v>
      </c>
      <c r="BX41" s="24">
        <f t="shared" si="107"/>
        <v>102</v>
      </c>
      <c r="CF41" s="24">
        <f t="shared" ref="CF41:CR41" si="108">CF40*6</f>
        <v>240</v>
      </c>
      <c r="CG41" s="24">
        <f t="shared" si="108"/>
        <v>282</v>
      </c>
      <c r="CH41" s="24">
        <f t="shared" si="108"/>
        <v>300</v>
      </c>
      <c r="CI41" s="24">
        <f t="shared" si="108"/>
        <v>282</v>
      </c>
      <c r="CJ41" s="24">
        <f t="shared" si="108"/>
        <v>246</v>
      </c>
      <c r="CK41" s="24">
        <f t="shared" si="108"/>
        <v>270</v>
      </c>
      <c r="CL41" s="24">
        <f t="shared" si="108"/>
        <v>186</v>
      </c>
      <c r="CM41" s="24">
        <f t="shared" si="108"/>
        <v>300</v>
      </c>
      <c r="CN41" s="24">
        <f t="shared" si="108"/>
        <v>264</v>
      </c>
      <c r="CO41" s="24">
        <f t="shared" si="108"/>
        <v>162</v>
      </c>
      <c r="CP41" s="24">
        <f t="shared" si="108"/>
        <v>192</v>
      </c>
      <c r="CQ41" s="24">
        <f t="shared" si="108"/>
        <v>126</v>
      </c>
      <c r="CR41" s="24">
        <f t="shared" si="108"/>
        <v>126</v>
      </c>
      <c r="CT41" s="24">
        <f>CT40*6</f>
        <v>294</v>
      </c>
      <c r="CU41" s="24">
        <f>CU40*6</f>
        <v>240</v>
      </c>
      <c r="CV41" s="24">
        <f>CV40*6</f>
        <v>270</v>
      </c>
      <c r="CW41" s="24">
        <f>CW40*6</f>
        <v>186</v>
      </c>
      <c r="CY41" s="24">
        <f>CY40*6</f>
        <v>168</v>
      </c>
      <c r="CZ41" s="24">
        <f>CZ40*6</f>
        <v>222</v>
      </c>
      <c r="DA41" s="24">
        <f>DA40*6</f>
        <v>228</v>
      </c>
      <c r="DB41" s="24">
        <f>DB40*6</f>
        <v>162</v>
      </c>
      <c r="DC41" s="24">
        <f t="shared" ref="DC41:DD41" si="109">DC40*6</f>
        <v>192</v>
      </c>
      <c r="DD41" s="24">
        <f t="shared" si="109"/>
        <v>186</v>
      </c>
      <c r="DH41" s="24">
        <f>DH40*6</f>
        <v>198</v>
      </c>
      <c r="DI41" s="24">
        <f>DI40*6</f>
        <v>162</v>
      </c>
      <c r="DJ41" s="24">
        <f>DJ40*6</f>
        <v>150</v>
      </c>
      <c r="DK41" s="24">
        <f>DK40*6</f>
        <v>126</v>
      </c>
      <c r="DM41" s="24">
        <f>DM40*6</f>
        <v>252</v>
      </c>
      <c r="DO41" s="24">
        <f>DO40*6</f>
        <v>90</v>
      </c>
      <c r="DP41" s="24">
        <f t="shared" ref="DP41:DQ41" si="110">DP40*6</f>
        <v>144</v>
      </c>
      <c r="DQ41" s="24">
        <f t="shared" si="110"/>
        <v>132</v>
      </c>
      <c r="DS41" s="24">
        <f>DS40*6</f>
        <v>258</v>
      </c>
      <c r="DT41" s="24">
        <f>DT40*6</f>
        <v>228</v>
      </c>
      <c r="DV41" s="24">
        <f>DV40*6</f>
        <v>264</v>
      </c>
      <c r="DW41" s="24">
        <f t="shared" ref="DW41:EE41" si="111">DW40*6</f>
        <v>360</v>
      </c>
      <c r="DX41" s="24">
        <f t="shared" si="111"/>
        <v>162</v>
      </c>
      <c r="DY41" s="24">
        <f t="shared" si="111"/>
        <v>72</v>
      </c>
      <c r="DZ41" s="24">
        <f t="shared" si="111"/>
        <v>138</v>
      </c>
      <c r="EA41" s="24">
        <f t="shared" si="111"/>
        <v>174</v>
      </c>
      <c r="EB41" s="24">
        <f t="shared" si="111"/>
        <v>132</v>
      </c>
      <c r="EC41" s="24">
        <f t="shared" si="111"/>
        <v>132</v>
      </c>
      <c r="ED41" s="24">
        <f t="shared" si="111"/>
        <v>138</v>
      </c>
      <c r="EE41" s="24">
        <f t="shared" si="111"/>
        <v>108</v>
      </c>
      <c r="EJ41" s="24">
        <f t="shared" ref="EJ41:EQ41" si="112">EJ40*6</f>
        <v>174</v>
      </c>
      <c r="EK41" s="24">
        <f t="shared" si="112"/>
        <v>162</v>
      </c>
      <c r="EL41" s="24">
        <f t="shared" si="112"/>
        <v>138</v>
      </c>
      <c r="EM41" s="24">
        <f t="shared" si="112"/>
        <v>174</v>
      </c>
      <c r="EN41" s="24">
        <f t="shared" si="112"/>
        <v>126</v>
      </c>
      <c r="EO41" s="24">
        <f t="shared" si="112"/>
        <v>162</v>
      </c>
      <c r="EP41" s="24">
        <f t="shared" si="112"/>
        <v>162</v>
      </c>
      <c r="EQ41" s="24">
        <f t="shared" si="112"/>
        <v>156</v>
      </c>
      <c r="ES41" s="24">
        <f>ES40*6</f>
        <v>156</v>
      </c>
      <c r="ET41" s="24">
        <f>ET40*6</f>
        <v>90</v>
      </c>
    </row>
    <row r="42" spans="1:150" x14ac:dyDescent="0.35">
      <c r="A42" s="61" t="s">
        <v>10</v>
      </c>
      <c r="B42" s="24">
        <f t="shared" ref="B42:K42" si="113">SUM(B34:B39)</f>
        <v>186</v>
      </c>
      <c r="C42" s="10">
        <f t="shared" si="113"/>
        <v>150</v>
      </c>
      <c r="D42" s="10">
        <f t="shared" si="113"/>
        <v>148</v>
      </c>
      <c r="E42" s="10">
        <f t="shared" si="113"/>
        <v>113</v>
      </c>
      <c r="F42" s="10">
        <f t="shared" si="113"/>
        <v>174</v>
      </c>
      <c r="G42" s="10">
        <f t="shared" si="113"/>
        <v>155</v>
      </c>
      <c r="H42" s="10">
        <f t="shared" si="113"/>
        <v>117</v>
      </c>
      <c r="I42" s="10">
        <f t="shared" si="113"/>
        <v>113</v>
      </c>
      <c r="J42" s="10">
        <f t="shared" si="113"/>
        <v>169</v>
      </c>
      <c r="K42" s="10">
        <f t="shared" si="113"/>
        <v>64</v>
      </c>
      <c r="N42" s="24">
        <f>SUM(N34:N39)</f>
        <v>147</v>
      </c>
      <c r="O42" s="10">
        <f>SUM(O34:O39)</f>
        <v>132</v>
      </c>
      <c r="P42" s="10">
        <f>SUM(P34:P39)</f>
        <v>108</v>
      </c>
      <c r="Q42" s="10">
        <f>SUM(Q34:Q39)</f>
        <v>109</v>
      </c>
      <c r="S42" s="24">
        <f t="shared" ref="S42:X42" si="114">SUM(S34:S39)</f>
        <v>193</v>
      </c>
      <c r="T42" s="10">
        <f t="shared" si="114"/>
        <v>201</v>
      </c>
      <c r="U42" s="10">
        <f t="shared" si="114"/>
        <v>110</v>
      </c>
      <c r="V42" s="10">
        <f t="shared" si="114"/>
        <v>95</v>
      </c>
      <c r="W42" s="10">
        <f t="shared" si="114"/>
        <v>111</v>
      </c>
      <c r="X42" s="10">
        <f t="shared" si="114"/>
        <v>106</v>
      </c>
      <c r="AB42" s="24">
        <f t="shared" ref="AB42:AH42" si="115">SUM(AB34:AB39)</f>
        <v>241</v>
      </c>
      <c r="AC42" s="10">
        <f t="shared" si="115"/>
        <v>198</v>
      </c>
      <c r="AD42" s="10">
        <f t="shared" si="115"/>
        <v>124</v>
      </c>
      <c r="AE42" s="10">
        <f t="shared" si="115"/>
        <v>70</v>
      </c>
      <c r="AF42" s="10">
        <f t="shared" si="115"/>
        <v>171</v>
      </c>
      <c r="AG42" s="10">
        <f t="shared" si="115"/>
        <v>93</v>
      </c>
      <c r="AH42" s="10">
        <f t="shared" si="115"/>
        <v>96</v>
      </c>
      <c r="AP42" s="24">
        <f t="shared" ref="AP42:AY42" si="116">SUM(AP34:AP39)</f>
        <v>106</v>
      </c>
      <c r="AQ42" s="10">
        <f t="shared" si="116"/>
        <v>312</v>
      </c>
      <c r="AR42" s="10">
        <f t="shared" si="116"/>
        <v>193</v>
      </c>
      <c r="AS42" s="10">
        <f t="shared" si="116"/>
        <v>159</v>
      </c>
      <c r="AT42" s="10">
        <f t="shared" si="116"/>
        <v>99</v>
      </c>
      <c r="AU42" s="10">
        <f t="shared" si="116"/>
        <v>148</v>
      </c>
      <c r="AV42" s="10">
        <f t="shared" si="116"/>
        <v>145</v>
      </c>
      <c r="AW42" s="10">
        <f t="shared" si="116"/>
        <v>137</v>
      </c>
      <c r="AX42" s="10">
        <f t="shared" si="116"/>
        <v>146</v>
      </c>
      <c r="AY42" s="10">
        <f t="shared" si="116"/>
        <v>152</v>
      </c>
      <c r="BA42" s="24">
        <f>SUM(BA34:BA39)</f>
        <v>134</v>
      </c>
      <c r="BB42" s="10">
        <f>SUM(BB34:BB39)</f>
        <v>130</v>
      </c>
      <c r="BD42" s="24">
        <f t="shared" ref="BD42:BM42" si="117">SUM(BD34:BD39)</f>
        <v>88</v>
      </c>
      <c r="BE42" s="10">
        <f t="shared" si="117"/>
        <v>156</v>
      </c>
      <c r="BF42" s="10">
        <f t="shared" si="117"/>
        <v>127</v>
      </c>
      <c r="BG42" s="10">
        <f t="shared" si="117"/>
        <v>134</v>
      </c>
      <c r="BH42" s="10">
        <f t="shared" si="117"/>
        <v>133</v>
      </c>
      <c r="BI42" s="10">
        <f t="shared" si="117"/>
        <v>131</v>
      </c>
      <c r="BJ42" s="10">
        <f t="shared" si="117"/>
        <v>57</v>
      </c>
      <c r="BK42" s="10">
        <f t="shared" si="117"/>
        <v>49</v>
      </c>
      <c r="BL42" s="10">
        <f t="shared" si="117"/>
        <v>65</v>
      </c>
      <c r="BM42" s="10">
        <f t="shared" si="117"/>
        <v>77</v>
      </c>
      <c r="BR42" s="24">
        <f t="shared" ref="BR42:BX42" si="118">SUM(BR34:BR39)</f>
        <v>235</v>
      </c>
      <c r="BS42" s="10">
        <f t="shared" si="118"/>
        <v>189</v>
      </c>
      <c r="BT42" s="10">
        <f t="shared" si="118"/>
        <v>135</v>
      </c>
      <c r="BU42" s="10">
        <f t="shared" si="118"/>
        <v>114</v>
      </c>
      <c r="BV42" s="10">
        <f t="shared" si="118"/>
        <v>80</v>
      </c>
      <c r="BW42" s="10">
        <f t="shared" si="118"/>
        <v>64</v>
      </c>
      <c r="BX42" s="10">
        <f t="shared" si="118"/>
        <v>114</v>
      </c>
      <c r="CF42" s="24">
        <f t="shared" ref="CF42:CR42" si="119">SUM(CF34:CF39)</f>
        <v>184</v>
      </c>
      <c r="CG42" s="10">
        <f t="shared" si="119"/>
        <v>251</v>
      </c>
      <c r="CH42" s="10">
        <f t="shared" si="119"/>
        <v>278</v>
      </c>
      <c r="CI42" s="10">
        <f t="shared" si="119"/>
        <v>187</v>
      </c>
      <c r="CJ42" s="10">
        <f t="shared" si="119"/>
        <v>210</v>
      </c>
      <c r="CK42" s="10">
        <f t="shared" si="119"/>
        <v>264</v>
      </c>
      <c r="CL42" s="10">
        <f t="shared" si="119"/>
        <v>189</v>
      </c>
      <c r="CM42" s="10">
        <f t="shared" si="119"/>
        <v>219</v>
      </c>
      <c r="CN42" s="10">
        <f t="shared" si="119"/>
        <v>217</v>
      </c>
      <c r="CO42" s="10">
        <f t="shared" si="119"/>
        <v>156</v>
      </c>
      <c r="CP42" s="10">
        <f t="shared" si="119"/>
        <v>91</v>
      </c>
      <c r="CQ42" s="10">
        <f t="shared" si="119"/>
        <v>112</v>
      </c>
      <c r="CR42" s="10">
        <f t="shared" si="119"/>
        <v>140</v>
      </c>
      <c r="CT42" s="24">
        <f>SUM(CT34:CT39)</f>
        <v>303</v>
      </c>
      <c r="CU42" s="10">
        <f>SUM(CU34:CU39)</f>
        <v>150</v>
      </c>
      <c r="CV42" s="10">
        <f>SUM(CV34:CV39)</f>
        <v>113</v>
      </c>
      <c r="CW42" s="10">
        <f>SUM(CW34:CW39)</f>
        <v>170</v>
      </c>
      <c r="CY42" s="24">
        <f>SUM(CY34:CY39)</f>
        <v>173</v>
      </c>
      <c r="CZ42" s="10">
        <f>SUM(CZ34:CZ39)</f>
        <v>129</v>
      </c>
      <c r="DA42" s="10">
        <f>SUM(DA34:DA39)</f>
        <v>206</v>
      </c>
      <c r="DB42" s="10">
        <f>SUM(DB34:DB39)</f>
        <v>137</v>
      </c>
      <c r="DC42" s="10">
        <f t="shared" ref="DC42:DD42" si="120">SUM(DC34:DC39)</f>
        <v>142</v>
      </c>
      <c r="DD42" s="10">
        <f t="shared" si="120"/>
        <v>145</v>
      </c>
      <c r="DH42" s="24">
        <f>SUM(DH34:DH39)</f>
        <v>281</v>
      </c>
      <c r="DI42" s="10">
        <f>SUM(DI34:DI39)</f>
        <v>164</v>
      </c>
      <c r="DJ42" s="10">
        <f>SUM(DJ34:DJ39)</f>
        <v>146</v>
      </c>
      <c r="DK42" s="10">
        <f>SUM(DK34:DK39)</f>
        <v>154</v>
      </c>
      <c r="DM42" s="24">
        <f>SUM(DM34:DM39)</f>
        <v>230</v>
      </c>
      <c r="DO42" s="24">
        <f>SUM(DO34:DO39)</f>
        <v>211</v>
      </c>
      <c r="DP42" s="10">
        <f>SUM(DP34:DP39)</f>
        <v>142</v>
      </c>
      <c r="DQ42" s="10">
        <f>SUM(DQ34:DQ39)</f>
        <v>154</v>
      </c>
      <c r="DS42" s="24">
        <f>SUM(DS34:DS39)</f>
        <v>159</v>
      </c>
      <c r="DT42" s="10">
        <f>SUM(DT34:DT39)</f>
        <v>150</v>
      </c>
      <c r="DV42" s="24">
        <f t="shared" ref="DV42:EE42" si="121">SUM(DV34:DV39)</f>
        <v>249</v>
      </c>
      <c r="DW42" s="10">
        <f t="shared" si="121"/>
        <v>264</v>
      </c>
      <c r="DX42" s="10">
        <f t="shared" si="121"/>
        <v>103</v>
      </c>
      <c r="DY42" s="10">
        <f t="shared" si="121"/>
        <v>115</v>
      </c>
      <c r="DZ42" s="10">
        <f t="shared" si="121"/>
        <v>64</v>
      </c>
      <c r="EA42" s="10">
        <f t="shared" si="121"/>
        <v>127</v>
      </c>
      <c r="EB42" s="10">
        <f t="shared" si="121"/>
        <v>95</v>
      </c>
      <c r="EC42" s="10">
        <f t="shared" si="121"/>
        <v>94</v>
      </c>
      <c r="ED42" s="10">
        <f t="shared" si="121"/>
        <v>93</v>
      </c>
      <c r="EE42" s="10">
        <f t="shared" si="121"/>
        <v>84</v>
      </c>
      <c r="EJ42" s="24">
        <f t="shared" ref="EJ42:EQ42" si="122">SUM(EJ34:EJ39)</f>
        <v>132</v>
      </c>
      <c r="EK42" s="10">
        <f t="shared" si="122"/>
        <v>124</v>
      </c>
      <c r="EL42" s="10">
        <f t="shared" si="122"/>
        <v>77</v>
      </c>
      <c r="EM42" s="10">
        <f t="shared" si="122"/>
        <v>124</v>
      </c>
      <c r="EN42" s="10">
        <f t="shared" si="122"/>
        <v>76</v>
      </c>
      <c r="EO42" s="10">
        <f t="shared" si="122"/>
        <v>77</v>
      </c>
      <c r="EP42" s="10">
        <f t="shared" si="122"/>
        <v>160</v>
      </c>
      <c r="EQ42" s="10">
        <f t="shared" si="122"/>
        <v>100</v>
      </c>
      <c r="ES42" s="24">
        <f>SUM(ES34:ES39)</f>
        <v>168</v>
      </c>
      <c r="ET42" s="10">
        <f>SUM(ET34:ET39)</f>
        <v>70</v>
      </c>
    </row>
    <row r="43" spans="1:150" ht="15" thickBot="1" x14ac:dyDescent="0.4">
      <c r="A43" s="63" t="s">
        <v>11</v>
      </c>
      <c r="B43" s="25">
        <f t="shared" ref="B43:K43" si="123">B41+B42</f>
        <v>450</v>
      </c>
      <c r="C43" s="11">
        <f t="shared" si="123"/>
        <v>552</v>
      </c>
      <c r="D43" s="11">
        <f t="shared" si="123"/>
        <v>400</v>
      </c>
      <c r="E43" s="11">
        <f t="shared" si="123"/>
        <v>371</v>
      </c>
      <c r="F43" s="11">
        <f t="shared" si="123"/>
        <v>444</v>
      </c>
      <c r="G43" s="11">
        <f t="shared" si="123"/>
        <v>491</v>
      </c>
      <c r="H43" s="11">
        <f t="shared" si="123"/>
        <v>327</v>
      </c>
      <c r="I43" s="11">
        <f t="shared" si="123"/>
        <v>269</v>
      </c>
      <c r="J43" s="11">
        <f t="shared" si="123"/>
        <v>445</v>
      </c>
      <c r="K43" s="11">
        <f t="shared" si="123"/>
        <v>292</v>
      </c>
      <c r="N43" s="25">
        <f>N41+N42</f>
        <v>315</v>
      </c>
      <c r="O43" s="11">
        <f>O41+O42</f>
        <v>300</v>
      </c>
      <c r="P43" s="11">
        <f>P41+P42</f>
        <v>270</v>
      </c>
      <c r="Q43" s="11">
        <f>Q41+Q42</f>
        <v>229</v>
      </c>
      <c r="S43" s="25">
        <f t="shared" ref="S43:X43" si="124">S41+S42</f>
        <v>415</v>
      </c>
      <c r="T43" s="11">
        <f t="shared" si="124"/>
        <v>489</v>
      </c>
      <c r="U43" s="11">
        <f t="shared" si="124"/>
        <v>302</v>
      </c>
      <c r="V43" s="11">
        <f t="shared" si="124"/>
        <v>293</v>
      </c>
      <c r="W43" s="11">
        <f t="shared" si="124"/>
        <v>237</v>
      </c>
      <c r="X43" s="11">
        <f t="shared" si="124"/>
        <v>244</v>
      </c>
      <c r="AB43" s="25">
        <f t="shared" ref="AB43:AH43" si="125">AB41+AB42</f>
        <v>487</v>
      </c>
      <c r="AC43" s="11">
        <f t="shared" si="125"/>
        <v>402</v>
      </c>
      <c r="AD43" s="11">
        <f t="shared" si="125"/>
        <v>262</v>
      </c>
      <c r="AE43" s="11">
        <f t="shared" si="125"/>
        <v>250</v>
      </c>
      <c r="AF43" s="11">
        <f t="shared" si="125"/>
        <v>309</v>
      </c>
      <c r="AG43" s="11">
        <f t="shared" si="125"/>
        <v>231</v>
      </c>
      <c r="AH43" s="11">
        <f t="shared" si="125"/>
        <v>192</v>
      </c>
      <c r="AP43" s="25">
        <f t="shared" ref="AP43:AY43" si="126">AP41+AP42</f>
        <v>262</v>
      </c>
      <c r="AQ43" s="11">
        <f t="shared" si="126"/>
        <v>462</v>
      </c>
      <c r="AR43" s="11">
        <f t="shared" si="126"/>
        <v>451</v>
      </c>
      <c r="AS43" s="11">
        <f t="shared" si="126"/>
        <v>357</v>
      </c>
      <c r="AT43" s="11">
        <f t="shared" si="126"/>
        <v>285</v>
      </c>
      <c r="AU43" s="11">
        <f t="shared" si="126"/>
        <v>364</v>
      </c>
      <c r="AV43" s="11">
        <f t="shared" si="126"/>
        <v>349</v>
      </c>
      <c r="AW43" s="11">
        <f t="shared" si="126"/>
        <v>329</v>
      </c>
      <c r="AX43" s="11">
        <f t="shared" si="126"/>
        <v>338</v>
      </c>
      <c r="AY43" s="11">
        <f t="shared" si="126"/>
        <v>326</v>
      </c>
      <c r="BA43" s="25">
        <f>BA41+BA42</f>
        <v>320</v>
      </c>
      <c r="BB43" s="11">
        <f>BB41+BB42</f>
        <v>298</v>
      </c>
      <c r="BD43" s="25">
        <f t="shared" ref="BD43:BM43" si="127">BD41+BD42</f>
        <v>214</v>
      </c>
      <c r="BE43" s="11">
        <f t="shared" si="127"/>
        <v>384</v>
      </c>
      <c r="BF43" s="11">
        <f t="shared" si="127"/>
        <v>295</v>
      </c>
      <c r="BG43" s="11">
        <f t="shared" si="127"/>
        <v>332</v>
      </c>
      <c r="BH43" s="11">
        <f t="shared" si="127"/>
        <v>307</v>
      </c>
      <c r="BI43" s="11">
        <f t="shared" si="127"/>
        <v>287</v>
      </c>
      <c r="BJ43" s="11">
        <f t="shared" si="127"/>
        <v>285</v>
      </c>
      <c r="BK43" s="11">
        <f t="shared" si="127"/>
        <v>229</v>
      </c>
      <c r="BL43" s="11">
        <f t="shared" si="127"/>
        <v>251</v>
      </c>
      <c r="BM43" s="11">
        <f t="shared" si="127"/>
        <v>251</v>
      </c>
      <c r="BR43" s="25">
        <f t="shared" ref="BR43:BX43" si="128">BR41+BR42</f>
        <v>373</v>
      </c>
      <c r="BS43" s="11">
        <f t="shared" si="128"/>
        <v>357</v>
      </c>
      <c r="BT43" s="11">
        <f t="shared" si="128"/>
        <v>249</v>
      </c>
      <c r="BU43" s="11">
        <f t="shared" si="128"/>
        <v>288</v>
      </c>
      <c r="BV43" s="11">
        <f t="shared" si="128"/>
        <v>176</v>
      </c>
      <c r="BW43" s="11">
        <f t="shared" si="128"/>
        <v>238</v>
      </c>
      <c r="BX43" s="11">
        <f t="shared" si="128"/>
        <v>216</v>
      </c>
      <c r="CF43" s="25">
        <f t="shared" ref="CF43:CR43" si="129">CF41+CF42</f>
        <v>424</v>
      </c>
      <c r="CG43" s="11">
        <f t="shared" si="129"/>
        <v>533</v>
      </c>
      <c r="CH43" s="11">
        <f t="shared" si="129"/>
        <v>578</v>
      </c>
      <c r="CI43" s="11">
        <f t="shared" si="129"/>
        <v>469</v>
      </c>
      <c r="CJ43" s="11">
        <f t="shared" si="129"/>
        <v>456</v>
      </c>
      <c r="CK43" s="11">
        <f t="shared" si="129"/>
        <v>534</v>
      </c>
      <c r="CL43" s="11">
        <f t="shared" si="129"/>
        <v>375</v>
      </c>
      <c r="CM43" s="11">
        <f t="shared" si="129"/>
        <v>519</v>
      </c>
      <c r="CN43" s="11">
        <f t="shared" si="129"/>
        <v>481</v>
      </c>
      <c r="CO43" s="11">
        <f t="shared" si="129"/>
        <v>318</v>
      </c>
      <c r="CP43" s="11">
        <f t="shared" si="129"/>
        <v>283</v>
      </c>
      <c r="CQ43" s="11">
        <f t="shared" si="129"/>
        <v>238</v>
      </c>
      <c r="CR43" s="11">
        <f t="shared" si="129"/>
        <v>266</v>
      </c>
      <c r="CT43" s="25">
        <f>CT41+CT42</f>
        <v>597</v>
      </c>
      <c r="CU43" s="11">
        <f>CU41+CU42</f>
        <v>390</v>
      </c>
      <c r="CV43" s="11">
        <f>CV41+CV42</f>
        <v>383</v>
      </c>
      <c r="CW43" s="11">
        <f>CW41+CW42</f>
        <v>356</v>
      </c>
      <c r="CY43" s="25">
        <f>CY41+CY42</f>
        <v>341</v>
      </c>
      <c r="CZ43" s="11">
        <f>CZ41+CZ42</f>
        <v>351</v>
      </c>
      <c r="DA43" s="11">
        <f>DA41+DA42</f>
        <v>434</v>
      </c>
      <c r="DB43" s="11">
        <f>DB41+DB42</f>
        <v>299</v>
      </c>
      <c r="DC43" s="11">
        <f t="shared" ref="DC43:DD43" si="130">DC41+DC42</f>
        <v>334</v>
      </c>
      <c r="DD43" s="11">
        <f t="shared" si="130"/>
        <v>331</v>
      </c>
      <c r="DH43" s="25">
        <f>DH41+DH42</f>
        <v>479</v>
      </c>
      <c r="DI43" s="11">
        <f>DI41+DI42</f>
        <v>326</v>
      </c>
      <c r="DJ43" s="11">
        <f>DJ41+DJ42</f>
        <v>296</v>
      </c>
      <c r="DK43" s="11">
        <f>DK41+DK42</f>
        <v>280</v>
      </c>
      <c r="DM43" s="25">
        <f>DM41+DM42</f>
        <v>482</v>
      </c>
      <c r="DO43" s="25">
        <f t="shared" ref="DO43:DQ43" si="131">DO41+DO42</f>
        <v>301</v>
      </c>
      <c r="DP43" s="11">
        <f t="shared" si="131"/>
        <v>286</v>
      </c>
      <c r="DQ43" s="11">
        <f t="shared" si="131"/>
        <v>286</v>
      </c>
      <c r="DS43" s="25">
        <f>DS41+DS42</f>
        <v>417</v>
      </c>
      <c r="DT43" s="11">
        <f>DT41+DT42</f>
        <v>378</v>
      </c>
      <c r="DV43" s="25">
        <f t="shared" ref="DV43:EE43" si="132">DV41+DV42</f>
        <v>513</v>
      </c>
      <c r="DW43" s="11">
        <f t="shared" si="132"/>
        <v>624</v>
      </c>
      <c r="DX43" s="11">
        <f t="shared" si="132"/>
        <v>265</v>
      </c>
      <c r="DY43" s="11">
        <f t="shared" si="132"/>
        <v>187</v>
      </c>
      <c r="DZ43" s="11">
        <f t="shared" si="132"/>
        <v>202</v>
      </c>
      <c r="EA43" s="11">
        <f t="shared" si="132"/>
        <v>301</v>
      </c>
      <c r="EB43" s="11">
        <f t="shared" si="132"/>
        <v>227</v>
      </c>
      <c r="EC43" s="11">
        <f t="shared" si="132"/>
        <v>226</v>
      </c>
      <c r="ED43" s="11">
        <f t="shared" si="132"/>
        <v>231</v>
      </c>
      <c r="EE43" s="11">
        <f t="shared" si="132"/>
        <v>192</v>
      </c>
      <c r="EJ43" s="25">
        <f t="shared" ref="EJ43:EQ43" si="133">EJ41+EJ42</f>
        <v>306</v>
      </c>
      <c r="EK43" s="11">
        <f t="shared" si="133"/>
        <v>286</v>
      </c>
      <c r="EL43" s="11">
        <f t="shared" si="133"/>
        <v>215</v>
      </c>
      <c r="EM43" s="11">
        <f t="shared" si="133"/>
        <v>298</v>
      </c>
      <c r="EN43" s="11">
        <f t="shared" si="133"/>
        <v>202</v>
      </c>
      <c r="EO43" s="11">
        <f t="shared" si="133"/>
        <v>239</v>
      </c>
      <c r="EP43" s="11">
        <f t="shared" si="133"/>
        <v>322</v>
      </c>
      <c r="EQ43" s="11">
        <f t="shared" si="133"/>
        <v>256</v>
      </c>
      <c r="ES43" s="25">
        <f>ES41+ES42</f>
        <v>324</v>
      </c>
      <c r="ET43" s="11">
        <f>ET41+ET42</f>
        <v>160</v>
      </c>
    </row>
    <row r="44" spans="1:150" ht="24" thickBot="1" x14ac:dyDescent="0.6">
      <c r="A44" s="224" t="s">
        <v>144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N44" s="218" t="s">
        <v>151</v>
      </c>
      <c r="O44" s="218"/>
      <c r="P44" s="218"/>
      <c r="Q44" s="218"/>
      <c r="R44" s="218"/>
      <c r="S44" s="218"/>
      <c r="T44" s="218"/>
      <c r="U44" s="218"/>
      <c r="V44" s="218"/>
      <c r="X44" s="218" t="s">
        <v>152</v>
      </c>
      <c r="Y44" s="218"/>
      <c r="Z44" s="218"/>
      <c r="AP44" s="217" t="s">
        <v>197</v>
      </c>
      <c r="AQ44" s="217"/>
      <c r="AR44" s="217"/>
      <c r="AT44" s="217" t="s">
        <v>199</v>
      </c>
      <c r="AU44" s="217"/>
      <c r="AW44" s="218" t="s">
        <v>200</v>
      </c>
      <c r="AX44" s="218"/>
      <c r="AY44" s="218"/>
      <c r="AZ44" s="218"/>
      <c r="BD44" s="218" t="s">
        <v>158</v>
      </c>
      <c r="BE44" s="218"/>
      <c r="BF44" s="218"/>
      <c r="BG44" s="218"/>
      <c r="BH44" s="218"/>
      <c r="BI44" s="218"/>
      <c r="BJ44" s="218"/>
      <c r="BK44" s="218"/>
      <c r="BL44" s="218"/>
      <c r="BM44" s="218"/>
      <c r="BR44" s="217" t="s">
        <v>177</v>
      </c>
      <c r="BS44" s="217"/>
      <c r="BT44" s="217"/>
      <c r="BU44" s="217"/>
      <c r="CF44" s="217" t="s">
        <v>184</v>
      </c>
      <c r="CG44" s="217"/>
      <c r="CH44" s="217"/>
      <c r="CI44" s="217"/>
      <c r="CJ44" s="217"/>
      <c r="CK44" s="217"/>
      <c r="CM44" s="217" t="s">
        <v>185</v>
      </c>
      <c r="CN44" s="217"/>
      <c r="CO44" s="217"/>
      <c r="CP44" s="217"/>
      <c r="CQ44" s="217"/>
      <c r="CR44" s="217"/>
      <c r="CT44" s="217" t="s">
        <v>37</v>
      </c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V44" s="217" t="s">
        <v>228</v>
      </c>
      <c r="DW44" s="217"/>
    </row>
    <row r="45" spans="1:150" ht="15" customHeight="1" x14ac:dyDescent="0.35">
      <c r="A45" s="221" t="str">
        <f t="shared" ref="A45:A57" si="134">A31</f>
        <v>DP – DEMOKRATESCH PARTEI</v>
      </c>
      <c r="B45" s="210">
        <v>32</v>
      </c>
      <c r="C45" s="210">
        <v>33</v>
      </c>
      <c r="D45" s="210">
        <v>34</v>
      </c>
      <c r="E45" s="210">
        <v>35</v>
      </c>
      <c r="F45" s="210">
        <v>36</v>
      </c>
      <c r="G45" s="210">
        <v>37</v>
      </c>
      <c r="H45" s="210">
        <v>38</v>
      </c>
      <c r="I45" s="210">
        <v>39</v>
      </c>
      <c r="J45" s="210">
        <v>40</v>
      </c>
      <c r="K45" s="213">
        <v>41</v>
      </c>
      <c r="N45" s="210">
        <v>1</v>
      </c>
      <c r="O45" s="210">
        <f>N45+1</f>
        <v>2</v>
      </c>
      <c r="P45" s="210">
        <f>O45+1</f>
        <v>3</v>
      </c>
      <c r="Q45" s="210">
        <f>P45+1</f>
        <v>4</v>
      </c>
      <c r="R45" s="210">
        <f>Q45+1</f>
        <v>5</v>
      </c>
      <c r="S45" s="213">
        <f>R45+1</f>
        <v>6</v>
      </c>
      <c r="T45" s="213">
        <f t="shared" ref="T45:V45" si="135">S45+1</f>
        <v>7</v>
      </c>
      <c r="U45" s="213">
        <f t="shared" si="135"/>
        <v>8</v>
      </c>
      <c r="V45" s="213">
        <f t="shared" si="135"/>
        <v>9</v>
      </c>
      <c r="X45" s="210">
        <v>1</v>
      </c>
      <c r="Y45" s="210">
        <f>X45+1</f>
        <v>2</v>
      </c>
      <c r="Z45" s="213">
        <f t="shared" ref="Z45" si="136">Y45+1</f>
        <v>3</v>
      </c>
      <c r="AP45" s="213">
        <v>1</v>
      </c>
      <c r="AQ45" s="213">
        <f>AP45+1</f>
        <v>2</v>
      </c>
      <c r="AR45" s="213">
        <f>AQ45+1</f>
        <v>3</v>
      </c>
      <c r="AT45" s="213">
        <v>1</v>
      </c>
      <c r="AU45" s="213">
        <f>AT45+1</f>
        <v>2</v>
      </c>
      <c r="AW45" s="213">
        <v>1</v>
      </c>
      <c r="AX45" s="213">
        <f>AW45+1</f>
        <v>2</v>
      </c>
      <c r="AY45" s="213">
        <f>AX45+1</f>
        <v>3</v>
      </c>
      <c r="AZ45" s="213">
        <f>AY45+1</f>
        <v>4</v>
      </c>
      <c r="BD45" s="210">
        <v>11</v>
      </c>
      <c r="BE45" s="210">
        <f>BD45+1</f>
        <v>12</v>
      </c>
      <c r="BF45" s="210">
        <f t="shared" ref="BF45:BM45" si="137">BE45+1</f>
        <v>13</v>
      </c>
      <c r="BG45" s="210">
        <f t="shared" si="137"/>
        <v>14</v>
      </c>
      <c r="BH45" s="210">
        <f t="shared" si="137"/>
        <v>15</v>
      </c>
      <c r="BI45" s="210">
        <f t="shared" si="137"/>
        <v>16</v>
      </c>
      <c r="BJ45" s="210">
        <f t="shared" si="137"/>
        <v>17</v>
      </c>
      <c r="BK45" s="210">
        <f t="shared" si="137"/>
        <v>18</v>
      </c>
      <c r="BL45" s="210">
        <f t="shared" si="137"/>
        <v>19</v>
      </c>
      <c r="BM45" s="213">
        <f t="shared" si="137"/>
        <v>20</v>
      </c>
      <c r="BR45" s="210">
        <v>1</v>
      </c>
      <c r="BS45" s="210">
        <f>BR45+1</f>
        <v>2</v>
      </c>
      <c r="BT45" s="210">
        <f t="shared" ref="BT45:BU45" si="138">BS45+1</f>
        <v>3</v>
      </c>
      <c r="BU45" s="213">
        <f t="shared" si="138"/>
        <v>4</v>
      </c>
      <c r="CF45" s="213">
        <v>1</v>
      </c>
      <c r="CG45" s="213">
        <f>CF45+1</f>
        <v>2</v>
      </c>
      <c r="CH45" s="213">
        <f>CG45+1</f>
        <v>3</v>
      </c>
      <c r="CI45" s="213">
        <f>CH45+1</f>
        <v>4</v>
      </c>
      <c r="CJ45" s="213">
        <f t="shared" ref="CJ45:CK45" si="139">CI45+1</f>
        <v>5</v>
      </c>
      <c r="CK45" s="213">
        <f t="shared" si="139"/>
        <v>6</v>
      </c>
      <c r="CM45" s="213">
        <v>1</v>
      </c>
      <c r="CN45" s="213">
        <f>CM45+1</f>
        <v>2</v>
      </c>
      <c r="CO45" s="213">
        <f>CN45+1</f>
        <v>3</v>
      </c>
      <c r="CP45" s="213">
        <f>CO45+1</f>
        <v>4</v>
      </c>
      <c r="CQ45" s="213">
        <f t="shared" ref="CQ45:CR45" si="140">CP45+1</f>
        <v>5</v>
      </c>
      <c r="CR45" s="213">
        <f t="shared" si="140"/>
        <v>6</v>
      </c>
      <c r="CT45" s="210">
        <v>1</v>
      </c>
      <c r="CU45" s="210">
        <f t="shared" ref="CU45:DF45" si="141">CT45+1</f>
        <v>2</v>
      </c>
      <c r="CV45" s="210">
        <f t="shared" si="141"/>
        <v>3</v>
      </c>
      <c r="CW45" s="210">
        <f t="shared" si="141"/>
        <v>4</v>
      </c>
      <c r="CX45" s="210">
        <f t="shared" si="141"/>
        <v>5</v>
      </c>
      <c r="CY45" s="210">
        <f t="shared" si="141"/>
        <v>6</v>
      </c>
      <c r="CZ45" s="210">
        <f t="shared" si="141"/>
        <v>7</v>
      </c>
      <c r="DA45" s="210">
        <f t="shared" si="141"/>
        <v>8</v>
      </c>
      <c r="DB45" s="210">
        <f t="shared" si="141"/>
        <v>9</v>
      </c>
      <c r="DC45" s="210">
        <f t="shared" si="141"/>
        <v>10</v>
      </c>
      <c r="DD45" s="210">
        <f t="shared" si="141"/>
        <v>11</v>
      </c>
      <c r="DE45" s="210">
        <f t="shared" si="141"/>
        <v>12</v>
      </c>
      <c r="DF45" s="210">
        <f t="shared" si="141"/>
        <v>13</v>
      </c>
      <c r="DV45" s="213">
        <v>1</v>
      </c>
      <c r="DW45" s="213">
        <f>DV45+1</f>
        <v>2</v>
      </c>
    </row>
    <row r="46" spans="1:150" x14ac:dyDescent="0.35">
      <c r="A46" s="222"/>
      <c r="B46" s="211"/>
      <c r="C46" s="211"/>
      <c r="D46" s="211"/>
      <c r="E46" s="211"/>
      <c r="F46" s="211"/>
      <c r="G46" s="211"/>
      <c r="H46" s="211"/>
      <c r="I46" s="211"/>
      <c r="J46" s="211"/>
      <c r="K46" s="214"/>
      <c r="N46" s="211"/>
      <c r="O46" s="211"/>
      <c r="P46" s="211"/>
      <c r="Q46" s="211"/>
      <c r="R46" s="211"/>
      <c r="S46" s="214"/>
      <c r="T46" s="214"/>
      <c r="U46" s="214"/>
      <c r="V46" s="214"/>
      <c r="X46" s="211"/>
      <c r="Y46" s="211"/>
      <c r="Z46" s="214"/>
      <c r="AP46" s="214"/>
      <c r="AQ46" s="214"/>
      <c r="AR46" s="214"/>
      <c r="AT46" s="214"/>
      <c r="AU46" s="214"/>
      <c r="AW46" s="214"/>
      <c r="AX46" s="214"/>
      <c r="AY46" s="214"/>
      <c r="AZ46" s="214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  <c r="BR46" s="211"/>
      <c r="BS46" s="211"/>
      <c r="BT46" s="211"/>
      <c r="BU46" s="214"/>
      <c r="CF46" s="214"/>
      <c r="CG46" s="214"/>
      <c r="CH46" s="214"/>
      <c r="CI46" s="214"/>
      <c r="CJ46" s="214"/>
      <c r="CK46" s="214"/>
      <c r="CM46" s="214"/>
      <c r="CN46" s="214"/>
      <c r="CO46" s="214"/>
      <c r="CP46" s="214"/>
      <c r="CQ46" s="214"/>
      <c r="CR46" s="214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V46" s="214"/>
      <c r="DW46" s="214"/>
    </row>
    <row r="47" spans="1:150" ht="15" thickBot="1" x14ac:dyDescent="0.4">
      <c r="A47" s="223"/>
      <c r="B47" s="212"/>
      <c r="C47" s="212"/>
      <c r="D47" s="212"/>
      <c r="E47" s="212"/>
      <c r="F47" s="212"/>
      <c r="G47" s="212"/>
      <c r="H47" s="212"/>
      <c r="I47" s="212"/>
      <c r="J47" s="212"/>
      <c r="K47" s="215"/>
      <c r="N47" s="212"/>
      <c r="O47" s="212"/>
      <c r="P47" s="212"/>
      <c r="Q47" s="212"/>
      <c r="R47" s="212"/>
      <c r="S47" s="215"/>
      <c r="T47" s="215"/>
      <c r="U47" s="215"/>
      <c r="V47" s="215"/>
      <c r="X47" s="212"/>
      <c r="Y47" s="212"/>
      <c r="Z47" s="215"/>
      <c r="AP47" s="215"/>
      <c r="AQ47" s="215"/>
      <c r="AR47" s="215"/>
      <c r="AT47" s="215"/>
      <c r="AU47" s="215"/>
      <c r="AW47" s="215"/>
      <c r="AX47" s="215"/>
      <c r="AY47" s="215"/>
      <c r="AZ47" s="215"/>
      <c r="BD47" s="212"/>
      <c r="BE47" s="212"/>
      <c r="BF47" s="212"/>
      <c r="BG47" s="212"/>
      <c r="BH47" s="212"/>
      <c r="BI47" s="212"/>
      <c r="BJ47" s="212"/>
      <c r="BK47" s="212"/>
      <c r="BL47" s="212"/>
      <c r="BM47" s="215"/>
      <c r="BR47" s="212"/>
      <c r="BS47" s="212"/>
      <c r="BT47" s="212"/>
      <c r="BU47" s="215"/>
      <c r="CF47" s="215"/>
      <c r="CG47" s="215"/>
      <c r="CH47" s="215"/>
      <c r="CI47" s="215"/>
      <c r="CJ47" s="215"/>
      <c r="CK47" s="215"/>
      <c r="CM47" s="215"/>
      <c r="CN47" s="215"/>
      <c r="CO47" s="215"/>
      <c r="CP47" s="215"/>
      <c r="CQ47" s="215"/>
      <c r="CR47" s="215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V47" s="215"/>
      <c r="DW47" s="215"/>
    </row>
    <row r="48" spans="1:150" ht="15" thickBot="1" x14ac:dyDescent="0.4">
      <c r="A48" s="19" t="str">
        <f t="shared" si="134"/>
        <v>GOERENS Charles</v>
      </c>
      <c r="B48" s="14">
        <v>40</v>
      </c>
      <c r="C48" s="6">
        <v>34</v>
      </c>
      <c r="D48" s="6">
        <v>56</v>
      </c>
      <c r="E48" s="6">
        <v>41</v>
      </c>
      <c r="F48" s="6">
        <v>50</v>
      </c>
      <c r="G48" s="6">
        <v>56</v>
      </c>
      <c r="H48" s="6">
        <v>49</v>
      </c>
      <c r="I48" s="6">
        <v>48</v>
      </c>
      <c r="J48" s="6">
        <v>51</v>
      </c>
      <c r="K48" s="12">
        <v>29</v>
      </c>
      <c r="N48" s="14">
        <v>84</v>
      </c>
      <c r="O48" s="6">
        <v>79</v>
      </c>
      <c r="P48" s="6">
        <v>85</v>
      </c>
      <c r="Q48" s="6">
        <v>122</v>
      </c>
      <c r="R48" s="6">
        <v>96</v>
      </c>
      <c r="S48" s="12">
        <v>187</v>
      </c>
      <c r="T48" s="12">
        <v>111</v>
      </c>
      <c r="U48" s="12">
        <v>142</v>
      </c>
      <c r="V48" s="12">
        <v>59</v>
      </c>
      <c r="X48" s="14">
        <v>112</v>
      </c>
      <c r="Y48" s="6">
        <v>90</v>
      </c>
      <c r="Z48" s="12">
        <v>100</v>
      </c>
      <c r="AP48" s="112">
        <v>198</v>
      </c>
      <c r="AQ48" s="12">
        <v>93</v>
      </c>
      <c r="AR48" s="12">
        <v>91</v>
      </c>
      <c r="AT48" s="112">
        <v>262</v>
      </c>
      <c r="AU48" s="12">
        <v>235</v>
      </c>
      <c r="AW48" s="112">
        <v>185</v>
      </c>
      <c r="AX48" s="12">
        <v>88</v>
      </c>
      <c r="AY48" s="12">
        <v>94</v>
      </c>
      <c r="AZ48" s="12">
        <v>99</v>
      </c>
      <c r="BD48" s="14">
        <v>17</v>
      </c>
      <c r="BE48" s="6">
        <v>42</v>
      </c>
      <c r="BF48" s="6">
        <v>16</v>
      </c>
      <c r="BG48" s="6">
        <v>17</v>
      </c>
      <c r="BH48" s="6">
        <v>15</v>
      </c>
      <c r="BI48" s="6">
        <v>17</v>
      </c>
      <c r="BJ48" s="6">
        <v>27</v>
      </c>
      <c r="BK48" s="6">
        <v>37</v>
      </c>
      <c r="BL48" s="6">
        <v>16</v>
      </c>
      <c r="BM48" s="12">
        <v>18</v>
      </c>
      <c r="BR48" s="14">
        <v>124</v>
      </c>
      <c r="BS48" s="6">
        <v>102</v>
      </c>
      <c r="BT48" s="6">
        <v>51</v>
      </c>
      <c r="BU48" s="12">
        <v>24</v>
      </c>
      <c r="CF48" s="112">
        <v>124</v>
      </c>
      <c r="CG48" s="12">
        <v>65</v>
      </c>
      <c r="CH48" s="12">
        <v>77</v>
      </c>
      <c r="CI48" s="12">
        <v>69</v>
      </c>
      <c r="CJ48" s="12">
        <v>103</v>
      </c>
      <c r="CK48" s="12">
        <v>82</v>
      </c>
      <c r="CM48" s="112">
        <v>173</v>
      </c>
      <c r="CN48" s="12">
        <v>64</v>
      </c>
      <c r="CO48" s="12">
        <v>45</v>
      </c>
      <c r="CP48" s="12">
        <v>67</v>
      </c>
      <c r="CQ48" s="12">
        <v>86</v>
      </c>
      <c r="CR48" s="12">
        <v>75</v>
      </c>
      <c r="CT48" s="14">
        <v>47</v>
      </c>
      <c r="CU48" s="6">
        <v>153</v>
      </c>
      <c r="CV48" s="6">
        <v>200</v>
      </c>
      <c r="CW48" s="6">
        <v>205</v>
      </c>
      <c r="CX48" s="6">
        <v>118</v>
      </c>
      <c r="CY48" s="6">
        <v>89</v>
      </c>
      <c r="CZ48" s="6">
        <v>93</v>
      </c>
      <c r="DA48" s="6">
        <v>105</v>
      </c>
      <c r="DB48" s="6">
        <v>139</v>
      </c>
      <c r="DC48" s="12">
        <v>60</v>
      </c>
      <c r="DD48" s="12">
        <v>104</v>
      </c>
      <c r="DE48" s="12">
        <v>64</v>
      </c>
      <c r="DF48" s="12">
        <v>55</v>
      </c>
      <c r="DV48" s="112">
        <v>163</v>
      </c>
      <c r="DW48" s="12">
        <v>145</v>
      </c>
    </row>
    <row r="49" spans="1:127" ht="15" thickBot="1" x14ac:dyDescent="0.4">
      <c r="A49" s="19" t="str">
        <f t="shared" si="134"/>
        <v>SKENDEROVIC Amela</v>
      </c>
      <c r="B49" s="15">
        <v>20</v>
      </c>
      <c r="C49" s="7">
        <v>24</v>
      </c>
      <c r="D49" s="7">
        <v>29</v>
      </c>
      <c r="E49" s="7">
        <v>22</v>
      </c>
      <c r="F49" s="7">
        <v>25</v>
      </c>
      <c r="G49" s="7">
        <v>21</v>
      </c>
      <c r="H49" s="7">
        <v>19</v>
      </c>
      <c r="I49" s="7">
        <v>31</v>
      </c>
      <c r="J49" s="7">
        <v>22</v>
      </c>
      <c r="K49" s="13">
        <v>11</v>
      </c>
      <c r="N49" s="15">
        <v>19</v>
      </c>
      <c r="O49" s="7">
        <v>20</v>
      </c>
      <c r="P49" s="7">
        <v>33</v>
      </c>
      <c r="Q49" s="7">
        <v>34</v>
      </c>
      <c r="R49" s="7">
        <v>20</v>
      </c>
      <c r="S49" s="13">
        <v>40</v>
      </c>
      <c r="T49" s="13">
        <v>22</v>
      </c>
      <c r="U49" s="13">
        <v>21</v>
      </c>
      <c r="V49" s="13">
        <v>18</v>
      </c>
      <c r="X49" s="15">
        <v>35</v>
      </c>
      <c r="Y49" s="7">
        <v>37</v>
      </c>
      <c r="Z49" s="13">
        <v>31</v>
      </c>
      <c r="AP49" s="113">
        <v>25</v>
      </c>
      <c r="AQ49" s="13">
        <v>37</v>
      </c>
      <c r="AR49" s="13">
        <v>15</v>
      </c>
      <c r="AT49" s="113">
        <v>74</v>
      </c>
      <c r="AU49" s="13">
        <v>84</v>
      </c>
      <c r="AW49" s="113">
        <v>69</v>
      </c>
      <c r="AX49" s="13">
        <v>21</v>
      </c>
      <c r="AY49" s="13">
        <v>25</v>
      </c>
      <c r="AZ49" s="13">
        <v>24</v>
      </c>
      <c r="BD49" s="15">
        <v>24</v>
      </c>
      <c r="BE49" s="7">
        <v>18</v>
      </c>
      <c r="BF49" s="7">
        <v>17</v>
      </c>
      <c r="BG49" s="7">
        <v>13</v>
      </c>
      <c r="BH49" s="7">
        <v>18</v>
      </c>
      <c r="BI49" s="7">
        <v>14</v>
      </c>
      <c r="BJ49" s="7">
        <v>20</v>
      </c>
      <c r="BK49" s="7">
        <v>18</v>
      </c>
      <c r="BL49" s="7">
        <v>17</v>
      </c>
      <c r="BM49" s="13">
        <v>15</v>
      </c>
      <c r="BR49" s="15">
        <v>24</v>
      </c>
      <c r="BS49" s="7">
        <v>21</v>
      </c>
      <c r="BT49" s="7">
        <v>24</v>
      </c>
      <c r="BU49" s="13">
        <v>4</v>
      </c>
      <c r="CF49" s="113">
        <v>40</v>
      </c>
      <c r="CG49" s="13">
        <v>40</v>
      </c>
      <c r="CH49" s="13">
        <v>16</v>
      </c>
      <c r="CI49" s="13">
        <v>23</v>
      </c>
      <c r="CJ49" s="13">
        <v>44</v>
      </c>
      <c r="CK49" s="13">
        <v>29</v>
      </c>
      <c r="CM49" s="113">
        <v>49</v>
      </c>
      <c r="CN49" s="13">
        <v>25</v>
      </c>
      <c r="CO49" s="13">
        <v>12</v>
      </c>
      <c r="CP49" s="13">
        <v>34</v>
      </c>
      <c r="CQ49" s="13">
        <v>16</v>
      </c>
      <c r="CR49" s="13">
        <v>21</v>
      </c>
      <c r="CT49" s="15">
        <v>8</v>
      </c>
      <c r="CU49" s="7">
        <v>47</v>
      </c>
      <c r="CV49" s="7">
        <v>50</v>
      </c>
      <c r="CW49" s="7">
        <v>49</v>
      </c>
      <c r="CX49" s="7">
        <v>23</v>
      </c>
      <c r="CY49" s="7">
        <v>26</v>
      </c>
      <c r="CZ49" s="7">
        <v>29</v>
      </c>
      <c r="DA49" s="7">
        <v>30</v>
      </c>
      <c r="DB49" s="7">
        <v>31</v>
      </c>
      <c r="DC49" s="13">
        <v>25</v>
      </c>
      <c r="DD49" s="13">
        <v>18</v>
      </c>
      <c r="DE49" s="13">
        <v>28</v>
      </c>
      <c r="DF49" s="13">
        <v>31</v>
      </c>
      <c r="DV49" s="113">
        <v>42</v>
      </c>
      <c r="DW49" s="13">
        <v>45</v>
      </c>
    </row>
    <row r="50" spans="1:127" ht="15" thickBot="1" x14ac:dyDescent="0.4">
      <c r="A50" s="19" t="str">
        <f t="shared" si="134"/>
        <v>BRAUN Nancy</v>
      </c>
      <c r="B50" s="15">
        <v>10</v>
      </c>
      <c r="C50" s="7">
        <v>8</v>
      </c>
      <c r="D50" s="7">
        <v>13</v>
      </c>
      <c r="E50" s="7">
        <v>11</v>
      </c>
      <c r="F50" s="7">
        <v>12</v>
      </c>
      <c r="G50" s="7">
        <v>9</v>
      </c>
      <c r="H50" s="7">
        <v>10</v>
      </c>
      <c r="I50" s="7">
        <v>17</v>
      </c>
      <c r="J50" s="7">
        <v>14</v>
      </c>
      <c r="K50" s="13">
        <v>9</v>
      </c>
      <c r="N50" s="15">
        <v>10</v>
      </c>
      <c r="O50" s="7">
        <v>10</v>
      </c>
      <c r="P50" s="7">
        <v>10</v>
      </c>
      <c r="Q50" s="7">
        <v>11</v>
      </c>
      <c r="R50" s="7">
        <v>10</v>
      </c>
      <c r="S50" s="13">
        <v>19</v>
      </c>
      <c r="T50" s="13">
        <v>11</v>
      </c>
      <c r="U50" s="13">
        <v>17</v>
      </c>
      <c r="V50" s="13">
        <v>20</v>
      </c>
      <c r="X50" s="15">
        <v>9</v>
      </c>
      <c r="Y50" s="7">
        <v>13</v>
      </c>
      <c r="Z50" s="13">
        <v>17</v>
      </c>
      <c r="AP50" s="113">
        <v>9</v>
      </c>
      <c r="AQ50" s="13">
        <v>4</v>
      </c>
      <c r="AR50" s="13">
        <v>13</v>
      </c>
      <c r="AT50" s="113">
        <v>24</v>
      </c>
      <c r="AU50" s="13">
        <v>18</v>
      </c>
      <c r="AW50" s="113">
        <v>14</v>
      </c>
      <c r="AX50" s="13">
        <v>4</v>
      </c>
      <c r="AY50" s="13">
        <v>3</v>
      </c>
      <c r="AZ50" s="13">
        <v>5</v>
      </c>
      <c r="BD50" s="15">
        <v>3</v>
      </c>
      <c r="BE50" s="7">
        <v>2</v>
      </c>
      <c r="BF50" s="7">
        <v>4</v>
      </c>
      <c r="BG50" s="7">
        <v>1</v>
      </c>
      <c r="BH50" s="7">
        <v>7</v>
      </c>
      <c r="BI50" s="7">
        <v>3</v>
      </c>
      <c r="BJ50" s="7">
        <v>5</v>
      </c>
      <c r="BK50" s="7">
        <v>4</v>
      </c>
      <c r="BL50" s="7">
        <v>2</v>
      </c>
      <c r="BM50" s="13">
        <v>1</v>
      </c>
      <c r="BR50" s="15">
        <v>9</v>
      </c>
      <c r="BS50" s="7">
        <v>14</v>
      </c>
      <c r="BT50" s="7">
        <v>8</v>
      </c>
      <c r="BU50" s="13">
        <v>3</v>
      </c>
      <c r="CF50" s="113">
        <v>22</v>
      </c>
      <c r="CG50" s="13">
        <v>12</v>
      </c>
      <c r="CH50" s="13">
        <v>8</v>
      </c>
      <c r="CI50" s="13">
        <v>7</v>
      </c>
      <c r="CJ50" s="13">
        <v>11</v>
      </c>
      <c r="CK50" s="13">
        <v>11</v>
      </c>
      <c r="CM50" s="113">
        <v>15</v>
      </c>
      <c r="CN50" s="13">
        <v>4</v>
      </c>
      <c r="CO50" s="13">
        <v>3</v>
      </c>
      <c r="CP50" s="13">
        <v>8</v>
      </c>
      <c r="CQ50" s="13">
        <v>7</v>
      </c>
      <c r="CR50" s="13">
        <v>20</v>
      </c>
      <c r="CT50" s="15">
        <v>4</v>
      </c>
      <c r="CU50" s="7">
        <v>14</v>
      </c>
      <c r="CV50" s="7">
        <v>21</v>
      </c>
      <c r="CW50" s="7">
        <v>15</v>
      </c>
      <c r="CX50" s="7">
        <v>9</v>
      </c>
      <c r="CY50" s="7">
        <v>8</v>
      </c>
      <c r="CZ50" s="7">
        <v>3</v>
      </c>
      <c r="DA50" s="7">
        <v>10</v>
      </c>
      <c r="DB50" s="7">
        <v>20</v>
      </c>
      <c r="DC50" s="13">
        <v>9</v>
      </c>
      <c r="DD50" s="13">
        <v>6</v>
      </c>
      <c r="DE50" s="13">
        <v>4</v>
      </c>
      <c r="DF50" s="13">
        <v>5</v>
      </c>
      <c r="DV50" s="113">
        <v>11</v>
      </c>
      <c r="DW50" s="13">
        <v>19</v>
      </c>
    </row>
    <row r="51" spans="1:127" ht="15" thickBot="1" x14ac:dyDescent="0.4">
      <c r="A51" s="19" t="str">
        <f t="shared" si="134"/>
        <v>DEGROTT Jana</v>
      </c>
      <c r="B51" s="15">
        <v>9</v>
      </c>
      <c r="C51" s="7">
        <v>10</v>
      </c>
      <c r="D51" s="7">
        <v>17</v>
      </c>
      <c r="E51" s="7">
        <v>11</v>
      </c>
      <c r="F51" s="7">
        <v>7</v>
      </c>
      <c r="G51" s="7">
        <v>11</v>
      </c>
      <c r="H51" s="7">
        <v>11</v>
      </c>
      <c r="I51" s="7">
        <v>11</v>
      </c>
      <c r="J51" s="7">
        <v>10</v>
      </c>
      <c r="K51" s="13">
        <v>7</v>
      </c>
      <c r="N51" s="15">
        <v>11</v>
      </c>
      <c r="O51" s="7">
        <v>3</v>
      </c>
      <c r="P51" s="7">
        <v>11</v>
      </c>
      <c r="Q51" s="7">
        <v>6</v>
      </c>
      <c r="R51" s="7">
        <v>4</v>
      </c>
      <c r="S51" s="13">
        <v>9</v>
      </c>
      <c r="T51" s="13">
        <v>8</v>
      </c>
      <c r="U51" s="13">
        <v>12</v>
      </c>
      <c r="V51" s="13">
        <v>5</v>
      </c>
      <c r="X51" s="15">
        <v>13</v>
      </c>
      <c r="Y51" s="7">
        <v>18</v>
      </c>
      <c r="Z51" s="13">
        <v>11</v>
      </c>
      <c r="AP51" s="113">
        <v>10</v>
      </c>
      <c r="AQ51" s="13">
        <v>6</v>
      </c>
      <c r="AR51" s="13">
        <v>13</v>
      </c>
      <c r="AT51" s="113">
        <v>24</v>
      </c>
      <c r="AU51" s="13">
        <v>24</v>
      </c>
      <c r="AW51" s="113">
        <v>13</v>
      </c>
      <c r="AX51" s="13">
        <v>4</v>
      </c>
      <c r="AY51" s="13">
        <v>2</v>
      </c>
      <c r="AZ51" s="13">
        <v>8</v>
      </c>
      <c r="BD51" s="15">
        <v>6</v>
      </c>
      <c r="BE51" s="7">
        <v>3</v>
      </c>
      <c r="BF51" s="7">
        <v>3</v>
      </c>
      <c r="BG51" s="7">
        <v>2</v>
      </c>
      <c r="BH51" s="7">
        <v>8</v>
      </c>
      <c r="BI51" s="7">
        <v>5</v>
      </c>
      <c r="BJ51" s="7">
        <v>5</v>
      </c>
      <c r="BK51" s="7">
        <v>5</v>
      </c>
      <c r="BL51" s="7">
        <v>3</v>
      </c>
      <c r="BM51" s="13">
        <v>2</v>
      </c>
      <c r="BR51" s="15">
        <v>4</v>
      </c>
      <c r="BS51" s="7">
        <v>8</v>
      </c>
      <c r="BT51" s="7">
        <v>3</v>
      </c>
      <c r="BU51" s="13">
        <v>3</v>
      </c>
      <c r="CF51" s="113">
        <v>15</v>
      </c>
      <c r="CG51" s="13">
        <v>8</v>
      </c>
      <c r="CH51" s="13">
        <v>11</v>
      </c>
      <c r="CI51" s="13">
        <v>6</v>
      </c>
      <c r="CJ51" s="13">
        <v>16</v>
      </c>
      <c r="CK51" s="13">
        <v>16</v>
      </c>
      <c r="CM51" s="113">
        <v>33</v>
      </c>
      <c r="CN51" s="13">
        <v>9</v>
      </c>
      <c r="CO51" s="13">
        <v>6</v>
      </c>
      <c r="CP51" s="13">
        <v>8</v>
      </c>
      <c r="CQ51" s="13">
        <v>4</v>
      </c>
      <c r="CR51" s="13">
        <v>6</v>
      </c>
      <c r="CT51" s="15">
        <v>10</v>
      </c>
      <c r="CU51" s="7">
        <v>19</v>
      </c>
      <c r="CV51" s="7">
        <v>17</v>
      </c>
      <c r="CW51" s="7">
        <v>30</v>
      </c>
      <c r="CX51" s="7">
        <v>16</v>
      </c>
      <c r="CY51" s="7">
        <v>24</v>
      </c>
      <c r="CZ51" s="7">
        <v>9</v>
      </c>
      <c r="DA51" s="7">
        <v>3</v>
      </c>
      <c r="DB51" s="7">
        <v>8</v>
      </c>
      <c r="DC51" s="13">
        <v>6</v>
      </c>
      <c r="DD51" s="13">
        <v>10</v>
      </c>
      <c r="DE51" s="13">
        <v>6</v>
      </c>
      <c r="DF51" s="13">
        <v>4</v>
      </c>
      <c r="DV51" s="113">
        <v>20</v>
      </c>
      <c r="DW51" s="13">
        <v>18</v>
      </c>
    </row>
    <row r="52" spans="1:127" ht="15" thickBot="1" x14ac:dyDescent="0.4">
      <c r="A52" s="19" t="str">
        <f t="shared" si="134"/>
        <v>FLOROS Christos</v>
      </c>
      <c r="B52" s="15">
        <v>16</v>
      </c>
      <c r="C52" s="7">
        <v>25</v>
      </c>
      <c r="D52" s="7">
        <v>9</v>
      </c>
      <c r="E52" s="7">
        <v>9</v>
      </c>
      <c r="F52" s="7">
        <v>8</v>
      </c>
      <c r="G52" s="7">
        <v>11</v>
      </c>
      <c r="H52" s="7">
        <v>11</v>
      </c>
      <c r="I52" s="7">
        <v>26</v>
      </c>
      <c r="J52" s="7">
        <v>10</v>
      </c>
      <c r="K52" s="13">
        <v>1</v>
      </c>
      <c r="N52" s="15">
        <v>5</v>
      </c>
      <c r="O52" s="7">
        <v>6</v>
      </c>
      <c r="P52" s="7">
        <v>10</v>
      </c>
      <c r="Q52" s="7">
        <v>4</v>
      </c>
      <c r="R52" s="7">
        <v>9</v>
      </c>
      <c r="S52" s="13">
        <v>11</v>
      </c>
      <c r="T52" s="13">
        <v>6</v>
      </c>
      <c r="U52" s="13">
        <v>8</v>
      </c>
      <c r="V52" s="13">
        <v>9</v>
      </c>
      <c r="X52" s="15">
        <v>10</v>
      </c>
      <c r="Y52" s="7">
        <v>17</v>
      </c>
      <c r="Z52" s="13">
        <v>9</v>
      </c>
      <c r="AP52" s="113">
        <v>5</v>
      </c>
      <c r="AQ52" s="13">
        <v>5</v>
      </c>
      <c r="AR52" s="13">
        <v>6</v>
      </c>
      <c r="AT52" s="113">
        <v>12</v>
      </c>
      <c r="AU52" s="13">
        <v>15</v>
      </c>
      <c r="AW52" s="113">
        <v>11</v>
      </c>
      <c r="AX52" s="13">
        <v>2</v>
      </c>
      <c r="AY52" s="13">
        <v>4</v>
      </c>
      <c r="AZ52" s="13">
        <v>7</v>
      </c>
      <c r="BD52" s="15">
        <v>3</v>
      </c>
      <c r="BE52" s="7">
        <v>10</v>
      </c>
      <c r="BF52" s="7">
        <v>0</v>
      </c>
      <c r="BG52" s="7">
        <v>1</v>
      </c>
      <c r="BH52" s="7">
        <v>3</v>
      </c>
      <c r="BI52" s="7">
        <v>3</v>
      </c>
      <c r="BJ52" s="7">
        <v>2</v>
      </c>
      <c r="BK52" s="7">
        <v>7</v>
      </c>
      <c r="BL52" s="7">
        <v>2</v>
      </c>
      <c r="BM52" s="13">
        <v>0</v>
      </c>
      <c r="BR52" s="15">
        <v>0</v>
      </c>
      <c r="BS52" s="7">
        <v>4</v>
      </c>
      <c r="BT52" s="7">
        <v>5</v>
      </c>
      <c r="BU52" s="13">
        <v>2</v>
      </c>
      <c r="CF52" s="113">
        <v>4</v>
      </c>
      <c r="CG52" s="13">
        <v>6</v>
      </c>
      <c r="CH52" s="13">
        <v>5</v>
      </c>
      <c r="CI52" s="13">
        <v>4</v>
      </c>
      <c r="CJ52" s="13">
        <v>6</v>
      </c>
      <c r="CK52" s="13">
        <v>9</v>
      </c>
      <c r="CM52" s="113">
        <v>8</v>
      </c>
      <c r="CN52" s="13">
        <v>5</v>
      </c>
      <c r="CO52" s="13">
        <v>4</v>
      </c>
      <c r="CP52" s="13">
        <v>6</v>
      </c>
      <c r="CQ52" s="13">
        <v>2</v>
      </c>
      <c r="CR52" s="13">
        <v>3</v>
      </c>
      <c r="CT52" s="15">
        <v>10</v>
      </c>
      <c r="CU52" s="7">
        <v>11</v>
      </c>
      <c r="CV52" s="7">
        <v>8</v>
      </c>
      <c r="CW52" s="7">
        <v>11</v>
      </c>
      <c r="CX52" s="7">
        <v>5</v>
      </c>
      <c r="CY52" s="7">
        <v>16</v>
      </c>
      <c r="CZ52" s="7">
        <v>4</v>
      </c>
      <c r="DA52" s="7">
        <v>4</v>
      </c>
      <c r="DB52" s="7">
        <v>12</v>
      </c>
      <c r="DC52" s="13">
        <v>3</v>
      </c>
      <c r="DD52" s="13">
        <v>10</v>
      </c>
      <c r="DE52" s="13">
        <v>5</v>
      </c>
      <c r="DF52" s="13">
        <v>1</v>
      </c>
      <c r="DV52" s="113">
        <v>10</v>
      </c>
      <c r="DW52" s="13">
        <v>12</v>
      </c>
    </row>
    <row r="53" spans="1:127" ht="15" thickBot="1" x14ac:dyDescent="0.4">
      <c r="A53" s="19" t="str">
        <f t="shared" si="134"/>
        <v>GRAAS Gusty</v>
      </c>
      <c r="B53" s="15">
        <v>5</v>
      </c>
      <c r="C53" s="7">
        <v>7</v>
      </c>
      <c r="D53" s="7">
        <v>4</v>
      </c>
      <c r="E53" s="7">
        <v>7</v>
      </c>
      <c r="F53" s="7">
        <v>9</v>
      </c>
      <c r="G53" s="7">
        <v>11</v>
      </c>
      <c r="H53" s="7">
        <v>10</v>
      </c>
      <c r="I53" s="7">
        <v>8</v>
      </c>
      <c r="J53" s="7">
        <v>14</v>
      </c>
      <c r="K53" s="13">
        <v>4</v>
      </c>
      <c r="N53" s="15">
        <v>9</v>
      </c>
      <c r="O53" s="7">
        <v>11</v>
      </c>
      <c r="P53" s="7">
        <v>10</v>
      </c>
      <c r="Q53" s="7">
        <v>11</v>
      </c>
      <c r="R53" s="7">
        <v>5</v>
      </c>
      <c r="S53" s="13">
        <v>23</v>
      </c>
      <c r="T53" s="13">
        <v>14</v>
      </c>
      <c r="U53" s="13">
        <v>11</v>
      </c>
      <c r="V53" s="13">
        <v>10</v>
      </c>
      <c r="X53" s="15">
        <v>3</v>
      </c>
      <c r="Y53" s="7">
        <v>9</v>
      </c>
      <c r="Z53" s="13">
        <v>14</v>
      </c>
      <c r="AP53" s="113">
        <v>10</v>
      </c>
      <c r="AQ53" s="13">
        <v>4</v>
      </c>
      <c r="AR53" s="13">
        <v>4</v>
      </c>
      <c r="AT53" s="113">
        <v>21</v>
      </c>
      <c r="AU53" s="13">
        <v>25</v>
      </c>
      <c r="AW53" s="113">
        <v>16</v>
      </c>
      <c r="AX53" s="13">
        <v>2</v>
      </c>
      <c r="AY53" s="13">
        <v>5</v>
      </c>
      <c r="AZ53" s="13">
        <v>6</v>
      </c>
      <c r="BD53" s="15">
        <v>4</v>
      </c>
      <c r="BE53" s="7">
        <v>3</v>
      </c>
      <c r="BF53" s="7">
        <v>2</v>
      </c>
      <c r="BG53" s="7">
        <v>1</v>
      </c>
      <c r="BH53" s="7">
        <v>6</v>
      </c>
      <c r="BI53" s="7">
        <v>1</v>
      </c>
      <c r="BJ53" s="7">
        <v>5</v>
      </c>
      <c r="BK53" s="7">
        <v>16</v>
      </c>
      <c r="BL53" s="7">
        <v>4</v>
      </c>
      <c r="BM53" s="13">
        <v>0</v>
      </c>
      <c r="BR53" s="16">
        <v>8</v>
      </c>
      <c r="BS53" s="17">
        <v>2</v>
      </c>
      <c r="BT53" s="17">
        <v>2</v>
      </c>
      <c r="BU53" s="18">
        <v>3</v>
      </c>
      <c r="CF53" s="113">
        <v>22</v>
      </c>
      <c r="CG53" s="13">
        <v>6</v>
      </c>
      <c r="CH53" s="13">
        <v>7</v>
      </c>
      <c r="CI53" s="13">
        <v>9</v>
      </c>
      <c r="CJ53" s="13">
        <v>24</v>
      </c>
      <c r="CK53" s="13">
        <v>10</v>
      </c>
      <c r="CM53" s="113">
        <v>23</v>
      </c>
      <c r="CN53" s="13">
        <v>6</v>
      </c>
      <c r="CO53" s="13">
        <v>5</v>
      </c>
      <c r="CP53" s="13">
        <v>17</v>
      </c>
      <c r="CQ53" s="13">
        <v>12</v>
      </c>
      <c r="CR53" s="13">
        <v>14</v>
      </c>
      <c r="CT53" s="15">
        <v>6</v>
      </c>
      <c r="CU53" s="7">
        <v>21</v>
      </c>
      <c r="CV53" s="7">
        <v>33</v>
      </c>
      <c r="CW53" s="7">
        <v>19</v>
      </c>
      <c r="CX53" s="7">
        <v>7</v>
      </c>
      <c r="CY53" s="7">
        <v>24</v>
      </c>
      <c r="CZ53" s="7">
        <v>19</v>
      </c>
      <c r="DA53" s="7">
        <v>12</v>
      </c>
      <c r="DB53" s="7">
        <v>7</v>
      </c>
      <c r="DC53" s="13">
        <v>3</v>
      </c>
      <c r="DD53" s="13">
        <v>14</v>
      </c>
      <c r="DE53" s="13">
        <v>6</v>
      </c>
      <c r="DF53" s="13">
        <v>5</v>
      </c>
      <c r="DV53" s="113">
        <v>19</v>
      </c>
      <c r="DW53" s="13">
        <v>5</v>
      </c>
    </row>
    <row r="54" spans="1:127" x14ac:dyDescent="0.35">
      <c r="A54" s="62" t="str">
        <f t="shared" si="134"/>
        <v>Suffrages par Liste</v>
      </c>
      <c r="B54" s="23">
        <v>26</v>
      </c>
      <c r="C54" s="9">
        <v>39</v>
      </c>
      <c r="D54" s="9">
        <v>32</v>
      </c>
      <c r="E54" s="9">
        <v>45</v>
      </c>
      <c r="F54" s="9">
        <v>43</v>
      </c>
      <c r="G54" s="9">
        <v>46</v>
      </c>
      <c r="H54" s="9">
        <v>44</v>
      </c>
      <c r="I54" s="9">
        <v>50</v>
      </c>
      <c r="J54" s="9">
        <v>38</v>
      </c>
      <c r="K54" s="9">
        <v>37</v>
      </c>
      <c r="N54" s="23">
        <v>25</v>
      </c>
      <c r="O54" s="9">
        <v>28</v>
      </c>
      <c r="P54" s="9">
        <v>43</v>
      </c>
      <c r="Q54" s="9">
        <v>25</v>
      </c>
      <c r="R54" s="9">
        <v>31</v>
      </c>
      <c r="S54" s="9">
        <v>40</v>
      </c>
      <c r="T54" s="9">
        <v>37</v>
      </c>
      <c r="U54" s="9">
        <v>35</v>
      </c>
      <c r="V54" s="9">
        <v>37</v>
      </c>
      <c r="X54" s="23">
        <v>45</v>
      </c>
      <c r="Y54" s="9">
        <v>43</v>
      </c>
      <c r="Z54" s="9">
        <v>40</v>
      </c>
      <c r="AP54" s="23">
        <v>61</v>
      </c>
      <c r="AQ54" s="9">
        <v>38</v>
      </c>
      <c r="AR54" s="9">
        <v>39</v>
      </c>
      <c r="AT54" s="23">
        <v>58</v>
      </c>
      <c r="AU54" s="9">
        <v>57</v>
      </c>
      <c r="AW54" s="23">
        <v>37</v>
      </c>
      <c r="AX54" s="9">
        <v>55</v>
      </c>
      <c r="AY54" s="9">
        <v>27</v>
      </c>
      <c r="AZ54" s="9">
        <v>22</v>
      </c>
      <c r="BD54" s="23">
        <v>37</v>
      </c>
      <c r="BE54" s="9">
        <v>30</v>
      </c>
      <c r="BF54" s="9">
        <v>25</v>
      </c>
      <c r="BG54" s="9">
        <v>38</v>
      </c>
      <c r="BH54" s="9">
        <v>32</v>
      </c>
      <c r="BI54" s="9">
        <v>20</v>
      </c>
      <c r="BJ54" s="9">
        <v>26</v>
      </c>
      <c r="BK54" s="9">
        <v>26</v>
      </c>
      <c r="BL54" s="9">
        <v>21</v>
      </c>
      <c r="BM54" s="9">
        <v>25</v>
      </c>
      <c r="BR54" s="23">
        <v>46</v>
      </c>
      <c r="BS54" s="9">
        <v>32</v>
      </c>
      <c r="BT54" s="9">
        <v>20</v>
      </c>
      <c r="BU54" s="9">
        <v>11</v>
      </c>
      <c r="CF54" s="23">
        <v>46</v>
      </c>
      <c r="CG54" s="9">
        <v>25</v>
      </c>
      <c r="CH54" s="9">
        <v>35</v>
      </c>
      <c r="CI54" s="9">
        <v>37</v>
      </c>
      <c r="CJ54" s="9">
        <v>25</v>
      </c>
      <c r="CK54" s="9">
        <v>30</v>
      </c>
      <c r="CM54" s="23">
        <v>52</v>
      </c>
      <c r="CN54" s="9">
        <v>23</v>
      </c>
      <c r="CO54" s="9">
        <v>8</v>
      </c>
      <c r="CP54" s="9">
        <v>33</v>
      </c>
      <c r="CQ54" s="9">
        <v>27</v>
      </c>
      <c r="CR54" s="9">
        <v>30</v>
      </c>
      <c r="CT54" s="23">
        <v>15</v>
      </c>
      <c r="CU54" s="9">
        <v>59</v>
      </c>
      <c r="CV54" s="9">
        <v>53</v>
      </c>
      <c r="CW54" s="9">
        <v>46</v>
      </c>
      <c r="CX54" s="9">
        <v>50</v>
      </c>
      <c r="CY54" s="9">
        <v>33</v>
      </c>
      <c r="CZ54" s="9">
        <v>49</v>
      </c>
      <c r="DA54" s="9">
        <v>33</v>
      </c>
      <c r="DB54" s="9">
        <v>64</v>
      </c>
      <c r="DC54" s="9">
        <v>20</v>
      </c>
      <c r="DD54" s="9">
        <v>49</v>
      </c>
      <c r="DE54" s="9">
        <v>22</v>
      </c>
      <c r="DF54" s="9">
        <v>29</v>
      </c>
      <c r="DV54" s="23">
        <v>34</v>
      </c>
      <c r="DW54" s="9">
        <v>49</v>
      </c>
    </row>
    <row r="55" spans="1:127" x14ac:dyDescent="0.35">
      <c r="A55" s="60" t="str">
        <f t="shared" si="134"/>
        <v>Total suffrages de liste :</v>
      </c>
      <c r="B55" s="24">
        <f>B54*6</f>
        <v>156</v>
      </c>
      <c r="C55" s="24">
        <f t="shared" ref="C55:K55" si="142">C54*6</f>
        <v>234</v>
      </c>
      <c r="D55" s="24">
        <f t="shared" si="142"/>
        <v>192</v>
      </c>
      <c r="E55" s="24">
        <f t="shared" si="142"/>
        <v>270</v>
      </c>
      <c r="F55" s="24">
        <f t="shared" si="142"/>
        <v>258</v>
      </c>
      <c r="G55" s="24">
        <f t="shared" si="142"/>
        <v>276</v>
      </c>
      <c r="H55" s="24">
        <f t="shared" si="142"/>
        <v>264</v>
      </c>
      <c r="I55" s="24">
        <f t="shared" si="142"/>
        <v>300</v>
      </c>
      <c r="J55" s="24">
        <f t="shared" si="142"/>
        <v>228</v>
      </c>
      <c r="K55" s="24">
        <f t="shared" si="142"/>
        <v>222</v>
      </c>
      <c r="N55" s="24">
        <f t="shared" ref="N55:V55" si="143">N54*6</f>
        <v>150</v>
      </c>
      <c r="O55" s="24">
        <f t="shared" si="143"/>
        <v>168</v>
      </c>
      <c r="P55" s="24">
        <f t="shared" si="143"/>
        <v>258</v>
      </c>
      <c r="Q55" s="24">
        <f t="shared" si="143"/>
        <v>150</v>
      </c>
      <c r="R55" s="24">
        <f t="shared" si="143"/>
        <v>186</v>
      </c>
      <c r="S55" s="24">
        <f t="shared" si="143"/>
        <v>240</v>
      </c>
      <c r="T55" s="24">
        <f t="shared" si="143"/>
        <v>222</v>
      </c>
      <c r="U55" s="24">
        <f t="shared" si="143"/>
        <v>210</v>
      </c>
      <c r="V55" s="24">
        <f t="shared" si="143"/>
        <v>222</v>
      </c>
      <c r="X55" s="24">
        <f>X54*6</f>
        <v>270</v>
      </c>
      <c r="Y55" s="24">
        <f t="shared" ref="Y55:Z55" si="144">Y54*6</f>
        <v>258</v>
      </c>
      <c r="Z55" s="24">
        <f t="shared" si="144"/>
        <v>240</v>
      </c>
      <c r="AP55" s="24">
        <f>AP54*6</f>
        <v>366</v>
      </c>
      <c r="AQ55" s="24">
        <f>AQ54*6</f>
        <v>228</v>
      </c>
      <c r="AR55" s="24">
        <f>AR54*6</f>
        <v>234</v>
      </c>
      <c r="AT55" s="24">
        <f>AT54*6</f>
        <v>348</v>
      </c>
      <c r="AU55" s="24">
        <f>AU54*6</f>
        <v>342</v>
      </c>
      <c r="AW55" s="24">
        <f>AW54*6</f>
        <v>222</v>
      </c>
      <c r="AX55" s="24">
        <f>AX54*6</f>
        <v>330</v>
      </c>
      <c r="AY55" s="24">
        <f>AY54*6</f>
        <v>162</v>
      </c>
      <c r="AZ55" s="24">
        <f>AZ54*6</f>
        <v>132</v>
      </c>
      <c r="BD55" s="24">
        <f>BD54*6</f>
        <v>222</v>
      </c>
      <c r="BE55" s="24">
        <f t="shared" ref="BE55:BM55" si="145">BE54*6</f>
        <v>180</v>
      </c>
      <c r="BF55" s="24">
        <f t="shared" si="145"/>
        <v>150</v>
      </c>
      <c r="BG55" s="24">
        <f t="shared" si="145"/>
        <v>228</v>
      </c>
      <c r="BH55" s="24">
        <f t="shared" si="145"/>
        <v>192</v>
      </c>
      <c r="BI55" s="24">
        <f t="shared" si="145"/>
        <v>120</v>
      </c>
      <c r="BJ55" s="24">
        <f t="shared" si="145"/>
        <v>156</v>
      </c>
      <c r="BK55" s="24">
        <f t="shared" si="145"/>
        <v>156</v>
      </c>
      <c r="BL55" s="24">
        <f t="shared" si="145"/>
        <v>126</v>
      </c>
      <c r="BM55" s="24">
        <f t="shared" si="145"/>
        <v>150</v>
      </c>
      <c r="BR55" s="24">
        <f>BR54*6</f>
        <v>276</v>
      </c>
      <c r="BS55" s="24">
        <f t="shared" ref="BS55:BU55" si="146">BS54*6</f>
        <v>192</v>
      </c>
      <c r="BT55" s="24">
        <f t="shared" si="146"/>
        <v>120</v>
      </c>
      <c r="BU55" s="24">
        <f t="shared" si="146"/>
        <v>66</v>
      </c>
      <c r="CF55" s="24">
        <f>CF54*6</f>
        <v>276</v>
      </c>
      <c r="CG55" s="24">
        <f>CG54*6</f>
        <v>150</v>
      </c>
      <c r="CH55" s="24">
        <f>CH54*6</f>
        <v>210</v>
      </c>
      <c r="CI55" s="24">
        <f>CI54*6</f>
        <v>222</v>
      </c>
      <c r="CJ55" s="24">
        <f t="shared" ref="CJ55:CK55" si="147">CJ54*6</f>
        <v>150</v>
      </c>
      <c r="CK55" s="24">
        <f t="shared" si="147"/>
        <v>180</v>
      </c>
      <c r="CM55" s="24">
        <f>CM54*6</f>
        <v>312</v>
      </c>
      <c r="CN55" s="24">
        <f>CN54*6</f>
        <v>138</v>
      </c>
      <c r="CO55" s="24">
        <f>CO54*6</f>
        <v>48</v>
      </c>
      <c r="CP55" s="24">
        <f>CP54*6</f>
        <v>198</v>
      </c>
      <c r="CQ55" s="24">
        <f t="shared" ref="CQ55:CR55" si="148">CQ54*6</f>
        <v>162</v>
      </c>
      <c r="CR55" s="24">
        <f t="shared" si="148"/>
        <v>180</v>
      </c>
      <c r="CT55" s="24">
        <f t="shared" ref="CT55:DF55" si="149">CT54*6</f>
        <v>90</v>
      </c>
      <c r="CU55" s="24">
        <f t="shared" si="149"/>
        <v>354</v>
      </c>
      <c r="CV55" s="24">
        <f t="shared" si="149"/>
        <v>318</v>
      </c>
      <c r="CW55" s="24">
        <f t="shared" si="149"/>
        <v>276</v>
      </c>
      <c r="CX55" s="24">
        <f t="shared" si="149"/>
        <v>300</v>
      </c>
      <c r="CY55" s="24">
        <f t="shared" si="149"/>
        <v>198</v>
      </c>
      <c r="CZ55" s="24">
        <f t="shared" si="149"/>
        <v>294</v>
      </c>
      <c r="DA55" s="24">
        <f t="shared" si="149"/>
        <v>198</v>
      </c>
      <c r="DB55" s="24">
        <f t="shared" si="149"/>
        <v>384</v>
      </c>
      <c r="DC55" s="24">
        <f t="shared" si="149"/>
        <v>120</v>
      </c>
      <c r="DD55" s="24">
        <f t="shared" si="149"/>
        <v>294</v>
      </c>
      <c r="DE55" s="24">
        <f t="shared" si="149"/>
        <v>132</v>
      </c>
      <c r="DF55" s="24">
        <f t="shared" si="149"/>
        <v>174</v>
      </c>
      <c r="DV55" s="24">
        <f>DV54*6</f>
        <v>204</v>
      </c>
      <c r="DW55" s="24">
        <f>DW54*6</f>
        <v>294</v>
      </c>
    </row>
    <row r="56" spans="1:127" x14ac:dyDescent="0.35">
      <c r="A56" s="61" t="str">
        <f t="shared" si="134"/>
        <v>Total suffrages nominatifs :</v>
      </c>
      <c r="B56" s="24">
        <f t="shared" ref="B56:K56" si="150">SUM(B48:B53)</f>
        <v>100</v>
      </c>
      <c r="C56" s="10">
        <f t="shared" si="150"/>
        <v>108</v>
      </c>
      <c r="D56" s="10">
        <f t="shared" si="150"/>
        <v>128</v>
      </c>
      <c r="E56" s="10">
        <f t="shared" si="150"/>
        <v>101</v>
      </c>
      <c r="F56" s="10">
        <f t="shared" si="150"/>
        <v>111</v>
      </c>
      <c r="G56" s="10">
        <f t="shared" si="150"/>
        <v>119</v>
      </c>
      <c r="H56" s="10">
        <f t="shared" si="150"/>
        <v>110</v>
      </c>
      <c r="I56" s="10">
        <f t="shared" si="150"/>
        <v>141</v>
      </c>
      <c r="J56" s="10">
        <f t="shared" si="150"/>
        <v>121</v>
      </c>
      <c r="K56" s="10">
        <f t="shared" si="150"/>
        <v>61</v>
      </c>
      <c r="N56" s="24">
        <f t="shared" ref="N56:V56" si="151">SUM(N48:N53)</f>
        <v>138</v>
      </c>
      <c r="O56" s="10">
        <f t="shared" si="151"/>
        <v>129</v>
      </c>
      <c r="P56" s="10">
        <f t="shared" si="151"/>
        <v>159</v>
      </c>
      <c r="Q56" s="10">
        <f t="shared" si="151"/>
        <v>188</v>
      </c>
      <c r="R56" s="10">
        <f t="shared" si="151"/>
        <v>144</v>
      </c>
      <c r="S56" s="10">
        <f t="shared" si="151"/>
        <v>289</v>
      </c>
      <c r="T56" s="10">
        <f t="shared" si="151"/>
        <v>172</v>
      </c>
      <c r="U56" s="10">
        <f t="shared" si="151"/>
        <v>211</v>
      </c>
      <c r="V56" s="10">
        <f t="shared" si="151"/>
        <v>121</v>
      </c>
      <c r="X56" s="24">
        <f>SUM(X48:X53)</f>
        <v>182</v>
      </c>
      <c r="Y56" s="10">
        <f>SUM(Y48:Y53)</f>
        <v>184</v>
      </c>
      <c r="Z56" s="10">
        <f>SUM(Z48:Z53)</f>
        <v>182</v>
      </c>
      <c r="AP56" s="24">
        <f>SUM(AP48:AP53)</f>
        <v>257</v>
      </c>
      <c r="AQ56" s="10">
        <f>SUM(AQ48:AQ53)</f>
        <v>149</v>
      </c>
      <c r="AR56" s="10">
        <f>SUM(AR48:AR53)</f>
        <v>142</v>
      </c>
      <c r="AT56" s="24">
        <f>SUM(AT48:AT53)</f>
        <v>417</v>
      </c>
      <c r="AU56" s="10">
        <f>SUM(AU48:AU53)</f>
        <v>401</v>
      </c>
      <c r="AW56" s="24">
        <f>SUM(AW48:AW53)</f>
        <v>308</v>
      </c>
      <c r="AX56" s="10">
        <f>SUM(AX48:AX53)</f>
        <v>121</v>
      </c>
      <c r="AY56" s="10">
        <f>SUM(AY48:AY53)</f>
        <v>133</v>
      </c>
      <c r="AZ56" s="10">
        <f>SUM(AZ48:AZ53)</f>
        <v>149</v>
      </c>
      <c r="BD56" s="24">
        <f t="shared" ref="BD56:BM56" si="152">SUM(BD48:BD53)</f>
        <v>57</v>
      </c>
      <c r="BE56" s="10">
        <f t="shared" si="152"/>
        <v>78</v>
      </c>
      <c r="BF56" s="10">
        <f t="shared" si="152"/>
        <v>42</v>
      </c>
      <c r="BG56" s="10">
        <f t="shared" si="152"/>
        <v>35</v>
      </c>
      <c r="BH56" s="10">
        <f t="shared" si="152"/>
        <v>57</v>
      </c>
      <c r="BI56" s="10">
        <f t="shared" si="152"/>
        <v>43</v>
      </c>
      <c r="BJ56" s="10">
        <f t="shared" si="152"/>
        <v>64</v>
      </c>
      <c r="BK56" s="10">
        <f t="shared" si="152"/>
        <v>87</v>
      </c>
      <c r="BL56" s="10">
        <f t="shared" si="152"/>
        <v>44</v>
      </c>
      <c r="BM56" s="10">
        <f t="shared" si="152"/>
        <v>36</v>
      </c>
      <c r="BR56" s="24">
        <f>SUM(BR48:BR53)</f>
        <v>169</v>
      </c>
      <c r="BS56" s="10">
        <f>SUM(BS48:BS53)</f>
        <v>151</v>
      </c>
      <c r="BT56" s="10">
        <f>SUM(BT48:BT53)</f>
        <v>93</v>
      </c>
      <c r="BU56" s="10">
        <f>SUM(BU48:BU53)</f>
        <v>39</v>
      </c>
      <c r="CF56" s="24">
        <f>SUM(CF48:CF53)</f>
        <v>227</v>
      </c>
      <c r="CG56" s="10">
        <f>SUM(CG48:CG53)</f>
        <v>137</v>
      </c>
      <c r="CH56" s="10">
        <f>SUM(CH48:CH53)</f>
        <v>124</v>
      </c>
      <c r="CI56" s="10">
        <f>SUM(CI48:CI53)</f>
        <v>118</v>
      </c>
      <c r="CJ56" s="10">
        <f t="shared" ref="CJ56:CK56" si="153">SUM(CJ48:CJ53)</f>
        <v>204</v>
      </c>
      <c r="CK56" s="10">
        <f t="shared" si="153"/>
        <v>157</v>
      </c>
      <c r="CM56" s="24">
        <f>SUM(CM48:CM53)</f>
        <v>301</v>
      </c>
      <c r="CN56" s="10">
        <f>SUM(CN48:CN53)</f>
        <v>113</v>
      </c>
      <c r="CO56" s="10">
        <f>SUM(CO48:CO53)</f>
        <v>75</v>
      </c>
      <c r="CP56" s="10">
        <f>SUM(CP48:CP53)</f>
        <v>140</v>
      </c>
      <c r="CQ56" s="10">
        <f t="shared" ref="CQ56:CR56" si="154">SUM(CQ48:CQ53)</f>
        <v>127</v>
      </c>
      <c r="CR56" s="10">
        <f t="shared" si="154"/>
        <v>139</v>
      </c>
      <c r="CT56" s="24">
        <f t="shared" ref="CT56:DF56" si="155">SUM(CT48:CT53)</f>
        <v>85</v>
      </c>
      <c r="CU56" s="10">
        <f t="shared" si="155"/>
        <v>265</v>
      </c>
      <c r="CV56" s="10">
        <f t="shared" si="155"/>
        <v>329</v>
      </c>
      <c r="CW56" s="10">
        <f t="shared" si="155"/>
        <v>329</v>
      </c>
      <c r="CX56" s="10">
        <f t="shared" si="155"/>
        <v>178</v>
      </c>
      <c r="CY56" s="10">
        <f t="shared" si="155"/>
        <v>187</v>
      </c>
      <c r="CZ56" s="10">
        <f t="shared" si="155"/>
        <v>157</v>
      </c>
      <c r="DA56" s="10">
        <f t="shared" si="155"/>
        <v>164</v>
      </c>
      <c r="DB56" s="10">
        <f t="shared" si="155"/>
        <v>217</v>
      </c>
      <c r="DC56" s="10">
        <f t="shared" si="155"/>
        <v>106</v>
      </c>
      <c r="DD56" s="10">
        <f t="shared" si="155"/>
        <v>162</v>
      </c>
      <c r="DE56" s="10">
        <f t="shared" si="155"/>
        <v>113</v>
      </c>
      <c r="DF56" s="10">
        <f t="shared" si="155"/>
        <v>101</v>
      </c>
      <c r="DV56" s="24">
        <f>SUM(DV48:DV53)</f>
        <v>265</v>
      </c>
      <c r="DW56" s="10">
        <f>SUM(DW48:DW53)</f>
        <v>244</v>
      </c>
    </row>
    <row r="57" spans="1:127" ht="15" thickBot="1" x14ac:dyDescent="0.4">
      <c r="A57" s="63" t="str">
        <f t="shared" si="134"/>
        <v>Total général :</v>
      </c>
      <c r="B57" s="25">
        <f t="shared" ref="B57:K57" si="156">B55+B56</f>
        <v>256</v>
      </c>
      <c r="C57" s="11">
        <f t="shared" si="156"/>
        <v>342</v>
      </c>
      <c r="D57" s="11">
        <f t="shared" si="156"/>
        <v>320</v>
      </c>
      <c r="E57" s="11">
        <f t="shared" si="156"/>
        <v>371</v>
      </c>
      <c r="F57" s="11">
        <f t="shared" si="156"/>
        <v>369</v>
      </c>
      <c r="G57" s="11">
        <f t="shared" si="156"/>
        <v>395</v>
      </c>
      <c r="H57" s="11">
        <f t="shared" si="156"/>
        <v>374</v>
      </c>
      <c r="I57" s="11">
        <f t="shared" si="156"/>
        <v>441</v>
      </c>
      <c r="J57" s="11">
        <f t="shared" si="156"/>
        <v>349</v>
      </c>
      <c r="K57" s="11">
        <f t="shared" si="156"/>
        <v>283</v>
      </c>
      <c r="N57" s="25">
        <f t="shared" ref="N57:V57" si="157">N55+N56</f>
        <v>288</v>
      </c>
      <c r="O57" s="11">
        <f t="shared" si="157"/>
        <v>297</v>
      </c>
      <c r="P57" s="11">
        <f t="shared" si="157"/>
        <v>417</v>
      </c>
      <c r="Q57" s="11">
        <f t="shared" si="157"/>
        <v>338</v>
      </c>
      <c r="R57" s="11">
        <f t="shared" si="157"/>
        <v>330</v>
      </c>
      <c r="S57" s="11">
        <f t="shared" si="157"/>
        <v>529</v>
      </c>
      <c r="T57" s="11">
        <f t="shared" si="157"/>
        <v>394</v>
      </c>
      <c r="U57" s="11">
        <f t="shared" si="157"/>
        <v>421</v>
      </c>
      <c r="V57" s="11">
        <f t="shared" si="157"/>
        <v>343</v>
      </c>
      <c r="X57" s="25">
        <f t="shared" ref="X57:Z57" si="158">X55+X56</f>
        <v>452</v>
      </c>
      <c r="Y57" s="11">
        <f t="shared" si="158"/>
        <v>442</v>
      </c>
      <c r="Z57" s="11">
        <f t="shared" si="158"/>
        <v>422</v>
      </c>
      <c r="AP57" s="25">
        <f>AP55+AP56</f>
        <v>623</v>
      </c>
      <c r="AQ57" s="11">
        <f>AQ55+AQ56</f>
        <v>377</v>
      </c>
      <c r="AR57" s="11">
        <f>AR55+AR56</f>
        <v>376</v>
      </c>
      <c r="AT57" s="25">
        <f>AT55+AT56</f>
        <v>765</v>
      </c>
      <c r="AU57" s="11">
        <f>AU55+AU56</f>
        <v>743</v>
      </c>
      <c r="AW57" s="25">
        <f>AW55+AW56</f>
        <v>530</v>
      </c>
      <c r="AX57" s="11">
        <f>AX55+AX56</f>
        <v>451</v>
      </c>
      <c r="AY57" s="11">
        <f>AY55+AY56</f>
        <v>295</v>
      </c>
      <c r="AZ57" s="11">
        <f>AZ55+AZ56</f>
        <v>281</v>
      </c>
      <c r="BD57" s="25">
        <f t="shared" ref="BD57:BM57" si="159">BD55+BD56</f>
        <v>279</v>
      </c>
      <c r="BE57" s="11">
        <f t="shared" si="159"/>
        <v>258</v>
      </c>
      <c r="BF57" s="11">
        <f t="shared" si="159"/>
        <v>192</v>
      </c>
      <c r="BG57" s="11">
        <f t="shared" si="159"/>
        <v>263</v>
      </c>
      <c r="BH57" s="11">
        <f t="shared" si="159"/>
        <v>249</v>
      </c>
      <c r="BI57" s="11">
        <f t="shared" si="159"/>
        <v>163</v>
      </c>
      <c r="BJ57" s="11">
        <f t="shared" si="159"/>
        <v>220</v>
      </c>
      <c r="BK57" s="11">
        <f t="shared" si="159"/>
        <v>243</v>
      </c>
      <c r="BL57" s="11">
        <f t="shared" si="159"/>
        <v>170</v>
      </c>
      <c r="BM57" s="11">
        <f t="shared" si="159"/>
        <v>186</v>
      </c>
      <c r="BR57" s="25">
        <f t="shared" ref="BR57:BU57" si="160">BR55+BR56</f>
        <v>445</v>
      </c>
      <c r="BS57" s="11">
        <f t="shared" si="160"/>
        <v>343</v>
      </c>
      <c r="BT57" s="11">
        <f t="shared" si="160"/>
        <v>213</v>
      </c>
      <c r="BU57" s="11">
        <f t="shared" si="160"/>
        <v>105</v>
      </c>
      <c r="CF57" s="25">
        <f>CF55+CF56</f>
        <v>503</v>
      </c>
      <c r="CG57" s="11">
        <f>CG55+CG56</f>
        <v>287</v>
      </c>
      <c r="CH57" s="11">
        <f>CH55+CH56</f>
        <v>334</v>
      </c>
      <c r="CI57" s="11">
        <f>CI55+CI56</f>
        <v>340</v>
      </c>
      <c r="CJ57" s="11">
        <f t="shared" ref="CJ57:CK57" si="161">CJ55+CJ56</f>
        <v>354</v>
      </c>
      <c r="CK57" s="11">
        <f t="shared" si="161"/>
        <v>337</v>
      </c>
      <c r="CM57" s="25">
        <f>CM55+CM56</f>
        <v>613</v>
      </c>
      <c r="CN57" s="11">
        <f>CN55+CN56</f>
        <v>251</v>
      </c>
      <c r="CO57" s="11">
        <f>CO55+CO56</f>
        <v>123</v>
      </c>
      <c r="CP57" s="11">
        <f>CP55+CP56</f>
        <v>338</v>
      </c>
      <c r="CQ57" s="11">
        <f t="shared" ref="CQ57:CR57" si="162">CQ55+CQ56</f>
        <v>289</v>
      </c>
      <c r="CR57" s="11">
        <f t="shared" si="162"/>
        <v>319</v>
      </c>
      <c r="CT57" s="25">
        <f t="shared" ref="CT57:DF57" si="163">CT55+CT56</f>
        <v>175</v>
      </c>
      <c r="CU57" s="11">
        <f t="shared" si="163"/>
        <v>619</v>
      </c>
      <c r="CV57" s="11">
        <f t="shared" si="163"/>
        <v>647</v>
      </c>
      <c r="CW57" s="11">
        <f t="shared" si="163"/>
        <v>605</v>
      </c>
      <c r="CX57" s="11">
        <f t="shared" si="163"/>
        <v>478</v>
      </c>
      <c r="CY57" s="11">
        <f t="shared" si="163"/>
        <v>385</v>
      </c>
      <c r="CZ57" s="11">
        <f t="shared" si="163"/>
        <v>451</v>
      </c>
      <c r="DA57" s="11">
        <f t="shared" si="163"/>
        <v>362</v>
      </c>
      <c r="DB57" s="11">
        <f t="shared" si="163"/>
        <v>601</v>
      </c>
      <c r="DC57" s="11">
        <f t="shared" si="163"/>
        <v>226</v>
      </c>
      <c r="DD57" s="11">
        <f t="shared" si="163"/>
        <v>456</v>
      </c>
      <c r="DE57" s="11">
        <f t="shared" si="163"/>
        <v>245</v>
      </c>
      <c r="DF57" s="11">
        <f t="shared" si="163"/>
        <v>275</v>
      </c>
      <c r="DV57" s="25">
        <f>DV55+DV56</f>
        <v>469</v>
      </c>
      <c r="DW57" s="11">
        <f>DW55+DW56</f>
        <v>538</v>
      </c>
    </row>
    <row r="58" spans="1:127" x14ac:dyDescent="0.35">
      <c r="A58" s="180"/>
      <c r="B58" s="5"/>
      <c r="C58" s="5"/>
      <c r="D58" s="5"/>
      <c r="E58" s="5"/>
      <c r="F58" s="5"/>
      <c r="G58" s="5"/>
      <c r="H58" s="5"/>
      <c r="I58" s="5"/>
      <c r="J58" s="5"/>
      <c r="K58" s="5"/>
      <c r="N58" s="5"/>
      <c r="O58" s="5"/>
      <c r="P58" s="5"/>
      <c r="Q58" s="5"/>
      <c r="R58" s="5"/>
      <c r="S58" s="5"/>
      <c r="T58" s="5"/>
      <c r="U58" s="5"/>
      <c r="V58" s="5"/>
      <c r="X58" s="5"/>
      <c r="Y58" s="5"/>
      <c r="Z58" s="5"/>
      <c r="AP58" s="5"/>
      <c r="AQ58" s="5"/>
      <c r="AR58" s="5"/>
      <c r="AT58" s="5"/>
      <c r="AU58" s="5"/>
      <c r="AW58" s="5"/>
      <c r="AX58" s="5"/>
      <c r="AY58" s="5"/>
      <c r="AZ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R58" s="5"/>
      <c r="BS58" s="5"/>
      <c r="BT58" s="5"/>
      <c r="BU58" s="5"/>
      <c r="CF58" s="5"/>
      <c r="CG58" s="5"/>
      <c r="CH58" s="5"/>
      <c r="CI58" s="5"/>
      <c r="CJ58" s="5"/>
      <c r="CK58" s="5"/>
      <c r="CM58" s="5"/>
      <c r="CN58" s="5"/>
      <c r="CO58" s="5"/>
      <c r="CP58" s="5"/>
      <c r="CQ58" s="5"/>
      <c r="CR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V58" s="5"/>
      <c r="DW58" s="5"/>
    </row>
    <row r="59" spans="1:127" s="20" customFormat="1" x14ac:dyDescent="0.35">
      <c r="A59" s="180"/>
      <c r="B59" s="5"/>
      <c r="C59" s="5"/>
      <c r="D59" s="5"/>
      <c r="E59" s="5"/>
      <c r="F59" s="5"/>
      <c r="G59" s="5"/>
      <c r="H59" s="5"/>
      <c r="I59" s="5"/>
      <c r="J59" s="5"/>
      <c r="K59" s="5"/>
      <c r="N59" s="5"/>
      <c r="O59" s="5"/>
      <c r="P59" s="5"/>
      <c r="Q59" s="5"/>
      <c r="R59" s="5"/>
      <c r="S59" s="5"/>
      <c r="T59" s="5"/>
      <c r="U59" s="5"/>
      <c r="V59" s="5"/>
      <c r="X59" s="5"/>
      <c r="Y59" s="5"/>
      <c r="Z59" s="5"/>
      <c r="AP59" s="5"/>
      <c r="AQ59" s="5"/>
      <c r="AR59" s="5"/>
      <c r="AT59" s="5"/>
      <c r="AU59" s="5"/>
      <c r="AW59" s="5"/>
      <c r="AX59" s="5"/>
      <c r="AY59" s="5"/>
      <c r="AZ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R59" s="5"/>
      <c r="BS59" s="5"/>
      <c r="BT59" s="5"/>
      <c r="BU59" s="5"/>
      <c r="CF59" s="5"/>
      <c r="CG59" s="5"/>
      <c r="CH59" s="5"/>
      <c r="CI59" s="5"/>
      <c r="CJ59" s="5"/>
      <c r="CK59" s="5"/>
      <c r="CM59" s="5"/>
      <c r="CN59" s="5"/>
      <c r="CO59" s="5"/>
      <c r="CP59" s="5"/>
      <c r="CQ59" s="5"/>
      <c r="CR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V59" s="5"/>
      <c r="DW59" s="5"/>
    </row>
    <row r="60" spans="1:127" ht="24" thickBot="1" x14ac:dyDescent="0.6">
      <c r="A60" s="225" t="s">
        <v>144</v>
      </c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N60" s="218" t="s">
        <v>153</v>
      </c>
      <c r="O60" s="218"/>
      <c r="P60" s="218"/>
      <c r="Q60" s="218"/>
      <c r="R60" s="218"/>
      <c r="S60" s="111"/>
      <c r="BD60" s="218" t="s">
        <v>158</v>
      </c>
      <c r="BE60" s="218"/>
      <c r="BF60" s="218"/>
      <c r="BG60" s="218"/>
      <c r="BH60" s="218"/>
      <c r="BI60" s="218"/>
      <c r="BJ60" s="218"/>
      <c r="BK60" s="218"/>
      <c r="BL60" s="218"/>
      <c r="BM60" s="218"/>
      <c r="CT60" s="218" t="s">
        <v>38</v>
      </c>
      <c r="CU60" s="218"/>
      <c r="CV60" s="218"/>
    </row>
    <row r="61" spans="1:127" ht="15" customHeight="1" x14ac:dyDescent="0.35">
      <c r="A61" s="221" t="str">
        <f>A45</f>
        <v>DP – DEMOKRATESCH PARTEI</v>
      </c>
      <c r="B61" s="210">
        <v>42</v>
      </c>
      <c r="C61" s="210">
        <f>B61+1</f>
        <v>43</v>
      </c>
      <c r="D61" s="210">
        <f t="shared" ref="D61:K61" si="164">C61+1</f>
        <v>44</v>
      </c>
      <c r="E61" s="210">
        <f t="shared" si="164"/>
        <v>45</v>
      </c>
      <c r="F61" s="210">
        <f t="shared" si="164"/>
        <v>46</v>
      </c>
      <c r="G61" s="210">
        <f t="shared" si="164"/>
        <v>47</v>
      </c>
      <c r="H61" s="210">
        <f t="shared" si="164"/>
        <v>48</v>
      </c>
      <c r="I61" s="210">
        <f t="shared" si="164"/>
        <v>49</v>
      </c>
      <c r="J61" s="210">
        <f t="shared" si="164"/>
        <v>50</v>
      </c>
      <c r="K61" s="213">
        <f t="shared" si="164"/>
        <v>51</v>
      </c>
      <c r="N61" s="213">
        <v>1</v>
      </c>
      <c r="O61" s="213">
        <f>N61+1</f>
        <v>2</v>
      </c>
      <c r="P61" s="213">
        <f>O61+1</f>
        <v>3</v>
      </c>
      <c r="Q61" s="213">
        <f>P61+1</f>
        <v>4</v>
      </c>
      <c r="R61" s="213">
        <f>Q61+1</f>
        <v>5</v>
      </c>
      <c r="BD61" s="210">
        <v>21</v>
      </c>
      <c r="BE61" s="210">
        <f>BD61+1</f>
        <v>22</v>
      </c>
      <c r="BF61" s="210">
        <f t="shared" ref="BF61:BM61" si="165">BE61+1</f>
        <v>23</v>
      </c>
      <c r="BG61" s="210">
        <f t="shared" si="165"/>
        <v>24</v>
      </c>
      <c r="BH61" s="210">
        <f t="shared" si="165"/>
        <v>25</v>
      </c>
      <c r="BI61" s="210">
        <f t="shared" si="165"/>
        <v>26</v>
      </c>
      <c r="BJ61" s="210">
        <f t="shared" si="165"/>
        <v>27</v>
      </c>
      <c r="BK61" s="210">
        <f t="shared" si="165"/>
        <v>28</v>
      </c>
      <c r="BL61" s="210">
        <f t="shared" si="165"/>
        <v>29</v>
      </c>
      <c r="BM61" s="213">
        <f t="shared" si="165"/>
        <v>30</v>
      </c>
      <c r="CT61" s="210">
        <v>1</v>
      </c>
      <c r="CU61" s="210">
        <f>CT61+1</f>
        <v>2</v>
      </c>
      <c r="CV61" s="210">
        <f t="shared" ref="CV61" si="166">CU61+1</f>
        <v>3</v>
      </c>
    </row>
    <row r="62" spans="1:127" x14ac:dyDescent="0.35">
      <c r="A62" s="222"/>
      <c r="B62" s="211"/>
      <c r="C62" s="211"/>
      <c r="D62" s="211"/>
      <c r="E62" s="211"/>
      <c r="F62" s="211"/>
      <c r="G62" s="211"/>
      <c r="H62" s="211"/>
      <c r="I62" s="211"/>
      <c r="J62" s="211"/>
      <c r="K62" s="214"/>
      <c r="N62" s="214"/>
      <c r="O62" s="214"/>
      <c r="P62" s="214"/>
      <c r="Q62" s="214"/>
      <c r="R62" s="214"/>
      <c r="BD62" s="211"/>
      <c r="BE62" s="211"/>
      <c r="BF62" s="211"/>
      <c r="BG62" s="211"/>
      <c r="BH62" s="211"/>
      <c r="BI62" s="211"/>
      <c r="BJ62" s="211"/>
      <c r="BK62" s="211"/>
      <c r="BL62" s="211"/>
      <c r="BM62" s="214"/>
      <c r="CT62" s="211"/>
      <c r="CU62" s="211"/>
      <c r="CV62" s="211"/>
    </row>
    <row r="63" spans="1:127" ht="15" thickBot="1" x14ac:dyDescent="0.4">
      <c r="A63" s="223"/>
      <c r="B63" s="212"/>
      <c r="C63" s="212"/>
      <c r="D63" s="212"/>
      <c r="E63" s="212"/>
      <c r="F63" s="212"/>
      <c r="G63" s="212"/>
      <c r="H63" s="212"/>
      <c r="I63" s="212"/>
      <c r="J63" s="212"/>
      <c r="K63" s="215"/>
      <c r="N63" s="215"/>
      <c r="O63" s="215"/>
      <c r="P63" s="215"/>
      <c r="Q63" s="215"/>
      <c r="R63" s="215"/>
      <c r="BD63" s="212"/>
      <c r="BE63" s="212"/>
      <c r="BF63" s="212"/>
      <c r="BG63" s="212"/>
      <c r="BH63" s="212"/>
      <c r="BI63" s="212"/>
      <c r="BJ63" s="212"/>
      <c r="BK63" s="212"/>
      <c r="BL63" s="212"/>
      <c r="BM63" s="215"/>
      <c r="CT63" s="212"/>
      <c r="CU63" s="212"/>
      <c r="CV63" s="212"/>
    </row>
    <row r="64" spans="1:127" ht="15" thickBot="1" x14ac:dyDescent="0.4">
      <c r="A64" s="19" t="str">
        <f t="shared" ref="A64:A69" si="167">A48</f>
        <v>GOERENS Charles</v>
      </c>
      <c r="B64" s="14">
        <v>38</v>
      </c>
      <c r="C64" s="6">
        <v>56</v>
      </c>
      <c r="D64" s="6">
        <v>49</v>
      </c>
      <c r="E64" s="6">
        <v>64</v>
      </c>
      <c r="F64" s="6">
        <v>29</v>
      </c>
      <c r="G64" s="6">
        <v>43</v>
      </c>
      <c r="H64" s="6">
        <v>67</v>
      </c>
      <c r="I64" s="6">
        <v>69</v>
      </c>
      <c r="J64" s="6">
        <v>54</v>
      </c>
      <c r="K64" s="12">
        <v>61</v>
      </c>
      <c r="N64" s="14">
        <v>165</v>
      </c>
      <c r="O64" s="6">
        <v>62</v>
      </c>
      <c r="P64" s="6">
        <v>83</v>
      </c>
      <c r="Q64" s="6">
        <v>49</v>
      </c>
      <c r="R64" s="12">
        <v>32</v>
      </c>
      <c r="BD64" s="14">
        <v>31</v>
      </c>
      <c r="BE64" s="6">
        <v>18</v>
      </c>
      <c r="BF64" s="6">
        <v>18</v>
      </c>
      <c r="BG64" s="6">
        <v>19</v>
      </c>
      <c r="BH64" s="6">
        <v>23</v>
      </c>
      <c r="BI64" s="6">
        <v>34</v>
      </c>
      <c r="BJ64" s="6">
        <v>21</v>
      </c>
      <c r="BK64" s="6">
        <v>22</v>
      </c>
      <c r="BL64" s="6">
        <v>31</v>
      </c>
      <c r="BM64" s="12">
        <v>25</v>
      </c>
      <c r="CT64" s="14">
        <v>198</v>
      </c>
      <c r="CU64" s="6">
        <v>117</v>
      </c>
      <c r="CV64" s="6">
        <v>93</v>
      </c>
    </row>
    <row r="65" spans="1:100" ht="15" thickBot="1" x14ac:dyDescent="0.4">
      <c r="A65" s="19" t="str">
        <f t="shared" si="167"/>
        <v>SKENDEROVIC Amela</v>
      </c>
      <c r="B65" s="15">
        <v>23</v>
      </c>
      <c r="C65" s="7">
        <v>20</v>
      </c>
      <c r="D65" s="7">
        <v>19</v>
      </c>
      <c r="E65" s="7">
        <v>38</v>
      </c>
      <c r="F65" s="7">
        <v>24</v>
      </c>
      <c r="G65" s="7">
        <v>27</v>
      </c>
      <c r="H65" s="7">
        <v>26</v>
      </c>
      <c r="I65" s="7">
        <v>28</v>
      </c>
      <c r="J65" s="7">
        <v>27</v>
      </c>
      <c r="K65" s="13">
        <v>27</v>
      </c>
      <c r="N65" s="15">
        <v>49</v>
      </c>
      <c r="O65" s="7">
        <v>27</v>
      </c>
      <c r="P65" s="7">
        <v>28</v>
      </c>
      <c r="Q65" s="7">
        <v>26</v>
      </c>
      <c r="R65" s="13">
        <v>17</v>
      </c>
      <c r="BD65" s="15">
        <v>15</v>
      </c>
      <c r="BE65" s="7">
        <v>23</v>
      </c>
      <c r="BF65" s="7">
        <v>35</v>
      </c>
      <c r="BG65" s="7">
        <v>22</v>
      </c>
      <c r="BH65" s="7">
        <v>14</v>
      </c>
      <c r="BI65" s="7">
        <v>11</v>
      </c>
      <c r="BJ65" s="7">
        <v>19</v>
      </c>
      <c r="BK65" s="7">
        <v>14</v>
      </c>
      <c r="BL65" s="7">
        <v>17</v>
      </c>
      <c r="BM65" s="13">
        <v>24</v>
      </c>
      <c r="CT65" s="15">
        <v>43</v>
      </c>
      <c r="CU65" s="7">
        <v>21</v>
      </c>
      <c r="CV65" s="7">
        <v>24</v>
      </c>
    </row>
    <row r="66" spans="1:100" ht="15" thickBot="1" x14ac:dyDescent="0.4">
      <c r="A66" s="19" t="str">
        <f t="shared" si="167"/>
        <v>BRAUN Nancy</v>
      </c>
      <c r="B66" s="15">
        <v>11</v>
      </c>
      <c r="C66" s="7">
        <v>10</v>
      </c>
      <c r="D66" s="7">
        <v>7</v>
      </c>
      <c r="E66" s="7">
        <v>11</v>
      </c>
      <c r="F66" s="7">
        <v>7</v>
      </c>
      <c r="G66" s="7">
        <v>19</v>
      </c>
      <c r="H66" s="7">
        <v>9</v>
      </c>
      <c r="I66" s="7">
        <v>14</v>
      </c>
      <c r="J66" s="7">
        <v>11</v>
      </c>
      <c r="K66" s="13">
        <v>18</v>
      </c>
      <c r="N66" s="15">
        <v>15</v>
      </c>
      <c r="O66" s="7">
        <v>24</v>
      </c>
      <c r="P66" s="7">
        <v>11</v>
      </c>
      <c r="Q66" s="7">
        <v>11</v>
      </c>
      <c r="R66" s="13">
        <v>8</v>
      </c>
      <c r="BD66" s="15">
        <v>8</v>
      </c>
      <c r="BE66" s="7">
        <v>3</v>
      </c>
      <c r="BF66" s="7">
        <v>4</v>
      </c>
      <c r="BG66" s="7">
        <v>3</v>
      </c>
      <c r="BH66" s="7">
        <v>3</v>
      </c>
      <c r="BI66" s="7">
        <v>6</v>
      </c>
      <c r="BJ66" s="7">
        <v>2</v>
      </c>
      <c r="BK66" s="7">
        <v>4</v>
      </c>
      <c r="BL66" s="7">
        <v>2</v>
      </c>
      <c r="BM66" s="13">
        <v>4</v>
      </c>
      <c r="CT66" s="15">
        <v>6</v>
      </c>
      <c r="CU66" s="7">
        <v>4</v>
      </c>
      <c r="CV66" s="7">
        <v>6</v>
      </c>
    </row>
    <row r="67" spans="1:100" ht="15" thickBot="1" x14ac:dyDescent="0.4">
      <c r="A67" s="19" t="str">
        <f t="shared" si="167"/>
        <v>DEGROTT Jana</v>
      </c>
      <c r="B67" s="15">
        <v>7</v>
      </c>
      <c r="C67" s="7">
        <v>14</v>
      </c>
      <c r="D67" s="7">
        <v>11</v>
      </c>
      <c r="E67" s="7">
        <v>18</v>
      </c>
      <c r="F67" s="7">
        <v>6</v>
      </c>
      <c r="G67" s="7">
        <v>14</v>
      </c>
      <c r="H67" s="7">
        <v>17</v>
      </c>
      <c r="I67" s="7">
        <v>7</v>
      </c>
      <c r="J67" s="7">
        <v>20</v>
      </c>
      <c r="K67" s="13">
        <v>14</v>
      </c>
      <c r="N67" s="15">
        <v>34</v>
      </c>
      <c r="O67" s="7">
        <v>15</v>
      </c>
      <c r="P67" s="7">
        <v>7</v>
      </c>
      <c r="Q67" s="7">
        <v>5</v>
      </c>
      <c r="R67" s="13">
        <v>10</v>
      </c>
      <c r="BD67" s="15">
        <v>7</v>
      </c>
      <c r="BE67" s="7">
        <v>3</v>
      </c>
      <c r="BF67" s="7">
        <v>6</v>
      </c>
      <c r="BG67" s="7">
        <v>3</v>
      </c>
      <c r="BH67" s="7">
        <v>3</v>
      </c>
      <c r="BI67" s="7">
        <v>8</v>
      </c>
      <c r="BJ67" s="7">
        <v>4</v>
      </c>
      <c r="BK67" s="7">
        <v>5</v>
      </c>
      <c r="BL67" s="7">
        <v>5</v>
      </c>
      <c r="BM67" s="13">
        <v>0</v>
      </c>
      <c r="CT67" s="15">
        <v>17</v>
      </c>
      <c r="CU67" s="7">
        <v>1</v>
      </c>
      <c r="CV67" s="7">
        <v>7</v>
      </c>
    </row>
    <row r="68" spans="1:100" ht="15" thickBot="1" x14ac:dyDescent="0.4">
      <c r="A68" s="19" t="str">
        <f t="shared" si="167"/>
        <v>FLOROS Christos</v>
      </c>
      <c r="B68" s="15">
        <v>9</v>
      </c>
      <c r="C68" s="7">
        <v>15</v>
      </c>
      <c r="D68" s="7">
        <v>23</v>
      </c>
      <c r="E68" s="7">
        <v>21</v>
      </c>
      <c r="F68" s="7">
        <v>6</v>
      </c>
      <c r="G68" s="7">
        <v>15</v>
      </c>
      <c r="H68" s="7">
        <v>21</v>
      </c>
      <c r="I68" s="7">
        <v>15</v>
      </c>
      <c r="J68" s="7">
        <v>28</v>
      </c>
      <c r="K68" s="13">
        <v>48</v>
      </c>
      <c r="N68" s="15">
        <v>21</v>
      </c>
      <c r="O68" s="7">
        <v>9</v>
      </c>
      <c r="P68" s="7">
        <v>10</v>
      </c>
      <c r="Q68" s="7">
        <v>11</v>
      </c>
      <c r="R68" s="13">
        <v>9</v>
      </c>
      <c r="BD68" s="15">
        <v>5</v>
      </c>
      <c r="BE68" s="7">
        <v>3</v>
      </c>
      <c r="BF68" s="7">
        <v>2</v>
      </c>
      <c r="BG68" s="7">
        <v>6</v>
      </c>
      <c r="BH68" s="7">
        <v>4</v>
      </c>
      <c r="BI68" s="7">
        <v>2</v>
      </c>
      <c r="BJ68" s="7">
        <v>5</v>
      </c>
      <c r="BK68" s="7">
        <v>5</v>
      </c>
      <c r="BL68" s="7">
        <v>3</v>
      </c>
      <c r="BM68" s="13">
        <v>1</v>
      </c>
      <c r="CT68" s="15">
        <v>4</v>
      </c>
      <c r="CU68" s="7">
        <v>3</v>
      </c>
      <c r="CV68" s="7">
        <v>0</v>
      </c>
    </row>
    <row r="69" spans="1:100" ht="15" thickBot="1" x14ac:dyDescent="0.4">
      <c r="A69" s="19" t="str">
        <f t="shared" si="167"/>
        <v>GRAAS Gusty</v>
      </c>
      <c r="B69" s="15">
        <v>2</v>
      </c>
      <c r="C69" s="7">
        <v>2</v>
      </c>
      <c r="D69" s="7">
        <v>10</v>
      </c>
      <c r="E69" s="7">
        <v>10</v>
      </c>
      <c r="F69" s="7">
        <v>6</v>
      </c>
      <c r="G69" s="7">
        <v>5</v>
      </c>
      <c r="H69" s="7">
        <v>11</v>
      </c>
      <c r="I69" s="7">
        <v>14</v>
      </c>
      <c r="J69" s="7">
        <v>5</v>
      </c>
      <c r="K69" s="13">
        <v>9</v>
      </c>
      <c r="N69" s="15">
        <v>19</v>
      </c>
      <c r="O69" s="7">
        <v>6</v>
      </c>
      <c r="P69" s="7">
        <v>16</v>
      </c>
      <c r="Q69" s="7">
        <v>4</v>
      </c>
      <c r="R69" s="13">
        <v>4</v>
      </c>
      <c r="BD69" s="15">
        <v>2</v>
      </c>
      <c r="BE69" s="7">
        <v>8</v>
      </c>
      <c r="BF69" s="7">
        <v>6</v>
      </c>
      <c r="BG69" s="7">
        <v>5</v>
      </c>
      <c r="BH69" s="7">
        <v>2</v>
      </c>
      <c r="BI69" s="7">
        <v>4</v>
      </c>
      <c r="BJ69" s="7">
        <v>2</v>
      </c>
      <c r="BK69" s="7">
        <v>4</v>
      </c>
      <c r="BL69" s="7">
        <v>0</v>
      </c>
      <c r="BM69" s="13">
        <v>4</v>
      </c>
      <c r="CT69" s="15">
        <v>9</v>
      </c>
      <c r="CU69" s="7">
        <v>6</v>
      </c>
      <c r="CV69" s="7">
        <v>4</v>
      </c>
    </row>
    <row r="70" spans="1:100" x14ac:dyDescent="0.35">
      <c r="A70" s="62" t="s">
        <v>17</v>
      </c>
      <c r="B70" s="23">
        <v>33</v>
      </c>
      <c r="C70" s="9">
        <v>33</v>
      </c>
      <c r="D70" s="9">
        <v>38</v>
      </c>
      <c r="E70" s="9">
        <v>31</v>
      </c>
      <c r="F70" s="9">
        <v>27</v>
      </c>
      <c r="G70" s="9">
        <v>45</v>
      </c>
      <c r="H70" s="9">
        <v>46</v>
      </c>
      <c r="I70" s="9">
        <v>38</v>
      </c>
      <c r="J70" s="9">
        <v>48</v>
      </c>
      <c r="K70" s="9">
        <v>45</v>
      </c>
      <c r="N70" s="23">
        <v>83</v>
      </c>
      <c r="O70" s="9">
        <v>41</v>
      </c>
      <c r="P70" s="9">
        <v>43</v>
      </c>
      <c r="Q70" s="9">
        <v>47</v>
      </c>
      <c r="R70" s="9">
        <v>22</v>
      </c>
      <c r="BD70" s="23">
        <v>19</v>
      </c>
      <c r="BE70" s="9">
        <v>18</v>
      </c>
      <c r="BF70" s="9">
        <v>25</v>
      </c>
      <c r="BG70" s="9">
        <v>23</v>
      </c>
      <c r="BH70" s="9">
        <v>22</v>
      </c>
      <c r="BI70" s="9">
        <v>20</v>
      </c>
      <c r="BJ70" s="9">
        <v>23</v>
      </c>
      <c r="BK70" s="9">
        <v>28</v>
      </c>
      <c r="BL70" s="9">
        <v>23</v>
      </c>
      <c r="BM70" s="9">
        <v>34</v>
      </c>
      <c r="CT70" s="23">
        <v>35</v>
      </c>
      <c r="CU70" s="9">
        <v>19</v>
      </c>
      <c r="CV70" s="9">
        <v>22</v>
      </c>
    </row>
    <row r="71" spans="1:100" x14ac:dyDescent="0.35">
      <c r="A71" s="60" t="s">
        <v>9</v>
      </c>
      <c r="B71" s="24">
        <f>B70*6</f>
        <v>198</v>
      </c>
      <c r="C71" s="24">
        <f t="shared" ref="C71:K71" si="168">C70*6</f>
        <v>198</v>
      </c>
      <c r="D71" s="24">
        <f t="shared" si="168"/>
        <v>228</v>
      </c>
      <c r="E71" s="24">
        <f t="shared" si="168"/>
        <v>186</v>
      </c>
      <c r="F71" s="24">
        <f t="shared" si="168"/>
        <v>162</v>
      </c>
      <c r="G71" s="24">
        <f t="shared" si="168"/>
        <v>270</v>
      </c>
      <c r="H71" s="24">
        <f t="shared" si="168"/>
        <v>276</v>
      </c>
      <c r="I71" s="24">
        <f t="shared" si="168"/>
        <v>228</v>
      </c>
      <c r="J71" s="24">
        <f t="shared" si="168"/>
        <v>288</v>
      </c>
      <c r="K71" s="24">
        <f t="shared" si="168"/>
        <v>270</v>
      </c>
      <c r="N71" s="24">
        <f>N70*6</f>
        <v>498</v>
      </c>
      <c r="O71" s="24">
        <f>O70*6</f>
        <v>246</v>
      </c>
      <c r="P71" s="24">
        <f>P70*6</f>
        <v>258</v>
      </c>
      <c r="Q71" s="24">
        <f>Q70*6</f>
        <v>282</v>
      </c>
      <c r="R71" s="24">
        <f>R70*6</f>
        <v>132</v>
      </c>
      <c r="BD71" s="24">
        <f>BD70*6</f>
        <v>114</v>
      </c>
      <c r="BE71" s="24">
        <f t="shared" ref="BE71:BM71" si="169">BE70*6</f>
        <v>108</v>
      </c>
      <c r="BF71" s="24">
        <f t="shared" si="169"/>
        <v>150</v>
      </c>
      <c r="BG71" s="24">
        <f t="shared" si="169"/>
        <v>138</v>
      </c>
      <c r="BH71" s="24">
        <f t="shared" si="169"/>
        <v>132</v>
      </c>
      <c r="BI71" s="24">
        <f t="shared" si="169"/>
        <v>120</v>
      </c>
      <c r="BJ71" s="24">
        <f t="shared" si="169"/>
        <v>138</v>
      </c>
      <c r="BK71" s="24">
        <f t="shared" si="169"/>
        <v>168</v>
      </c>
      <c r="BL71" s="24">
        <f t="shared" si="169"/>
        <v>138</v>
      </c>
      <c r="BM71" s="24">
        <f t="shared" si="169"/>
        <v>204</v>
      </c>
      <c r="CT71" s="24">
        <f>CT70*6</f>
        <v>210</v>
      </c>
      <c r="CU71" s="24">
        <f t="shared" ref="CU71:CV71" si="170">CU70*6</f>
        <v>114</v>
      </c>
      <c r="CV71" s="24">
        <f t="shared" si="170"/>
        <v>132</v>
      </c>
    </row>
    <row r="72" spans="1:100" x14ac:dyDescent="0.35">
      <c r="A72" s="61" t="s">
        <v>10</v>
      </c>
      <c r="B72" s="24">
        <f t="shared" ref="B72:K72" si="171">SUM(B64:B69)</f>
        <v>90</v>
      </c>
      <c r="C72" s="10">
        <f t="shared" si="171"/>
        <v>117</v>
      </c>
      <c r="D72" s="10">
        <f t="shared" si="171"/>
        <v>119</v>
      </c>
      <c r="E72" s="10">
        <f t="shared" si="171"/>
        <v>162</v>
      </c>
      <c r="F72" s="10">
        <f t="shared" si="171"/>
        <v>78</v>
      </c>
      <c r="G72" s="10">
        <f t="shared" si="171"/>
        <v>123</v>
      </c>
      <c r="H72" s="10">
        <f t="shared" si="171"/>
        <v>151</v>
      </c>
      <c r="I72" s="10">
        <f t="shared" si="171"/>
        <v>147</v>
      </c>
      <c r="J72" s="10">
        <f t="shared" si="171"/>
        <v>145</v>
      </c>
      <c r="K72" s="10">
        <f t="shared" si="171"/>
        <v>177</v>
      </c>
      <c r="N72" s="24">
        <f>SUM(N64:N69)</f>
        <v>303</v>
      </c>
      <c r="O72" s="10">
        <f>SUM(O64:O69)</f>
        <v>143</v>
      </c>
      <c r="P72" s="10">
        <f>SUM(P64:P69)</f>
        <v>155</v>
      </c>
      <c r="Q72" s="10">
        <f>SUM(Q64:Q69)</f>
        <v>106</v>
      </c>
      <c r="R72" s="10">
        <f>SUM(R64:R69)</f>
        <v>80</v>
      </c>
      <c r="BD72" s="24">
        <f t="shared" ref="BD72:BM72" si="172">SUM(BD64:BD69)</f>
        <v>68</v>
      </c>
      <c r="BE72" s="10">
        <f t="shared" si="172"/>
        <v>58</v>
      </c>
      <c r="BF72" s="10">
        <f t="shared" si="172"/>
        <v>71</v>
      </c>
      <c r="BG72" s="10">
        <f t="shared" si="172"/>
        <v>58</v>
      </c>
      <c r="BH72" s="10">
        <f t="shared" si="172"/>
        <v>49</v>
      </c>
      <c r="BI72" s="10">
        <f t="shared" si="172"/>
        <v>65</v>
      </c>
      <c r="BJ72" s="10">
        <f t="shared" si="172"/>
        <v>53</v>
      </c>
      <c r="BK72" s="10">
        <f t="shared" si="172"/>
        <v>54</v>
      </c>
      <c r="BL72" s="10">
        <f t="shared" si="172"/>
        <v>58</v>
      </c>
      <c r="BM72" s="10">
        <f t="shared" si="172"/>
        <v>58</v>
      </c>
      <c r="CT72" s="24">
        <f>SUM(CT64:CT69)</f>
        <v>277</v>
      </c>
      <c r="CU72" s="10">
        <f>SUM(CU64:CU69)</f>
        <v>152</v>
      </c>
      <c r="CV72" s="10">
        <f>SUM(CV64:CV69)</f>
        <v>134</v>
      </c>
    </row>
    <row r="73" spans="1:100" ht="15" thickBot="1" x14ac:dyDescent="0.4">
      <c r="A73" s="63" t="s">
        <v>11</v>
      </c>
      <c r="B73" s="25">
        <f t="shared" ref="B73:K73" si="173">B71+B72</f>
        <v>288</v>
      </c>
      <c r="C73" s="11">
        <f t="shared" si="173"/>
        <v>315</v>
      </c>
      <c r="D73" s="11">
        <f t="shared" si="173"/>
        <v>347</v>
      </c>
      <c r="E73" s="11">
        <f t="shared" si="173"/>
        <v>348</v>
      </c>
      <c r="F73" s="11">
        <f t="shared" si="173"/>
        <v>240</v>
      </c>
      <c r="G73" s="11">
        <f t="shared" si="173"/>
        <v>393</v>
      </c>
      <c r="H73" s="11">
        <f t="shared" si="173"/>
        <v>427</v>
      </c>
      <c r="I73" s="11">
        <f t="shared" si="173"/>
        <v>375</v>
      </c>
      <c r="J73" s="11">
        <f t="shared" si="173"/>
        <v>433</v>
      </c>
      <c r="K73" s="11">
        <f t="shared" si="173"/>
        <v>447</v>
      </c>
      <c r="N73" s="25">
        <f>N71+N72</f>
        <v>801</v>
      </c>
      <c r="O73" s="11">
        <f>O71+O72</f>
        <v>389</v>
      </c>
      <c r="P73" s="11">
        <f>P71+P72</f>
        <v>413</v>
      </c>
      <c r="Q73" s="11">
        <f>Q71+Q72</f>
        <v>388</v>
      </c>
      <c r="R73" s="11">
        <f>R71+R72</f>
        <v>212</v>
      </c>
      <c r="BD73" s="25">
        <f t="shared" ref="BD73:BM73" si="174">BD71+BD72</f>
        <v>182</v>
      </c>
      <c r="BE73" s="11">
        <f t="shared" si="174"/>
        <v>166</v>
      </c>
      <c r="BF73" s="11">
        <f t="shared" si="174"/>
        <v>221</v>
      </c>
      <c r="BG73" s="11">
        <f t="shared" si="174"/>
        <v>196</v>
      </c>
      <c r="BH73" s="11">
        <f t="shared" si="174"/>
        <v>181</v>
      </c>
      <c r="BI73" s="11">
        <f t="shared" si="174"/>
        <v>185</v>
      </c>
      <c r="BJ73" s="11">
        <f t="shared" si="174"/>
        <v>191</v>
      </c>
      <c r="BK73" s="11">
        <f t="shared" si="174"/>
        <v>222</v>
      </c>
      <c r="BL73" s="11">
        <f t="shared" si="174"/>
        <v>196</v>
      </c>
      <c r="BM73" s="11">
        <f t="shared" si="174"/>
        <v>262</v>
      </c>
      <c r="CT73" s="25">
        <f t="shared" ref="CT73:CV73" si="175">CT71+CT72</f>
        <v>487</v>
      </c>
      <c r="CU73" s="11">
        <f t="shared" si="175"/>
        <v>266</v>
      </c>
      <c r="CV73" s="11">
        <f t="shared" si="175"/>
        <v>266</v>
      </c>
    </row>
    <row r="74" spans="1:100" ht="24" thickBot="1" x14ac:dyDescent="0.6">
      <c r="A74" s="225" t="s">
        <v>144</v>
      </c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N74" s="217" t="s">
        <v>154</v>
      </c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BD74" s="218" t="s">
        <v>159</v>
      </c>
      <c r="BE74" s="218"/>
      <c r="BF74" s="218"/>
      <c r="BG74" s="218"/>
      <c r="BH74" s="218"/>
      <c r="BI74" s="218"/>
      <c r="BJ74" s="218"/>
      <c r="BK74" s="218"/>
      <c r="BL74" s="218"/>
      <c r="BM74" s="218"/>
    </row>
    <row r="75" spans="1:100" ht="15" customHeight="1" x14ac:dyDescent="0.35">
      <c r="A75" s="221" t="str">
        <f t="shared" ref="A75:A87" si="176">A61</f>
        <v>DP – DEMOKRATESCH PARTEI</v>
      </c>
      <c r="B75" s="210">
        <f>52</f>
        <v>52</v>
      </c>
      <c r="C75" s="210">
        <f>B75+1</f>
        <v>53</v>
      </c>
      <c r="D75" s="210">
        <f t="shared" ref="D75:K75" si="177">C75+1</f>
        <v>54</v>
      </c>
      <c r="E75" s="210">
        <f t="shared" si="177"/>
        <v>55</v>
      </c>
      <c r="F75" s="210">
        <f t="shared" si="177"/>
        <v>56</v>
      </c>
      <c r="G75" s="210">
        <f t="shared" si="177"/>
        <v>57</v>
      </c>
      <c r="H75" s="210">
        <f t="shared" si="177"/>
        <v>58</v>
      </c>
      <c r="I75" s="210">
        <f t="shared" si="177"/>
        <v>59</v>
      </c>
      <c r="J75" s="210">
        <f t="shared" si="177"/>
        <v>60</v>
      </c>
      <c r="K75" s="213">
        <f t="shared" si="177"/>
        <v>61</v>
      </c>
      <c r="N75" s="210">
        <v>1</v>
      </c>
      <c r="O75" s="210">
        <f t="shared" ref="O75:Z75" si="178">N75+1</f>
        <v>2</v>
      </c>
      <c r="P75" s="210">
        <f t="shared" si="178"/>
        <v>3</v>
      </c>
      <c r="Q75" s="210">
        <f t="shared" si="178"/>
        <v>4</v>
      </c>
      <c r="R75" s="210">
        <f t="shared" si="178"/>
        <v>5</v>
      </c>
      <c r="S75" s="210">
        <f t="shared" si="178"/>
        <v>6</v>
      </c>
      <c r="T75" s="210">
        <f t="shared" si="178"/>
        <v>7</v>
      </c>
      <c r="U75" s="210">
        <f t="shared" si="178"/>
        <v>8</v>
      </c>
      <c r="V75" s="210">
        <f t="shared" si="178"/>
        <v>9</v>
      </c>
      <c r="W75" s="210">
        <f t="shared" si="178"/>
        <v>10</v>
      </c>
      <c r="X75" s="210">
        <f t="shared" si="178"/>
        <v>11</v>
      </c>
      <c r="Y75" s="213">
        <f t="shared" si="178"/>
        <v>12</v>
      </c>
      <c r="Z75" s="213">
        <f t="shared" si="178"/>
        <v>13</v>
      </c>
      <c r="BD75" s="210">
        <v>1</v>
      </c>
      <c r="BE75" s="210">
        <f>BD75+1</f>
        <v>2</v>
      </c>
      <c r="BF75" s="210">
        <f t="shared" ref="BF75:BM75" si="179">BE75+1</f>
        <v>3</v>
      </c>
      <c r="BG75" s="210">
        <f t="shared" si="179"/>
        <v>4</v>
      </c>
      <c r="BH75" s="210">
        <f t="shared" si="179"/>
        <v>5</v>
      </c>
      <c r="BI75" s="210">
        <f t="shared" si="179"/>
        <v>6</v>
      </c>
      <c r="BJ75" s="210">
        <f t="shared" si="179"/>
        <v>7</v>
      </c>
      <c r="BK75" s="210">
        <f t="shared" si="179"/>
        <v>8</v>
      </c>
      <c r="BL75" s="210">
        <f t="shared" si="179"/>
        <v>9</v>
      </c>
      <c r="BM75" s="213">
        <f t="shared" si="179"/>
        <v>10</v>
      </c>
    </row>
    <row r="76" spans="1:100" x14ac:dyDescent="0.35">
      <c r="A76" s="222"/>
      <c r="B76" s="211"/>
      <c r="C76" s="211"/>
      <c r="D76" s="211"/>
      <c r="E76" s="211"/>
      <c r="F76" s="211"/>
      <c r="G76" s="211"/>
      <c r="H76" s="211"/>
      <c r="I76" s="211"/>
      <c r="J76" s="211"/>
      <c r="K76" s="214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4"/>
      <c r="Z76" s="214"/>
      <c r="BD76" s="211"/>
      <c r="BE76" s="211"/>
      <c r="BF76" s="211"/>
      <c r="BG76" s="211"/>
      <c r="BH76" s="211"/>
      <c r="BI76" s="211"/>
      <c r="BJ76" s="211"/>
      <c r="BK76" s="211"/>
      <c r="BL76" s="211"/>
      <c r="BM76" s="214"/>
    </row>
    <row r="77" spans="1:100" ht="15" thickBot="1" x14ac:dyDescent="0.4">
      <c r="A77" s="223"/>
      <c r="B77" s="212"/>
      <c r="C77" s="212"/>
      <c r="D77" s="212"/>
      <c r="E77" s="212"/>
      <c r="F77" s="212"/>
      <c r="G77" s="212"/>
      <c r="H77" s="212"/>
      <c r="I77" s="212"/>
      <c r="J77" s="212"/>
      <c r="K77" s="215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5"/>
      <c r="Z77" s="215"/>
      <c r="BD77" s="212"/>
      <c r="BE77" s="212"/>
      <c r="BF77" s="212"/>
      <c r="BG77" s="212"/>
      <c r="BH77" s="212"/>
      <c r="BI77" s="212"/>
      <c r="BJ77" s="212"/>
      <c r="BK77" s="212"/>
      <c r="BL77" s="212"/>
      <c r="BM77" s="215"/>
    </row>
    <row r="78" spans="1:100" ht="15" thickBot="1" x14ac:dyDescent="0.4">
      <c r="A78" s="19" t="str">
        <f t="shared" si="176"/>
        <v>GOERENS Charles</v>
      </c>
      <c r="B78" s="14">
        <v>61</v>
      </c>
      <c r="C78" s="6">
        <v>98</v>
      </c>
      <c r="D78" s="6">
        <v>67</v>
      </c>
      <c r="E78" s="6">
        <v>61</v>
      </c>
      <c r="F78" s="6">
        <v>81</v>
      </c>
      <c r="G78" s="6">
        <v>66</v>
      </c>
      <c r="H78" s="6">
        <v>59</v>
      </c>
      <c r="I78" s="6">
        <v>81</v>
      </c>
      <c r="J78" s="6">
        <v>69</v>
      </c>
      <c r="K78" s="12">
        <v>71</v>
      </c>
      <c r="N78" s="14">
        <v>102</v>
      </c>
      <c r="O78" s="6">
        <v>65</v>
      </c>
      <c r="P78" s="6">
        <v>53</v>
      </c>
      <c r="Q78" s="6">
        <v>58</v>
      </c>
      <c r="R78" s="6">
        <v>50</v>
      </c>
      <c r="S78" s="6">
        <v>56</v>
      </c>
      <c r="T78" s="6">
        <v>92</v>
      </c>
      <c r="U78" s="6">
        <v>143</v>
      </c>
      <c r="V78" s="6">
        <v>146</v>
      </c>
      <c r="W78" s="12">
        <v>151</v>
      </c>
      <c r="X78" s="12">
        <v>68</v>
      </c>
      <c r="Y78" s="12">
        <v>77</v>
      </c>
      <c r="Z78" s="12">
        <v>46</v>
      </c>
      <c r="BD78" s="14">
        <v>73</v>
      </c>
      <c r="BE78" s="6">
        <v>15</v>
      </c>
      <c r="BF78" s="6">
        <v>18</v>
      </c>
      <c r="BG78" s="6">
        <v>21</v>
      </c>
      <c r="BH78" s="6">
        <v>37</v>
      </c>
      <c r="BI78" s="6">
        <v>39</v>
      </c>
      <c r="BJ78" s="6">
        <v>29</v>
      </c>
      <c r="BK78" s="6">
        <v>23</v>
      </c>
      <c r="BL78" s="6">
        <v>25</v>
      </c>
      <c r="BM78" s="12">
        <v>45</v>
      </c>
    </row>
    <row r="79" spans="1:100" ht="15" thickBot="1" x14ac:dyDescent="0.4">
      <c r="A79" s="19" t="str">
        <f t="shared" si="176"/>
        <v>SKENDEROVIC Amela</v>
      </c>
      <c r="B79" s="15">
        <v>14</v>
      </c>
      <c r="C79" s="7">
        <v>31</v>
      </c>
      <c r="D79" s="7">
        <v>22</v>
      </c>
      <c r="E79" s="7">
        <v>26</v>
      </c>
      <c r="F79" s="7">
        <v>28</v>
      </c>
      <c r="G79" s="7">
        <v>27</v>
      </c>
      <c r="H79" s="7">
        <v>33</v>
      </c>
      <c r="I79" s="7">
        <v>28</v>
      </c>
      <c r="J79" s="7">
        <v>23</v>
      </c>
      <c r="K79" s="13">
        <v>25</v>
      </c>
      <c r="N79" s="15">
        <v>28</v>
      </c>
      <c r="O79" s="7">
        <v>17</v>
      </c>
      <c r="P79" s="7">
        <v>19</v>
      </c>
      <c r="Q79" s="7">
        <v>15</v>
      </c>
      <c r="R79" s="7">
        <v>20</v>
      </c>
      <c r="S79" s="7">
        <v>6</v>
      </c>
      <c r="T79" s="7">
        <v>32</v>
      </c>
      <c r="U79" s="7">
        <v>39</v>
      </c>
      <c r="V79" s="7">
        <v>40</v>
      </c>
      <c r="W79" s="13">
        <v>38</v>
      </c>
      <c r="X79" s="13">
        <v>10</v>
      </c>
      <c r="Y79" s="13">
        <v>24</v>
      </c>
      <c r="Z79" s="13">
        <v>11</v>
      </c>
      <c r="BD79" s="15">
        <v>29</v>
      </c>
      <c r="BE79" s="7">
        <v>10</v>
      </c>
      <c r="BF79" s="7">
        <v>11</v>
      </c>
      <c r="BG79" s="7">
        <v>6</v>
      </c>
      <c r="BH79" s="7">
        <v>18</v>
      </c>
      <c r="BI79" s="7">
        <v>16</v>
      </c>
      <c r="BJ79" s="7">
        <v>4</v>
      </c>
      <c r="BK79" s="7">
        <v>33</v>
      </c>
      <c r="BL79" s="7">
        <v>14</v>
      </c>
      <c r="BM79" s="13">
        <v>16</v>
      </c>
    </row>
    <row r="80" spans="1:100" ht="15" thickBot="1" x14ac:dyDescent="0.4">
      <c r="A80" s="19" t="str">
        <f t="shared" si="176"/>
        <v>BRAUN Nancy</v>
      </c>
      <c r="B80" s="15">
        <v>17</v>
      </c>
      <c r="C80" s="7">
        <v>17</v>
      </c>
      <c r="D80" s="7">
        <v>8</v>
      </c>
      <c r="E80" s="7">
        <v>17</v>
      </c>
      <c r="F80" s="7">
        <v>17</v>
      </c>
      <c r="G80" s="7">
        <v>19</v>
      </c>
      <c r="H80" s="7">
        <v>16</v>
      </c>
      <c r="I80" s="7">
        <v>19</v>
      </c>
      <c r="J80" s="7">
        <v>9</v>
      </c>
      <c r="K80" s="13">
        <v>12</v>
      </c>
      <c r="N80" s="15">
        <v>9</v>
      </c>
      <c r="O80" s="7">
        <v>12</v>
      </c>
      <c r="P80" s="7">
        <v>10</v>
      </c>
      <c r="Q80" s="7">
        <v>9</v>
      </c>
      <c r="R80" s="7">
        <v>12</v>
      </c>
      <c r="S80" s="7">
        <v>6</v>
      </c>
      <c r="T80" s="7">
        <v>7</v>
      </c>
      <c r="U80" s="7">
        <v>14</v>
      </c>
      <c r="V80" s="7">
        <v>22</v>
      </c>
      <c r="W80" s="13">
        <v>14</v>
      </c>
      <c r="X80" s="13">
        <v>8</v>
      </c>
      <c r="Y80" s="13">
        <v>10</v>
      </c>
      <c r="Z80" s="13">
        <v>5</v>
      </c>
      <c r="BD80" s="15">
        <v>4</v>
      </c>
      <c r="BE80" s="7">
        <v>5</v>
      </c>
      <c r="BF80" s="7">
        <v>5</v>
      </c>
      <c r="BG80" s="7">
        <v>2</v>
      </c>
      <c r="BH80" s="7">
        <v>2</v>
      </c>
      <c r="BI80" s="7">
        <v>2</v>
      </c>
      <c r="BJ80" s="7">
        <v>3</v>
      </c>
      <c r="BK80" s="7">
        <v>4</v>
      </c>
      <c r="BL80" s="7">
        <v>3</v>
      </c>
      <c r="BM80" s="13">
        <v>6</v>
      </c>
    </row>
    <row r="81" spans="1:65" ht="15" thickBot="1" x14ac:dyDescent="0.4">
      <c r="A81" s="19" t="str">
        <f t="shared" si="176"/>
        <v>DEGROTT Jana</v>
      </c>
      <c r="B81" s="15">
        <v>13</v>
      </c>
      <c r="C81" s="7">
        <v>16</v>
      </c>
      <c r="D81" s="7">
        <v>10</v>
      </c>
      <c r="E81" s="7">
        <v>11</v>
      </c>
      <c r="F81" s="7">
        <v>13</v>
      </c>
      <c r="G81" s="7">
        <v>17</v>
      </c>
      <c r="H81" s="7">
        <v>20</v>
      </c>
      <c r="I81" s="7">
        <v>23</v>
      </c>
      <c r="J81" s="7">
        <v>20</v>
      </c>
      <c r="K81" s="13">
        <v>15</v>
      </c>
      <c r="N81" s="15">
        <v>23</v>
      </c>
      <c r="O81" s="7">
        <v>10</v>
      </c>
      <c r="P81" s="7">
        <v>10</v>
      </c>
      <c r="Q81" s="7">
        <v>12</v>
      </c>
      <c r="R81" s="7">
        <v>11</v>
      </c>
      <c r="S81" s="7">
        <v>6</v>
      </c>
      <c r="T81" s="7">
        <v>12</v>
      </c>
      <c r="U81" s="7">
        <v>15</v>
      </c>
      <c r="V81" s="7">
        <v>21</v>
      </c>
      <c r="W81" s="13">
        <v>6</v>
      </c>
      <c r="X81" s="13">
        <v>5</v>
      </c>
      <c r="Y81" s="13">
        <v>14</v>
      </c>
      <c r="Z81" s="13">
        <v>7</v>
      </c>
      <c r="BD81" s="15">
        <v>11</v>
      </c>
      <c r="BE81" s="7">
        <v>1</v>
      </c>
      <c r="BF81" s="7">
        <v>5</v>
      </c>
      <c r="BG81" s="7">
        <v>2</v>
      </c>
      <c r="BH81" s="7">
        <v>5</v>
      </c>
      <c r="BI81" s="7">
        <v>1</v>
      </c>
      <c r="BJ81" s="7">
        <v>3</v>
      </c>
      <c r="BK81" s="7">
        <v>2</v>
      </c>
      <c r="BL81" s="7">
        <v>7</v>
      </c>
      <c r="BM81" s="13">
        <v>7</v>
      </c>
    </row>
    <row r="82" spans="1:65" ht="15" thickBot="1" x14ac:dyDescent="0.4">
      <c r="A82" s="19" t="str">
        <f t="shared" si="176"/>
        <v>FLOROS Christos</v>
      </c>
      <c r="B82" s="15">
        <v>40</v>
      </c>
      <c r="C82" s="7">
        <v>19</v>
      </c>
      <c r="D82" s="7">
        <v>10</v>
      </c>
      <c r="E82" s="7">
        <v>23</v>
      </c>
      <c r="F82" s="7">
        <v>17</v>
      </c>
      <c r="G82" s="7">
        <v>23</v>
      </c>
      <c r="H82" s="7">
        <v>8</v>
      </c>
      <c r="I82" s="7">
        <v>7</v>
      </c>
      <c r="J82" s="7">
        <v>13</v>
      </c>
      <c r="K82" s="13">
        <v>19</v>
      </c>
      <c r="N82" s="15">
        <v>15</v>
      </c>
      <c r="O82" s="7">
        <v>10</v>
      </c>
      <c r="P82" s="7">
        <v>12</v>
      </c>
      <c r="Q82" s="7">
        <v>8</v>
      </c>
      <c r="R82" s="7">
        <v>7</v>
      </c>
      <c r="S82" s="7">
        <v>2</v>
      </c>
      <c r="T82" s="7">
        <v>22</v>
      </c>
      <c r="U82" s="7">
        <v>8</v>
      </c>
      <c r="V82" s="7">
        <v>11</v>
      </c>
      <c r="W82" s="13">
        <v>5</v>
      </c>
      <c r="X82" s="13">
        <v>12</v>
      </c>
      <c r="Y82" s="13">
        <v>12</v>
      </c>
      <c r="Z82" s="13">
        <v>5</v>
      </c>
      <c r="BD82" s="15">
        <v>5</v>
      </c>
      <c r="BE82" s="7">
        <v>1</v>
      </c>
      <c r="BF82" s="7">
        <v>5</v>
      </c>
      <c r="BG82" s="7">
        <v>1</v>
      </c>
      <c r="BH82" s="7">
        <v>3</v>
      </c>
      <c r="BI82" s="7">
        <v>1</v>
      </c>
      <c r="BJ82" s="7">
        <v>1</v>
      </c>
      <c r="BK82" s="7">
        <v>3</v>
      </c>
      <c r="BL82" s="7">
        <v>2</v>
      </c>
      <c r="BM82" s="13">
        <v>3</v>
      </c>
    </row>
    <row r="83" spans="1:65" ht="15" thickBot="1" x14ac:dyDescent="0.4">
      <c r="A83" s="19" t="str">
        <f t="shared" si="176"/>
        <v>GRAAS Gusty</v>
      </c>
      <c r="B83" s="15">
        <v>8</v>
      </c>
      <c r="C83" s="7">
        <v>11</v>
      </c>
      <c r="D83" s="7">
        <v>10</v>
      </c>
      <c r="E83" s="7">
        <v>12</v>
      </c>
      <c r="F83" s="7">
        <v>8</v>
      </c>
      <c r="G83" s="7">
        <v>13</v>
      </c>
      <c r="H83" s="7">
        <v>9</v>
      </c>
      <c r="I83" s="7">
        <v>11</v>
      </c>
      <c r="J83" s="7">
        <v>7</v>
      </c>
      <c r="K83" s="13">
        <v>5</v>
      </c>
      <c r="N83" s="15">
        <v>18</v>
      </c>
      <c r="O83" s="7">
        <v>14</v>
      </c>
      <c r="P83" s="7">
        <v>5</v>
      </c>
      <c r="Q83" s="7">
        <v>6</v>
      </c>
      <c r="R83" s="7">
        <v>7</v>
      </c>
      <c r="S83" s="7">
        <v>10</v>
      </c>
      <c r="T83" s="7">
        <v>10</v>
      </c>
      <c r="U83" s="7">
        <v>15</v>
      </c>
      <c r="V83" s="7">
        <v>25</v>
      </c>
      <c r="W83" s="13">
        <v>19</v>
      </c>
      <c r="X83" s="13">
        <v>5</v>
      </c>
      <c r="Y83" s="13">
        <v>8</v>
      </c>
      <c r="Z83" s="13">
        <v>9</v>
      </c>
      <c r="BD83" s="15">
        <v>10</v>
      </c>
      <c r="BE83" s="7">
        <v>3</v>
      </c>
      <c r="BF83" s="7">
        <v>2</v>
      </c>
      <c r="BG83" s="7">
        <v>4</v>
      </c>
      <c r="BH83" s="7">
        <v>4</v>
      </c>
      <c r="BI83" s="7">
        <v>4</v>
      </c>
      <c r="BJ83" s="7">
        <v>3</v>
      </c>
      <c r="BK83" s="7">
        <v>5</v>
      </c>
      <c r="BL83" s="7">
        <v>11</v>
      </c>
      <c r="BM83" s="13">
        <v>7</v>
      </c>
    </row>
    <row r="84" spans="1:65" x14ac:dyDescent="0.35">
      <c r="A84" s="62" t="str">
        <f t="shared" si="176"/>
        <v>Suffrages par Liste</v>
      </c>
      <c r="B84" s="23">
        <v>29</v>
      </c>
      <c r="C84" s="9">
        <v>44</v>
      </c>
      <c r="D84" s="9">
        <v>37</v>
      </c>
      <c r="E84" s="9">
        <v>41</v>
      </c>
      <c r="F84" s="9">
        <v>47</v>
      </c>
      <c r="G84" s="9">
        <v>37</v>
      </c>
      <c r="H84" s="9">
        <v>43</v>
      </c>
      <c r="I84" s="9">
        <v>42</v>
      </c>
      <c r="J84" s="9">
        <v>53</v>
      </c>
      <c r="K84" s="9">
        <v>44</v>
      </c>
      <c r="N84" s="23">
        <v>29</v>
      </c>
      <c r="O84" s="9">
        <v>21</v>
      </c>
      <c r="P84" s="9">
        <v>33</v>
      </c>
      <c r="Q84" s="9">
        <v>28</v>
      </c>
      <c r="R84" s="9">
        <v>31</v>
      </c>
      <c r="S84" s="9">
        <v>23</v>
      </c>
      <c r="T84" s="9">
        <v>39</v>
      </c>
      <c r="U84" s="9">
        <v>40</v>
      </c>
      <c r="V84" s="9">
        <v>43</v>
      </c>
      <c r="W84" s="9">
        <v>36</v>
      </c>
      <c r="X84" s="9">
        <v>25</v>
      </c>
      <c r="Y84" s="9">
        <v>18</v>
      </c>
      <c r="Z84" s="9">
        <v>26</v>
      </c>
      <c r="BD84" s="23">
        <v>22</v>
      </c>
      <c r="BE84" s="9">
        <v>7</v>
      </c>
      <c r="BF84" s="9">
        <v>9</v>
      </c>
      <c r="BG84" s="9">
        <v>16</v>
      </c>
      <c r="BH84" s="9">
        <v>25</v>
      </c>
      <c r="BI84" s="9">
        <v>23</v>
      </c>
      <c r="BJ84" s="9">
        <v>8</v>
      </c>
      <c r="BK84" s="9">
        <v>15</v>
      </c>
      <c r="BL84" s="9">
        <v>17</v>
      </c>
      <c r="BM84" s="9">
        <v>17</v>
      </c>
    </row>
    <row r="85" spans="1:65" x14ac:dyDescent="0.35">
      <c r="A85" s="60" t="str">
        <f t="shared" si="176"/>
        <v>Total suffrages de liste :</v>
      </c>
      <c r="B85" s="24">
        <f>B84*6</f>
        <v>174</v>
      </c>
      <c r="C85" s="24">
        <f t="shared" ref="C85:K85" si="180">C84*6</f>
        <v>264</v>
      </c>
      <c r="D85" s="24">
        <f t="shared" si="180"/>
        <v>222</v>
      </c>
      <c r="E85" s="24">
        <f t="shared" si="180"/>
        <v>246</v>
      </c>
      <c r="F85" s="24">
        <f t="shared" si="180"/>
        <v>282</v>
      </c>
      <c r="G85" s="24">
        <f t="shared" si="180"/>
        <v>222</v>
      </c>
      <c r="H85" s="24">
        <f t="shared" si="180"/>
        <v>258</v>
      </c>
      <c r="I85" s="24">
        <f t="shared" si="180"/>
        <v>252</v>
      </c>
      <c r="J85" s="24">
        <f t="shared" si="180"/>
        <v>318</v>
      </c>
      <c r="K85" s="24">
        <f t="shared" si="180"/>
        <v>264</v>
      </c>
      <c r="N85" s="24">
        <f t="shared" ref="N85:Z85" si="181">N84*6</f>
        <v>174</v>
      </c>
      <c r="O85" s="24">
        <f t="shared" si="181"/>
        <v>126</v>
      </c>
      <c r="P85" s="24">
        <f t="shared" si="181"/>
        <v>198</v>
      </c>
      <c r="Q85" s="24">
        <f t="shared" si="181"/>
        <v>168</v>
      </c>
      <c r="R85" s="24">
        <f t="shared" si="181"/>
        <v>186</v>
      </c>
      <c r="S85" s="24">
        <f t="shared" si="181"/>
        <v>138</v>
      </c>
      <c r="T85" s="24">
        <f t="shared" si="181"/>
        <v>234</v>
      </c>
      <c r="U85" s="24">
        <f t="shared" si="181"/>
        <v>240</v>
      </c>
      <c r="V85" s="24">
        <f t="shared" si="181"/>
        <v>258</v>
      </c>
      <c r="W85" s="24">
        <f t="shared" si="181"/>
        <v>216</v>
      </c>
      <c r="X85" s="24">
        <f t="shared" si="181"/>
        <v>150</v>
      </c>
      <c r="Y85" s="24">
        <f t="shared" si="181"/>
        <v>108</v>
      </c>
      <c r="Z85" s="24">
        <f t="shared" si="181"/>
        <v>156</v>
      </c>
      <c r="BD85" s="24">
        <f>BD84*6</f>
        <v>132</v>
      </c>
      <c r="BE85" s="24">
        <f t="shared" ref="BE85:BM85" si="182">BE84*6</f>
        <v>42</v>
      </c>
      <c r="BF85" s="24">
        <f t="shared" si="182"/>
        <v>54</v>
      </c>
      <c r="BG85" s="24">
        <f t="shared" si="182"/>
        <v>96</v>
      </c>
      <c r="BH85" s="24">
        <f t="shared" si="182"/>
        <v>150</v>
      </c>
      <c r="BI85" s="24">
        <f t="shared" si="182"/>
        <v>138</v>
      </c>
      <c r="BJ85" s="24">
        <f t="shared" si="182"/>
        <v>48</v>
      </c>
      <c r="BK85" s="24">
        <f t="shared" si="182"/>
        <v>90</v>
      </c>
      <c r="BL85" s="24">
        <f t="shared" si="182"/>
        <v>102</v>
      </c>
      <c r="BM85" s="24">
        <f t="shared" si="182"/>
        <v>102</v>
      </c>
    </row>
    <row r="86" spans="1:65" x14ac:dyDescent="0.35">
      <c r="A86" s="61" t="str">
        <f t="shared" si="176"/>
        <v>Total suffrages nominatifs :</v>
      </c>
      <c r="B86" s="24">
        <f t="shared" ref="B86:K86" si="183">SUM(B78:B83)</f>
        <v>153</v>
      </c>
      <c r="C86" s="10">
        <f t="shared" si="183"/>
        <v>192</v>
      </c>
      <c r="D86" s="10">
        <f t="shared" si="183"/>
        <v>127</v>
      </c>
      <c r="E86" s="10">
        <f t="shared" si="183"/>
        <v>150</v>
      </c>
      <c r="F86" s="10">
        <f t="shared" si="183"/>
        <v>164</v>
      </c>
      <c r="G86" s="10">
        <f t="shared" si="183"/>
        <v>165</v>
      </c>
      <c r="H86" s="10">
        <f t="shared" si="183"/>
        <v>145</v>
      </c>
      <c r="I86" s="10">
        <f t="shared" si="183"/>
        <v>169</v>
      </c>
      <c r="J86" s="10">
        <f t="shared" si="183"/>
        <v>141</v>
      </c>
      <c r="K86" s="10">
        <f t="shared" si="183"/>
        <v>147</v>
      </c>
      <c r="N86" s="24">
        <f t="shared" ref="N86:Z86" si="184">SUM(N78:N83)</f>
        <v>195</v>
      </c>
      <c r="O86" s="10">
        <f t="shared" si="184"/>
        <v>128</v>
      </c>
      <c r="P86" s="10">
        <f t="shared" si="184"/>
        <v>109</v>
      </c>
      <c r="Q86" s="10">
        <f t="shared" si="184"/>
        <v>108</v>
      </c>
      <c r="R86" s="10">
        <f t="shared" si="184"/>
        <v>107</v>
      </c>
      <c r="S86" s="10">
        <f t="shared" si="184"/>
        <v>86</v>
      </c>
      <c r="T86" s="10">
        <f t="shared" si="184"/>
        <v>175</v>
      </c>
      <c r="U86" s="10">
        <f t="shared" si="184"/>
        <v>234</v>
      </c>
      <c r="V86" s="10">
        <f t="shared" si="184"/>
        <v>265</v>
      </c>
      <c r="W86" s="10">
        <f t="shared" si="184"/>
        <v>233</v>
      </c>
      <c r="X86" s="10">
        <f t="shared" si="184"/>
        <v>108</v>
      </c>
      <c r="Y86" s="10">
        <f t="shared" si="184"/>
        <v>145</v>
      </c>
      <c r="Z86" s="10">
        <f t="shared" si="184"/>
        <v>83</v>
      </c>
      <c r="BD86" s="24">
        <f t="shared" ref="BD86:BM86" si="185">SUM(BD78:BD83)</f>
        <v>132</v>
      </c>
      <c r="BE86" s="10">
        <f t="shared" si="185"/>
        <v>35</v>
      </c>
      <c r="BF86" s="10">
        <f t="shared" si="185"/>
        <v>46</v>
      </c>
      <c r="BG86" s="10">
        <f t="shared" si="185"/>
        <v>36</v>
      </c>
      <c r="BH86" s="10">
        <f t="shared" si="185"/>
        <v>69</v>
      </c>
      <c r="BI86" s="10">
        <f t="shared" si="185"/>
        <v>63</v>
      </c>
      <c r="BJ86" s="10">
        <f t="shared" si="185"/>
        <v>43</v>
      </c>
      <c r="BK86" s="10">
        <f t="shared" si="185"/>
        <v>70</v>
      </c>
      <c r="BL86" s="10">
        <f t="shared" si="185"/>
        <v>62</v>
      </c>
      <c r="BM86" s="10">
        <f t="shared" si="185"/>
        <v>84</v>
      </c>
    </row>
    <row r="87" spans="1:65" ht="15" thickBot="1" x14ac:dyDescent="0.4">
      <c r="A87" s="63" t="str">
        <f t="shared" si="176"/>
        <v>Total général :</v>
      </c>
      <c r="B87" s="25">
        <f t="shared" ref="B87:K87" si="186">B85+B86</f>
        <v>327</v>
      </c>
      <c r="C87" s="11">
        <f t="shared" si="186"/>
        <v>456</v>
      </c>
      <c r="D87" s="11">
        <f t="shared" si="186"/>
        <v>349</v>
      </c>
      <c r="E87" s="11">
        <f t="shared" si="186"/>
        <v>396</v>
      </c>
      <c r="F87" s="11">
        <f t="shared" si="186"/>
        <v>446</v>
      </c>
      <c r="G87" s="11">
        <f t="shared" si="186"/>
        <v>387</v>
      </c>
      <c r="H87" s="11">
        <f t="shared" si="186"/>
        <v>403</v>
      </c>
      <c r="I87" s="11">
        <f t="shared" si="186"/>
        <v>421</v>
      </c>
      <c r="J87" s="11">
        <f t="shared" si="186"/>
        <v>459</v>
      </c>
      <c r="K87" s="11">
        <f t="shared" si="186"/>
        <v>411</v>
      </c>
      <c r="N87" s="25">
        <f t="shared" ref="N87:Z87" si="187">N85+N86</f>
        <v>369</v>
      </c>
      <c r="O87" s="11">
        <f t="shared" si="187"/>
        <v>254</v>
      </c>
      <c r="P87" s="11">
        <f t="shared" si="187"/>
        <v>307</v>
      </c>
      <c r="Q87" s="11">
        <f t="shared" si="187"/>
        <v>276</v>
      </c>
      <c r="R87" s="11">
        <f t="shared" si="187"/>
        <v>293</v>
      </c>
      <c r="S87" s="11">
        <f t="shared" si="187"/>
        <v>224</v>
      </c>
      <c r="T87" s="11">
        <f t="shared" si="187"/>
        <v>409</v>
      </c>
      <c r="U87" s="11">
        <f t="shared" si="187"/>
        <v>474</v>
      </c>
      <c r="V87" s="11">
        <f t="shared" si="187"/>
        <v>523</v>
      </c>
      <c r="W87" s="11">
        <f t="shared" si="187"/>
        <v>449</v>
      </c>
      <c r="X87" s="11">
        <f t="shared" si="187"/>
        <v>258</v>
      </c>
      <c r="Y87" s="11">
        <f t="shared" si="187"/>
        <v>253</v>
      </c>
      <c r="Z87" s="11">
        <f t="shared" si="187"/>
        <v>239</v>
      </c>
      <c r="BD87" s="25">
        <f t="shared" ref="BD87:BM87" si="188">BD85+BD86</f>
        <v>264</v>
      </c>
      <c r="BE87" s="11">
        <f t="shared" si="188"/>
        <v>77</v>
      </c>
      <c r="BF87" s="11">
        <f t="shared" si="188"/>
        <v>100</v>
      </c>
      <c r="BG87" s="11">
        <f t="shared" si="188"/>
        <v>132</v>
      </c>
      <c r="BH87" s="11">
        <f t="shared" si="188"/>
        <v>219</v>
      </c>
      <c r="BI87" s="11">
        <f t="shared" si="188"/>
        <v>201</v>
      </c>
      <c r="BJ87" s="11">
        <f t="shared" si="188"/>
        <v>91</v>
      </c>
      <c r="BK87" s="11">
        <f t="shared" si="188"/>
        <v>160</v>
      </c>
      <c r="BL87" s="11">
        <f t="shared" si="188"/>
        <v>164</v>
      </c>
      <c r="BM87" s="11">
        <f t="shared" si="188"/>
        <v>186</v>
      </c>
    </row>
    <row r="88" spans="1:65" x14ac:dyDescent="0.35">
      <c r="A88" s="180"/>
      <c r="B88" s="5"/>
      <c r="C88" s="5"/>
      <c r="D88" s="5"/>
      <c r="E88" s="5"/>
      <c r="F88" s="5"/>
      <c r="G88" s="5"/>
      <c r="H88" s="5"/>
      <c r="I88" s="5"/>
      <c r="J88" s="5"/>
      <c r="K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s="20" customFormat="1" x14ac:dyDescent="0.35">
      <c r="A89" s="180"/>
      <c r="B89" s="5"/>
      <c r="C89" s="5"/>
      <c r="D89" s="5"/>
      <c r="E89" s="5"/>
      <c r="F89" s="5"/>
      <c r="G89" s="5"/>
      <c r="H89" s="5"/>
      <c r="I89" s="5"/>
      <c r="J89" s="5"/>
      <c r="K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24" thickBot="1" x14ac:dyDescent="0.6">
      <c r="A90" s="225" t="s">
        <v>144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N90" s="218" t="s">
        <v>155</v>
      </c>
      <c r="O90" s="218"/>
      <c r="P90" s="218"/>
      <c r="Q90" s="218"/>
      <c r="R90" s="218"/>
      <c r="S90" s="218"/>
      <c r="T90" s="218"/>
      <c r="U90" s="218"/>
      <c r="V90" s="218"/>
      <c r="BD90" s="218" t="s">
        <v>159</v>
      </c>
      <c r="BE90" s="218"/>
      <c r="BF90" s="218"/>
      <c r="BG90" s="218"/>
      <c r="BH90" s="218"/>
      <c r="BI90" s="218"/>
      <c r="BJ90" s="218"/>
      <c r="BK90" s="218"/>
      <c r="BL90" s="218"/>
      <c r="BM90" s="218"/>
    </row>
    <row r="91" spans="1:65" ht="15" customHeight="1" x14ac:dyDescent="0.35">
      <c r="A91" s="221" t="str">
        <f>A75</f>
        <v>DP – DEMOKRATESCH PARTEI</v>
      </c>
      <c r="B91" s="210">
        <v>62</v>
      </c>
      <c r="C91" s="210">
        <f>B91+1</f>
        <v>63</v>
      </c>
      <c r="D91" s="210">
        <f t="shared" ref="D91:K91" si="189">C91+1</f>
        <v>64</v>
      </c>
      <c r="E91" s="210">
        <f t="shared" si="189"/>
        <v>65</v>
      </c>
      <c r="F91" s="210">
        <f t="shared" si="189"/>
        <v>66</v>
      </c>
      <c r="G91" s="210">
        <f t="shared" si="189"/>
        <v>67</v>
      </c>
      <c r="H91" s="210">
        <f t="shared" si="189"/>
        <v>68</v>
      </c>
      <c r="I91" s="210">
        <f t="shared" si="189"/>
        <v>69</v>
      </c>
      <c r="J91" s="210">
        <f t="shared" si="189"/>
        <v>70</v>
      </c>
      <c r="K91" s="213">
        <f t="shared" si="189"/>
        <v>71</v>
      </c>
      <c r="N91" s="210">
        <v>1</v>
      </c>
      <c r="O91" s="210">
        <f>N91+1</f>
        <v>2</v>
      </c>
      <c r="P91" s="210">
        <f>O91+1</f>
        <v>3</v>
      </c>
      <c r="Q91" s="210">
        <f>P91+1</f>
        <v>4</v>
      </c>
      <c r="R91" s="210">
        <f>Q91+1</f>
        <v>5</v>
      </c>
      <c r="S91" s="213">
        <f>R91+1</f>
        <v>6</v>
      </c>
      <c r="T91" s="213">
        <f t="shared" ref="T91:V91" si="190">S91+1</f>
        <v>7</v>
      </c>
      <c r="U91" s="213">
        <f t="shared" si="190"/>
        <v>8</v>
      </c>
      <c r="V91" s="213">
        <f t="shared" si="190"/>
        <v>9</v>
      </c>
      <c r="BD91" s="210">
        <v>11</v>
      </c>
      <c r="BE91" s="210">
        <f>BD91+1</f>
        <v>12</v>
      </c>
      <c r="BF91" s="210">
        <f t="shared" ref="BF91:BM91" si="191">BE91+1</f>
        <v>13</v>
      </c>
      <c r="BG91" s="210">
        <f t="shared" si="191"/>
        <v>14</v>
      </c>
      <c r="BH91" s="210">
        <f t="shared" si="191"/>
        <v>15</v>
      </c>
      <c r="BI91" s="210">
        <f t="shared" si="191"/>
        <v>16</v>
      </c>
      <c r="BJ91" s="210">
        <f t="shared" si="191"/>
        <v>17</v>
      </c>
      <c r="BK91" s="210">
        <f t="shared" si="191"/>
        <v>18</v>
      </c>
      <c r="BL91" s="210">
        <f t="shared" si="191"/>
        <v>19</v>
      </c>
      <c r="BM91" s="213">
        <f t="shared" si="191"/>
        <v>20</v>
      </c>
    </row>
    <row r="92" spans="1:65" x14ac:dyDescent="0.35">
      <c r="A92" s="222"/>
      <c r="B92" s="211"/>
      <c r="C92" s="211"/>
      <c r="D92" s="211"/>
      <c r="E92" s="211"/>
      <c r="F92" s="211"/>
      <c r="G92" s="211"/>
      <c r="H92" s="211"/>
      <c r="I92" s="211"/>
      <c r="J92" s="211"/>
      <c r="K92" s="214"/>
      <c r="N92" s="211"/>
      <c r="O92" s="211"/>
      <c r="P92" s="211"/>
      <c r="Q92" s="211"/>
      <c r="R92" s="211"/>
      <c r="S92" s="214"/>
      <c r="T92" s="214"/>
      <c r="U92" s="214"/>
      <c r="V92" s="214"/>
      <c r="BD92" s="211"/>
      <c r="BE92" s="211"/>
      <c r="BF92" s="211"/>
      <c r="BG92" s="211"/>
      <c r="BH92" s="211"/>
      <c r="BI92" s="211"/>
      <c r="BJ92" s="211"/>
      <c r="BK92" s="211"/>
      <c r="BL92" s="211"/>
      <c r="BM92" s="214"/>
    </row>
    <row r="93" spans="1:65" ht="15" thickBot="1" x14ac:dyDescent="0.4">
      <c r="A93" s="223"/>
      <c r="B93" s="212"/>
      <c r="C93" s="212"/>
      <c r="D93" s="212"/>
      <c r="E93" s="212"/>
      <c r="F93" s="212"/>
      <c r="G93" s="212"/>
      <c r="H93" s="212"/>
      <c r="I93" s="212"/>
      <c r="J93" s="212"/>
      <c r="K93" s="215"/>
      <c r="N93" s="212"/>
      <c r="O93" s="212"/>
      <c r="P93" s="212"/>
      <c r="Q93" s="212"/>
      <c r="R93" s="212"/>
      <c r="S93" s="215"/>
      <c r="T93" s="215"/>
      <c r="U93" s="215"/>
      <c r="V93" s="215"/>
      <c r="BD93" s="212"/>
      <c r="BE93" s="212"/>
      <c r="BF93" s="212"/>
      <c r="BG93" s="212"/>
      <c r="BH93" s="212"/>
      <c r="BI93" s="212"/>
      <c r="BJ93" s="212"/>
      <c r="BK93" s="212"/>
      <c r="BL93" s="212"/>
      <c r="BM93" s="215"/>
    </row>
    <row r="94" spans="1:65" ht="15" thickBot="1" x14ac:dyDescent="0.4">
      <c r="A94" s="19" t="str">
        <f t="shared" ref="A94:A99" si="192">A78</f>
        <v>GOERENS Charles</v>
      </c>
      <c r="B94" s="14">
        <v>74</v>
      </c>
      <c r="C94" s="6">
        <v>37</v>
      </c>
      <c r="D94" s="6">
        <v>47</v>
      </c>
      <c r="E94" s="6">
        <v>69</v>
      </c>
      <c r="F94" s="6">
        <v>69</v>
      </c>
      <c r="G94" s="6">
        <v>38</v>
      </c>
      <c r="H94" s="6">
        <v>43</v>
      </c>
      <c r="I94" s="6">
        <v>62</v>
      </c>
      <c r="J94" s="6">
        <v>71</v>
      </c>
      <c r="K94" s="12">
        <v>155</v>
      </c>
      <c r="N94" s="14">
        <v>75</v>
      </c>
      <c r="O94" s="6">
        <v>93</v>
      </c>
      <c r="P94" s="6">
        <v>115</v>
      </c>
      <c r="Q94" s="6">
        <v>39</v>
      </c>
      <c r="R94" s="6">
        <v>63</v>
      </c>
      <c r="S94" s="12">
        <v>37</v>
      </c>
      <c r="T94" s="12">
        <v>33</v>
      </c>
      <c r="U94" s="12">
        <v>45</v>
      </c>
      <c r="V94" s="12">
        <v>29</v>
      </c>
      <c r="BD94" s="14">
        <v>21</v>
      </c>
      <c r="BE94" s="6">
        <v>30</v>
      </c>
      <c r="BF94" s="6">
        <v>41</v>
      </c>
      <c r="BG94" s="6">
        <v>46</v>
      </c>
      <c r="BH94" s="6">
        <v>59</v>
      </c>
      <c r="BI94" s="6">
        <v>30</v>
      </c>
      <c r="BJ94" s="6">
        <v>19</v>
      </c>
      <c r="BK94" s="6">
        <v>33</v>
      </c>
      <c r="BL94" s="6">
        <v>107</v>
      </c>
      <c r="BM94" s="12">
        <v>20</v>
      </c>
    </row>
    <row r="95" spans="1:65" ht="15" thickBot="1" x14ac:dyDescent="0.4">
      <c r="A95" s="19" t="str">
        <f t="shared" si="192"/>
        <v>SKENDEROVIC Amela</v>
      </c>
      <c r="B95" s="15">
        <v>42</v>
      </c>
      <c r="C95" s="7">
        <v>36</v>
      </c>
      <c r="D95" s="7">
        <v>31</v>
      </c>
      <c r="E95" s="7">
        <v>25</v>
      </c>
      <c r="F95" s="7">
        <v>21</v>
      </c>
      <c r="G95" s="7">
        <v>23</v>
      </c>
      <c r="H95" s="7">
        <v>22</v>
      </c>
      <c r="I95" s="7">
        <v>21</v>
      </c>
      <c r="J95" s="7">
        <v>26</v>
      </c>
      <c r="K95" s="13">
        <v>60</v>
      </c>
      <c r="N95" s="15">
        <v>27</v>
      </c>
      <c r="O95" s="7">
        <v>33</v>
      </c>
      <c r="P95" s="7">
        <v>15</v>
      </c>
      <c r="Q95" s="7">
        <v>20</v>
      </c>
      <c r="R95" s="7">
        <v>21</v>
      </c>
      <c r="S95" s="13">
        <v>16</v>
      </c>
      <c r="T95" s="13">
        <v>16</v>
      </c>
      <c r="U95" s="13">
        <v>13</v>
      </c>
      <c r="V95" s="13">
        <v>7</v>
      </c>
      <c r="BD95" s="15">
        <v>15</v>
      </c>
      <c r="BE95" s="7">
        <v>16</v>
      </c>
      <c r="BF95" s="7">
        <v>14</v>
      </c>
      <c r="BG95" s="7">
        <v>9</v>
      </c>
      <c r="BH95" s="7">
        <v>21</v>
      </c>
      <c r="BI95" s="7">
        <v>11</v>
      </c>
      <c r="BJ95" s="7">
        <v>7</v>
      </c>
      <c r="BK95" s="7">
        <v>16</v>
      </c>
      <c r="BL95" s="7">
        <v>28</v>
      </c>
      <c r="BM95" s="13">
        <v>12</v>
      </c>
    </row>
    <row r="96" spans="1:65" ht="15" thickBot="1" x14ac:dyDescent="0.4">
      <c r="A96" s="19" t="str">
        <f t="shared" si="192"/>
        <v>BRAUN Nancy</v>
      </c>
      <c r="B96" s="15">
        <v>20</v>
      </c>
      <c r="C96" s="7">
        <v>11</v>
      </c>
      <c r="D96" s="7">
        <v>13</v>
      </c>
      <c r="E96" s="7">
        <v>16</v>
      </c>
      <c r="F96" s="7">
        <v>9</v>
      </c>
      <c r="G96" s="7">
        <v>19</v>
      </c>
      <c r="H96" s="7">
        <v>6</v>
      </c>
      <c r="I96" s="7">
        <v>11</v>
      </c>
      <c r="J96" s="7">
        <v>15</v>
      </c>
      <c r="K96" s="13">
        <v>23</v>
      </c>
      <c r="N96" s="15">
        <v>17</v>
      </c>
      <c r="O96" s="7">
        <v>12</v>
      </c>
      <c r="P96" s="7">
        <v>7</v>
      </c>
      <c r="Q96" s="7">
        <v>4</v>
      </c>
      <c r="R96" s="7">
        <v>1</v>
      </c>
      <c r="S96" s="13">
        <v>4</v>
      </c>
      <c r="T96" s="13">
        <v>9</v>
      </c>
      <c r="U96" s="13">
        <v>6</v>
      </c>
      <c r="V96" s="13">
        <v>0</v>
      </c>
      <c r="BD96" s="15">
        <v>5</v>
      </c>
      <c r="BE96" s="7">
        <v>3</v>
      </c>
      <c r="BF96" s="7">
        <v>0</v>
      </c>
      <c r="BG96" s="7">
        <v>3</v>
      </c>
      <c r="BH96" s="7">
        <v>2</v>
      </c>
      <c r="BI96" s="7">
        <v>2</v>
      </c>
      <c r="BJ96" s="7">
        <v>1</v>
      </c>
      <c r="BK96" s="7">
        <v>2</v>
      </c>
      <c r="BL96" s="7">
        <v>2</v>
      </c>
      <c r="BM96" s="13">
        <v>4</v>
      </c>
    </row>
    <row r="97" spans="1:65" ht="15" thickBot="1" x14ac:dyDescent="0.4">
      <c r="A97" s="19" t="str">
        <f t="shared" si="192"/>
        <v>DEGROTT Jana</v>
      </c>
      <c r="B97" s="15">
        <v>12</v>
      </c>
      <c r="C97" s="7">
        <v>17</v>
      </c>
      <c r="D97" s="7">
        <v>15</v>
      </c>
      <c r="E97" s="7">
        <v>15</v>
      </c>
      <c r="F97" s="7">
        <v>18</v>
      </c>
      <c r="G97" s="7">
        <v>11</v>
      </c>
      <c r="H97" s="7">
        <v>11</v>
      </c>
      <c r="I97" s="7">
        <v>17</v>
      </c>
      <c r="J97" s="7">
        <v>23</v>
      </c>
      <c r="K97" s="13">
        <v>23</v>
      </c>
      <c r="N97" s="15">
        <v>14</v>
      </c>
      <c r="O97" s="7">
        <v>12</v>
      </c>
      <c r="P97" s="7">
        <v>9</v>
      </c>
      <c r="Q97" s="7">
        <v>9</v>
      </c>
      <c r="R97" s="7">
        <v>6</v>
      </c>
      <c r="S97" s="13">
        <v>2</v>
      </c>
      <c r="T97" s="13">
        <v>7</v>
      </c>
      <c r="U97" s="13">
        <v>4</v>
      </c>
      <c r="V97" s="13">
        <v>2</v>
      </c>
      <c r="BD97" s="15">
        <v>9</v>
      </c>
      <c r="BE97" s="7">
        <v>6</v>
      </c>
      <c r="BF97" s="7">
        <v>6</v>
      </c>
      <c r="BG97" s="7">
        <v>15</v>
      </c>
      <c r="BH97" s="7">
        <v>2</v>
      </c>
      <c r="BI97" s="7">
        <v>2</v>
      </c>
      <c r="BJ97" s="7">
        <v>5</v>
      </c>
      <c r="BK97" s="7">
        <v>3</v>
      </c>
      <c r="BL97" s="7">
        <v>10</v>
      </c>
      <c r="BM97" s="13">
        <v>1</v>
      </c>
    </row>
    <row r="98" spans="1:65" ht="15" thickBot="1" x14ac:dyDescent="0.4">
      <c r="A98" s="19" t="str">
        <f t="shared" si="192"/>
        <v>FLOROS Christos</v>
      </c>
      <c r="B98" s="15">
        <v>13</v>
      </c>
      <c r="C98" s="7">
        <v>10</v>
      </c>
      <c r="D98" s="7">
        <v>22</v>
      </c>
      <c r="E98" s="7">
        <v>14</v>
      </c>
      <c r="F98" s="7">
        <v>12</v>
      </c>
      <c r="G98" s="7">
        <v>9</v>
      </c>
      <c r="H98" s="7">
        <v>11</v>
      </c>
      <c r="I98" s="7">
        <v>17</v>
      </c>
      <c r="J98" s="7">
        <v>21</v>
      </c>
      <c r="K98" s="13">
        <v>16</v>
      </c>
      <c r="N98" s="15">
        <v>5</v>
      </c>
      <c r="O98" s="7">
        <v>3</v>
      </c>
      <c r="P98" s="7">
        <v>0</v>
      </c>
      <c r="Q98" s="7">
        <v>4</v>
      </c>
      <c r="R98" s="7">
        <v>2</v>
      </c>
      <c r="S98" s="13">
        <v>3</v>
      </c>
      <c r="T98" s="13">
        <v>3</v>
      </c>
      <c r="U98" s="13">
        <v>1</v>
      </c>
      <c r="V98" s="13">
        <v>3</v>
      </c>
      <c r="BD98" s="15">
        <v>1</v>
      </c>
      <c r="BE98" s="7">
        <v>1</v>
      </c>
      <c r="BF98" s="7">
        <v>0</v>
      </c>
      <c r="BG98" s="7">
        <v>2</v>
      </c>
      <c r="BH98" s="7">
        <v>4</v>
      </c>
      <c r="BI98" s="7">
        <v>0</v>
      </c>
      <c r="BJ98" s="7">
        <v>1</v>
      </c>
      <c r="BK98" s="7">
        <v>0</v>
      </c>
      <c r="BL98" s="7">
        <v>5</v>
      </c>
      <c r="BM98" s="13">
        <v>1</v>
      </c>
    </row>
    <row r="99" spans="1:65" ht="15" thickBot="1" x14ac:dyDescent="0.4">
      <c r="A99" s="19" t="str">
        <f t="shared" si="192"/>
        <v>GRAAS Gusty</v>
      </c>
      <c r="B99" s="15">
        <v>8</v>
      </c>
      <c r="C99" s="7">
        <v>7</v>
      </c>
      <c r="D99" s="7">
        <v>9</v>
      </c>
      <c r="E99" s="7">
        <v>6</v>
      </c>
      <c r="F99" s="7">
        <v>15</v>
      </c>
      <c r="G99" s="7">
        <v>10</v>
      </c>
      <c r="H99" s="7">
        <v>7</v>
      </c>
      <c r="I99" s="7">
        <v>12</v>
      </c>
      <c r="J99" s="7">
        <v>6</v>
      </c>
      <c r="K99" s="13">
        <v>34</v>
      </c>
      <c r="N99" s="15">
        <v>15</v>
      </c>
      <c r="O99" s="7">
        <v>14</v>
      </c>
      <c r="P99" s="7">
        <v>9</v>
      </c>
      <c r="Q99" s="7">
        <v>4</v>
      </c>
      <c r="R99" s="7">
        <v>8</v>
      </c>
      <c r="S99" s="13">
        <v>6</v>
      </c>
      <c r="T99" s="13">
        <v>4</v>
      </c>
      <c r="U99" s="13">
        <v>4</v>
      </c>
      <c r="V99" s="13">
        <v>0</v>
      </c>
      <c r="BD99" s="15">
        <v>1</v>
      </c>
      <c r="BE99" s="7">
        <v>2</v>
      </c>
      <c r="BF99" s="7">
        <v>1</v>
      </c>
      <c r="BG99" s="7">
        <v>5</v>
      </c>
      <c r="BH99" s="7">
        <v>3</v>
      </c>
      <c r="BI99" s="7">
        <v>5</v>
      </c>
      <c r="BJ99" s="7">
        <v>0</v>
      </c>
      <c r="BK99" s="7">
        <v>5</v>
      </c>
      <c r="BL99" s="7">
        <v>16</v>
      </c>
      <c r="BM99" s="13">
        <v>3</v>
      </c>
    </row>
    <row r="100" spans="1:65" x14ac:dyDescent="0.35">
      <c r="A100" s="62" t="s">
        <v>17</v>
      </c>
      <c r="B100" s="23">
        <v>51</v>
      </c>
      <c r="C100" s="9">
        <v>39</v>
      </c>
      <c r="D100" s="9">
        <v>27</v>
      </c>
      <c r="E100" s="9">
        <v>42</v>
      </c>
      <c r="F100" s="9">
        <v>47</v>
      </c>
      <c r="G100" s="9">
        <v>36</v>
      </c>
      <c r="H100" s="9">
        <v>34</v>
      </c>
      <c r="I100" s="9">
        <v>50</v>
      </c>
      <c r="J100" s="9">
        <v>53</v>
      </c>
      <c r="K100" s="9">
        <v>62</v>
      </c>
      <c r="N100" s="23">
        <v>20</v>
      </c>
      <c r="O100" s="9">
        <v>19</v>
      </c>
      <c r="P100" s="9">
        <v>46</v>
      </c>
      <c r="Q100" s="9">
        <v>33</v>
      </c>
      <c r="R100" s="9">
        <v>37</v>
      </c>
      <c r="S100" s="9">
        <v>20</v>
      </c>
      <c r="T100" s="9">
        <v>21</v>
      </c>
      <c r="U100" s="9">
        <v>22</v>
      </c>
      <c r="V100" s="9">
        <v>14</v>
      </c>
      <c r="BD100" s="23">
        <v>20</v>
      </c>
      <c r="BE100" s="9">
        <v>13</v>
      </c>
      <c r="BF100" s="9">
        <v>11</v>
      </c>
      <c r="BG100" s="9">
        <v>11</v>
      </c>
      <c r="BH100" s="9">
        <v>17</v>
      </c>
      <c r="BI100" s="9">
        <v>10</v>
      </c>
      <c r="BJ100" s="9">
        <v>22</v>
      </c>
      <c r="BK100" s="9">
        <v>19</v>
      </c>
      <c r="BL100" s="9">
        <v>27</v>
      </c>
      <c r="BM100" s="9">
        <v>16</v>
      </c>
    </row>
    <row r="101" spans="1:65" x14ac:dyDescent="0.35">
      <c r="A101" s="60" t="s">
        <v>9</v>
      </c>
      <c r="B101" s="24">
        <f>B100*6</f>
        <v>306</v>
      </c>
      <c r="C101" s="24">
        <f t="shared" ref="C101:K101" si="193">C100*6</f>
        <v>234</v>
      </c>
      <c r="D101" s="24">
        <f t="shared" si="193"/>
        <v>162</v>
      </c>
      <c r="E101" s="24">
        <f t="shared" si="193"/>
        <v>252</v>
      </c>
      <c r="F101" s="24">
        <f t="shared" si="193"/>
        <v>282</v>
      </c>
      <c r="G101" s="24">
        <f t="shared" si="193"/>
        <v>216</v>
      </c>
      <c r="H101" s="24">
        <f t="shared" si="193"/>
        <v>204</v>
      </c>
      <c r="I101" s="24">
        <f t="shared" si="193"/>
        <v>300</v>
      </c>
      <c r="J101" s="24">
        <f t="shared" si="193"/>
        <v>318</v>
      </c>
      <c r="K101" s="24">
        <f t="shared" si="193"/>
        <v>372</v>
      </c>
      <c r="N101" s="24">
        <f t="shared" ref="N101:V101" si="194">N100*6</f>
        <v>120</v>
      </c>
      <c r="O101" s="24">
        <f t="shared" si="194"/>
        <v>114</v>
      </c>
      <c r="P101" s="24">
        <f t="shared" si="194"/>
        <v>276</v>
      </c>
      <c r="Q101" s="24">
        <f t="shared" si="194"/>
        <v>198</v>
      </c>
      <c r="R101" s="24">
        <f t="shared" si="194"/>
        <v>222</v>
      </c>
      <c r="S101" s="24">
        <f t="shared" si="194"/>
        <v>120</v>
      </c>
      <c r="T101" s="24">
        <f t="shared" si="194"/>
        <v>126</v>
      </c>
      <c r="U101" s="24">
        <f t="shared" si="194"/>
        <v>132</v>
      </c>
      <c r="V101" s="24">
        <f t="shared" si="194"/>
        <v>84</v>
      </c>
      <c r="BD101" s="24">
        <f>BD100*6</f>
        <v>120</v>
      </c>
      <c r="BE101" s="24">
        <f t="shared" ref="BE101:BM101" si="195">BE100*6</f>
        <v>78</v>
      </c>
      <c r="BF101" s="24">
        <f t="shared" si="195"/>
        <v>66</v>
      </c>
      <c r="BG101" s="24">
        <f t="shared" si="195"/>
        <v>66</v>
      </c>
      <c r="BH101" s="24">
        <f t="shared" si="195"/>
        <v>102</v>
      </c>
      <c r="BI101" s="24">
        <f t="shared" si="195"/>
        <v>60</v>
      </c>
      <c r="BJ101" s="24">
        <f t="shared" si="195"/>
        <v>132</v>
      </c>
      <c r="BK101" s="24">
        <f t="shared" si="195"/>
        <v>114</v>
      </c>
      <c r="BL101" s="24">
        <f t="shared" si="195"/>
        <v>162</v>
      </c>
      <c r="BM101" s="24">
        <f t="shared" si="195"/>
        <v>96</v>
      </c>
    </row>
    <row r="102" spans="1:65" x14ac:dyDescent="0.35">
      <c r="A102" s="61" t="s">
        <v>10</v>
      </c>
      <c r="B102" s="24">
        <f t="shared" ref="B102:K102" si="196">SUM(B94:B99)</f>
        <v>169</v>
      </c>
      <c r="C102" s="10">
        <f t="shared" si="196"/>
        <v>118</v>
      </c>
      <c r="D102" s="10">
        <f t="shared" si="196"/>
        <v>137</v>
      </c>
      <c r="E102" s="10">
        <f t="shared" si="196"/>
        <v>145</v>
      </c>
      <c r="F102" s="10">
        <f t="shared" si="196"/>
        <v>144</v>
      </c>
      <c r="G102" s="10">
        <f t="shared" si="196"/>
        <v>110</v>
      </c>
      <c r="H102" s="10">
        <f t="shared" si="196"/>
        <v>100</v>
      </c>
      <c r="I102" s="10">
        <f t="shared" si="196"/>
        <v>140</v>
      </c>
      <c r="J102" s="10">
        <f t="shared" si="196"/>
        <v>162</v>
      </c>
      <c r="K102" s="10">
        <f t="shared" si="196"/>
        <v>311</v>
      </c>
      <c r="N102" s="24">
        <f t="shared" ref="N102:V102" si="197">SUM(N94:N99)</f>
        <v>153</v>
      </c>
      <c r="O102" s="10">
        <f t="shared" si="197"/>
        <v>167</v>
      </c>
      <c r="P102" s="10">
        <f t="shared" si="197"/>
        <v>155</v>
      </c>
      <c r="Q102" s="10">
        <f t="shared" si="197"/>
        <v>80</v>
      </c>
      <c r="R102" s="10">
        <f t="shared" si="197"/>
        <v>101</v>
      </c>
      <c r="S102" s="10">
        <f t="shared" si="197"/>
        <v>68</v>
      </c>
      <c r="T102" s="10">
        <f t="shared" si="197"/>
        <v>72</v>
      </c>
      <c r="U102" s="10">
        <f t="shared" si="197"/>
        <v>73</v>
      </c>
      <c r="V102" s="10">
        <f t="shared" si="197"/>
        <v>41</v>
      </c>
      <c r="BD102" s="24">
        <f t="shared" ref="BD102:BM102" si="198">SUM(BD94:BD99)</f>
        <v>52</v>
      </c>
      <c r="BE102" s="10">
        <f t="shared" si="198"/>
        <v>58</v>
      </c>
      <c r="BF102" s="10">
        <f t="shared" si="198"/>
        <v>62</v>
      </c>
      <c r="BG102" s="10">
        <f t="shared" si="198"/>
        <v>80</v>
      </c>
      <c r="BH102" s="10">
        <f t="shared" si="198"/>
        <v>91</v>
      </c>
      <c r="BI102" s="10">
        <f t="shared" si="198"/>
        <v>50</v>
      </c>
      <c r="BJ102" s="10">
        <f t="shared" si="198"/>
        <v>33</v>
      </c>
      <c r="BK102" s="10">
        <f t="shared" si="198"/>
        <v>59</v>
      </c>
      <c r="BL102" s="10">
        <f t="shared" si="198"/>
        <v>168</v>
      </c>
      <c r="BM102" s="10">
        <f t="shared" si="198"/>
        <v>41</v>
      </c>
    </row>
    <row r="103" spans="1:65" ht="15" thickBot="1" x14ac:dyDescent="0.4">
      <c r="A103" s="63" t="s">
        <v>11</v>
      </c>
      <c r="B103" s="25">
        <f t="shared" ref="B103:K103" si="199">B101+B102</f>
        <v>475</v>
      </c>
      <c r="C103" s="11">
        <f t="shared" si="199"/>
        <v>352</v>
      </c>
      <c r="D103" s="11">
        <f t="shared" si="199"/>
        <v>299</v>
      </c>
      <c r="E103" s="11">
        <f t="shared" si="199"/>
        <v>397</v>
      </c>
      <c r="F103" s="11">
        <f t="shared" si="199"/>
        <v>426</v>
      </c>
      <c r="G103" s="11">
        <f t="shared" si="199"/>
        <v>326</v>
      </c>
      <c r="H103" s="11">
        <f t="shared" si="199"/>
        <v>304</v>
      </c>
      <c r="I103" s="11">
        <f t="shared" si="199"/>
        <v>440</v>
      </c>
      <c r="J103" s="11">
        <f t="shared" si="199"/>
        <v>480</v>
      </c>
      <c r="K103" s="11">
        <f t="shared" si="199"/>
        <v>683</v>
      </c>
      <c r="N103" s="25">
        <f t="shared" ref="N103:V103" si="200">N101+N102</f>
        <v>273</v>
      </c>
      <c r="O103" s="11">
        <f t="shared" si="200"/>
        <v>281</v>
      </c>
      <c r="P103" s="11">
        <f t="shared" si="200"/>
        <v>431</v>
      </c>
      <c r="Q103" s="11">
        <f t="shared" si="200"/>
        <v>278</v>
      </c>
      <c r="R103" s="11">
        <f t="shared" si="200"/>
        <v>323</v>
      </c>
      <c r="S103" s="11">
        <f t="shared" si="200"/>
        <v>188</v>
      </c>
      <c r="T103" s="11">
        <f t="shared" si="200"/>
        <v>198</v>
      </c>
      <c r="U103" s="11">
        <f t="shared" si="200"/>
        <v>205</v>
      </c>
      <c r="V103" s="11">
        <f t="shared" si="200"/>
        <v>125</v>
      </c>
      <c r="BD103" s="25">
        <f t="shared" ref="BD103:BM103" si="201">BD101+BD102</f>
        <v>172</v>
      </c>
      <c r="BE103" s="11">
        <f t="shared" si="201"/>
        <v>136</v>
      </c>
      <c r="BF103" s="11">
        <f t="shared" si="201"/>
        <v>128</v>
      </c>
      <c r="BG103" s="11">
        <f t="shared" si="201"/>
        <v>146</v>
      </c>
      <c r="BH103" s="11">
        <f t="shared" si="201"/>
        <v>193</v>
      </c>
      <c r="BI103" s="11">
        <f t="shared" si="201"/>
        <v>110</v>
      </c>
      <c r="BJ103" s="11">
        <f t="shared" si="201"/>
        <v>165</v>
      </c>
      <c r="BK103" s="11">
        <f t="shared" si="201"/>
        <v>173</v>
      </c>
      <c r="BL103" s="11">
        <f t="shared" si="201"/>
        <v>330</v>
      </c>
      <c r="BM103" s="11">
        <f t="shared" si="201"/>
        <v>137</v>
      </c>
    </row>
    <row r="104" spans="1:65" ht="24" thickBot="1" x14ac:dyDescent="0.6">
      <c r="A104" s="225" t="s">
        <v>144</v>
      </c>
      <c r="B104" s="225"/>
      <c r="C104" s="225"/>
      <c r="D104" s="225"/>
      <c r="E104" s="225"/>
      <c r="F104" s="225"/>
      <c r="G104" s="225"/>
      <c r="H104" s="225"/>
      <c r="I104" s="225"/>
      <c r="J104" s="225"/>
      <c r="K104" s="225"/>
      <c r="BD104" s="218" t="s">
        <v>159</v>
      </c>
      <c r="BE104" s="218"/>
      <c r="BF104" s="218"/>
      <c r="BG104" s="218"/>
      <c r="BH104" s="218"/>
      <c r="BI104" s="218"/>
      <c r="BJ104" s="218"/>
      <c r="BK104" s="218"/>
      <c r="BL104" s="218"/>
      <c r="BM104" s="218"/>
    </row>
    <row r="105" spans="1:65" ht="15" customHeight="1" x14ac:dyDescent="0.35">
      <c r="A105" s="221" t="str">
        <f t="shared" ref="A105:A117" si="202">A91</f>
        <v>DP – DEMOKRATESCH PARTEI</v>
      </c>
      <c r="B105" s="210">
        <v>72</v>
      </c>
      <c r="C105" s="210">
        <f>B105+1</f>
        <v>73</v>
      </c>
      <c r="D105" s="210">
        <f t="shared" ref="D105:K105" si="203">C105+1</f>
        <v>74</v>
      </c>
      <c r="E105" s="210">
        <f t="shared" si="203"/>
        <v>75</v>
      </c>
      <c r="F105" s="210">
        <f t="shared" si="203"/>
        <v>76</v>
      </c>
      <c r="G105" s="210">
        <f t="shared" si="203"/>
        <v>77</v>
      </c>
      <c r="H105" s="210">
        <f t="shared" si="203"/>
        <v>78</v>
      </c>
      <c r="I105" s="210">
        <f t="shared" si="203"/>
        <v>79</v>
      </c>
      <c r="J105" s="210">
        <f t="shared" si="203"/>
        <v>80</v>
      </c>
      <c r="K105" s="213">
        <f t="shared" si="203"/>
        <v>81</v>
      </c>
      <c r="BD105" s="210">
        <v>21</v>
      </c>
      <c r="BE105" s="210">
        <f>BD105+1</f>
        <v>22</v>
      </c>
      <c r="BF105" s="210">
        <f t="shared" ref="BF105:BM105" si="204">BE105+1</f>
        <v>23</v>
      </c>
      <c r="BG105" s="210">
        <f t="shared" si="204"/>
        <v>24</v>
      </c>
      <c r="BH105" s="210">
        <f t="shared" si="204"/>
        <v>25</v>
      </c>
      <c r="BI105" s="210">
        <f t="shared" si="204"/>
        <v>26</v>
      </c>
      <c r="BJ105" s="210">
        <f t="shared" si="204"/>
        <v>27</v>
      </c>
      <c r="BK105" s="210">
        <f t="shared" si="204"/>
        <v>28</v>
      </c>
      <c r="BL105" s="210">
        <f t="shared" si="204"/>
        <v>29</v>
      </c>
      <c r="BM105" s="213">
        <f t="shared" si="204"/>
        <v>30</v>
      </c>
    </row>
    <row r="106" spans="1:65" x14ac:dyDescent="0.35">
      <c r="A106" s="222"/>
      <c r="B106" s="211"/>
      <c r="C106" s="211"/>
      <c r="D106" s="211"/>
      <c r="E106" s="211"/>
      <c r="F106" s="211"/>
      <c r="G106" s="211"/>
      <c r="H106" s="211"/>
      <c r="I106" s="211"/>
      <c r="J106" s="211"/>
      <c r="K106" s="214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4"/>
    </row>
    <row r="107" spans="1:65" ht="15" thickBot="1" x14ac:dyDescent="0.4">
      <c r="A107" s="223"/>
      <c r="B107" s="212"/>
      <c r="C107" s="212"/>
      <c r="D107" s="212"/>
      <c r="E107" s="212"/>
      <c r="F107" s="212"/>
      <c r="G107" s="212"/>
      <c r="H107" s="212"/>
      <c r="I107" s="212"/>
      <c r="J107" s="212"/>
      <c r="K107" s="215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5"/>
    </row>
    <row r="108" spans="1:65" ht="15" thickBot="1" x14ac:dyDescent="0.4">
      <c r="A108" s="19" t="str">
        <f t="shared" si="202"/>
        <v>GOERENS Charles</v>
      </c>
      <c r="B108" s="14">
        <v>51</v>
      </c>
      <c r="C108" s="6">
        <v>56</v>
      </c>
      <c r="D108" s="6">
        <v>183</v>
      </c>
      <c r="E108" s="6">
        <v>142</v>
      </c>
      <c r="F108" s="6">
        <v>135</v>
      </c>
      <c r="G108" s="6">
        <v>136</v>
      </c>
      <c r="H108" s="6">
        <v>172</v>
      </c>
      <c r="I108" s="6">
        <v>173</v>
      </c>
      <c r="J108" s="6">
        <v>134</v>
      </c>
      <c r="K108" s="12">
        <v>115</v>
      </c>
      <c r="BD108" s="14">
        <v>25</v>
      </c>
      <c r="BE108" s="6">
        <v>23</v>
      </c>
      <c r="BF108" s="6">
        <v>60</v>
      </c>
      <c r="BG108" s="6">
        <v>41</v>
      </c>
      <c r="BH108" s="6">
        <v>46</v>
      </c>
      <c r="BI108" s="6">
        <v>18</v>
      </c>
      <c r="BJ108" s="6">
        <v>133</v>
      </c>
      <c r="BK108" s="6">
        <v>127</v>
      </c>
      <c r="BL108" s="6">
        <v>118</v>
      </c>
      <c r="BM108" s="12">
        <v>106</v>
      </c>
    </row>
    <row r="109" spans="1:65" ht="15" thickBot="1" x14ac:dyDescent="0.4">
      <c r="A109" s="19" t="str">
        <f t="shared" si="202"/>
        <v>SKENDEROVIC Amela</v>
      </c>
      <c r="B109" s="15">
        <v>17</v>
      </c>
      <c r="C109" s="7">
        <v>33</v>
      </c>
      <c r="D109" s="7">
        <v>54</v>
      </c>
      <c r="E109" s="7">
        <v>62</v>
      </c>
      <c r="F109" s="7">
        <v>44</v>
      </c>
      <c r="G109" s="7">
        <v>52</v>
      </c>
      <c r="H109" s="7">
        <v>66</v>
      </c>
      <c r="I109" s="7">
        <v>62</v>
      </c>
      <c r="J109" s="7">
        <v>56</v>
      </c>
      <c r="K109" s="13">
        <v>36</v>
      </c>
      <c r="BD109" s="15">
        <v>8</v>
      </c>
      <c r="BE109" s="7">
        <v>9</v>
      </c>
      <c r="BF109" s="7">
        <v>14</v>
      </c>
      <c r="BG109" s="7">
        <v>8</v>
      </c>
      <c r="BH109" s="7">
        <v>11</v>
      </c>
      <c r="BI109" s="7">
        <v>23</v>
      </c>
      <c r="BJ109" s="7">
        <v>29</v>
      </c>
      <c r="BK109" s="7">
        <v>37</v>
      </c>
      <c r="BL109" s="7">
        <v>43</v>
      </c>
      <c r="BM109" s="13">
        <v>22</v>
      </c>
    </row>
    <row r="110" spans="1:65" ht="15" thickBot="1" x14ac:dyDescent="0.4">
      <c r="A110" s="19" t="str">
        <f t="shared" si="202"/>
        <v>BRAUN Nancy</v>
      </c>
      <c r="B110" s="15">
        <v>15</v>
      </c>
      <c r="C110" s="7">
        <v>13</v>
      </c>
      <c r="D110" s="7">
        <v>29</v>
      </c>
      <c r="E110" s="7">
        <v>40</v>
      </c>
      <c r="F110" s="7">
        <v>26</v>
      </c>
      <c r="G110" s="7">
        <v>29</v>
      </c>
      <c r="H110" s="7">
        <v>25</v>
      </c>
      <c r="I110" s="7">
        <v>33</v>
      </c>
      <c r="J110" s="7">
        <v>23</v>
      </c>
      <c r="K110" s="13">
        <v>26</v>
      </c>
      <c r="BD110" s="15">
        <v>1</v>
      </c>
      <c r="BE110" s="7">
        <v>0</v>
      </c>
      <c r="BF110" s="7">
        <v>3</v>
      </c>
      <c r="BG110" s="7">
        <v>2</v>
      </c>
      <c r="BH110" s="7">
        <v>6</v>
      </c>
      <c r="BI110" s="7">
        <v>4</v>
      </c>
      <c r="BJ110" s="7">
        <v>11</v>
      </c>
      <c r="BK110" s="7">
        <v>13</v>
      </c>
      <c r="BL110" s="7">
        <v>13</v>
      </c>
      <c r="BM110" s="13">
        <v>8</v>
      </c>
    </row>
    <row r="111" spans="1:65" ht="15" thickBot="1" x14ac:dyDescent="0.4">
      <c r="A111" s="19" t="str">
        <f t="shared" si="202"/>
        <v>DEGROTT Jana</v>
      </c>
      <c r="B111" s="15">
        <v>21</v>
      </c>
      <c r="C111" s="7">
        <v>14</v>
      </c>
      <c r="D111" s="7">
        <v>28</v>
      </c>
      <c r="E111" s="7">
        <v>33</v>
      </c>
      <c r="F111" s="7">
        <v>29</v>
      </c>
      <c r="G111" s="7">
        <v>43</v>
      </c>
      <c r="H111" s="7">
        <v>25</v>
      </c>
      <c r="I111" s="7">
        <v>47</v>
      </c>
      <c r="J111" s="7">
        <v>18</v>
      </c>
      <c r="K111" s="13">
        <v>27</v>
      </c>
      <c r="BD111" s="15">
        <v>1</v>
      </c>
      <c r="BE111" s="7">
        <v>5</v>
      </c>
      <c r="BF111" s="7">
        <v>2</v>
      </c>
      <c r="BG111" s="7">
        <v>0</v>
      </c>
      <c r="BH111" s="7">
        <v>1</v>
      </c>
      <c r="BI111" s="7">
        <v>13</v>
      </c>
      <c r="BJ111" s="7">
        <v>7</v>
      </c>
      <c r="BK111" s="7">
        <v>12</v>
      </c>
      <c r="BL111" s="7">
        <v>11</v>
      </c>
      <c r="BM111" s="13">
        <v>12</v>
      </c>
    </row>
    <row r="112" spans="1:65" ht="15" thickBot="1" x14ac:dyDescent="0.4">
      <c r="A112" s="19" t="str">
        <f t="shared" si="202"/>
        <v>FLOROS Christos</v>
      </c>
      <c r="B112" s="15">
        <v>17</v>
      </c>
      <c r="C112" s="7">
        <v>13</v>
      </c>
      <c r="D112" s="7">
        <v>20</v>
      </c>
      <c r="E112" s="7">
        <v>28</v>
      </c>
      <c r="F112" s="7">
        <v>19</v>
      </c>
      <c r="G112" s="7">
        <v>19</v>
      </c>
      <c r="H112" s="7">
        <v>31</v>
      </c>
      <c r="I112" s="7">
        <v>32</v>
      </c>
      <c r="J112" s="7">
        <v>21</v>
      </c>
      <c r="K112" s="13">
        <v>23</v>
      </c>
      <c r="BD112" s="15">
        <v>0</v>
      </c>
      <c r="BE112" s="7">
        <v>1</v>
      </c>
      <c r="BF112" s="7">
        <v>5</v>
      </c>
      <c r="BG112" s="7">
        <v>0</v>
      </c>
      <c r="BH112" s="7">
        <v>2</v>
      </c>
      <c r="BI112" s="7">
        <v>0</v>
      </c>
      <c r="BJ112" s="7">
        <v>9</v>
      </c>
      <c r="BK112" s="7">
        <v>3</v>
      </c>
      <c r="BL112" s="7">
        <v>10</v>
      </c>
      <c r="BM112" s="13">
        <v>6</v>
      </c>
    </row>
    <row r="113" spans="1:65" ht="15" thickBot="1" x14ac:dyDescent="0.4">
      <c r="A113" s="19" t="str">
        <f t="shared" si="202"/>
        <v>GRAAS Gusty</v>
      </c>
      <c r="B113" s="15">
        <v>19</v>
      </c>
      <c r="C113" s="7">
        <v>6</v>
      </c>
      <c r="D113" s="7">
        <v>19</v>
      </c>
      <c r="E113" s="7">
        <v>25</v>
      </c>
      <c r="F113" s="7">
        <v>31</v>
      </c>
      <c r="G113" s="7">
        <v>10</v>
      </c>
      <c r="H113" s="7">
        <v>32</v>
      </c>
      <c r="I113" s="7">
        <v>24</v>
      </c>
      <c r="J113" s="7">
        <v>19</v>
      </c>
      <c r="K113" s="13">
        <v>15</v>
      </c>
      <c r="BD113" s="15">
        <v>2</v>
      </c>
      <c r="BE113" s="7">
        <v>4</v>
      </c>
      <c r="BF113" s="7">
        <v>5</v>
      </c>
      <c r="BG113" s="7">
        <v>0</v>
      </c>
      <c r="BH113" s="7">
        <v>4</v>
      </c>
      <c r="BI113" s="7">
        <v>3</v>
      </c>
      <c r="BJ113" s="7">
        <v>10</v>
      </c>
      <c r="BK113" s="7">
        <v>13</v>
      </c>
      <c r="BL113" s="7">
        <v>9</v>
      </c>
      <c r="BM113" s="13">
        <v>18</v>
      </c>
    </row>
    <row r="114" spans="1:65" x14ac:dyDescent="0.35">
      <c r="A114" s="62" t="str">
        <f t="shared" si="202"/>
        <v>Suffrages par Liste</v>
      </c>
      <c r="B114" s="23">
        <v>43</v>
      </c>
      <c r="C114" s="9">
        <v>44</v>
      </c>
      <c r="D114" s="9">
        <v>52</v>
      </c>
      <c r="E114" s="9">
        <v>60</v>
      </c>
      <c r="F114" s="9">
        <v>57</v>
      </c>
      <c r="G114" s="9">
        <v>53</v>
      </c>
      <c r="H114" s="9">
        <v>47</v>
      </c>
      <c r="I114" s="9">
        <v>50</v>
      </c>
      <c r="J114" s="9">
        <v>57</v>
      </c>
      <c r="K114" s="9">
        <v>60</v>
      </c>
      <c r="BD114" s="23">
        <v>15</v>
      </c>
      <c r="BE114" s="9">
        <v>16</v>
      </c>
      <c r="BF114" s="9">
        <v>12</v>
      </c>
      <c r="BG114" s="9">
        <v>12</v>
      </c>
      <c r="BH114" s="9">
        <v>20</v>
      </c>
      <c r="BI114" s="9">
        <v>8</v>
      </c>
      <c r="BJ114" s="9">
        <v>30</v>
      </c>
      <c r="BK114" s="9">
        <v>23</v>
      </c>
      <c r="BL114" s="9">
        <v>32</v>
      </c>
      <c r="BM114" s="9">
        <v>19</v>
      </c>
    </row>
    <row r="115" spans="1:65" x14ac:dyDescent="0.35">
      <c r="A115" s="60" t="str">
        <f t="shared" si="202"/>
        <v>Total suffrages de liste :</v>
      </c>
      <c r="B115" s="24">
        <f>B114*6</f>
        <v>258</v>
      </c>
      <c r="C115" s="24">
        <f t="shared" ref="C115:K115" si="205">C114*6</f>
        <v>264</v>
      </c>
      <c r="D115" s="24">
        <f t="shared" si="205"/>
        <v>312</v>
      </c>
      <c r="E115" s="24">
        <f t="shared" si="205"/>
        <v>360</v>
      </c>
      <c r="F115" s="24">
        <f t="shared" si="205"/>
        <v>342</v>
      </c>
      <c r="G115" s="24">
        <f t="shared" si="205"/>
        <v>318</v>
      </c>
      <c r="H115" s="24">
        <f t="shared" si="205"/>
        <v>282</v>
      </c>
      <c r="I115" s="24">
        <f t="shared" si="205"/>
        <v>300</v>
      </c>
      <c r="J115" s="24">
        <f t="shared" si="205"/>
        <v>342</v>
      </c>
      <c r="K115" s="24">
        <f t="shared" si="205"/>
        <v>360</v>
      </c>
      <c r="BD115" s="24">
        <f>BD114*6</f>
        <v>90</v>
      </c>
      <c r="BE115" s="24">
        <f t="shared" ref="BE115:BM115" si="206">BE114*6</f>
        <v>96</v>
      </c>
      <c r="BF115" s="24">
        <f t="shared" si="206"/>
        <v>72</v>
      </c>
      <c r="BG115" s="24">
        <f t="shared" si="206"/>
        <v>72</v>
      </c>
      <c r="BH115" s="24">
        <f t="shared" si="206"/>
        <v>120</v>
      </c>
      <c r="BI115" s="24">
        <f t="shared" si="206"/>
        <v>48</v>
      </c>
      <c r="BJ115" s="24">
        <f t="shared" si="206"/>
        <v>180</v>
      </c>
      <c r="BK115" s="24">
        <f t="shared" si="206"/>
        <v>138</v>
      </c>
      <c r="BL115" s="24">
        <f t="shared" si="206"/>
        <v>192</v>
      </c>
      <c r="BM115" s="24">
        <f t="shared" si="206"/>
        <v>114</v>
      </c>
    </row>
    <row r="116" spans="1:65" x14ac:dyDescent="0.35">
      <c r="A116" s="61" t="str">
        <f t="shared" si="202"/>
        <v>Total suffrages nominatifs :</v>
      </c>
      <c r="B116" s="24">
        <f t="shared" ref="B116:K116" si="207">SUM(B108:B113)</f>
        <v>140</v>
      </c>
      <c r="C116" s="10">
        <f t="shared" si="207"/>
        <v>135</v>
      </c>
      <c r="D116" s="10">
        <f t="shared" si="207"/>
        <v>333</v>
      </c>
      <c r="E116" s="10">
        <f t="shared" si="207"/>
        <v>330</v>
      </c>
      <c r="F116" s="10">
        <f t="shared" si="207"/>
        <v>284</v>
      </c>
      <c r="G116" s="10">
        <f t="shared" si="207"/>
        <v>289</v>
      </c>
      <c r="H116" s="10">
        <f t="shared" si="207"/>
        <v>351</v>
      </c>
      <c r="I116" s="10">
        <f t="shared" si="207"/>
        <v>371</v>
      </c>
      <c r="J116" s="10">
        <f t="shared" si="207"/>
        <v>271</v>
      </c>
      <c r="K116" s="10">
        <f t="shared" si="207"/>
        <v>242</v>
      </c>
      <c r="BD116" s="24">
        <f t="shared" ref="BD116:BM116" si="208">SUM(BD108:BD113)</f>
        <v>37</v>
      </c>
      <c r="BE116" s="10">
        <f t="shared" si="208"/>
        <v>42</v>
      </c>
      <c r="BF116" s="10">
        <f t="shared" si="208"/>
        <v>89</v>
      </c>
      <c r="BG116" s="10">
        <f t="shared" si="208"/>
        <v>51</v>
      </c>
      <c r="BH116" s="10">
        <f t="shared" si="208"/>
        <v>70</v>
      </c>
      <c r="BI116" s="10">
        <f t="shared" si="208"/>
        <v>61</v>
      </c>
      <c r="BJ116" s="10">
        <f t="shared" si="208"/>
        <v>199</v>
      </c>
      <c r="BK116" s="10">
        <f t="shared" si="208"/>
        <v>205</v>
      </c>
      <c r="BL116" s="10">
        <f t="shared" si="208"/>
        <v>204</v>
      </c>
      <c r="BM116" s="10">
        <f t="shared" si="208"/>
        <v>172</v>
      </c>
    </row>
    <row r="117" spans="1:65" ht="15" thickBot="1" x14ac:dyDescent="0.4">
      <c r="A117" s="63" t="str">
        <f t="shared" si="202"/>
        <v>Total général :</v>
      </c>
      <c r="B117" s="25">
        <f t="shared" ref="B117:K117" si="209">B115+B116</f>
        <v>398</v>
      </c>
      <c r="C117" s="11">
        <f t="shared" si="209"/>
        <v>399</v>
      </c>
      <c r="D117" s="11">
        <f t="shared" si="209"/>
        <v>645</v>
      </c>
      <c r="E117" s="11">
        <f t="shared" si="209"/>
        <v>690</v>
      </c>
      <c r="F117" s="11">
        <f t="shared" si="209"/>
        <v>626</v>
      </c>
      <c r="G117" s="11">
        <f t="shared" si="209"/>
        <v>607</v>
      </c>
      <c r="H117" s="11">
        <f t="shared" si="209"/>
        <v>633</v>
      </c>
      <c r="I117" s="11">
        <f t="shared" si="209"/>
        <v>671</v>
      </c>
      <c r="J117" s="11">
        <f t="shared" si="209"/>
        <v>613</v>
      </c>
      <c r="K117" s="11">
        <f t="shared" si="209"/>
        <v>602</v>
      </c>
      <c r="BD117" s="25">
        <f t="shared" ref="BD117:BM117" si="210">BD115+BD116</f>
        <v>127</v>
      </c>
      <c r="BE117" s="11">
        <f t="shared" si="210"/>
        <v>138</v>
      </c>
      <c r="BF117" s="11">
        <f t="shared" si="210"/>
        <v>161</v>
      </c>
      <c r="BG117" s="11">
        <f t="shared" si="210"/>
        <v>123</v>
      </c>
      <c r="BH117" s="11">
        <f t="shared" si="210"/>
        <v>190</v>
      </c>
      <c r="BI117" s="11">
        <f t="shared" si="210"/>
        <v>109</v>
      </c>
      <c r="BJ117" s="11">
        <f t="shared" si="210"/>
        <v>379</v>
      </c>
      <c r="BK117" s="11">
        <f t="shared" si="210"/>
        <v>343</v>
      </c>
      <c r="BL117" s="11">
        <f t="shared" si="210"/>
        <v>396</v>
      </c>
      <c r="BM117" s="11">
        <f t="shared" si="210"/>
        <v>286</v>
      </c>
    </row>
    <row r="118" spans="1:65" x14ac:dyDescent="0.35">
      <c r="A118" s="180"/>
      <c r="B118" s="5"/>
      <c r="C118" s="5"/>
      <c r="D118" s="5"/>
      <c r="E118" s="5"/>
      <c r="F118" s="5"/>
      <c r="G118" s="5"/>
      <c r="H118" s="5"/>
      <c r="I118" s="5"/>
      <c r="J118" s="5"/>
      <c r="K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x14ac:dyDescent="0.35">
      <c r="A119" s="180"/>
      <c r="B119" s="5"/>
      <c r="C119" s="5"/>
      <c r="D119" s="5"/>
      <c r="E119" s="5"/>
      <c r="F119" s="5"/>
      <c r="G119" s="5"/>
      <c r="H119" s="5"/>
      <c r="I119" s="5"/>
      <c r="J119" s="5"/>
      <c r="K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24" thickBot="1" x14ac:dyDescent="0.6">
      <c r="A120" s="225" t="s">
        <v>144</v>
      </c>
      <c r="B120" s="225"/>
      <c r="C120" s="225"/>
      <c r="D120" s="225"/>
      <c r="E120" s="225"/>
      <c r="F120" s="225"/>
      <c r="G120" s="225"/>
      <c r="H120" s="225"/>
      <c r="I120" s="110"/>
      <c r="J120" s="110"/>
      <c r="K120" s="110"/>
      <c r="BD120" s="218" t="s">
        <v>160</v>
      </c>
      <c r="BE120" s="218"/>
      <c r="BF120" s="218"/>
      <c r="BG120" s="218"/>
      <c r="BH120" s="218"/>
      <c r="BI120" s="218"/>
      <c r="BJ120" s="218"/>
      <c r="BK120" s="218"/>
      <c r="BL120" s="218"/>
      <c r="BM120" s="218"/>
    </row>
    <row r="121" spans="1:65" ht="15" customHeight="1" x14ac:dyDescent="0.35">
      <c r="A121" s="221" t="str">
        <f>A105</f>
        <v>DP – DEMOKRATESCH PARTEI</v>
      </c>
      <c r="B121" s="210">
        <v>82</v>
      </c>
      <c r="C121" s="210">
        <f>B121+1</f>
        <v>83</v>
      </c>
      <c r="D121" s="210">
        <f t="shared" ref="D121:H121" si="211">C121+1</f>
        <v>84</v>
      </c>
      <c r="E121" s="210">
        <f t="shared" si="211"/>
        <v>85</v>
      </c>
      <c r="F121" s="210">
        <f t="shared" si="211"/>
        <v>86</v>
      </c>
      <c r="G121" s="210">
        <f t="shared" si="211"/>
        <v>87</v>
      </c>
      <c r="H121" s="213">
        <f t="shared" si="211"/>
        <v>88</v>
      </c>
      <c r="BD121" s="210">
        <v>1</v>
      </c>
      <c r="BE121" s="210">
        <f>BD121+1</f>
        <v>2</v>
      </c>
      <c r="BF121" s="210">
        <f t="shared" ref="BF121:BM121" si="212">BE121+1</f>
        <v>3</v>
      </c>
      <c r="BG121" s="210">
        <f t="shared" si="212"/>
        <v>4</v>
      </c>
      <c r="BH121" s="210">
        <f t="shared" si="212"/>
        <v>5</v>
      </c>
      <c r="BI121" s="210">
        <f t="shared" si="212"/>
        <v>6</v>
      </c>
      <c r="BJ121" s="210">
        <f t="shared" si="212"/>
        <v>7</v>
      </c>
      <c r="BK121" s="210">
        <f t="shared" si="212"/>
        <v>8</v>
      </c>
      <c r="BL121" s="210">
        <f t="shared" si="212"/>
        <v>9</v>
      </c>
      <c r="BM121" s="213">
        <f t="shared" si="212"/>
        <v>10</v>
      </c>
    </row>
    <row r="122" spans="1:65" x14ac:dyDescent="0.35">
      <c r="A122" s="222"/>
      <c r="B122" s="211"/>
      <c r="C122" s="211"/>
      <c r="D122" s="211"/>
      <c r="E122" s="211"/>
      <c r="F122" s="211"/>
      <c r="G122" s="211"/>
      <c r="H122" s="214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4"/>
    </row>
    <row r="123" spans="1:65" ht="15" thickBot="1" x14ac:dyDescent="0.4">
      <c r="A123" s="223"/>
      <c r="B123" s="212"/>
      <c r="C123" s="212"/>
      <c r="D123" s="212"/>
      <c r="E123" s="212"/>
      <c r="F123" s="212"/>
      <c r="G123" s="212"/>
      <c r="H123" s="215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5"/>
    </row>
    <row r="124" spans="1:65" ht="15" thickBot="1" x14ac:dyDescent="0.4">
      <c r="A124" s="19" t="str">
        <f t="shared" ref="A124:A129" si="213">A108</f>
        <v>GOERENS Charles</v>
      </c>
      <c r="B124" s="14">
        <v>142</v>
      </c>
      <c r="C124" s="6">
        <v>120</v>
      </c>
      <c r="D124" s="6">
        <v>146</v>
      </c>
      <c r="E124" s="6">
        <v>139</v>
      </c>
      <c r="F124" s="6">
        <v>170</v>
      </c>
      <c r="G124" s="6">
        <v>176</v>
      </c>
      <c r="H124" s="12">
        <v>131</v>
      </c>
      <c r="BD124" s="14">
        <v>120</v>
      </c>
      <c r="BE124" s="6">
        <v>15</v>
      </c>
      <c r="BF124" s="6">
        <v>33</v>
      </c>
      <c r="BG124" s="6">
        <v>39</v>
      </c>
      <c r="BH124" s="6">
        <v>15</v>
      </c>
      <c r="BI124" s="6">
        <v>24</v>
      </c>
      <c r="BJ124" s="6">
        <v>6</v>
      </c>
      <c r="BK124" s="6">
        <v>31</v>
      </c>
      <c r="BL124" s="6">
        <v>62</v>
      </c>
      <c r="BM124" s="12">
        <v>32</v>
      </c>
    </row>
    <row r="125" spans="1:65" ht="15" thickBot="1" x14ac:dyDescent="0.4">
      <c r="A125" s="19" t="str">
        <f t="shared" si="213"/>
        <v>SKENDEROVIC Amela</v>
      </c>
      <c r="B125" s="15">
        <v>57</v>
      </c>
      <c r="C125" s="7">
        <v>62</v>
      </c>
      <c r="D125" s="7">
        <v>45</v>
      </c>
      <c r="E125" s="7">
        <v>28</v>
      </c>
      <c r="F125" s="7">
        <v>62</v>
      </c>
      <c r="G125" s="7">
        <v>63</v>
      </c>
      <c r="H125" s="13">
        <v>51</v>
      </c>
      <c r="BD125" s="15">
        <v>50</v>
      </c>
      <c r="BE125" s="7">
        <v>20</v>
      </c>
      <c r="BF125" s="7">
        <v>18</v>
      </c>
      <c r="BG125" s="7">
        <v>23</v>
      </c>
      <c r="BH125" s="7">
        <v>8</v>
      </c>
      <c r="BI125" s="7">
        <v>30</v>
      </c>
      <c r="BJ125" s="7">
        <v>8</v>
      </c>
      <c r="BK125" s="7">
        <v>22</v>
      </c>
      <c r="BL125" s="7">
        <v>43</v>
      </c>
      <c r="BM125" s="13">
        <v>8</v>
      </c>
    </row>
    <row r="126" spans="1:65" ht="15" thickBot="1" x14ac:dyDescent="0.4">
      <c r="A126" s="19" t="str">
        <f t="shared" si="213"/>
        <v>BRAUN Nancy</v>
      </c>
      <c r="B126" s="15">
        <v>24</v>
      </c>
      <c r="C126" s="7">
        <v>32</v>
      </c>
      <c r="D126" s="7">
        <v>20</v>
      </c>
      <c r="E126" s="7">
        <v>28</v>
      </c>
      <c r="F126" s="7">
        <v>36</v>
      </c>
      <c r="G126" s="7">
        <v>52</v>
      </c>
      <c r="H126" s="13">
        <v>21</v>
      </c>
      <c r="BD126" s="15">
        <v>15</v>
      </c>
      <c r="BE126" s="7">
        <v>3</v>
      </c>
      <c r="BF126" s="7">
        <v>3</v>
      </c>
      <c r="BG126" s="7">
        <v>5</v>
      </c>
      <c r="BH126" s="7">
        <v>1</v>
      </c>
      <c r="BI126" s="7">
        <v>2</v>
      </c>
      <c r="BJ126" s="7">
        <v>4</v>
      </c>
      <c r="BK126" s="7">
        <v>6</v>
      </c>
      <c r="BL126" s="7">
        <v>12</v>
      </c>
      <c r="BM126" s="13">
        <v>1</v>
      </c>
    </row>
    <row r="127" spans="1:65" ht="15" thickBot="1" x14ac:dyDescent="0.4">
      <c r="A127" s="19" t="str">
        <f t="shared" si="213"/>
        <v>DEGROTT Jana</v>
      </c>
      <c r="B127" s="15">
        <v>26</v>
      </c>
      <c r="C127" s="7">
        <v>20</v>
      </c>
      <c r="D127" s="7">
        <v>35</v>
      </c>
      <c r="E127" s="7">
        <v>28</v>
      </c>
      <c r="F127" s="7">
        <v>31</v>
      </c>
      <c r="G127" s="7">
        <v>39</v>
      </c>
      <c r="H127" s="13">
        <v>29</v>
      </c>
      <c r="BD127" s="15">
        <v>15</v>
      </c>
      <c r="BE127" s="7">
        <v>2</v>
      </c>
      <c r="BF127" s="7">
        <v>3</v>
      </c>
      <c r="BG127" s="7">
        <v>8</v>
      </c>
      <c r="BH127" s="7">
        <v>3</v>
      </c>
      <c r="BI127" s="7">
        <v>4</v>
      </c>
      <c r="BJ127" s="7">
        <v>0</v>
      </c>
      <c r="BK127" s="7">
        <v>3</v>
      </c>
      <c r="BL127" s="7">
        <v>6</v>
      </c>
      <c r="BM127" s="13">
        <v>2</v>
      </c>
    </row>
    <row r="128" spans="1:65" ht="15" thickBot="1" x14ac:dyDescent="0.4">
      <c r="A128" s="19" t="str">
        <f t="shared" si="213"/>
        <v>FLOROS Christos</v>
      </c>
      <c r="B128" s="15">
        <v>17</v>
      </c>
      <c r="C128" s="7">
        <v>17</v>
      </c>
      <c r="D128" s="7">
        <v>30</v>
      </c>
      <c r="E128" s="7">
        <v>24</v>
      </c>
      <c r="F128" s="7">
        <v>40</v>
      </c>
      <c r="G128" s="7">
        <v>31</v>
      </c>
      <c r="H128" s="13">
        <v>37</v>
      </c>
      <c r="BD128" s="15">
        <v>13</v>
      </c>
      <c r="BE128" s="7">
        <v>1</v>
      </c>
      <c r="BF128" s="7">
        <v>4</v>
      </c>
      <c r="BG128" s="7">
        <v>7</v>
      </c>
      <c r="BH128" s="7">
        <v>4</v>
      </c>
      <c r="BI128" s="7">
        <v>1</v>
      </c>
      <c r="BJ128" s="7">
        <v>0</v>
      </c>
      <c r="BK128" s="7">
        <v>5</v>
      </c>
      <c r="BL128" s="7">
        <v>3</v>
      </c>
      <c r="BM128" s="13">
        <v>1</v>
      </c>
    </row>
    <row r="129" spans="1:65" ht="15" thickBot="1" x14ac:dyDescent="0.4">
      <c r="A129" s="19" t="str">
        <f t="shared" si="213"/>
        <v>GRAAS Gusty</v>
      </c>
      <c r="B129" s="15">
        <v>23</v>
      </c>
      <c r="C129" s="7">
        <v>21</v>
      </c>
      <c r="D129" s="7">
        <v>14</v>
      </c>
      <c r="E129" s="7">
        <v>25</v>
      </c>
      <c r="F129" s="7">
        <v>31</v>
      </c>
      <c r="G129" s="7">
        <v>29</v>
      </c>
      <c r="H129" s="13">
        <v>17</v>
      </c>
      <c r="BD129" s="15">
        <v>12</v>
      </c>
      <c r="BE129" s="7">
        <v>1</v>
      </c>
      <c r="BF129" s="7">
        <v>1</v>
      </c>
      <c r="BG129" s="7">
        <v>4</v>
      </c>
      <c r="BH129" s="7">
        <v>1</v>
      </c>
      <c r="BI129" s="7">
        <v>0</v>
      </c>
      <c r="BJ129" s="7">
        <v>0</v>
      </c>
      <c r="BK129" s="7">
        <v>4</v>
      </c>
      <c r="BL129" s="7">
        <v>6</v>
      </c>
      <c r="BM129" s="13">
        <v>5</v>
      </c>
    </row>
    <row r="130" spans="1:65" x14ac:dyDescent="0.35">
      <c r="A130" s="62" t="s">
        <v>17</v>
      </c>
      <c r="B130" s="23">
        <v>47</v>
      </c>
      <c r="C130" s="9">
        <v>62</v>
      </c>
      <c r="D130" s="9">
        <v>61</v>
      </c>
      <c r="E130" s="9">
        <v>71</v>
      </c>
      <c r="F130" s="9">
        <v>78</v>
      </c>
      <c r="G130" s="9">
        <v>58</v>
      </c>
      <c r="H130" s="9">
        <v>61</v>
      </c>
      <c r="BD130" s="23">
        <v>13</v>
      </c>
      <c r="BE130" s="9">
        <v>17</v>
      </c>
      <c r="BF130" s="9">
        <v>17</v>
      </c>
      <c r="BG130" s="9">
        <v>12</v>
      </c>
      <c r="BH130" s="9">
        <v>19</v>
      </c>
      <c r="BI130" s="9">
        <v>15</v>
      </c>
      <c r="BJ130" s="9">
        <v>21</v>
      </c>
      <c r="BK130" s="9">
        <v>21</v>
      </c>
      <c r="BL130" s="9">
        <v>15</v>
      </c>
      <c r="BM130" s="9">
        <v>17</v>
      </c>
    </row>
    <row r="131" spans="1:65" x14ac:dyDescent="0.35">
      <c r="A131" s="60" t="s">
        <v>9</v>
      </c>
      <c r="B131" s="24">
        <f>B130*6</f>
        <v>282</v>
      </c>
      <c r="C131" s="24">
        <f t="shared" ref="C131:H131" si="214">C130*6</f>
        <v>372</v>
      </c>
      <c r="D131" s="24">
        <f t="shared" si="214"/>
        <v>366</v>
      </c>
      <c r="E131" s="24">
        <f t="shared" si="214"/>
        <v>426</v>
      </c>
      <c r="F131" s="24">
        <f t="shared" si="214"/>
        <v>468</v>
      </c>
      <c r="G131" s="24">
        <f t="shared" si="214"/>
        <v>348</v>
      </c>
      <c r="H131" s="24">
        <f t="shared" si="214"/>
        <v>366</v>
      </c>
      <c r="BD131" s="24">
        <f>BD130*6</f>
        <v>78</v>
      </c>
      <c r="BE131" s="24">
        <f t="shared" ref="BE131:BM131" si="215">BE130*6</f>
        <v>102</v>
      </c>
      <c r="BF131" s="24">
        <f t="shared" si="215"/>
        <v>102</v>
      </c>
      <c r="BG131" s="24">
        <f t="shared" si="215"/>
        <v>72</v>
      </c>
      <c r="BH131" s="24">
        <f t="shared" si="215"/>
        <v>114</v>
      </c>
      <c r="BI131" s="24">
        <f t="shared" si="215"/>
        <v>90</v>
      </c>
      <c r="BJ131" s="24">
        <f t="shared" si="215"/>
        <v>126</v>
      </c>
      <c r="BK131" s="24">
        <f t="shared" si="215"/>
        <v>126</v>
      </c>
      <c r="BL131" s="24">
        <f t="shared" si="215"/>
        <v>90</v>
      </c>
      <c r="BM131" s="24">
        <f t="shared" si="215"/>
        <v>102</v>
      </c>
    </row>
    <row r="132" spans="1:65" x14ac:dyDescent="0.35">
      <c r="A132" s="61" t="s">
        <v>10</v>
      </c>
      <c r="B132" s="24">
        <f t="shared" ref="B132:H132" si="216">SUM(B124:B129)</f>
        <v>289</v>
      </c>
      <c r="C132" s="10">
        <f t="shared" si="216"/>
        <v>272</v>
      </c>
      <c r="D132" s="10">
        <f t="shared" si="216"/>
        <v>290</v>
      </c>
      <c r="E132" s="10">
        <f t="shared" si="216"/>
        <v>272</v>
      </c>
      <c r="F132" s="10">
        <f t="shared" si="216"/>
        <v>370</v>
      </c>
      <c r="G132" s="10">
        <f t="shared" si="216"/>
        <v>390</v>
      </c>
      <c r="H132" s="10">
        <f t="shared" si="216"/>
        <v>286</v>
      </c>
      <c r="BD132" s="24">
        <f t="shared" ref="BD132:BM132" si="217">SUM(BD124:BD129)</f>
        <v>225</v>
      </c>
      <c r="BE132" s="10">
        <f t="shared" si="217"/>
        <v>42</v>
      </c>
      <c r="BF132" s="10">
        <f t="shared" si="217"/>
        <v>62</v>
      </c>
      <c r="BG132" s="10">
        <f t="shared" si="217"/>
        <v>86</v>
      </c>
      <c r="BH132" s="10">
        <f t="shared" si="217"/>
        <v>32</v>
      </c>
      <c r="BI132" s="10">
        <f t="shared" si="217"/>
        <v>61</v>
      </c>
      <c r="BJ132" s="10">
        <f t="shared" si="217"/>
        <v>18</v>
      </c>
      <c r="BK132" s="10">
        <f t="shared" si="217"/>
        <v>71</v>
      </c>
      <c r="BL132" s="10">
        <f t="shared" si="217"/>
        <v>132</v>
      </c>
      <c r="BM132" s="10">
        <f t="shared" si="217"/>
        <v>49</v>
      </c>
    </row>
    <row r="133" spans="1:65" ht="15" thickBot="1" x14ac:dyDescent="0.4">
      <c r="A133" s="63" t="s">
        <v>11</v>
      </c>
      <c r="B133" s="25">
        <f t="shared" ref="B133:H133" si="218">B131+B132</f>
        <v>571</v>
      </c>
      <c r="C133" s="11">
        <f t="shared" si="218"/>
        <v>644</v>
      </c>
      <c r="D133" s="11">
        <f t="shared" si="218"/>
        <v>656</v>
      </c>
      <c r="E133" s="11">
        <f t="shared" si="218"/>
        <v>698</v>
      </c>
      <c r="F133" s="11">
        <f t="shared" si="218"/>
        <v>838</v>
      </c>
      <c r="G133" s="11">
        <f t="shared" si="218"/>
        <v>738</v>
      </c>
      <c r="H133" s="11">
        <f t="shared" si="218"/>
        <v>652</v>
      </c>
      <c r="BD133" s="25">
        <f t="shared" ref="BD133:BM133" si="219">BD131+BD132</f>
        <v>303</v>
      </c>
      <c r="BE133" s="11">
        <f t="shared" si="219"/>
        <v>144</v>
      </c>
      <c r="BF133" s="11">
        <f t="shared" si="219"/>
        <v>164</v>
      </c>
      <c r="BG133" s="11">
        <f t="shared" si="219"/>
        <v>158</v>
      </c>
      <c r="BH133" s="11">
        <f t="shared" si="219"/>
        <v>146</v>
      </c>
      <c r="BI133" s="11">
        <f t="shared" si="219"/>
        <v>151</v>
      </c>
      <c r="BJ133" s="11">
        <f t="shared" si="219"/>
        <v>144</v>
      </c>
      <c r="BK133" s="11">
        <f t="shared" si="219"/>
        <v>197</v>
      </c>
      <c r="BL133" s="11">
        <f t="shared" si="219"/>
        <v>222</v>
      </c>
      <c r="BM133" s="11">
        <f t="shared" si="219"/>
        <v>151</v>
      </c>
    </row>
    <row r="134" spans="1:65" ht="24" thickBot="1" x14ac:dyDescent="0.6">
      <c r="A134" s="224" t="s">
        <v>19</v>
      </c>
      <c r="B134" s="224"/>
      <c r="C134" s="224"/>
      <c r="D134" s="224"/>
      <c r="E134" s="224"/>
      <c r="F134" s="224"/>
      <c r="G134" s="224"/>
      <c r="H134" s="224"/>
      <c r="I134" s="109"/>
      <c r="J134" s="109"/>
      <c r="K134" s="109"/>
      <c r="BD134" s="218" t="s">
        <v>160</v>
      </c>
      <c r="BE134" s="218"/>
      <c r="BF134" s="218"/>
      <c r="BG134" s="218"/>
      <c r="BH134" s="218"/>
      <c r="BI134" s="218"/>
      <c r="BJ134" s="218"/>
      <c r="BK134" s="218"/>
      <c r="BL134" s="218"/>
      <c r="BM134" s="218"/>
    </row>
    <row r="135" spans="1:65" ht="15" customHeight="1" x14ac:dyDescent="0.35">
      <c r="A135" s="221" t="str">
        <f>A121</f>
        <v>DP – DEMOKRATESCH PARTEI</v>
      </c>
      <c r="B135" s="210">
        <v>1</v>
      </c>
      <c r="C135" s="210">
        <f>B135+1</f>
        <v>2</v>
      </c>
      <c r="D135" s="210">
        <f t="shared" ref="D135:H135" si="220">C135+1</f>
        <v>3</v>
      </c>
      <c r="E135" s="210">
        <f t="shared" si="220"/>
        <v>4</v>
      </c>
      <c r="F135" s="210">
        <f t="shared" si="220"/>
        <v>5</v>
      </c>
      <c r="G135" s="210">
        <f t="shared" si="220"/>
        <v>6</v>
      </c>
      <c r="H135" s="213">
        <f t="shared" si="220"/>
        <v>7</v>
      </c>
      <c r="BD135" s="210">
        <v>11</v>
      </c>
      <c r="BE135" s="210">
        <f>BD135+1</f>
        <v>12</v>
      </c>
      <c r="BF135" s="210">
        <f t="shared" ref="BF135:BM135" si="221">BE135+1</f>
        <v>13</v>
      </c>
      <c r="BG135" s="210">
        <f t="shared" si="221"/>
        <v>14</v>
      </c>
      <c r="BH135" s="210">
        <f t="shared" si="221"/>
        <v>15</v>
      </c>
      <c r="BI135" s="210">
        <f t="shared" si="221"/>
        <v>16</v>
      </c>
      <c r="BJ135" s="210">
        <f t="shared" si="221"/>
        <v>17</v>
      </c>
      <c r="BK135" s="210">
        <f t="shared" si="221"/>
        <v>18</v>
      </c>
      <c r="BL135" s="210">
        <f t="shared" si="221"/>
        <v>19</v>
      </c>
      <c r="BM135" s="213">
        <f t="shared" si="221"/>
        <v>20</v>
      </c>
    </row>
    <row r="136" spans="1:65" x14ac:dyDescent="0.35">
      <c r="A136" s="222"/>
      <c r="B136" s="211"/>
      <c r="C136" s="211"/>
      <c r="D136" s="211"/>
      <c r="E136" s="211"/>
      <c r="F136" s="211"/>
      <c r="G136" s="211"/>
      <c r="H136" s="214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4"/>
    </row>
    <row r="137" spans="1:65" ht="15" thickBot="1" x14ac:dyDescent="0.4">
      <c r="A137" s="223"/>
      <c r="B137" s="212"/>
      <c r="C137" s="212"/>
      <c r="D137" s="212"/>
      <c r="E137" s="212"/>
      <c r="F137" s="212"/>
      <c r="G137" s="212"/>
      <c r="H137" s="215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5"/>
    </row>
    <row r="138" spans="1:65" ht="15" thickBot="1" x14ac:dyDescent="0.4">
      <c r="A138" s="19" t="str">
        <f t="shared" ref="A138:A143" si="222">A124</f>
        <v>GOERENS Charles</v>
      </c>
      <c r="B138" s="14">
        <v>197</v>
      </c>
      <c r="C138" s="6">
        <v>232</v>
      </c>
      <c r="D138" s="6">
        <v>118</v>
      </c>
      <c r="E138" s="6">
        <v>112</v>
      </c>
      <c r="F138" s="6">
        <v>117</v>
      </c>
      <c r="G138" s="6">
        <v>106</v>
      </c>
      <c r="H138" s="12">
        <v>109</v>
      </c>
      <c r="BD138" s="14">
        <v>21</v>
      </c>
      <c r="BE138" s="6">
        <v>55</v>
      </c>
      <c r="BF138" s="6">
        <v>40</v>
      </c>
      <c r="BG138" s="6">
        <v>13</v>
      </c>
      <c r="BH138" s="6">
        <v>17</v>
      </c>
      <c r="BI138" s="6">
        <v>50</v>
      </c>
      <c r="BJ138" s="6">
        <v>19</v>
      </c>
      <c r="BK138" s="6">
        <v>13</v>
      </c>
      <c r="BL138" s="6">
        <v>6</v>
      </c>
      <c r="BM138" s="12">
        <v>36</v>
      </c>
    </row>
    <row r="139" spans="1:65" ht="15" thickBot="1" x14ac:dyDescent="0.4">
      <c r="A139" s="19" t="str">
        <f t="shared" si="222"/>
        <v>SKENDEROVIC Amela</v>
      </c>
      <c r="B139" s="15">
        <v>60</v>
      </c>
      <c r="C139" s="7">
        <v>77</v>
      </c>
      <c r="D139" s="7">
        <v>36</v>
      </c>
      <c r="E139" s="7">
        <v>39</v>
      </c>
      <c r="F139" s="7">
        <v>52</v>
      </c>
      <c r="G139" s="7">
        <v>63</v>
      </c>
      <c r="H139" s="13">
        <v>61</v>
      </c>
      <c r="BD139" s="15">
        <v>10</v>
      </c>
      <c r="BE139" s="7">
        <v>19</v>
      </c>
      <c r="BF139" s="7">
        <v>38</v>
      </c>
      <c r="BG139" s="7">
        <v>18</v>
      </c>
      <c r="BH139" s="7">
        <v>34</v>
      </c>
      <c r="BI139" s="7">
        <v>45</v>
      </c>
      <c r="BJ139" s="7">
        <v>23</v>
      </c>
      <c r="BK139" s="7">
        <v>12</v>
      </c>
      <c r="BL139" s="7">
        <v>9</v>
      </c>
      <c r="BM139" s="13">
        <v>27</v>
      </c>
    </row>
    <row r="140" spans="1:65" ht="15" thickBot="1" x14ac:dyDescent="0.4">
      <c r="A140" s="19" t="str">
        <f t="shared" si="222"/>
        <v>BRAUN Nancy</v>
      </c>
      <c r="B140" s="15">
        <v>30</v>
      </c>
      <c r="C140" s="7">
        <v>27</v>
      </c>
      <c r="D140" s="7">
        <v>22</v>
      </c>
      <c r="E140" s="7">
        <v>12</v>
      </c>
      <c r="F140" s="7">
        <v>24</v>
      </c>
      <c r="G140" s="7">
        <v>13</v>
      </c>
      <c r="H140" s="13">
        <v>22</v>
      </c>
      <c r="BD140" s="15">
        <v>6</v>
      </c>
      <c r="BE140" s="7">
        <v>8</v>
      </c>
      <c r="BF140" s="7">
        <v>7</v>
      </c>
      <c r="BG140" s="7">
        <v>7</v>
      </c>
      <c r="BH140" s="7">
        <v>6</v>
      </c>
      <c r="BI140" s="7">
        <v>2</v>
      </c>
      <c r="BJ140" s="7">
        <v>6</v>
      </c>
      <c r="BK140" s="7">
        <v>2</v>
      </c>
      <c r="BL140" s="7">
        <v>1</v>
      </c>
      <c r="BM140" s="13">
        <v>5</v>
      </c>
    </row>
    <row r="141" spans="1:65" ht="15" thickBot="1" x14ac:dyDescent="0.4">
      <c r="A141" s="19" t="str">
        <f t="shared" si="222"/>
        <v>DEGROTT Jana</v>
      </c>
      <c r="B141" s="15">
        <v>21</v>
      </c>
      <c r="C141" s="7">
        <v>19</v>
      </c>
      <c r="D141" s="7">
        <v>20</v>
      </c>
      <c r="E141" s="7">
        <v>12</v>
      </c>
      <c r="F141" s="7">
        <v>25</v>
      </c>
      <c r="G141" s="7">
        <v>22</v>
      </c>
      <c r="H141" s="13">
        <v>23</v>
      </c>
      <c r="BD141" s="15">
        <v>15</v>
      </c>
      <c r="BE141" s="7">
        <v>7</v>
      </c>
      <c r="BF141" s="7">
        <v>4</v>
      </c>
      <c r="BG141" s="7">
        <v>6</v>
      </c>
      <c r="BH141" s="7">
        <v>7</v>
      </c>
      <c r="BI141" s="7">
        <v>7</v>
      </c>
      <c r="BJ141" s="7">
        <v>3</v>
      </c>
      <c r="BK141" s="7">
        <v>3</v>
      </c>
      <c r="BL141" s="7">
        <v>3</v>
      </c>
      <c r="BM141" s="13">
        <v>7</v>
      </c>
    </row>
    <row r="142" spans="1:65" ht="15" thickBot="1" x14ac:dyDescent="0.4">
      <c r="A142" s="19" t="str">
        <f t="shared" si="222"/>
        <v>FLOROS Christos</v>
      </c>
      <c r="B142" s="15">
        <v>27</v>
      </c>
      <c r="C142" s="7">
        <v>20</v>
      </c>
      <c r="D142" s="7">
        <v>22</v>
      </c>
      <c r="E142" s="7">
        <v>19</v>
      </c>
      <c r="F142" s="7">
        <v>27</v>
      </c>
      <c r="G142" s="7">
        <v>10</v>
      </c>
      <c r="H142" s="13">
        <v>21</v>
      </c>
      <c r="BD142" s="15">
        <v>6</v>
      </c>
      <c r="BE142" s="7">
        <v>6</v>
      </c>
      <c r="BF142" s="7">
        <v>0</v>
      </c>
      <c r="BG142" s="7">
        <v>4</v>
      </c>
      <c r="BH142" s="7">
        <v>2</v>
      </c>
      <c r="BI142" s="7">
        <v>4</v>
      </c>
      <c r="BJ142" s="7">
        <v>0</v>
      </c>
      <c r="BK142" s="7">
        <v>1</v>
      </c>
      <c r="BL142" s="7">
        <v>3</v>
      </c>
      <c r="BM142" s="13">
        <v>3</v>
      </c>
    </row>
    <row r="143" spans="1:65" ht="15" thickBot="1" x14ac:dyDescent="0.4">
      <c r="A143" s="19" t="str">
        <f t="shared" si="222"/>
        <v>GRAAS Gusty</v>
      </c>
      <c r="B143" s="15">
        <v>32</v>
      </c>
      <c r="C143" s="7">
        <v>37</v>
      </c>
      <c r="D143" s="7">
        <v>20</v>
      </c>
      <c r="E143" s="7">
        <v>18</v>
      </c>
      <c r="F143" s="7">
        <v>31</v>
      </c>
      <c r="G143" s="7">
        <v>26</v>
      </c>
      <c r="H143" s="13">
        <v>26</v>
      </c>
      <c r="BD143" s="15">
        <v>8</v>
      </c>
      <c r="BE143" s="7">
        <v>8</v>
      </c>
      <c r="BF143" s="7">
        <v>8</v>
      </c>
      <c r="BG143" s="7">
        <v>4</v>
      </c>
      <c r="BH143" s="7">
        <v>4</v>
      </c>
      <c r="BI143" s="7">
        <v>3</v>
      </c>
      <c r="BJ143" s="7">
        <v>1</v>
      </c>
      <c r="BK143" s="7">
        <v>1</v>
      </c>
      <c r="BL143" s="7">
        <v>1</v>
      </c>
      <c r="BM143" s="13">
        <v>0</v>
      </c>
    </row>
    <row r="144" spans="1:65" x14ac:dyDescent="0.35">
      <c r="A144" s="62" t="s">
        <v>17</v>
      </c>
      <c r="B144" s="23">
        <v>56</v>
      </c>
      <c r="C144" s="9">
        <v>64</v>
      </c>
      <c r="D144" s="9">
        <v>61</v>
      </c>
      <c r="E144" s="9">
        <v>59</v>
      </c>
      <c r="F144" s="9">
        <v>47</v>
      </c>
      <c r="G144" s="9">
        <v>59</v>
      </c>
      <c r="H144" s="9">
        <v>61</v>
      </c>
      <c r="BD144" s="23">
        <v>14</v>
      </c>
      <c r="BE144" s="9">
        <v>13</v>
      </c>
      <c r="BF144" s="9">
        <v>9</v>
      </c>
      <c r="BG144" s="9">
        <v>15</v>
      </c>
      <c r="BH144" s="9">
        <v>21</v>
      </c>
      <c r="BI144" s="9">
        <v>26</v>
      </c>
      <c r="BJ144" s="9">
        <v>10</v>
      </c>
      <c r="BK144" s="9">
        <v>15</v>
      </c>
      <c r="BL144" s="9">
        <v>13</v>
      </c>
      <c r="BM144" s="9">
        <v>14</v>
      </c>
    </row>
    <row r="145" spans="1:65" x14ac:dyDescent="0.35">
      <c r="A145" s="60" t="s">
        <v>9</v>
      </c>
      <c r="B145" s="24">
        <f>B144*6</f>
        <v>336</v>
      </c>
      <c r="C145" s="24">
        <f t="shared" ref="C145:H145" si="223">C144*6</f>
        <v>384</v>
      </c>
      <c r="D145" s="24">
        <f t="shared" si="223"/>
        <v>366</v>
      </c>
      <c r="E145" s="24">
        <f t="shared" si="223"/>
        <v>354</v>
      </c>
      <c r="F145" s="24">
        <f t="shared" si="223"/>
        <v>282</v>
      </c>
      <c r="G145" s="24">
        <f t="shared" si="223"/>
        <v>354</v>
      </c>
      <c r="H145" s="24">
        <f t="shared" si="223"/>
        <v>366</v>
      </c>
      <c r="BD145" s="24">
        <f>BD144*6</f>
        <v>84</v>
      </c>
      <c r="BE145" s="24">
        <f t="shared" ref="BE145:BM145" si="224">BE144*6</f>
        <v>78</v>
      </c>
      <c r="BF145" s="24">
        <f t="shared" si="224"/>
        <v>54</v>
      </c>
      <c r="BG145" s="24">
        <f t="shared" si="224"/>
        <v>90</v>
      </c>
      <c r="BH145" s="24">
        <f t="shared" si="224"/>
        <v>126</v>
      </c>
      <c r="BI145" s="24">
        <f t="shared" si="224"/>
        <v>156</v>
      </c>
      <c r="BJ145" s="24">
        <f t="shared" si="224"/>
        <v>60</v>
      </c>
      <c r="BK145" s="24">
        <f t="shared" si="224"/>
        <v>90</v>
      </c>
      <c r="BL145" s="24">
        <f t="shared" si="224"/>
        <v>78</v>
      </c>
      <c r="BM145" s="24">
        <f t="shared" si="224"/>
        <v>84</v>
      </c>
    </row>
    <row r="146" spans="1:65" x14ac:dyDescent="0.35">
      <c r="A146" s="61" t="s">
        <v>10</v>
      </c>
      <c r="B146" s="24">
        <f t="shared" ref="B146:H146" si="225">SUM(B138:B143)</f>
        <v>367</v>
      </c>
      <c r="C146" s="10">
        <f t="shared" si="225"/>
        <v>412</v>
      </c>
      <c r="D146" s="10">
        <f t="shared" si="225"/>
        <v>238</v>
      </c>
      <c r="E146" s="10">
        <f t="shared" si="225"/>
        <v>212</v>
      </c>
      <c r="F146" s="10">
        <f t="shared" si="225"/>
        <v>276</v>
      </c>
      <c r="G146" s="10">
        <f t="shared" si="225"/>
        <v>240</v>
      </c>
      <c r="H146" s="10">
        <f t="shared" si="225"/>
        <v>262</v>
      </c>
      <c r="BD146" s="24">
        <f t="shared" ref="BD146:BM146" si="226">SUM(BD138:BD143)</f>
        <v>66</v>
      </c>
      <c r="BE146" s="10">
        <f t="shared" si="226"/>
        <v>103</v>
      </c>
      <c r="BF146" s="10">
        <f t="shared" si="226"/>
        <v>97</v>
      </c>
      <c r="BG146" s="10">
        <f t="shared" si="226"/>
        <v>52</v>
      </c>
      <c r="BH146" s="10">
        <f t="shared" si="226"/>
        <v>70</v>
      </c>
      <c r="BI146" s="10">
        <f t="shared" si="226"/>
        <v>111</v>
      </c>
      <c r="BJ146" s="10">
        <f t="shared" si="226"/>
        <v>52</v>
      </c>
      <c r="BK146" s="10">
        <f t="shared" si="226"/>
        <v>32</v>
      </c>
      <c r="BL146" s="10">
        <f t="shared" si="226"/>
        <v>23</v>
      </c>
      <c r="BM146" s="10">
        <f t="shared" si="226"/>
        <v>78</v>
      </c>
    </row>
    <row r="147" spans="1:65" ht="15" thickBot="1" x14ac:dyDescent="0.4">
      <c r="A147" s="63" t="s">
        <v>11</v>
      </c>
      <c r="B147" s="25">
        <f t="shared" ref="B147:H147" si="227">B145+B146</f>
        <v>703</v>
      </c>
      <c r="C147" s="11">
        <f t="shared" si="227"/>
        <v>796</v>
      </c>
      <c r="D147" s="11">
        <f t="shared" si="227"/>
        <v>604</v>
      </c>
      <c r="E147" s="11">
        <f t="shared" si="227"/>
        <v>566</v>
      </c>
      <c r="F147" s="11">
        <f t="shared" si="227"/>
        <v>558</v>
      </c>
      <c r="G147" s="11">
        <f t="shared" si="227"/>
        <v>594</v>
      </c>
      <c r="H147" s="11">
        <f t="shared" si="227"/>
        <v>628</v>
      </c>
      <c r="BD147" s="25">
        <f t="shared" ref="BD147:BM147" si="228">BD145+BD146</f>
        <v>150</v>
      </c>
      <c r="BE147" s="11">
        <f t="shared" si="228"/>
        <v>181</v>
      </c>
      <c r="BF147" s="11">
        <f t="shared" si="228"/>
        <v>151</v>
      </c>
      <c r="BG147" s="11">
        <f t="shared" si="228"/>
        <v>142</v>
      </c>
      <c r="BH147" s="11">
        <f t="shared" si="228"/>
        <v>196</v>
      </c>
      <c r="BI147" s="11">
        <f t="shared" si="228"/>
        <v>267</v>
      </c>
      <c r="BJ147" s="11">
        <f t="shared" si="228"/>
        <v>112</v>
      </c>
      <c r="BK147" s="11">
        <f t="shared" si="228"/>
        <v>122</v>
      </c>
      <c r="BL147" s="11">
        <f t="shared" si="228"/>
        <v>101</v>
      </c>
      <c r="BM147" s="11">
        <f t="shared" si="228"/>
        <v>162</v>
      </c>
    </row>
    <row r="148" spans="1:65" x14ac:dyDescent="0.35">
      <c r="A148" s="180"/>
      <c r="B148" s="5"/>
      <c r="C148" s="5"/>
      <c r="D148" s="5"/>
      <c r="E148" s="5"/>
      <c r="F148" s="5"/>
      <c r="G148" s="5"/>
      <c r="H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x14ac:dyDescent="0.35">
      <c r="A149" s="180"/>
      <c r="B149" s="5"/>
      <c r="C149" s="5"/>
      <c r="D149" s="5"/>
      <c r="E149" s="5"/>
      <c r="F149" s="5"/>
      <c r="G149" s="5"/>
      <c r="H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24" thickBot="1" x14ac:dyDescent="0.6">
      <c r="A150" s="224" t="s">
        <v>20</v>
      </c>
      <c r="B150" s="224"/>
      <c r="C150" s="224"/>
      <c r="D150" s="224"/>
      <c r="E150" s="224"/>
      <c r="F150" s="224"/>
      <c r="G150" s="224"/>
      <c r="H150" s="224"/>
      <c r="BD150" s="218" t="s">
        <v>160</v>
      </c>
      <c r="BE150" s="218"/>
      <c r="BF150" s="218"/>
      <c r="BG150" s="218"/>
      <c r="BH150" s="218"/>
      <c r="BI150" s="218"/>
      <c r="BJ150" s="218"/>
      <c r="BK150" s="218"/>
      <c r="BL150" s="218"/>
      <c r="BM150" s="218"/>
    </row>
    <row r="151" spans="1:65" ht="15" customHeight="1" x14ac:dyDescent="0.35">
      <c r="A151" s="221" t="str">
        <f>A135</f>
        <v>DP – DEMOKRATESCH PARTEI</v>
      </c>
      <c r="B151" s="210">
        <v>1</v>
      </c>
      <c r="C151" s="210">
        <f>B151+1</f>
        <v>2</v>
      </c>
      <c r="D151" s="210">
        <f t="shared" ref="D151:G151" si="229">C151+1</f>
        <v>3</v>
      </c>
      <c r="E151" s="210">
        <f t="shared" si="229"/>
        <v>4</v>
      </c>
      <c r="F151" s="210">
        <f t="shared" si="229"/>
        <v>5</v>
      </c>
      <c r="G151" s="210">
        <f t="shared" si="229"/>
        <v>6</v>
      </c>
      <c r="BD151" s="210">
        <v>21</v>
      </c>
      <c r="BE151" s="210">
        <f>BD151+1</f>
        <v>22</v>
      </c>
      <c r="BF151" s="210">
        <f t="shared" ref="BF151:BM151" si="230">BE151+1</f>
        <v>23</v>
      </c>
      <c r="BG151" s="210">
        <f t="shared" si="230"/>
        <v>24</v>
      </c>
      <c r="BH151" s="210">
        <f t="shared" si="230"/>
        <v>25</v>
      </c>
      <c r="BI151" s="210">
        <f t="shared" si="230"/>
        <v>26</v>
      </c>
      <c r="BJ151" s="210">
        <f t="shared" si="230"/>
        <v>27</v>
      </c>
      <c r="BK151" s="210">
        <f t="shared" si="230"/>
        <v>28</v>
      </c>
      <c r="BL151" s="210">
        <f t="shared" si="230"/>
        <v>29</v>
      </c>
      <c r="BM151" s="213">
        <f t="shared" si="230"/>
        <v>30</v>
      </c>
    </row>
    <row r="152" spans="1:65" x14ac:dyDescent="0.35">
      <c r="A152" s="222"/>
      <c r="B152" s="211"/>
      <c r="C152" s="211"/>
      <c r="D152" s="211"/>
      <c r="E152" s="211"/>
      <c r="F152" s="211"/>
      <c r="G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4"/>
    </row>
    <row r="153" spans="1:65" ht="15" thickBot="1" x14ac:dyDescent="0.4">
      <c r="A153" s="223"/>
      <c r="B153" s="212"/>
      <c r="C153" s="212"/>
      <c r="D153" s="212"/>
      <c r="E153" s="212"/>
      <c r="F153" s="212"/>
      <c r="G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5"/>
    </row>
    <row r="154" spans="1:65" ht="15" thickBot="1" x14ac:dyDescent="0.4">
      <c r="A154" s="19" t="str">
        <f t="shared" ref="A154:A159" si="231">A138</f>
        <v>GOERENS Charles</v>
      </c>
      <c r="B154" s="14">
        <v>199</v>
      </c>
      <c r="C154" s="6">
        <v>73</v>
      </c>
      <c r="D154" s="6">
        <v>102</v>
      </c>
      <c r="E154" s="6">
        <v>142</v>
      </c>
      <c r="F154" s="6">
        <v>71</v>
      </c>
      <c r="G154" s="6">
        <v>62</v>
      </c>
      <c r="BD154" s="14">
        <v>42</v>
      </c>
      <c r="BE154" s="6">
        <v>59</v>
      </c>
      <c r="BF154" s="6">
        <v>33</v>
      </c>
      <c r="BG154" s="6">
        <v>53</v>
      </c>
      <c r="BH154" s="6">
        <v>15</v>
      </c>
      <c r="BI154" s="6">
        <v>70</v>
      </c>
      <c r="BJ154" s="6">
        <v>20</v>
      </c>
      <c r="BK154" s="6">
        <v>27</v>
      </c>
      <c r="BL154" s="6">
        <v>34</v>
      </c>
      <c r="BM154" s="12">
        <v>18</v>
      </c>
    </row>
    <row r="155" spans="1:65" ht="15" thickBot="1" x14ac:dyDescent="0.4">
      <c r="A155" s="19" t="str">
        <f t="shared" si="231"/>
        <v>SKENDEROVIC Amela</v>
      </c>
      <c r="B155" s="15">
        <v>59</v>
      </c>
      <c r="C155" s="7">
        <v>28</v>
      </c>
      <c r="D155" s="7">
        <v>31</v>
      </c>
      <c r="E155" s="7">
        <v>68</v>
      </c>
      <c r="F155" s="7">
        <v>16</v>
      </c>
      <c r="G155" s="7">
        <v>28</v>
      </c>
      <c r="BD155" s="15">
        <v>29</v>
      </c>
      <c r="BE155" s="7">
        <v>32</v>
      </c>
      <c r="BF155" s="7">
        <v>29</v>
      </c>
      <c r="BG155" s="7">
        <v>25</v>
      </c>
      <c r="BH155" s="7">
        <v>10</v>
      </c>
      <c r="BI155" s="7">
        <v>24</v>
      </c>
      <c r="BJ155" s="7">
        <v>21</v>
      </c>
      <c r="BK155" s="7">
        <v>29</v>
      </c>
      <c r="BL155" s="7">
        <v>22</v>
      </c>
      <c r="BM155" s="13">
        <v>27</v>
      </c>
    </row>
    <row r="156" spans="1:65" ht="15" thickBot="1" x14ac:dyDescent="0.4">
      <c r="A156" s="19" t="str">
        <f t="shared" si="231"/>
        <v>BRAUN Nancy</v>
      </c>
      <c r="B156" s="15">
        <v>14</v>
      </c>
      <c r="C156" s="7">
        <v>9</v>
      </c>
      <c r="D156" s="7">
        <v>0</v>
      </c>
      <c r="E156" s="7">
        <v>6</v>
      </c>
      <c r="F156" s="7">
        <v>3</v>
      </c>
      <c r="G156" s="7">
        <v>10</v>
      </c>
      <c r="BD156" s="15">
        <v>4</v>
      </c>
      <c r="BE156" s="7">
        <v>15</v>
      </c>
      <c r="BF156" s="7">
        <v>1</v>
      </c>
      <c r="BG156" s="7">
        <v>2</v>
      </c>
      <c r="BH156" s="7">
        <v>0</v>
      </c>
      <c r="BI156" s="7">
        <v>6</v>
      </c>
      <c r="BJ156" s="7">
        <v>5</v>
      </c>
      <c r="BK156" s="7">
        <v>4</v>
      </c>
      <c r="BL156" s="7">
        <v>5</v>
      </c>
      <c r="BM156" s="13">
        <v>4</v>
      </c>
    </row>
    <row r="157" spans="1:65" ht="15" thickBot="1" x14ac:dyDescent="0.4">
      <c r="A157" s="19" t="str">
        <f t="shared" si="231"/>
        <v>DEGROTT Jana</v>
      </c>
      <c r="B157" s="15">
        <v>19</v>
      </c>
      <c r="C157" s="7">
        <v>21</v>
      </c>
      <c r="D157" s="7">
        <v>1</v>
      </c>
      <c r="E157" s="7">
        <v>17</v>
      </c>
      <c r="F157" s="7">
        <v>4</v>
      </c>
      <c r="G157" s="7">
        <v>10</v>
      </c>
      <c r="BD157" s="15">
        <v>9</v>
      </c>
      <c r="BE157" s="7">
        <v>20</v>
      </c>
      <c r="BF157" s="7">
        <v>5</v>
      </c>
      <c r="BG157" s="7">
        <v>6</v>
      </c>
      <c r="BH157" s="7">
        <v>0</v>
      </c>
      <c r="BI157" s="7">
        <v>12</v>
      </c>
      <c r="BJ157" s="7">
        <v>1</v>
      </c>
      <c r="BK157" s="7">
        <v>4</v>
      </c>
      <c r="BL157" s="7">
        <v>3</v>
      </c>
      <c r="BM157" s="13">
        <v>15</v>
      </c>
    </row>
    <row r="158" spans="1:65" ht="15" thickBot="1" x14ac:dyDescent="0.4">
      <c r="A158" s="19" t="str">
        <f t="shared" si="231"/>
        <v>FLOROS Christos</v>
      </c>
      <c r="B158" s="15">
        <v>21</v>
      </c>
      <c r="C158" s="7">
        <v>8</v>
      </c>
      <c r="D158" s="7">
        <v>3</v>
      </c>
      <c r="E158" s="7">
        <v>10</v>
      </c>
      <c r="F158" s="7">
        <v>4</v>
      </c>
      <c r="G158" s="7">
        <v>17</v>
      </c>
      <c r="BD158" s="15">
        <v>6</v>
      </c>
      <c r="BE158" s="7">
        <v>4</v>
      </c>
      <c r="BF158" s="7">
        <v>0</v>
      </c>
      <c r="BG158" s="7">
        <v>6</v>
      </c>
      <c r="BH158" s="7">
        <v>3</v>
      </c>
      <c r="BI158" s="7">
        <v>0</v>
      </c>
      <c r="BJ158" s="7">
        <v>4</v>
      </c>
      <c r="BK158" s="7">
        <v>5</v>
      </c>
      <c r="BL158" s="7">
        <v>4</v>
      </c>
      <c r="BM158" s="13">
        <v>7</v>
      </c>
    </row>
    <row r="159" spans="1:65" ht="15" thickBot="1" x14ac:dyDescent="0.4">
      <c r="A159" s="19" t="str">
        <f t="shared" si="231"/>
        <v>GRAAS Gusty</v>
      </c>
      <c r="B159" s="15">
        <v>15</v>
      </c>
      <c r="C159" s="7">
        <v>11</v>
      </c>
      <c r="D159" s="7">
        <v>12</v>
      </c>
      <c r="E159" s="7">
        <v>29</v>
      </c>
      <c r="F159" s="7">
        <v>5</v>
      </c>
      <c r="G159" s="7">
        <v>5</v>
      </c>
      <c r="BD159" s="15">
        <v>6</v>
      </c>
      <c r="BE159" s="7">
        <v>9</v>
      </c>
      <c r="BF159" s="7">
        <v>8</v>
      </c>
      <c r="BG159" s="7">
        <v>7</v>
      </c>
      <c r="BH159" s="7">
        <v>2</v>
      </c>
      <c r="BI159" s="7">
        <v>2</v>
      </c>
      <c r="BJ159" s="7">
        <v>4</v>
      </c>
      <c r="BK159" s="7">
        <v>4</v>
      </c>
      <c r="BL159" s="7">
        <v>6</v>
      </c>
      <c r="BM159" s="13">
        <v>3</v>
      </c>
    </row>
    <row r="160" spans="1:65" x14ac:dyDescent="0.35">
      <c r="A160" s="62" t="s">
        <v>17</v>
      </c>
      <c r="B160" s="23">
        <v>49</v>
      </c>
      <c r="C160" s="9">
        <v>54</v>
      </c>
      <c r="D160" s="9">
        <v>30</v>
      </c>
      <c r="E160" s="9">
        <v>31</v>
      </c>
      <c r="F160" s="9">
        <v>32</v>
      </c>
      <c r="G160" s="9">
        <v>35</v>
      </c>
      <c r="BD160" s="23">
        <v>9</v>
      </c>
      <c r="BE160" s="9">
        <v>22</v>
      </c>
      <c r="BF160" s="9">
        <v>6</v>
      </c>
      <c r="BG160" s="9">
        <v>16</v>
      </c>
      <c r="BH160" s="9">
        <v>11</v>
      </c>
      <c r="BI160" s="9">
        <v>19</v>
      </c>
      <c r="BJ160" s="9">
        <v>18</v>
      </c>
      <c r="BK160" s="9">
        <v>21</v>
      </c>
      <c r="BL160" s="9">
        <v>23</v>
      </c>
      <c r="BM160" s="9">
        <v>10</v>
      </c>
    </row>
    <row r="161" spans="1:68" x14ac:dyDescent="0.35">
      <c r="A161" s="60" t="s">
        <v>9</v>
      </c>
      <c r="B161" s="24">
        <f>B160*6</f>
        <v>294</v>
      </c>
      <c r="C161" s="24">
        <f t="shared" ref="C161:G161" si="232">C160*6</f>
        <v>324</v>
      </c>
      <c r="D161" s="24">
        <f t="shared" si="232"/>
        <v>180</v>
      </c>
      <c r="E161" s="24">
        <f t="shared" si="232"/>
        <v>186</v>
      </c>
      <c r="F161" s="24">
        <f t="shared" si="232"/>
        <v>192</v>
      </c>
      <c r="G161" s="24">
        <f t="shared" si="232"/>
        <v>210</v>
      </c>
      <c r="BD161" s="24">
        <f>BD160*6</f>
        <v>54</v>
      </c>
      <c r="BE161" s="24">
        <f t="shared" ref="BE161:BM161" si="233">BE160*6</f>
        <v>132</v>
      </c>
      <c r="BF161" s="24">
        <f t="shared" si="233"/>
        <v>36</v>
      </c>
      <c r="BG161" s="24">
        <f t="shared" si="233"/>
        <v>96</v>
      </c>
      <c r="BH161" s="24">
        <f t="shared" si="233"/>
        <v>66</v>
      </c>
      <c r="BI161" s="24">
        <f t="shared" si="233"/>
        <v>114</v>
      </c>
      <c r="BJ161" s="24">
        <f t="shared" si="233"/>
        <v>108</v>
      </c>
      <c r="BK161" s="24">
        <f t="shared" si="233"/>
        <v>126</v>
      </c>
      <c r="BL161" s="24">
        <f t="shared" si="233"/>
        <v>138</v>
      </c>
      <c r="BM161" s="24">
        <f t="shared" si="233"/>
        <v>60</v>
      </c>
    </row>
    <row r="162" spans="1:68" x14ac:dyDescent="0.35">
      <c r="A162" s="61" t="s">
        <v>10</v>
      </c>
      <c r="B162" s="24">
        <f>SUM(B154:B159)</f>
        <v>327</v>
      </c>
      <c r="C162" s="24">
        <f t="shared" ref="C162:E162" si="234">SUM(C154:C159)</f>
        <v>150</v>
      </c>
      <c r="D162" s="24">
        <f t="shared" si="234"/>
        <v>149</v>
      </c>
      <c r="E162" s="24">
        <f t="shared" si="234"/>
        <v>272</v>
      </c>
      <c r="F162" s="10">
        <f>SUM(F154:F159)</f>
        <v>103</v>
      </c>
      <c r="G162" s="10">
        <f>SUM(G154:G159)</f>
        <v>132</v>
      </c>
      <c r="BD162" s="24">
        <f t="shared" ref="BD162:BM162" si="235">SUM(BD154:BD159)</f>
        <v>96</v>
      </c>
      <c r="BE162" s="10">
        <f t="shared" si="235"/>
        <v>139</v>
      </c>
      <c r="BF162" s="10">
        <f t="shared" si="235"/>
        <v>76</v>
      </c>
      <c r="BG162" s="10">
        <f t="shared" si="235"/>
        <v>99</v>
      </c>
      <c r="BH162" s="10">
        <f t="shared" si="235"/>
        <v>30</v>
      </c>
      <c r="BI162" s="10">
        <f t="shared" si="235"/>
        <v>114</v>
      </c>
      <c r="BJ162" s="10">
        <f t="shared" si="235"/>
        <v>55</v>
      </c>
      <c r="BK162" s="10">
        <f t="shared" si="235"/>
        <v>73</v>
      </c>
      <c r="BL162" s="10">
        <f t="shared" si="235"/>
        <v>74</v>
      </c>
      <c r="BM162" s="10">
        <f t="shared" si="235"/>
        <v>74</v>
      </c>
    </row>
    <row r="163" spans="1:68" ht="15" thickBot="1" x14ac:dyDescent="0.4">
      <c r="A163" s="63" t="s">
        <v>11</v>
      </c>
      <c r="B163" s="25">
        <f t="shared" ref="B163:G163" si="236">B161+B162</f>
        <v>621</v>
      </c>
      <c r="C163" s="11">
        <f t="shared" si="236"/>
        <v>474</v>
      </c>
      <c r="D163" s="11">
        <f t="shared" si="236"/>
        <v>329</v>
      </c>
      <c r="E163" s="11">
        <f t="shared" si="236"/>
        <v>458</v>
      </c>
      <c r="F163" s="11">
        <f t="shared" si="236"/>
        <v>295</v>
      </c>
      <c r="G163" s="11">
        <f t="shared" si="236"/>
        <v>342</v>
      </c>
      <c r="BD163" s="25">
        <f t="shared" ref="BD163:BM163" si="237">BD161+BD162</f>
        <v>150</v>
      </c>
      <c r="BE163" s="11">
        <f t="shared" si="237"/>
        <v>271</v>
      </c>
      <c r="BF163" s="11">
        <f t="shared" si="237"/>
        <v>112</v>
      </c>
      <c r="BG163" s="11">
        <f t="shared" si="237"/>
        <v>195</v>
      </c>
      <c r="BH163" s="11">
        <f t="shared" si="237"/>
        <v>96</v>
      </c>
      <c r="BI163" s="11">
        <f t="shared" si="237"/>
        <v>228</v>
      </c>
      <c r="BJ163" s="11">
        <f t="shared" si="237"/>
        <v>163</v>
      </c>
      <c r="BK163" s="11">
        <f t="shared" si="237"/>
        <v>199</v>
      </c>
      <c r="BL163" s="11">
        <f t="shared" si="237"/>
        <v>212</v>
      </c>
      <c r="BM163" s="11">
        <f t="shared" si="237"/>
        <v>134</v>
      </c>
    </row>
    <row r="164" spans="1:68" ht="24" thickBot="1" x14ac:dyDescent="0.6">
      <c r="A164" s="225" t="s">
        <v>21</v>
      </c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BD164" s="226" t="s">
        <v>160</v>
      </c>
      <c r="BE164" s="226"/>
      <c r="BF164" s="226"/>
      <c r="BG164" s="226"/>
      <c r="BH164" s="226"/>
      <c r="BI164" s="226"/>
      <c r="BJ164" s="226"/>
      <c r="BK164" s="226"/>
      <c r="BL164" s="111"/>
      <c r="BM164" s="217" t="s">
        <v>166</v>
      </c>
      <c r="BN164" s="217"/>
      <c r="BO164" s="217"/>
      <c r="BP164" s="217"/>
    </row>
    <row r="165" spans="1:68" ht="15" customHeight="1" x14ac:dyDescent="0.35">
      <c r="A165" s="221" t="str">
        <f>A151</f>
        <v>DP – DEMOKRATESCH PARTEI</v>
      </c>
      <c r="B165" s="210">
        <v>1</v>
      </c>
      <c r="C165" s="210">
        <f>B165+1</f>
        <v>2</v>
      </c>
      <c r="D165" s="210">
        <f t="shared" ref="D165:K165" si="238">C165+1</f>
        <v>3</v>
      </c>
      <c r="E165" s="210">
        <f t="shared" si="238"/>
        <v>4</v>
      </c>
      <c r="F165" s="210">
        <f t="shared" si="238"/>
        <v>5</v>
      </c>
      <c r="G165" s="210">
        <f t="shared" si="238"/>
        <v>6</v>
      </c>
      <c r="H165" s="210">
        <f t="shared" si="238"/>
        <v>7</v>
      </c>
      <c r="I165" s="210">
        <f t="shared" si="238"/>
        <v>8</v>
      </c>
      <c r="J165" s="210">
        <f t="shared" si="238"/>
        <v>9</v>
      </c>
      <c r="K165" s="213">
        <f t="shared" si="238"/>
        <v>10</v>
      </c>
      <c r="BD165" s="210">
        <v>31</v>
      </c>
      <c r="BE165" s="210">
        <f>BD165+1</f>
        <v>32</v>
      </c>
      <c r="BF165" s="210">
        <f t="shared" ref="BF165:BK165" si="239">BE165+1</f>
        <v>33</v>
      </c>
      <c r="BG165" s="210">
        <f t="shared" si="239"/>
        <v>34</v>
      </c>
      <c r="BH165" s="210">
        <f t="shared" si="239"/>
        <v>35</v>
      </c>
      <c r="BI165" s="210">
        <f t="shared" si="239"/>
        <v>36</v>
      </c>
      <c r="BJ165" s="210">
        <f t="shared" si="239"/>
        <v>37</v>
      </c>
      <c r="BK165" s="210">
        <f t="shared" si="239"/>
        <v>38</v>
      </c>
      <c r="BM165" s="210">
        <v>1</v>
      </c>
      <c r="BN165" s="210">
        <f>BM165+1</f>
        <v>2</v>
      </c>
      <c r="BO165" s="210">
        <f t="shared" ref="BO165:BP165" si="240">BN165+1</f>
        <v>3</v>
      </c>
      <c r="BP165" s="213">
        <f t="shared" si="240"/>
        <v>4</v>
      </c>
    </row>
    <row r="166" spans="1:68" x14ac:dyDescent="0.35">
      <c r="A166" s="222"/>
      <c r="B166" s="211"/>
      <c r="C166" s="211"/>
      <c r="D166" s="211"/>
      <c r="E166" s="211"/>
      <c r="F166" s="211"/>
      <c r="G166" s="211"/>
      <c r="H166" s="211"/>
      <c r="I166" s="211"/>
      <c r="J166" s="211"/>
      <c r="K166" s="214"/>
      <c r="BD166" s="211"/>
      <c r="BE166" s="211"/>
      <c r="BF166" s="211"/>
      <c r="BG166" s="211"/>
      <c r="BH166" s="211"/>
      <c r="BI166" s="211"/>
      <c r="BJ166" s="211"/>
      <c r="BK166" s="211"/>
      <c r="BM166" s="211"/>
      <c r="BN166" s="211"/>
      <c r="BO166" s="211"/>
      <c r="BP166" s="214"/>
    </row>
    <row r="167" spans="1:68" ht="15" thickBot="1" x14ac:dyDescent="0.4">
      <c r="A167" s="223"/>
      <c r="B167" s="212"/>
      <c r="C167" s="212"/>
      <c r="D167" s="212"/>
      <c r="E167" s="212"/>
      <c r="F167" s="212"/>
      <c r="G167" s="212"/>
      <c r="H167" s="212"/>
      <c r="I167" s="212"/>
      <c r="J167" s="212"/>
      <c r="K167" s="215"/>
      <c r="BD167" s="212"/>
      <c r="BE167" s="212"/>
      <c r="BF167" s="212"/>
      <c r="BG167" s="212"/>
      <c r="BH167" s="212"/>
      <c r="BI167" s="212"/>
      <c r="BJ167" s="212"/>
      <c r="BK167" s="212"/>
      <c r="BM167" s="212"/>
      <c r="BN167" s="212"/>
      <c r="BO167" s="212"/>
      <c r="BP167" s="215"/>
    </row>
    <row r="168" spans="1:68" ht="15" thickBot="1" x14ac:dyDescent="0.4">
      <c r="A168" s="19" t="str">
        <f t="shared" ref="A168:A173" si="241">A154</f>
        <v>GOERENS Charles</v>
      </c>
      <c r="B168" s="14">
        <v>89</v>
      </c>
      <c r="C168" s="6">
        <v>136</v>
      </c>
      <c r="D168" s="6">
        <v>177</v>
      </c>
      <c r="E168" s="6">
        <v>176</v>
      </c>
      <c r="F168" s="6">
        <v>85</v>
      </c>
      <c r="G168" s="6">
        <v>78</v>
      </c>
      <c r="H168" s="6">
        <v>64</v>
      </c>
      <c r="I168" s="6">
        <v>57</v>
      </c>
      <c r="J168" s="6">
        <v>84</v>
      </c>
      <c r="K168" s="12">
        <v>67</v>
      </c>
      <c r="BD168" s="14">
        <v>14</v>
      </c>
      <c r="BE168" s="6">
        <v>24</v>
      </c>
      <c r="BF168" s="6">
        <v>82</v>
      </c>
      <c r="BG168" s="6">
        <v>13</v>
      </c>
      <c r="BH168" s="6">
        <v>72</v>
      </c>
      <c r="BI168" s="6">
        <v>44</v>
      </c>
      <c r="BJ168" s="6">
        <v>64</v>
      </c>
      <c r="BK168" s="6">
        <v>51</v>
      </c>
      <c r="BM168" s="14">
        <v>136</v>
      </c>
      <c r="BN168" s="6">
        <v>136</v>
      </c>
      <c r="BO168" s="6">
        <v>95</v>
      </c>
      <c r="BP168" s="12">
        <v>120</v>
      </c>
    </row>
    <row r="169" spans="1:68" ht="15" thickBot="1" x14ac:dyDescent="0.4">
      <c r="A169" s="19" t="str">
        <f t="shared" si="241"/>
        <v>SKENDEROVIC Amela</v>
      </c>
      <c r="B169" s="15">
        <v>33</v>
      </c>
      <c r="C169" s="7">
        <v>37</v>
      </c>
      <c r="D169" s="7">
        <v>43</v>
      </c>
      <c r="E169" s="7">
        <v>33</v>
      </c>
      <c r="F169" s="7">
        <v>35</v>
      </c>
      <c r="G169" s="7">
        <v>33</v>
      </c>
      <c r="H169" s="7">
        <v>33</v>
      </c>
      <c r="I169" s="7">
        <v>13</v>
      </c>
      <c r="J169" s="7">
        <v>31</v>
      </c>
      <c r="K169" s="13">
        <v>26</v>
      </c>
      <c r="BD169" s="15">
        <v>25</v>
      </c>
      <c r="BE169" s="7">
        <v>22</v>
      </c>
      <c r="BF169" s="7">
        <v>28</v>
      </c>
      <c r="BG169" s="7">
        <v>25</v>
      </c>
      <c r="BH169" s="7">
        <v>52</v>
      </c>
      <c r="BI169" s="7">
        <v>31</v>
      </c>
      <c r="BJ169" s="7">
        <v>59</v>
      </c>
      <c r="BK169" s="7">
        <v>12</v>
      </c>
      <c r="BM169" s="15">
        <v>22</v>
      </c>
      <c r="BN169" s="7">
        <v>25</v>
      </c>
      <c r="BO169" s="7">
        <v>29</v>
      </c>
      <c r="BP169" s="13">
        <v>39</v>
      </c>
    </row>
    <row r="170" spans="1:68" ht="15" thickBot="1" x14ac:dyDescent="0.4">
      <c r="A170" s="19" t="str">
        <f t="shared" si="241"/>
        <v>BRAUN Nancy</v>
      </c>
      <c r="B170" s="15">
        <v>17</v>
      </c>
      <c r="C170" s="7">
        <v>19</v>
      </c>
      <c r="D170" s="7">
        <v>12</v>
      </c>
      <c r="E170" s="7">
        <v>9</v>
      </c>
      <c r="F170" s="7">
        <v>18</v>
      </c>
      <c r="G170" s="7">
        <v>13</v>
      </c>
      <c r="H170" s="7">
        <v>12</v>
      </c>
      <c r="I170" s="7">
        <v>7</v>
      </c>
      <c r="J170" s="7">
        <v>9</v>
      </c>
      <c r="K170" s="13">
        <v>8</v>
      </c>
      <c r="BD170" s="15">
        <v>0</v>
      </c>
      <c r="BE170" s="7">
        <v>9</v>
      </c>
      <c r="BF170" s="7">
        <v>7</v>
      </c>
      <c r="BG170" s="7">
        <v>5</v>
      </c>
      <c r="BH170" s="7">
        <v>6</v>
      </c>
      <c r="BI170" s="7">
        <v>5</v>
      </c>
      <c r="BJ170" s="7">
        <v>10</v>
      </c>
      <c r="BK170" s="7">
        <v>3</v>
      </c>
      <c r="BM170" s="15">
        <v>7</v>
      </c>
      <c r="BN170" s="7">
        <v>5</v>
      </c>
      <c r="BO170" s="7">
        <v>10</v>
      </c>
      <c r="BP170" s="13">
        <v>4</v>
      </c>
    </row>
    <row r="171" spans="1:68" ht="15" thickBot="1" x14ac:dyDescent="0.4">
      <c r="A171" s="19" t="str">
        <f t="shared" si="241"/>
        <v>DEGROTT Jana</v>
      </c>
      <c r="B171" s="15">
        <v>26</v>
      </c>
      <c r="C171" s="7">
        <v>21</v>
      </c>
      <c r="D171" s="7">
        <v>16</v>
      </c>
      <c r="E171" s="7">
        <v>25</v>
      </c>
      <c r="F171" s="7">
        <v>10</v>
      </c>
      <c r="G171" s="7">
        <v>15</v>
      </c>
      <c r="H171" s="7">
        <v>7</v>
      </c>
      <c r="I171" s="7">
        <v>6</v>
      </c>
      <c r="J171" s="7">
        <v>2</v>
      </c>
      <c r="K171" s="13">
        <v>10</v>
      </c>
      <c r="BD171" s="15">
        <v>1</v>
      </c>
      <c r="BE171" s="7">
        <v>2</v>
      </c>
      <c r="BF171" s="7">
        <v>6</v>
      </c>
      <c r="BG171" s="7">
        <v>12</v>
      </c>
      <c r="BH171" s="7">
        <v>13</v>
      </c>
      <c r="BI171" s="7">
        <v>5</v>
      </c>
      <c r="BJ171" s="7">
        <v>19</v>
      </c>
      <c r="BK171" s="7">
        <v>3</v>
      </c>
      <c r="BM171" s="15">
        <v>7</v>
      </c>
      <c r="BN171" s="7">
        <v>14</v>
      </c>
      <c r="BO171" s="7">
        <v>20</v>
      </c>
      <c r="BP171" s="13">
        <v>8</v>
      </c>
    </row>
    <row r="172" spans="1:68" ht="15" thickBot="1" x14ac:dyDescent="0.4">
      <c r="A172" s="19" t="str">
        <f t="shared" si="241"/>
        <v>FLOROS Christos</v>
      </c>
      <c r="B172" s="15">
        <v>7</v>
      </c>
      <c r="C172" s="7">
        <v>12</v>
      </c>
      <c r="D172" s="7">
        <v>15</v>
      </c>
      <c r="E172" s="7">
        <v>16</v>
      </c>
      <c r="F172" s="7">
        <v>12</v>
      </c>
      <c r="G172" s="7">
        <v>9</v>
      </c>
      <c r="H172" s="7">
        <v>6</v>
      </c>
      <c r="I172" s="7">
        <v>10</v>
      </c>
      <c r="J172" s="7">
        <v>6</v>
      </c>
      <c r="K172" s="13">
        <v>12</v>
      </c>
      <c r="BD172" s="15">
        <v>0</v>
      </c>
      <c r="BE172" s="7">
        <v>1</v>
      </c>
      <c r="BF172" s="7">
        <v>8</v>
      </c>
      <c r="BG172" s="7">
        <v>12</v>
      </c>
      <c r="BH172" s="7">
        <v>10</v>
      </c>
      <c r="BI172" s="7">
        <v>9</v>
      </c>
      <c r="BJ172" s="7">
        <v>12</v>
      </c>
      <c r="BK172" s="7">
        <v>1</v>
      </c>
      <c r="BM172" s="15">
        <v>5</v>
      </c>
      <c r="BN172" s="7">
        <v>5</v>
      </c>
      <c r="BO172" s="7">
        <v>5</v>
      </c>
      <c r="BP172" s="13">
        <v>3</v>
      </c>
    </row>
    <row r="173" spans="1:68" ht="15" thickBot="1" x14ac:dyDescent="0.4">
      <c r="A173" s="19" t="str">
        <f t="shared" si="241"/>
        <v>GRAAS Gusty</v>
      </c>
      <c r="B173" s="15">
        <v>12</v>
      </c>
      <c r="C173" s="7">
        <v>18</v>
      </c>
      <c r="D173" s="7">
        <v>24</v>
      </c>
      <c r="E173" s="7">
        <v>26</v>
      </c>
      <c r="F173" s="7">
        <v>8</v>
      </c>
      <c r="G173" s="7">
        <v>15</v>
      </c>
      <c r="H173" s="7">
        <v>14</v>
      </c>
      <c r="I173" s="7">
        <v>10</v>
      </c>
      <c r="J173" s="7">
        <v>5</v>
      </c>
      <c r="K173" s="13">
        <v>7</v>
      </c>
      <c r="BD173" s="15">
        <v>1</v>
      </c>
      <c r="BE173" s="7">
        <v>1</v>
      </c>
      <c r="BF173" s="7">
        <v>15</v>
      </c>
      <c r="BG173" s="7">
        <v>0</v>
      </c>
      <c r="BH173" s="7">
        <v>11</v>
      </c>
      <c r="BI173" s="7">
        <v>9</v>
      </c>
      <c r="BJ173" s="7">
        <v>13</v>
      </c>
      <c r="BK173" s="7">
        <v>5</v>
      </c>
      <c r="BM173" s="16">
        <v>10</v>
      </c>
      <c r="BN173" s="17">
        <v>20</v>
      </c>
      <c r="BO173" s="17">
        <v>17</v>
      </c>
      <c r="BP173" s="18">
        <v>1</v>
      </c>
    </row>
    <row r="174" spans="1:68" x14ac:dyDescent="0.35">
      <c r="A174" s="62" t="s">
        <v>17</v>
      </c>
      <c r="B174" s="23">
        <v>28</v>
      </c>
      <c r="C174" s="9">
        <v>49</v>
      </c>
      <c r="D174" s="9">
        <v>47</v>
      </c>
      <c r="E174" s="9">
        <v>44</v>
      </c>
      <c r="F174" s="9">
        <v>53</v>
      </c>
      <c r="G174" s="9">
        <v>29</v>
      </c>
      <c r="H174" s="9">
        <v>31</v>
      </c>
      <c r="I174" s="9">
        <v>32</v>
      </c>
      <c r="J174" s="9">
        <v>31</v>
      </c>
      <c r="K174" s="9">
        <v>35</v>
      </c>
      <c r="BD174" s="23">
        <v>14</v>
      </c>
      <c r="BE174" s="9">
        <v>13</v>
      </c>
      <c r="BF174" s="9">
        <v>20</v>
      </c>
      <c r="BG174" s="9">
        <v>17</v>
      </c>
      <c r="BH174" s="9">
        <v>33</v>
      </c>
      <c r="BI174" s="9">
        <v>25</v>
      </c>
      <c r="BJ174" s="9">
        <v>30</v>
      </c>
      <c r="BK174" s="9">
        <v>19</v>
      </c>
      <c r="BM174" s="23">
        <v>31</v>
      </c>
      <c r="BN174" s="9">
        <v>34</v>
      </c>
      <c r="BO174" s="9">
        <v>31</v>
      </c>
      <c r="BP174" s="9">
        <v>34</v>
      </c>
    </row>
    <row r="175" spans="1:68" x14ac:dyDescent="0.35">
      <c r="A175" s="60" t="s">
        <v>9</v>
      </c>
      <c r="B175" s="24">
        <f>B174*6</f>
        <v>168</v>
      </c>
      <c r="C175" s="24">
        <f t="shared" ref="C175:K175" si="242">C174*6</f>
        <v>294</v>
      </c>
      <c r="D175" s="24">
        <f t="shared" si="242"/>
        <v>282</v>
      </c>
      <c r="E175" s="24">
        <f t="shared" si="242"/>
        <v>264</v>
      </c>
      <c r="F175" s="24">
        <f t="shared" si="242"/>
        <v>318</v>
      </c>
      <c r="G175" s="24">
        <f t="shared" si="242"/>
        <v>174</v>
      </c>
      <c r="H175" s="24">
        <f t="shared" si="242"/>
        <v>186</v>
      </c>
      <c r="I175" s="24">
        <f t="shared" si="242"/>
        <v>192</v>
      </c>
      <c r="J175" s="24">
        <f t="shared" si="242"/>
        <v>186</v>
      </c>
      <c r="K175" s="24">
        <f t="shared" si="242"/>
        <v>210</v>
      </c>
      <c r="BD175" s="24">
        <f>BD174*6</f>
        <v>84</v>
      </c>
      <c r="BE175" s="24">
        <f t="shared" ref="BE175:BK175" si="243">BE174*6</f>
        <v>78</v>
      </c>
      <c r="BF175" s="24">
        <f t="shared" si="243"/>
        <v>120</v>
      </c>
      <c r="BG175" s="24">
        <f t="shared" si="243"/>
        <v>102</v>
      </c>
      <c r="BH175" s="24">
        <f t="shared" si="243"/>
        <v>198</v>
      </c>
      <c r="BI175" s="24">
        <f t="shared" si="243"/>
        <v>150</v>
      </c>
      <c r="BJ175" s="24">
        <f t="shared" si="243"/>
        <v>180</v>
      </c>
      <c r="BK175" s="24">
        <f t="shared" si="243"/>
        <v>114</v>
      </c>
      <c r="BM175" s="24">
        <f>BM174*6</f>
        <v>186</v>
      </c>
      <c r="BN175" s="24">
        <f t="shared" ref="BN175:BP175" si="244">BN174*6</f>
        <v>204</v>
      </c>
      <c r="BO175" s="24">
        <f t="shared" si="244"/>
        <v>186</v>
      </c>
      <c r="BP175" s="24">
        <f t="shared" si="244"/>
        <v>204</v>
      </c>
    </row>
    <row r="176" spans="1:68" x14ac:dyDescent="0.35">
      <c r="A176" s="61" t="s">
        <v>10</v>
      </c>
      <c r="B176" s="24">
        <f t="shared" ref="B176:K176" si="245">SUM(B168:B173)</f>
        <v>184</v>
      </c>
      <c r="C176" s="10">
        <f t="shared" si="245"/>
        <v>243</v>
      </c>
      <c r="D176" s="10">
        <f t="shared" si="245"/>
        <v>287</v>
      </c>
      <c r="E176" s="10">
        <f t="shared" si="245"/>
        <v>285</v>
      </c>
      <c r="F176" s="10">
        <f t="shared" si="245"/>
        <v>168</v>
      </c>
      <c r="G176" s="10">
        <f t="shared" si="245"/>
        <v>163</v>
      </c>
      <c r="H176" s="10">
        <f t="shared" si="245"/>
        <v>136</v>
      </c>
      <c r="I176" s="10">
        <f t="shared" si="245"/>
        <v>103</v>
      </c>
      <c r="J176" s="10">
        <f t="shared" si="245"/>
        <v>137</v>
      </c>
      <c r="K176" s="10">
        <f t="shared" si="245"/>
        <v>130</v>
      </c>
      <c r="BD176" s="24">
        <f t="shared" ref="BD176:BK176" si="246">SUM(BD168:BD173)</f>
        <v>41</v>
      </c>
      <c r="BE176" s="10">
        <f t="shared" si="246"/>
        <v>59</v>
      </c>
      <c r="BF176" s="10">
        <f t="shared" si="246"/>
        <v>146</v>
      </c>
      <c r="BG176" s="10">
        <f t="shared" si="246"/>
        <v>67</v>
      </c>
      <c r="BH176" s="10">
        <f t="shared" si="246"/>
        <v>164</v>
      </c>
      <c r="BI176" s="10">
        <f t="shared" si="246"/>
        <v>103</v>
      </c>
      <c r="BJ176" s="10">
        <f t="shared" si="246"/>
        <v>177</v>
      </c>
      <c r="BK176" s="10">
        <f t="shared" si="246"/>
        <v>75</v>
      </c>
      <c r="BM176" s="24">
        <f>SUM(BM168:BM173)</f>
        <v>187</v>
      </c>
      <c r="BN176" s="10">
        <f>SUM(BN168:BN173)</f>
        <v>205</v>
      </c>
      <c r="BO176" s="10">
        <f>SUM(BO168:BO173)</f>
        <v>176</v>
      </c>
      <c r="BP176" s="10">
        <f>SUM(BP168:BP173)</f>
        <v>175</v>
      </c>
    </row>
    <row r="177" spans="1:68" ht="15" thickBot="1" x14ac:dyDescent="0.4">
      <c r="A177" s="63" t="s">
        <v>11</v>
      </c>
      <c r="B177" s="25">
        <f t="shared" ref="B177:K177" si="247">B175+B176</f>
        <v>352</v>
      </c>
      <c r="C177" s="11">
        <f t="shared" si="247"/>
        <v>537</v>
      </c>
      <c r="D177" s="11">
        <f t="shared" si="247"/>
        <v>569</v>
      </c>
      <c r="E177" s="11">
        <f t="shared" si="247"/>
        <v>549</v>
      </c>
      <c r="F177" s="11">
        <f t="shared" si="247"/>
        <v>486</v>
      </c>
      <c r="G177" s="11">
        <f t="shared" si="247"/>
        <v>337</v>
      </c>
      <c r="H177" s="11">
        <f t="shared" si="247"/>
        <v>322</v>
      </c>
      <c r="I177" s="11">
        <f t="shared" si="247"/>
        <v>295</v>
      </c>
      <c r="J177" s="11">
        <f t="shared" si="247"/>
        <v>323</v>
      </c>
      <c r="K177" s="11">
        <f t="shared" si="247"/>
        <v>340</v>
      </c>
      <c r="BD177" s="25">
        <f t="shared" ref="BD177:BK177" si="248">BD175+BD176</f>
        <v>125</v>
      </c>
      <c r="BE177" s="11">
        <f t="shared" si="248"/>
        <v>137</v>
      </c>
      <c r="BF177" s="11">
        <f t="shared" si="248"/>
        <v>266</v>
      </c>
      <c r="BG177" s="11">
        <f t="shared" si="248"/>
        <v>169</v>
      </c>
      <c r="BH177" s="11">
        <f t="shared" si="248"/>
        <v>362</v>
      </c>
      <c r="BI177" s="11">
        <f t="shared" si="248"/>
        <v>253</v>
      </c>
      <c r="BJ177" s="11">
        <f t="shared" si="248"/>
        <v>357</v>
      </c>
      <c r="BK177" s="11">
        <f t="shared" si="248"/>
        <v>189</v>
      </c>
      <c r="BM177" s="25">
        <f t="shared" ref="BM177:BP177" si="249">BM175+BM176</f>
        <v>373</v>
      </c>
      <c r="BN177" s="11">
        <f t="shared" si="249"/>
        <v>409</v>
      </c>
      <c r="BO177" s="11">
        <f t="shared" si="249"/>
        <v>362</v>
      </c>
      <c r="BP177" s="11">
        <f t="shared" si="249"/>
        <v>379</v>
      </c>
    </row>
    <row r="178" spans="1:68" x14ac:dyDescent="0.35">
      <c r="A178" s="180"/>
      <c r="B178" s="5"/>
      <c r="C178" s="5"/>
      <c r="D178" s="5"/>
      <c r="E178" s="5"/>
      <c r="F178" s="5"/>
      <c r="G178" s="5"/>
      <c r="H178" s="5"/>
      <c r="I178" s="5"/>
      <c r="J178" s="5"/>
      <c r="K178" s="5"/>
      <c r="BD178" s="5"/>
      <c r="BE178" s="5"/>
      <c r="BF178" s="5"/>
      <c r="BG178" s="5"/>
      <c r="BH178" s="5"/>
      <c r="BI178" s="5"/>
      <c r="BJ178" s="5"/>
      <c r="BK178" s="5"/>
      <c r="BM178" s="5"/>
      <c r="BN178" s="5"/>
      <c r="BO178" s="5"/>
      <c r="BP178" s="5"/>
    </row>
    <row r="179" spans="1:68" x14ac:dyDescent="0.35">
      <c r="A179" s="180"/>
      <c r="B179" s="5"/>
      <c r="C179" s="5"/>
      <c r="D179" s="5"/>
      <c r="E179" s="5"/>
      <c r="F179" s="5"/>
      <c r="G179" s="5"/>
      <c r="H179" s="5"/>
      <c r="I179" s="5"/>
      <c r="J179" s="5"/>
      <c r="K179" s="5"/>
      <c r="BD179" s="5"/>
      <c r="BE179" s="5"/>
      <c r="BF179" s="5"/>
      <c r="BG179" s="5"/>
      <c r="BH179" s="5"/>
      <c r="BI179" s="5"/>
      <c r="BJ179" s="5"/>
      <c r="BK179" s="5"/>
      <c r="BL179" s="20"/>
      <c r="BM179" s="5"/>
      <c r="BN179" s="5"/>
      <c r="BO179" s="5"/>
      <c r="BP179" s="5"/>
    </row>
    <row r="180" spans="1:68" ht="24" thickBot="1" x14ac:dyDescent="0.6">
      <c r="A180" s="218" t="s">
        <v>21</v>
      </c>
      <c r="B180" s="218"/>
      <c r="C180" s="218"/>
      <c r="D180" s="218"/>
      <c r="E180" s="218"/>
      <c r="F180" s="218"/>
      <c r="G180" s="218"/>
      <c r="H180" s="218"/>
      <c r="BD180" s="218" t="s">
        <v>161</v>
      </c>
      <c r="BE180" s="218"/>
      <c r="BF180" s="218"/>
      <c r="BG180" s="218"/>
      <c r="BH180" s="218"/>
      <c r="BI180" s="218"/>
      <c r="BK180" s="217" t="s">
        <v>163</v>
      </c>
      <c r="BL180" s="217"/>
      <c r="BM180" s="217"/>
      <c r="BN180" s="111"/>
    </row>
    <row r="181" spans="1:68" ht="15" customHeight="1" x14ac:dyDescent="0.35">
      <c r="A181" s="221" t="str">
        <f>A165</f>
        <v>DP – DEMOKRATESCH PARTEI</v>
      </c>
      <c r="B181" s="210">
        <v>11</v>
      </c>
      <c r="C181" s="210">
        <f>B181+1</f>
        <v>12</v>
      </c>
      <c r="D181" s="210">
        <f t="shared" ref="D181:H181" si="250">C181+1</f>
        <v>13</v>
      </c>
      <c r="E181" s="210">
        <f t="shared" si="250"/>
        <v>14</v>
      </c>
      <c r="F181" s="210">
        <f t="shared" si="250"/>
        <v>15</v>
      </c>
      <c r="G181" s="210">
        <f t="shared" si="250"/>
        <v>16</v>
      </c>
      <c r="H181" s="213">
        <f t="shared" si="250"/>
        <v>17</v>
      </c>
      <c r="BD181" s="210">
        <v>1</v>
      </c>
      <c r="BE181" s="210">
        <f>BD181+1</f>
        <v>2</v>
      </c>
      <c r="BF181" s="210">
        <f>BE181+1</f>
        <v>3</v>
      </c>
      <c r="BG181" s="210">
        <f>BF181+1</f>
        <v>4</v>
      </c>
      <c r="BH181" s="210">
        <f>BG181+1</f>
        <v>5</v>
      </c>
      <c r="BI181" s="213">
        <f>BH181+1</f>
        <v>6</v>
      </c>
      <c r="BK181" s="210">
        <v>1</v>
      </c>
      <c r="BL181" s="210">
        <f>BK181+1</f>
        <v>2</v>
      </c>
      <c r="BM181" s="213">
        <f t="shared" ref="BM181" si="251">BL181+1</f>
        <v>3</v>
      </c>
    </row>
    <row r="182" spans="1:68" x14ac:dyDescent="0.35">
      <c r="A182" s="222"/>
      <c r="B182" s="211"/>
      <c r="C182" s="211"/>
      <c r="D182" s="211"/>
      <c r="E182" s="211"/>
      <c r="F182" s="211"/>
      <c r="G182" s="211"/>
      <c r="H182" s="214"/>
      <c r="BD182" s="211"/>
      <c r="BE182" s="211"/>
      <c r="BF182" s="211"/>
      <c r="BG182" s="211"/>
      <c r="BH182" s="211"/>
      <c r="BI182" s="214"/>
      <c r="BK182" s="211"/>
      <c r="BL182" s="211"/>
      <c r="BM182" s="214"/>
    </row>
    <row r="183" spans="1:68" ht="15" thickBot="1" x14ac:dyDescent="0.4">
      <c r="A183" s="223"/>
      <c r="B183" s="212"/>
      <c r="C183" s="212"/>
      <c r="D183" s="212"/>
      <c r="E183" s="212"/>
      <c r="F183" s="212"/>
      <c r="G183" s="212"/>
      <c r="H183" s="215"/>
      <c r="BD183" s="212"/>
      <c r="BE183" s="212"/>
      <c r="BF183" s="212"/>
      <c r="BG183" s="212"/>
      <c r="BH183" s="212"/>
      <c r="BI183" s="215"/>
      <c r="BK183" s="212"/>
      <c r="BL183" s="212"/>
      <c r="BM183" s="215"/>
    </row>
    <row r="184" spans="1:68" ht="15" thickBot="1" x14ac:dyDescent="0.4">
      <c r="A184" s="19" t="str">
        <f t="shared" ref="A184:A193" si="252">A168</f>
        <v>GOERENS Charles</v>
      </c>
      <c r="B184" s="14">
        <v>67</v>
      </c>
      <c r="C184" s="6">
        <v>53</v>
      </c>
      <c r="D184" s="6">
        <v>55</v>
      </c>
      <c r="E184" s="6">
        <v>99</v>
      </c>
      <c r="F184" s="6">
        <v>97</v>
      </c>
      <c r="G184" s="6">
        <v>75</v>
      </c>
      <c r="H184" s="12">
        <v>68</v>
      </c>
      <c r="BD184" s="14">
        <v>49</v>
      </c>
      <c r="BE184" s="6">
        <v>158</v>
      </c>
      <c r="BF184" s="6">
        <v>71</v>
      </c>
      <c r="BG184" s="6">
        <v>66</v>
      </c>
      <c r="BH184" s="6">
        <v>109</v>
      </c>
      <c r="BI184" s="12">
        <v>59</v>
      </c>
      <c r="BK184" s="14">
        <v>169</v>
      </c>
      <c r="BL184" s="6">
        <v>101</v>
      </c>
      <c r="BM184" s="12">
        <v>76</v>
      </c>
    </row>
    <row r="185" spans="1:68" ht="15" thickBot="1" x14ac:dyDescent="0.4">
      <c r="A185" s="19" t="str">
        <f t="shared" si="252"/>
        <v>SKENDEROVIC Amela</v>
      </c>
      <c r="B185" s="15">
        <v>26</v>
      </c>
      <c r="C185" s="7">
        <v>35</v>
      </c>
      <c r="D185" s="7">
        <v>28</v>
      </c>
      <c r="E185" s="7">
        <v>30</v>
      </c>
      <c r="F185" s="7">
        <v>36</v>
      </c>
      <c r="G185" s="7">
        <v>29</v>
      </c>
      <c r="H185" s="13">
        <v>8</v>
      </c>
      <c r="BD185" s="15">
        <v>14</v>
      </c>
      <c r="BE185" s="7">
        <v>35</v>
      </c>
      <c r="BF185" s="7">
        <v>48</v>
      </c>
      <c r="BG185" s="7">
        <v>26</v>
      </c>
      <c r="BH185" s="7">
        <v>29</v>
      </c>
      <c r="BI185" s="13">
        <v>17</v>
      </c>
      <c r="BK185" s="15">
        <v>58</v>
      </c>
      <c r="BL185" s="7">
        <v>37</v>
      </c>
      <c r="BM185" s="13">
        <v>30</v>
      </c>
    </row>
    <row r="186" spans="1:68" ht="15" thickBot="1" x14ac:dyDescent="0.4">
      <c r="A186" s="19" t="str">
        <f t="shared" si="252"/>
        <v>BRAUN Nancy</v>
      </c>
      <c r="B186" s="15">
        <v>6</v>
      </c>
      <c r="C186" s="7">
        <v>3</v>
      </c>
      <c r="D186" s="7">
        <v>4</v>
      </c>
      <c r="E186" s="7">
        <v>8</v>
      </c>
      <c r="F186" s="7">
        <v>11</v>
      </c>
      <c r="G186" s="7">
        <v>17</v>
      </c>
      <c r="H186" s="13">
        <v>6</v>
      </c>
      <c r="BD186" s="15">
        <v>6</v>
      </c>
      <c r="BE186" s="7">
        <v>13</v>
      </c>
      <c r="BF186" s="7">
        <v>4</v>
      </c>
      <c r="BG186" s="7">
        <v>3</v>
      </c>
      <c r="BH186" s="7">
        <v>9</v>
      </c>
      <c r="BI186" s="13">
        <v>6</v>
      </c>
      <c r="BK186" s="15">
        <v>15</v>
      </c>
      <c r="BL186" s="7">
        <v>10</v>
      </c>
      <c r="BM186" s="13">
        <v>14</v>
      </c>
    </row>
    <row r="187" spans="1:68" ht="15" thickBot="1" x14ac:dyDescent="0.4">
      <c r="A187" s="19" t="str">
        <f t="shared" si="252"/>
        <v>DEGROTT Jana</v>
      </c>
      <c r="B187" s="15">
        <v>11</v>
      </c>
      <c r="C187" s="7">
        <v>8</v>
      </c>
      <c r="D187" s="7">
        <v>18</v>
      </c>
      <c r="E187" s="7">
        <v>11</v>
      </c>
      <c r="F187" s="7">
        <v>5</v>
      </c>
      <c r="G187" s="7">
        <v>7</v>
      </c>
      <c r="H187" s="13">
        <v>2</v>
      </c>
      <c r="BD187" s="15">
        <v>3</v>
      </c>
      <c r="BE187" s="7">
        <v>24</v>
      </c>
      <c r="BF187" s="7">
        <v>3</v>
      </c>
      <c r="BG187" s="7">
        <v>11</v>
      </c>
      <c r="BH187" s="7">
        <v>2</v>
      </c>
      <c r="BI187" s="13">
        <v>16</v>
      </c>
      <c r="BK187" s="15">
        <v>11</v>
      </c>
      <c r="BL187" s="7">
        <v>16</v>
      </c>
      <c r="BM187" s="13">
        <v>14</v>
      </c>
    </row>
    <row r="188" spans="1:68" ht="15" thickBot="1" x14ac:dyDescent="0.4">
      <c r="A188" s="19" t="str">
        <f t="shared" si="252"/>
        <v>FLOROS Christos</v>
      </c>
      <c r="B188" s="15">
        <v>4</v>
      </c>
      <c r="C188" s="7">
        <v>11</v>
      </c>
      <c r="D188" s="7">
        <v>11</v>
      </c>
      <c r="E188" s="7">
        <v>4</v>
      </c>
      <c r="F188" s="7">
        <v>9</v>
      </c>
      <c r="G188" s="7">
        <v>7</v>
      </c>
      <c r="H188" s="13">
        <v>8</v>
      </c>
      <c r="BD188" s="15">
        <v>6</v>
      </c>
      <c r="BE188" s="7">
        <v>2</v>
      </c>
      <c r="BF188" s="7">
        <v>2</v>
      </c>
      <c r="BG188" s="7">
        <v>3</v>
      </c>
      <c r="BH188" s="7">
        <v>12</v>
      </c>
      <c r="BI188" s="13">
        <v>1</v>
      </c>
      <c r="BK188" s="15">
        <v>15</v>
      </c>
      <c r="BL188" s="7">
        <v>10</v>
      </c>
      <c r="BM188" s="13">
        <v>9</v>
      </c>
    </row>
    <row r="189" spans="1:68" ht="15" thickBot="1" x14ac:dyDescent="0.4">
      <c r="A189" s="19" t="str">
        <f t="shared" si="252"/>
        <v>GRAAS Gusty</v>
      </c>
      <c r="B189" s="16">
        <v>9</v>
      </c>
      <c r="C189" s="17">
        <v>4</v>
      </c>
      <c r="D189" s="17">
        <v>11</v>
      </c>
      <c r="E189" s="17">
        <v>6</v>
      </c>
      <c r="F189" s="17">
        <v>7</v>
      </c>
      <c r="G189" s="17">
        <v>8</v>
      </c>
      <c r="H189" s="18">
        <v>13</v>
      </c>
      <c r="BD189" s="15">
        <v>2</v>
      </c>
      <c r="BE189" s="7">
        <v>18</v>
      </c>
      <c r="BF189" s="7">
        <v>9</v>
      </c>
      <c r="BG189" s="7">
        <v>13</v>
      </c>
      <c r="BH189" s="7">
        <v>9</v>
      </c>
      <c r="BI189" s="13">
        <v>4</v>
      </c>
      <c r="BK189" s="16">
        <v>30</v>
      </c>
      <c r="BL189" s="17">
        <v>32</v>
      </c>
      <c r="BM189" s="18">
        <v>21</v>
      </c>
    </row>
    <row r="190" spans="1:68" x14ac:dyDescent="0.35">
      <c r="A190" s="62" t="str">
        <f t="shared" si="252"/>
        <v>Suffrages par Liste</v>
      </c>
      <c r="B190" s="23">
        <v>30</v>
      </c>
      <c r="C190" s="9">
        <v>24</v>
      </c>
      <c r="D190" s="9">
        <v>32</v>
      </c>
      <c r="E190" s="9">
        <v>43</v>
      </c>
      <c r="F190" s="9">
        <v>38</v>
      </c>
      <c r="G190" s="9">
        <v>37</v>
      </c>
      <c r="H190" s="9">
        <v>39</v>
      </c>
      <c r="BD190" s="23">
        <v>23</v>
      </c>
      <c r="BE190" s="9">
        <v>49</v>
      </c>
      <c r="BF190" s="9">
        <v>43</v>
      </c>
      <c r="BG190" s="9">
        <v>46</v>
      </c>
      <c r="BH190" s="9">
        <v>23</v>
      </c>
      <c r="BI190" s="9">
        <v>20</v>
      </c>
      <c r="BK190" s="23">
        <v>56</v>
      </c>
      <c r="BL190" s="9">
        <v>39</v>
      </c>
      <c r="BM190" s="9">
        <v>47</v>
      </c>
    </row>
    <row r="191" spans="1:68" x14ac:dyDescent="0.35">
      <c r="A191" s="60" t="str">
        <f t="shared" si="252"/>
        <v>Total suffrages de liste :</v>
      </c>
      <c r="B191" s="24">
        <f>B190*6</f>
        <v>180</v>
      </c>
      <c r="C191" s="24">
        <f t="shared" ref="C191:H191" si="253">C190*6</f>
        <v>144</v>
      </c>
      <c r="D191" s="24">
        <f t="shared" si="253"/>
        <v>192</v>
      </c>
      <c r="E191" s="24">
        <f t="shared" si="253"/>
        <v>258</v>
      </c>
      <c r="F191" s="24">
        <f t="shared" si="253"/>
        <v>228</v>
      </c>
      <c r="G191" s="24">
        <f t="shared" si="253"/>
        <v>222</v>
      </c>
      <c r="H191" s="24">
        <f t="shared" si="253"/>
        <v>234</v>
      </c>
      <c r="BD191" s="24">
        <f t="shared" ref="BD191:BI191" si="254">BD190*6</f>
        <v>138</v>
      </c>
      <c r="BE191" s="24">
        <f t="shared" si="254"/>
        <v>294</v>
      </c>
      <c r="BF191" s="24">
        <f t="shared" si="254"/>
        <v>258</v>
      </c>
      <c r="BG191" s="24">
        <f t="shared" si="254"/>
        <v>276</v>
      </c>
      <c r="BH191" s="24">
        <f t="shared" si="254"/>
        <v>138</v>
      </c>
      <c r="BI191" s="24">
        <f t="shared" si="254"/>
        <v>120</v>
      </c>
      <c r="BK191" s="24">
        <f>BK190*6</f>
        <v>336</v>
      </c>
      <c r="BL191" s="24">
        <f t="shared" ref="BL191:BM191" si="255">BL190*6</f>
        <v>234</v>
      </c>
      <c r="BM191" s="24">
        <f t="shared" si="255"/>
        <v>282</v>
      </c>
    </row>
    <row r="192" spans="1:68" x14ac:dyDescent="0.35">
      <c r="A192" s="61" t="str">
        <f t="shared" si="252"/>
        <v>Total suffrages nominatifs :</v>
      </c>
      <c r="B192" s="24">
        <f t="shared" ref="B192:H192" si="256">SUM(B184:B189)</f>
        <v>123</v>
      </c>
      <c r="C192" s="10">
        <f t="shared" si="256"/>
        <v>114</v>
      </c>
      <c r="D192" s="10">
        <f t="shared" si="256"/>
        <v>127</v>
      </c>
      <c r="E192" s="10">
        <f t="shared" si="256"/>
        <v>158</v>
      </c>
      <c r="F192" s="10">
        <f t="shared" si="256"/>
        <v>165</v>
      </c>
      <c r="G192" s="10">
        <f t="shared" si="256"/>
        <v>143</v>
      </c>
      <c r="H192" s="10">
        <f t="shared" si="256"/>
        <v>105</v>
      </c>
      <c r="BD192" s="24">
        <f t="shared" ref="BD192:BI192" si="257">SUM(BD184:BD189)</f>
        <v>80</v>
      </c>
      <c r="BE192" s="10">
        <f t="shared" si="257"/>
        <v>250</v>
      </c>
      <c r="BF192" s="10">
        <f t="shared" si="257"/>
        <v>137</v>
      </c>
      <c r="BG192" s="10">
        <f t="shared" si="257"/>
        <v>122</v>
      </c>
      <c r="BH192" s="10">
        <f t="shared" si="257"/>
        <v>170</v>
      </c>
      <c r="BI192" s="10">
        <f t="shared" si="257"/>
        <v>103</v>
      </c>
      <c r="BK192" s="24">
        <f>SUM(BK184:BK189)</f>
        <v>298</v>
      </c>
      <c r="BL192" s="10">
        <f>SUM(BL184:BL189)</f>
        <v>206</v>
      </c>
      <c r="BM192" s="10">
        <f>SUM(BM184:BM189)</f>
        <v>164</v>
      </c>
    </row>
    <row r="193" spans="1:67" ht="15" thickBot="1" x14ac:dyDescent="0.4">
      <c r="A193" s="63" t="str">
        <f t="shared" si="252"/>
        <v>Total général :</v>
      </c>
      <c r="B193" s="25">
        <f t="shared" ref="B193:H193" si="258">B191+B192</f>
        <v>303</v>
      </c>
      <c r="C193" s="11">
        <f t="shared" si="258"/>
        <v>258</v>
      </c>
      <c r="D193" s="11">
        <f t="shared" si="258"/>
        <v>319</v>
      </c>
      <c r="E193" s="11">
        <f t="shared" si="258"/>
        <v>416</v>
      </c>
      <c r="F193" s="11">
        <f t="shared" si="258"/>
        <v>393</v>
      </c>
      <c r="G193" s="11">
        <f t="shared" si="258"/>
        <v>365</v>
      </c>
      <c r="H193" s="11">
        <f t="shared" si="258"/>
        <v>339</v>
      </c>
      <c r="BD193" s="25">
        <f t="shared" ref="BD193:BI193" si="259">BD191+BD192</f>
        <v>218</v>
      </c>
      <c r="BE193" s="11">
        <f t="shared" si="259"/>
        <v>544</v>
      </c>
      <c r="BF193" s="11">
        <f t="shared" si="259"/>
        <v>395</v>
      </c>
      <c r="BG193" s="11">
        <f t="shared" si="259"/>
        <v>398</v>
      </c>
      <c r="BH193" s="11">
        <f t="shared" si="259"/>
        <v>308</v>
      </c>
      <c r="BI193" s="11">
        <f t="shared" si="259"/>
        <v>223</v>
      </c>
      <c r="BK193" s="25">
        <f t="shared" ref="BK193:BM193" si="260">BK191+BK192</f>
        <v>634</v>
      </c>
      <c r="BL193" s="11">
        <f t="shared" si="260"/>
        <v>440</v>
      </c>
      <c r="BM193" s="11">
        <f t="shared" si="260"/>
        <v>446</v>
      </c>
    </row>
    <row r="194" spans="1:67" ht="24" thickBot="1" x14ac:dyDescent="0.6">
      <c r="A194" s="218" t="s">
        <v>22</v>
      </c>
      <c r="B194" s="218"/>
      <c r="C194" s="218"/>
      <c r="D194" s="218"/>
      <c r="E194" s="218"/>
      <c r="F194" s="218"/>
      <c r="G194" s="218"/>
      <c r="H194" s="218"/>
      <c r="I194" s="218"/>
      <c r="BD194" s="217" t="s">
        <v>162</v>
      </c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115"/>
    </row>
    <row r="195" spans="1:67" ht="15" customHeight="1" x14ac:dyDescent="0.35">
      <c r="A195" s="221" t="str">
        <f>A181</f>
        <v>DP – DEMOKRATESCH PARTEI</v>
      </c>
      <c r="B195" s="210">
        <v>1</v>
      </c>
      <c r="C195" s="210">
        <f>B195+1</f>
        <v>2</v>
      </c>
      <c r="D195" s="210">
        <f t="shared" ref="D195:I195" si="261">C195+1</f>
        <v>3</v>
      </c>
      <c r="E195" s="210">
        <f t="shared" si="261"/>
        <v>4</v>
      </c>
      <c r="F195" s="210">
        <f t="shared" si="261"/>
        <v>5</v>
      </c>
      <c r="G195" s="210">
        <f t="shared" si="261"/>
        <v>6</v>
      </c>
      <c r="H195" s="210">
        <f t="shared" si="261"/>
        <v>7</v>
      </c>
      <c r="I195" s="213">
        <f t="shared" si="261"/>
        <v>8</v>
      </c>
      <c r="BD195" s="210">
        <v>1</v>
      </c>
      <c r="BE195" s="210">
        <f t="shared" ref="BE195:BN195" si="262">BD195+1</f>
        <v>2</v>
      </c>
      <c r="BF195" s="210">
        <f t="shared" si="262"/>
        <v>3</v>
      </c>
      <c r="BG195" s="210">
        <f t="shared" si="262"/>
        <v>4</v>
      </c>
      <c r="BH195" s="210">
        <f t="shared" si="262"/>
        <v>5</v>
      </c>
      <c r="BI195" s="210">
        <f t="shared" si="262"/>
        <v>6</v>
      </c>
      <c r="BJ195" s="210">
        <f t="shared" si="262"/>
        <v>7</v>
      </c>
      <c r="BK195" s="210">
        <f t="shared" si="262"/>
        <v>8</v>
      </c>
      <c r="BL195" s="210">
        <f t="shared" si="262"/>
        <v>9</v>
      </c>
      <c r="BM195" s="210">
        <f t="shared" si="262"/>
        <v>10</v>
      </c>
      <c r="BN195" s="213">
        <f t="shared" si="262"/>
        <v>11</v>
      </c>
      <c r="BO195" s="20"/>
    </row>
    <row r="196" spans="1:67" x14ac:dyDescent="0.35">
      <c r="A196" s="222"/>
      <c r="B196" s="211"/>
      <c r="C196" s="211"/>
      <c r="D196" s="211"/>
      <c r="E196" s="211"/>
      <c r="F196" s="211"/>
      <c r="G196" s="211"/>
      <c r="H196" s="211"/>
      <c r="I196" s="214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4"/>
    </row>
    <row r="197" spans="1:67" ht="15" thickBot="1" x14ac:dyDescent="0.4">
      <c r="A197" s="223"/>
      <c r="B197" s="212"/>
      <c r="C197" s="212"/>
      <c r="D197" s="212"/>
      <c r="E197" s="212"/>
      <c r="F197" s="212"/>
      <c r="G197" s="212"/>
      <c r="H197" s="212"/>
      <c r="I197" s="215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5"/>
    </row>
    <row r="198" spans="1:67" ht="15" thickBot="1" x14ac:dyDescent="0.4">
      <c r="A198" s="19" t="str">
        <f t="shared" ref="A198:A203" si="263">A184</f>
        <v>GOERENS Charles</v>
      </c>
      <c r="B198" s="14">
        <v>193</v>
      </c>
      <c r="C198" s="6">
        <v>158</v>
      </c>
      <c r="D198" s="6">
        <v>158</v>
      </c>
      <c r="E198" s="6">
        <v>182</v>
      </c>
      <c r="F198" s="6">
        <v>67</v>
      </c>
      <c r="G198" s="6">
        <v>58</v>
      </c>
      <c r="H198" s="6">
        <v>76</v>
      </c>
      <c r="I198" s="12">
        <v>70</v>
      </c>
      <c r="BD198" s="14">
        <v>105</v>
      </c>
      <c r="BE198" s="6">
        <v>133</v>
      </c>
      <c r="BF198" s="6">
        <v>33</v>
      </c>
      <c r="BG198" s="6">
        <v>40</v>
      </c>
      <c r="BH198" s="6">
        <v>49</v>
      </c>
      <c r="BI198" s="6">
        <v>20</v>
      </c>
      <c r="BJ198" s="6">
        <v>48</v>
      </c>
      <c r="BK198" s="6">
        <v>37</v>
      </c>
      <c r="BL198" s="6">
        <v>73</v>
      </c>
      <c r="BM198" s="12">
        <v>35</v>
      </c>
      <c r="BN198" s="12">
        <v>42</v>
      </c>
    </row>
    <row r="199" spans="1:67" ht="15" thickBot="1" x14ac:dyDescent="0.4">
      <c r="A199" s="19" t="str">
        <f t="shared" si="263"/>
        <v>SKENDEROVIC Amela</v>
      </c>
      <c r="B199" s="15">
        <v>81</v>
      </c>
      <c r="C199" s="7">
        <v>49</v>
      </c>
      <c r="D199" s="7">
        <v>63</v>
      </c>
      <c r="E199" s="7">
        <v>51</v>
      </c>
      <c r="F199" s="7">
        <v>22</v>
      </c>
      <c r="G199" s="7">
        <v>18</v>
      </c>
      <c r="H199" s="7">
        <v>27</v>
      </c>
      <c r="I199" s="13">
        <v>23</v>
      </c>
      <c r="BD199" s="15">
        <v>37</v>
      </c>
      <c r="BE199" s="7">
        <v>39</v>
      </c>
      <c r="BF199" s="7">
        <v>39</v>
      </c>
      <c r="BG199" s="7">
        <v>37</v>
      </c>
      <c r="BH199" s="7">
        <v>32</v>
      </c>
      <c r="BI199" s="7">
        <v>29</v>
      </c>
      <c r="BJ199" s="7">
        <v>36</v>
      </c>
      <c r="BK199" s="7">
        <v>51</v>
      </c>
      <c r="BL199" s="7">
        <v>43</v>
      </c>
      <c r="BM199" s="13">
        <v>31</v>
      </c>
      <c r="BN199" s="13">
        <v>34</v>
      </c>
    </row>
    <row r="200" spans="1:67" ht="15" thickBot="1" x14ac:dyDescent="0.4">
      <c r="A200" s="19" t="str">
        <f t="shared" si="263"/>
        <v>BRAUN Nancy</v>
      </c>
      <c r="B200" s="15">
        <v>29</v>
      </c>
      <c r="C200" s="7">
        <v>22</v>
      </c>
      <c r="D200" s="7">
        <v>23</v>
      </c>
      <c r="E200" s="7">
        <v>15</v>
      </c>
      <c r="F200" s="7">
        <v>11</v>
      </c>
      <c r="G200" s="7">
        <v>9</v>
      </c>
      <c r="H200" s="7">
        <v>9</v>
      </c>
      <c r="I200" s="13">
        <v>10</v>
      </c>
      <c r="BD200" s="15">
        <v>4</v>
      </c>
      <c r="BE200" s="7">
        <v>9</v>
      </c>
      <c r="BF200" s="7">
        <v>4</v>
      </c>
      <c r="BG200" s="7">
        <v>3</v>
      </c>
      <c r="BH200" s="7">
        <v>6</v>
      </c>
      <c r="BI200" s="7">
        <v>4</v>
      </c>
      <c r="BJ200" s="7">
        <v>4</v>
      </c>
      <c r="BK200" s="7">
        <v>4</v>
      </c>
      <c r="BL200" s="7">
        <v>9</v>
      </c>
      <c r="BM200" s="13">
        <v>1</v>
      </c>
      <c r="BN200" s="13">
        <v>4</v>
      </c>
    </row>
    <row r="201" spans="1:67" ht="15" thickBot="1" x14ac:dyDescent="0.4">
      <c r="A201" s="19" t="str">
        <f t="shared" si="263"/>
        <v>DEGROTT Jana</v>
      </c>
      <c r="B201" s="15">
        <v>38</v>
      </c>
      <c r="C201" s="7">
        <v>30</v>
      </c>
      <c r="D201" s="7">
        <v>28</v>
      </c>
      <c r="E201" s="7">
        <v>27</v>
      </c>
      <c r="F201" s="7">
        <v>12</v>
      </c>
      <c r="G201" s="7">
        <v>12</v>
      </c>
      <c r="H201" s="7">
        <v>15</v>
      </c>
      <c r="I201" s="13">
        <v>10</v>
      </c>
      <c r="BD201" s="15">
        <v>20</v>
      </c>
      <c r="BE201" s="7">
        <v>13</v>
      </c>
      <c r="BF201" s="7">
        <v>5</v>
      </c>
      <c r="BG201" s="7">
        <v>8</v>
      </c>
      <c r="BH201" s="7">
        <v>0</v>
      </c>
      <c r="BI201" s="7">
        <v>2</v>
      </c>
      <c r="BJ201" s="7">
        <v>9</v>
      </c>
      <c r="BK201" s="7">
        <v>13</v>
      </c>
      <c r="BL201" s="7">
        <v>14</v>
      </c>
      <c r="BM201" s="13">
        <v>2</v>
      </c>
      <c r="BN201" s="13">
        <v>6</v>
      </c>
    </row>
    <row r="202" spans="1:67" ht="15" thickBot="1" x14ac:dyDescent="0.4">
      <c r="A202" s="19" t="str">
        <f t="shared" si="263"/>
        <v>FLOROS Christos</v>
      </c>
      <c r="B202" s="15">
        <v>26</v>
      </c>
      <c r="C202" s="7">
        <v>16</v>
      </c>
      <c r="D202" s="7">
        <v>17</v>
      </c>
      <c r="E202" s="7">
        <v>19</v>
      </c>
      <c r="F202" s="7">
        <v>12</v>
      </c>
      <c r="G202" s="7">
        <v>16</v>
      </c>
      <c r="H202" s="7">
        <v>18</v>
      </c>
      <c r="I202" s="13">
        <v>26</v>
      </c>
      <c r="BD202" s="15">
        <v>10</v>
      </c>
      <c r="BE202" s="7">
        <v>3</v>
      </c>
      <c r="BF202" s="7">
        <v>0</v>
      </c>
      <c r="BG202" s="7">
        <v>2</v>
      </c>
      <c r="BH202" s="7">
        <v>0</v>
      </c>
      <c r="BI202" s="7">
        <v>4</v>
      </c>
      <c r="BJ202" s="7">
        <v>1</v>
      </c>
      <c r="BK202" s="7">
        <v>2</v>
      </c>
      <c r="BL202" s="7">
        <v>1</v>
      </c>
      <c r="BM202" s="13">
        <v>1</v>
      </c>
      <c r="BN202" s="13">
        <v>4</v>
      </c>
    </row>
    <row r="203" spans="1:67" ht="15" thickBot="1" x14ac:dyDescent="0.4">
      <c r="A203" s="19" t="str">
        <f t="shared" si="263"/>
        <v>GRAAS Gusty</v>
      </c>
      <c r="B203" s="15">
        <v>23</v>
      </c>
      <c r="C203" s="7">
        <v>15</v>
      </c>
      <c r="D203" s="7">
        <v>16</v>
      </c>
      <c r="E203" s="7">
        <v>30</v>
      </c>
      <c r="F203" s="7">
        <v>11</v>
      </c>
      <c r="G203" s="7">
        <v>6</v>
      </c>
      <c r="H203" s="7">
        <v>8</v>
      </c>
      <c r="I203" s="13">
        <v>11</v>
      </c>
      <c r="BD203" s="15">
        <v>15</v>
      </c>
      <c r="BE203" s="7">
        <v>19</v>
      </c>
      <c r="BF203" s="7">
        <v>6</v>
      </c>
      <c r="BG203" s="7">
        <v>8</v>
      </c>
      <c r="BH203" s="7">
        <v>9</v>
      </c>
      <c r="BI203" s="7">
        <v>8</v>
      </c>
      <c r="BJ203" s="7">
        <v>1</v>
      </c>
      <c r="BK203" s="7">
        <v>4</v>
      </c>
      <c r="BL203" s="7">
        <v>6</v>
      </c>
      <c r="BM203" s="13">
        <v>6</v>
      </c>
      <c r="BN203" s="13">
        <v>12</v>
      </c>
    </row>
    <row r="204" spans="1:67" x14ac:dyDescent="0.35">
      <c r="A204" s="62" t="s">
        <v>17</v>
      </c>
      <c r="B204" s="23">
        <v>57</v>
      </c>
      <c r="C204" s="9">
        <v>50</v>
      </c>
      <c r="D204" s="9">
        <v>48</v>
      </c>
      <c r="E204" s="9">
        <v>52</v>
      </c>
      <c r="F204" s="9">
        <v>37</v>
      </c>
      <c r="G204" s="9">
        <v>37</v>
      </c>
      <c r="H204" s="9">
        <v>28</v>
      </c>
      <c r="I204" s="9">
        <v>29</v>
      </c>
      <c r="BD204" s="23">
        <v>36</v>
      </c>
      <c r="BE204" s="9">
        <v>25</v>
      </c>
      <c r="BF204" s="9">
        <v>18</v>
      </c>
      <c r="BG204" s="9">
        <v>15</v>
      </c>
      <c r="BH204" s="9">
        <v>18</v>
      </c>
      <c r="BI204" s="9">
        <v>17</v>
      </c>
      <c r="BJ204" s="9">
        <v>16</v>
      </c>
      <c r="BK204" s="9">
        <v>15</v>
      </c>
      <c r="BL204" s="9">
        <v>18</v>
      </c>
      <c r="BM204" s="9">
        <v>22</v>
      </c>
      <c r="BN204" s="9">
        <v>19</v>
      </c>
    </row>
    <row r="205" spans="1:67" x14ac:dyDescent="0.35">
      <c r="A205" s="60" t="s">
        <v>9</v>
      </c>
      <c r="B205" s="24">
        <f>B204*6</f>
        <v>342</v>
      </c>
      <c r="C205" s="24">
        <f t="shared" ref="C205:I205" si="264">C204*6</f>
        <v>300</v>
      </c>
      <c r="D205" s="24">
        <f t="shared" si="264"/>
        <v>288</v>
      </c>
      <c r="E205" s="24">
        <f t="shared" si="264"/>
        <v>312</v>
      </c>
      <c r="F205" s="24">
        <f t="shared" si="264"/>
        <v>222</v>
      </c>
      <c r="G205" s="24">
        <f t="shared" si="264"/>
        <v>222</v>
      </c>
      <c r="H205" s="24">
        <f t="shared" si="264"/>
        <v>168</v>
      </c>
      <c r="I205" s="24">
        <f t="shared" si="264"/>
        <v>174</v>
      </c>
      <c r="BD205" s="24">
        <f t="shared" ref="BD205:BN205" si="265">BD204*6</f>
        <v>216</v>
      </c>
      <c r="BE205" s="24">
        <f t="shared" si="265"/>
        <v>150</v>
      </c>
      <c r="BF205" s="24">
        <f t="shared" si="265"/>
        <v>108</v>
      </c>
      <c r="BG205" s="24">
        <f t="shared" si="265"/>
        <v>90</v>
      </c>
      <c r="BH205" s="24">
        <f t="shared" si="265"/>
        <v>108</v>
      </c>
      <c r="BI205" s="24">
        <f t="shared" si="265"/>
        <v>102</v>
      </c>
      <c r="BJ205" s="24">
        <f t="shared" si="265"/>
        <v>96</v>
      </c>
      <c r="BK205" s="24">
        <f t="shared" si="265"/>
        <v>90</v>
      </c>
      <c r="BL205" s="24">
        <f t="shared" si="265"/>
        <v>108</v>
      </c>
      <c r="BM205" s="24">
        <f t="shared" si="265"/>
        <v>132</v>
      </c>
      <c r="BN205" s="24">
        <f t="shared" si="265"/>
        <v>114</v>
      </c>
    </row>
    <row r="206" spans="1:67" x14ac:dyDescent="0.35">
      <c r="A206" s="61" t="s">
        <v>10</v>
      </c>
      <c r="B206" s="24">
        <f t="shared" ref="B206:I206" si="266">SUM(B198:B203)</f>
        <v>390</v>
      </c>
      <c r="C206" s="10">
        <f t="shared" si="266"/>
        <v>290</v>
      </c>
      <c r="D206" s="10">
        <f t="shared" si="266"/>
        <v>305</v>
      </c>
      <c r="E206" s="10">
        <f t="shared" si="266"/>
        <v>324</v>
      </c>
      <c r="F206" s="10">
        <f t="shared" si="266"/>
        <v>135</v>
      </c>
      <c r="G206" s="10">
        <f t="shared" si="266"/>
        <v>119</v>
      </c>
      <c r="H206" s="10">
        <f t="shared" si="266"/>
        <v>153</v>
      </c>
      <c r="I206" s="10">
        <f t="shared" si="266"/>
        <v>150</v>
      </c>
      <c r="BD206" s="24">
        <f t="shared" ref="BD206:BN206" si="267">SUM(BD198:BD203)</f>
        <v>191</v>
      </c>
      <c r="BE206" s="10">
        <f t="shared" si="267"/>
        <v>216</v>
      </c>
      <c r="BF206" s="10">
        <f t="shared" si="267"/>
        <v>87</v>
      </c>
      <c r="BG206" s="10">
        <f t="shared" si="267"/>
        <v>98</v>
      </c>
      <c r="BH206" s="10">
        <f t="shared" si="267"/>
        <v>96</v>
      </c>
      <c r="BI206" s="10">
        <f t="shared" si="267"/>
        <v>67</v>
      </c>
      <c r="BJ206" s="10">
        <f t="shared" si="267"/>
        <v>99</v>
      </c>
      <c r="BK206" s="10">
        <f t="shared" si="267"/>
        <v>111</v>
      </c>
      <c r="BL206" s="10">
        <f t="shared" si="267"/>
        <v>146</v>
      </c>
      <c r="BM206" s="10">
        <f t="shared" si="267"/>
        <v>76</v>
      </c>
      <c r="BN206" s="10">
        <f t="shared" si="267"/>
        <v>102</v>
      </c>
    </row>
    <row r="207" spans="1:67" ht="15" thickBot="1" x14ac:dyDescent="0.4">
      <c r="A207" s="63" t="s">
        <v>11</v>
      </c>
      <c r="B207" s="25">
        <f t="shared" ref="B207:I207" si="268">B205+B206</f>
        <v>732</v>
      </c>
      <c r="C207" s="11">
        <f t="shared" si="268"/>
        <v>590</v>
      </c>
      <c r="D207" s="11">
        <f t="shared" si="268"/>
        <v>593</v>
      </c>
      <c r="E207" s="11">
        <f t="shared" si="268"/>
        <v>636</v>
      </c>
      <c r="F207" s="11">
        <f t="shared" si="268"/>
        <v>357</v>
      </c>
      <c r="G207" s="11">
        <f t="shared" si="268"/>
        <v>341</v>
      </c>
      <c r="H207" s="11">
        <f t="shared" si="268"/>
        <v>321</v>
      </c>
      <c r="I207" s="11">
        <f t="shared" si="268"/>
        <v>324</v>
      </c>
      <c r="BD207" s="25">
        <f t="shared" ref="BD207:BN207" si="269">BD205+BD206</f>
        <v>407</v>
      </c>
      <c r="BE207" s="11">
        <f t="shared" si="269"/>
        <v>366</v>
      </c>
      <c r="BF207" s="11">
        <f t="shared" si="269"/>
        <v>195</v>
      </c>
      <c r="BG207" s="11">
        <f t="shared" si="269"/>
        <v>188</v>
      </c>
      <c r="BH207" s="11">
        <f t="shared" si="269"/>
        <v>204</v>
      </c>
      <c r="BI207" s="11">
        <f t="shared" si="269"/>
        <v>169</v>
      </c>
      <c r="BJ207" s="11">
        <f t="shared" si="269"/>
        <v>195</v>
      </c>
      <c r="BK207" s="11">
        <f t="shared" si="269"/>
        <v>201</v>
      </c>
      <c r="BL207" s="11">
        <f t="shared" si="269"/>
        <v>254</v>
      </c>
      <c r="BM207" s="11">
        <f t="shared" si="269"/>
        <v>208</v>
      </c>
      <c r="BN207" s="11">
        <f t="shared" si="269"/>
        <v>216</v>
      </c>
    </row>
    <row r="208" spans="1:67" x14ac:dyDescent="0.35">
      <c r="A208" s="180"/>
      <c r="B208" s="5"/>
      <c r="C208" s="5"/>
      <c r="D208" s="5"/>
      <c r="E208" s="5"/>
      <c r="F208" s="5"/>
      <c r="G208" s="5"/>
      <c r="H208" s="5"/>
      <c r="I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</row>
    <row r="209" spans="1:66" x14ac:dyDescent="0.35">
      <c r="A209" s="180"/>
      <c r="B209" s="5"/>
      <c r="C209" s="5"/>
      <c r="D209" s="5"/>
      <c r="E209" s="5"/>
      <c r="F209" s="5"/>
      <c r="G209" s="5"/>
      <c r="H209" s="5"/>
      <c r="I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</row>
    <row r="210" spans="1:66" ht="24" thickBot="1" x14ac:dyDescent="0.6">
      <c r="A210" s="218" t="s">
        <v>23</v>
      </c>
      <c r="B210" s="218"/>
      <c r="C210" s="218"/>
      <c r="D210" s="218"/>
      <c r="E210" s="218"/>
      <c r="G210" s="218" t="s">
        <v>25</v>
      </c>
      <c r="H210" s="218"/>
      <c r="I210" s="218"/>
      <c r="J210" s="218"/>
      <c r="K210" s="218"/>
      <c r="BD210" s="217" t="s">
        <v>164</v>
      </c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</row>
    <row r="211" spans="1:66" ht="15" customHeight="1" x14ac:dyDescent="0.35">
      <c r="A211" s="221" t="str">
        <f>A195</f>
        <v>DP – DEMOKRATESCH PARTEI</v>
      </c>
      <c r="B211" s="210">
        <v>1</v>
      </c>
      <c r="C211" s="210">
        <f>B211+1</f>
        <v>2</v>
      </c>
      <c r="D211" s="210">
        <f t="shared" ref="D211:E211" si="270">C211+1</f>
        <v>3</v>
      </c>
      <c r="E211" s="213">
        <f t="shared" si="270"/>
        <v>4</v>
      </c>
      <c r="G211" s="210">
        <v>1</v>
      </c>
      <c r="H211" s="210">
        <f>G211+1</f>
        <v>2</v>
      </c>
      <c r="I211" s="210">
        <f t="shared" ref="I211:K211" si="271">H211+1</f>
        <v>3</v>
      </c>
      <c r="J211" s="210">
        <f t="shared" si="271"/>
        <v>4</v>
      </c>
      <c r="K211" s="213">
        <f t="shared" si="271"/>
        <v>5</v>
      </c>
      <c r="BD211" s="210">
        <v>1</v>
      </c>
      <c r="BE211" s="210">
        <f t="shared" ref="BE211:BN211" si="272">BD211+1</f>
        <v>2</v>
      </c>
      <c r="BF211" s="210">
        <f t="shared" si="272"/>
        <v>3</v>
      </c>
      <c r="BG211" s="210">
        <f t="shared" si="272"/>
        <v>4</v>
      </c>
      <c r="BH211" s="210">
        <f t="shared" si="272"/>
        <v>5</v>
      </c>
      <c r="BI211" s="210">
        <f t="shared" si="272"/>
        <v>6</v>
      </c>
      <c r="BJ211" s="210">
        <f t="shared" si="272"/>
        <v>7</v>
      </c>
      <c r="BK211" s="210">
        <f t="shared" si="272"/>
        <v>8</v>
      </c>
      <c r="BL211" s="210">
        <f t="shared" si="272"/>
        <v>9</v>
      </c>
      <c r="BM211" s="210">
        <f t="shared" si="272"/>
        <v>10</v>
      </c>
      <c r="BN211" s="213">
        <f t="shared" si="272"/>
        <v>11</v>
      </c>
    </row>
    <row r="212" spans="1:66" x14ac:dyDescent="0.35">
      <c r="A212" s="222"/>
      <c r="B212" s="211"/>
      <c r="C212" s="211"/>
      <c r="D212" s="211"/>
      <c r="E212" s="214"/>
      <c r="G212" s="211"/>
      <c r="H212" s="211"/>
      <c r="I212" s="211"/>
      <c r="J212" s="211"/>
      <c r="K212" s="214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4"/>
    </row>
    <row r="213" spans="1:66" ht="15" thickBot="1" x14ac:dyDescent="0.4">
      <c r="A213" s="223"/>
      <c r="B213" s="212"/>
      <c r="C213" s="212"/>
      <c r="D213" s="212"/>
      <c r="E213" s="215"/>
      <c r="G213" s="212"/>
      <c r="H213" s="212"/>
      <c r="I213" s="212"/>
      <c r="J213" s="212"/>
      <c r="K213" s="215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5"/>
    </row>
    <row r="214" spans="1:66" ht="15" thickBot="1" x14ac:dyDescent="0.4">
      <c r="A214" s="19" t="str">
        <f t="shared" ref="A214:A219" si="273">A198</f>
        <v>GOERENS Charles</v>
      </c>
      <c r="B214" s="14">
        <v>165</v>
      </c>
      <c r="C214" s="6">
        <v>89</v>
      </c>
      <c r="D214" s="6">
        <v>80</v>
      </c>
      <c r="E214" s="12">
        <v>68</v>
      </c>
      <c r="G214" s="14">
        <v>226</v>
      </c>
      <c r="H214" s="6">
        <v>87</v>
      </c>
      <c r="I214" s="6">
        <v>67</v>
      </c>
      <c r="J214" s="6">
        <v>68</v>
      </c>
      <c r="K214" s="12">
        <v>67</v>
      </c>
      <c r="BD214" s="14">
        <v>81</v>
      </c>
      <c r="BE214" s="6">
        <v>40</v>
      </c>
      <c r="BF214" s="6">
        <v>83</v>
      </c>
      <c r="BG214" s="6">
        <v>26</v>
      </c>
      <c r="BH214" s="6">
        <v>57</v>
      </c>
      <c r="BI214" s="6">
        <v>29</v>
      </c>
      <c r="BJ214" s="6">
        <v>43</v>
      </c>
      <c r="BK214" s="6">
        <v>78</v>
      </c>
      <c r="BL214" s="6">
        <v>46</v>
      </c>
      <c r="BM214" s="12">
        <v>164</v>
      </c>
      <c r="BN214" s="12">
        <v>151</v>
      </c>
    </row>
    <row r="215" spans="1:66" ht="15" thickBot="1" x14ac:dyDescent="0.4">
      <c r="A215" s="19" t="str">
        <f t="shared" si="273"/>
        <v>SKENDEROVIC Amela</v>
      </c>
      <c r="B215" s="15">
        <v>53</v>
      </c>
      <c r="C215" s="7">
        <v>32</v>
      </c>
      <c r="D215" s="7">
        <v>27</v>
      </c>
      <c r="E215" s="13">
        <v>24</v>
      </c>
      <c r="G215" s="15">
        <v>59</v>
      </c>
      <c r="H215" s="7">
        <v>41</v>
      </c>
      <c r="I215" s="7">
        <v>24</v>
      </c>
      <c r="J215" s="7">
        <v>32</v>
      </c>
      <c r="K215" s="13">
        <v>41</v>
      </c>
      <c r="BD215" s="15">
        <v>25</v>
      </c>
      <c r="BE215" s="7">
        <v>7</v>
      </c>
      <c r="BF215" s="7">
        <v>23</v>
      </c>
      <c r="BG215" s="7">
        <v>21</v>
      </c>
      <c r="BH215" s="7">
        <v>14</v>
      </c>
      <c r="BI215" s="7">
        <v>16</v>
      </c>
      <c r="BJ215" s="7">
        <v>3</v>
      </c>
      <c r="BK215" s="7">
        <v>16</v>
      </c>
      <c r="BL215" s="7">
        <v>7</v>
      </c>
      <c r="BM215" s="13">
        <v>64</v>
      </c>
      <c r="BN215" s="13">
        <v>46</v>
      </c>
    </row>
    <row r="216" spans="1:66" ht="15" thickBot="1" x14ac:dyDescent="0.4">
      <c r="A216" s="19" t="str">
        <f t="shared" si="273"/>
        <v>BRAUN Nancy</v>
      </c>
      <c r="B216" s="15">
        <v>17</v>
      </c>
      <c r="C216" s="7">
        <v>7</v>
      </c>
      <c r="D216" s="7">
        <v>15</v>
      </c>
      <c r="E216" s="13">
        <v>5</v>
      </c>
      <c r="G216" s="15">
        <v>12</v>
      </c>
      <c r="H216" s="7">
        <v>14</v>
      </c>
      <c r="I216" s="7">
        <v>18</v>
      </c>
      <c r="J216" s="7">
        <v>12</v>
      </c>
      <c r="K216" s="13">
        <v>14</v>
      </c>
      <c r="BD216" s="15">
        <v>9</v>
      </c>
      <c r="BE216" s="7">
        <v>1</v>
      </c>
      <c r="BF216" s="7">
        <v>3</v>
      </c>
      <c r="BG216" s="7">
        <v>4</v>
      </c>
      <c r="BH216" s="7">
        <v>3</v>
      </c>
      <c r="BI216" s="7">
        <v>0</v>
      </c>
      <c r="BJ216" s="7">
        <v>1</v>
      </c>
      <c r="BK216" s="7">
        <v>6</v>
      </c>
      <c r="BL216" s="7">
        <v>9</v>
      </c>
      <c r="BM216" s="13">
        <v>6</v>
      </c>
      <c r="BN216" s="13">
        <v>13</v>
      </c>
    </row>
    <row r="217" spans="1:66" ht="15" thickBot="1" x14ac:dyDescent="0.4">
      <c r="A217" s="19" t="str">
        <f t="shared" si="273"/>
        <v>DEGROTT Jana</v>
      </c>
      <c r="B217" s="15">
        <v>22</v>
      </c>
      <c r="C217" s="7">
        <v>16</v>
      </c>
      <c r="D217" s="7">
        <v>18</v>
      </c>
      <c r="E217" s="13">
        <v>4</v>
      </c>
      <c r="G217" s="15">
        <v>20</v>
      </c>
      <c r="H217" s="7">
        <v>25</v>
      </c>
      <c r="I217" s="7">
        <v>13</v>
      </c>
      <c r="J217" s="7">
        <v>9</v>
      </c>
      <c r="K217" s="13">
        <v>16</v>
      </c>
      <c r="BD217" s="15">
        <v>28</v>
      </c>
      <c r="BE217" s="7">
        <v>5</v>
      </c>
      <c r="BF217" s="7">
        <v>4</v>
      </c>
      <c r="BG217" s="7">
        <v>4</v>
      </c>
      <c r="BH217" s="7">
        <v>5</v>
      </c>
      <c r="BI217" s="7">
        <v>1</v>
      </c>
      <c r="BJ217" s="7">
        <v>0</v>
      </c>
      <c r="BK217" s="7">
        <v>8</v>
      </c>
      <c r="BL217" s="7">
        <v>3</v>
      </c>
      <c r="BM217" s="13">
        <v>16</v>
      </c>
      <c r="BN217" s="13">
        <v>20</v>
      </c>
    </row>
    <row r="218" spans="1:66" ht="15" thickBot="1" x14ac:dyDescent="0.4">
      <c r="A218" s="19" t="str">
        <f t="shared" si="273"/>
        <v>FLOROS Christos</v>
      </c>
      <c r="B218" s="15">
        <v>18</v>
      </c>
      <c r="C218" s="7">
        <v>28</v>
      </c>
      <c r="D218" s="7">
        <v>5</v>
      </c>
      <c r="E218" s="13">
        <v>4</v>
      </c>
      <c r="G218" s="15">
        <v>12</v>
      </c>
      <c r="H218" s="7">
        <v>16</v>
      </c>
      <c r="I218" s="7">
        <v>11</v>
      </c>
      <c r="J218" s="7">
        <v>14</v>
      </c>
      <c r="K218" s="13">
        <v>11</v>
      </c>
      <c r="BD218" s="15">
        <v>8</v>
      </c>
      <c r="BE218" s="7">
        <v>2</v>
      </c>
      <c r="BF218" s="7">
        <v>4</v>
      </c>
      <c r="BG218" s="7">
        <v>3</v>
      </c>
      <c r="BH218" s="7">
        <v>0</v>
      </c>
      <c r="BI218" s="7">
        <v>0</v>
      </c>
      <c r="BJ218" s="7">
        <v>3</v>
      </c>
      <c r="BK218" s="7">
        <v>6</v>
      </c>
      <c r="BL218" s="7">
        <v>4</v>
      </c>
      <c r="BM218" s="13">
        <v>11</v>
      </c>
      <c r="BN218" s="13">
        <v>13</v>
      </c>
    </row>
    <row r="219" spans="1:66" ht="15" thickBot="1" x14ac:dyDescent="0.4">
      <c r="A219" s="19" t="str">
        <f t="shared" si="273"/>
        <v>GRAAS Gusty</v>
      </c>
      <c r="B219" s="15">
        <v>16</v>
      </c>
      <c r="C219" s="7">
        <v>14</v>
      </c>
      <c r="D219" s="7">
        <v>11</v>
      </c>
      <c r="E219" s="13">
        <v>8</v>
      </c>
      <c r="G219" s="16">
        <v>15</v>
      </c>
      <c r="H219" s="17">
        <v>8</v>
      </c>
      <c r="I219" s="17">
        <v>8</v>
      </c>
      <c r="J219" s="17">
        <v>10</v>
      </c>
      <c r="K219" s="18">
        <v>17</v>
      </c>
      <c r="BD219" s="15">
        <v>17</v>
      </c>
      <c r="BE219" s="7">
        <v>3</v>
      </c>
      <c r="BF219" s="7">
        <v>2</v>
      </c>
      <c r="BG219" s="7">
        <v>4</v>
      </c>
      <c r="BH219" s="7">
        <v>7</v>
      </c>
      <c r="BI219" s="7">
        <v>2</v>
      </c>
      <c r="BJ219" s="7">
        <v>6</v>
      </c>
      <c r="BK219" s="7">
        <v>13</v>
      </c>
      <c r="BL219" s="7">
        <v>15</v>
      </c>
      <c r="BM219" s="13">
        <v>32</v>
      </c>
      <c r="BN219" s="13">
        <v>19</v>
      </c>
    </row>
    <row r="220" spans="1:66" x14ac:dyDescent="0.35">
      <c r="A220" s="62" t="s">
        <v>17</v>
      </c>
      <c r="B220" s="23">
        <v>57</v>
      </c>
      <c r="C220" s="9">
        <v>33</v>
      </c>
      <c r="D220" s="9">
        <v>31</v>
      </c>
      <c r="E220" s="9">
        <v>47</v>
      </c>
      <c r="G220" s="23">
        <v>85</v>
      </c>
      <c r="H220" s="9">
        <v>44</v>
      </c>
      <c r="I220" s="9">
        <v>40</v>
      </c>
      <c r="J220" s="9">
        <v>28</v>
      </c>
      <c r="K220" s="9">
        <v>47</v>
      </c>
      <c r="BD220" s="23">
        <v>23</v>
      </c>
      <c r="BE220" s="9">
        <v>22</v>
      </c>
      <c r="BF220" s="9">
        <v>24</v>
      </c>
      <c r="BG220" s="9">
        <v>26</v>
      </c>
      <c r="BH220" s="9">
        <v>15</v>
      </c>
      <c r="BI220" s="9">
        <v>18</v>
      </c>
      <c r="BJ220" s="9">
        <v>20</v>
      </c>
      <c r="BK220" s="9">
        <v>18</v>
      </c>
      <c r="BL220" s="9">
        <v>12</v>
      </c>
      <c r="BM220" s="9">
        <v>37</v>
      </c>
      <c r="BN220" s="9">
        <v>42</v>
      </c>
    </row>
    <row r="221" spans="1:66" x14ac:dyDescent="0.35">
      <c r="A221" s="60" t="s">
        <v>9</v>
      </c>
      <c r="B221" s="24">
        <f>B220*6</f>
        <v>342</v>
      </c>
      <c r="C221" s="24">
        <f t="shared" ref="C221:E221" si="274">C220*6</f>
        <v>198</v>
      </c>
      <c r="D221" s="24">
        <f t="shared" si="274"/>
        <v>186</v>
      </c>
      <c r="E221" s="24">
        <f t="shared" si="274"/>
        <v>282</v>
      </c>
      <c r="G221" s="24">
        <f>G220*6</f>
        <v>510</v>
      </c>
      <c r="H221" s="24">
        <f t="shared" ref="H221:K221" si="275">H220*6</f>
        <v>264</v>
      </c>
      <c r="I221" s="24">
        <f t="shared" si="275"/>
        <v>240</v>
      </c>
      <c r="J221" s="24">
        <f t="shared" si="275"/>
        <v>168</v>
      </c>
      <c r="K221" s="24">
        <f t="shared" si="275"/>
        <v>282</v>
      </c>
      <c r="BD221" s="24">
        <f t="shared" ref="BD221:BN221" si="276">BD220*6</f>
        <v>138</v>
      </c>
      <c r="BE221" s="24">
        <f t="shared" si="276"/>
        <v>132</v>
      </c>
      <c r="BF221" s="24">
        <f t="shared" si="276"/>
        <v>144</v>
      </c>
      <c r="BG221" s="24">
        <f t="shared" si="276"/>
        <v>156</v>
      </c>
      <c r="BH221" s="24">
        <f t="shared" si="276"/>
        <v>90</v>
      </c>
      <c r="BI221" s="24">
        <f t="shared" si="276"/>
        <v>108</v>
      </c>
      <c r="BJ221" s="24">
        <f t="shared" si="276"/>
        <v>120</v>
      </c>
      <c r="BK221" s="24">
        <f t="shared" si="276"/>
        <v>108</v>
      </c>
      <c r="BL221" s="24">
        <f t="shared" si="276"/>
        <v>72</v>
      </c>
      <c r="BM221" s="24">
        <f t="shared" si="276"/>
        <v>222</v>
      </c>
      <c r="BN221" s="24">
        <f t="shared" si="276"/>
        <v>252</v>
      </c>
    </row>
    <row r="222" spans="1:66" x14ac:dyDescent="0.35">
      <c r="A222" s="61" t="s">
        <v>10</v>
      </c>
      <c r="B222" s="24">
        <f>SUM(B214:B219)</f>
        <v>291</v>
      </c>
      <c r="C222" s="10">
        <f>SUM(C214:C219)</f>
        <v>186</v>
      </c>
      <c r="D222" s="10">
        <f>SUM(D214:D219)</f>
        <v>156</v>
      </c>
      <c r="E222" s="10">
        <f>SUM(E214:E219)</f>
        <v>113</v>
      </c>
      <c r="G222" s="24">
        <f>SUM(G214:G219)</f>
        <v>344</v>
      </c>
      <c r="H222" s="10">
        <f>SUM(H214:H219)</f>
        <v>191</v>
      </c>
      <c r="I222" s="10">
        <f>SUM(I214:I219)</f>
        <v>141</v>
      </c>
      <c r="J222" s="10">
        <f>SUM(J214:J219)</f>
        <v>145</v>
      </c>
      <c r="K222" s="10">
        <f>SUM(K214:K219)</f>
        <v>166</v>
      </c>
      <c r="BD222" s="24">
        <f t="shared" ref="BD222:BN222" si="277">SUM(BD214:BD219)</f>
        <v>168</v>
      </c>
      <c r="BE222" s="10">
        <f t="shared" si="277"/>
        <v>58</v>
      </c>
      <c r="BF222" s="10">
        <f t="shared" si="277"/>
        <v>119</v>
      </c>
      <c r="BG222" s="10">
        <f t="shared" si="277"/>
        <v>62</v>
      </c>
      <c r="BH222" s="10">
        <f t="shared" si="277"/>
        <v>86</v>
      </c>
      <c r="BI222" s="10">
        <f t="shared" si="277"/>
        <v>48</v>
      </c>
      <c r="BJ222" s="10">
        <f t="shared" si="277"/>
        <v>56</v>
      </c>
      <c r="BK222" s="10">
        <f t="shared" si="277"/>
        <v>127</v>
      </c>
      <c r="BL222" s="10">
        <f t="shared" si="277"/>
        <v>84</v>
      </c>
      <c r="BM222" s="10">
        <f t="shared" si="277"/>
        <v>293</v>
      </c>
      <c r="BN222" s="10">
        <f t="shared" si="277"/>
        <v>262</v>
      </c>
    </row>
    <row r="223" spans="1:66" ht="15" thickBot="1" x14ac:dyDescent="0.4">
      <c r="A223" s="63" t="s">
        <v>11</v>
      </c>
      <c r="B223" s="25">
        <f t="shared" ref="B223:E223" si="278">B221+B222</f>
        <v>633</v>
      </c>
      <c r="C223" s="11">
        <f t="shared" si="278"/>
        <v>384</v>
      </c>
      <c r="D223" s="11">
        <f t="shared" si="278"/>
        <v>342</v>
      </c>
      <c r="E223" s="11">
        <f t="shared" si="278"/>
        <v>395</v>
      </c>
      <c r="G223" s="25">
        <f t="shared" ref="G223:K223" si="279">G221+G222</f>
        <v>854</v>
      </c>
      <c r="H223" s="11">
        <f t="shared" si="279"/>
        <v>455</v>
      </c>
      <c r="I223" s="11">
        <f t="shared" si="279"/>
        <v>381</v>
      </c>
      <c r="J223" s="11">
        <f t="shared" si="279"/>
        <v>313</v>
      </c>
      <c r="K223" s="11">
        <f t="shared" si="279"/>
        <v>448</v>
      </c>
      <c r="BD223" s="25">
        <f t="shared" ref="BD223:BN223" si="280">BD221+BD222</f>
        <v>306</v>
      </c>
      <c r="BE223" s="11">
        <f t="shared" si="280"/>
        <v>190</v>
      </c>
      <c r="BF223" s="11">
        <f t="shared" si="280"/>
        <v>263</v>
      </c>
      <c r="BG223" s="11">
        <f t="shared" si="280"/>
        <v>218</v>
      </c>
      <c r="BH223" s="11">
        <f t="shared" si="280"/>
        <v>176</v>
      </c>
      <c r="BI223" s="11">
        <f t="shared" si="280"/>
        <v>156</v>
      </c>
      <c r="BJ223" s="11">
        <f t="shared" si="280"/>
        <v>176</v>
      </c>
      <c r="BK223" s="11">
        <f t="shared" si="280"/>
        <v>235</v>
      </c>
      <c r="BL223" s="11">
        <f t="shared" si="280"/>
        <v>156</v>
      </c>
      <c r="BM223" s="11">
        <f t="shared" si="280"/>
        <v>515</v>
      </c>
      <c r="BN223" s="11">
        <f t="shared" si="280"/>
        <v>514</v>
      </c>
    </row>
    <row r="224" spans="1:66" ht="24" thickBot="1" x14ac:dyDescent="0.6">
      <c r="A224" s="220" t="s">
        <v>26</v>
      </c>
      <c r="B224" s="220"/>
      <c r="C224" s="220"/>
      <c r="D224" s="220"/>
      <c r="E224" s="220"/>
      <c r="F224" s="220"/>
      <c r="G224" s="220"/>
      <c r="H224" s="220"/>
      <c r="J224" s="218" t="s">
        <v>24</v>
      </c>
      <c r="K224" s="218"/>
      <c r="L224" s="218"/>
      <c r="M224" s="218"/>
      <c r="BD224" s="226" t="s">
        <v>165</v>
      </c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</row>
    <row r="225" spans="1:66" ht="15" customHeight="1" x14ac:dyDescent="0.35">
      <c r="A225" s="221" t="str">
        <f>A211</f>
        <v>DP – DEMOKRATESCH PARTEI</v>
      </c>
      <c r="B225" s="210">
        <v>1</v>
      </c>
      <c r="C225" s="210">
        <f>B225+1</f>
        <v>2</v>
      </c>
      <c r="D225" s="210">
        <f t="shared" ref="D225:H225" si="281">C225+1</f>
        <v>3</v>
      </c>
      <c r="E225" s="210">
        <f t="shared" si="281"/>
        <v>4</v>
      </c>
      <c r="F225" s="210">
        <f t="shared" si="281"/>
        <v>5</v>
      </c>
      <c r="G225" s="210">
        <f t="shared" si="281"/>
        <v>6</v>
      </c>
      <c r="H225" s="213">
        <f t="shared" si="281"/>
        <v>7</v>
      </c>
      <c r="J225" s="210">
        <v>1</v>
      </c>
      <c r="K225" s="210">
        <f>J225+1</f>
        <v>2</v>
      </c>
      <c r="L225" s="210">
        <f t="shared" ref="L225:M225" si="282">K225+1</f>
        <v>3</v>
      </c>
      <c r="M225" s="210">
        <f t="shared" si="282"/>
        <v>4</v>
      </c>
      <c r="BD225" s="210">
        <v>1</v>
      </c>
      <c r="BE225" s="210">
        <f>BD225+1</f>
        <v>2</v>
      </c>
      <c r="BF225" s="210">
        <f t="shared" ref="BF225:BN225" si="283">BE225+1</f>
        <v>3</v>
      </c>
      <c r="BG225" s="210">
        <f t="shared" si="283"/>
        <v>4</v>
      </c>
      <c r="BH225" s="210">
        <f t="shared" si="283"/>
        <v>5</v>
      </c>
      <c r="BI225" s="210">
        <f t="shared" si="283"/>
        <v>6</v>
      </c>
      <c r="BJ225" s="210">
        <f t="shared" si="283"/>
        <v>7</v>
      </c>
      <c r="BK225" s="210">
        <f t="shared" si="283"/>
        <v>8</v>
      </c>
      <c r="BL225" s="210">
        <f t="shared" si="283"/>
        <v>9</v>
      </c>
      <c r="BM225" s="213">
        <f t="shared" si="283"/>
        <v>10</v>
      </c>
      <c r="BN225" s="213">
        <f t="shared" si="283"/>
        <v>11</v>
      </c>
    </row>
    <row r="226" spans="1:66" x14ac:dyDescent="0.35">
      <c r="A226" s="222"/>
      <c r="B226" s="211"/>
      <c r="C226" s="211"/>
      <c r="D226" s="211"/>
      <c r="E226" s="211"/>
      <c r="F226" s="211"/>
      <c r="G226" s="211"/>
      <c r="H226" s="214"/>
      <c r="J226" s="211"/>
      <c r="K226" s="211"/>
      <c r="L226" s="211"/>
      <c r="M226" s="211"/>
      <c r="BD226" s="211"/>
      <c r="BE226" s="211"/>
      <c r="BF226" s="211"/>
      <c r="BG226" s="211"/>
      <c r="BH226" s="211"/>
      <c r="BI226" s="211"/>
      <c r="BJ226" s="211"/>
      <c r="BK226" s="211"/>
      <c r="BL226" s="211"/>
      <c r="BM226" s="214"/>
      <c r="BN226" s="214"/>
    </row>
    <row r="227" spans="1:66" ht="15" thickBot="1" x14ac:dyDescent="0.4">
      <c r="A227" s="223"/>
      <c r="B227" s="212"/>
      <c r="C227" s="212"/>
      <c r="D227" s="212"/>
      <c r="E227" s="212"/>
      <c r="F227" s="212"/>
      <c r="G227" s="212"/>
      <c r="H227" s="215"/>
      <c r="J227" s="212"/>
      <c r="K227" s="212"/>
      <c r="L227" s="212"/>
      <c r="M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5"/>
      <c r="BN227" s="215"/>
    </row>
    <row r="228" spans="1:66" ht="15" thickBot="1" x14ac:dyDescent="0.4">
      <c r="A228" s="19" t="str">
        <f t="shared" ref="A228:A237" si="284">A214</f>
        <v>GOERENS Charles</v>
      </c>
      <c r="B228" s="14">
        <v>127</v>
      </c>
      <c r="C228" s="6">
        <v>180</v>
      </c>
      <c r="D228" s="6">
        <v>120</v>
      </c>
      <c r="E228" s="6">
        <v>77</v>
      </c>
      <c r="F228" s="6">
        <v>81</v>
      </c>
      <c r="G228" s="6">
        <v>129</v>
      </c>
      <c r="H228" s="12">
        <v>76</v>
      </c>
      <c r="J228" s="14">
        <v>103</v>
      </c>
      <c r="K228" s="6">
        <v>68</v>
      </c>
      <c r="L228" s="6">
        <v>79</v>
      </c>
      <c r="M228" s="6">
        <v>230</v>
      </c>
      <c r="BD228" s="14">
        <v>99</v>
      </c>
      <c r="BE228" s="6">
        <v>116</v>
      </c>
      <c r="BF228" s="6">
        <v>109</v>
      </c>
      <c r="BG228" s="6">
        <v>30</v>
      </c>
      <c r="BH228" s="6">
        <v>24</v>
      </c>
      <c r="BI228" s="6">
        <v>21</v>
      </c>
      <c r="BJ228" s="6">
        <v>43</v>
      </c>
      <c r="BK228" s="6">
        <v>27</v>
      </c>
      <c r="BL228" s="6">
        <v>16</v>
      </c>
      <c r="BM228" s="12">
        <v>22</v>
      </c>
      <c r="BN228" s="12">
        <v>42</v>
      </c>
    </row>
    <row r="229" spans="1:66" ht="15" thickBot="1" x14ac:dyDescent="0.4">
      <c r="A229" s="19" t="str">
        <f t="shared" si="284"/>
        <v>SKENDEROVIC Amela</v>
      </c>
      <c r="B229" s="15">
        <v>24</v>
      </c>
      <c r="C229" s="7">
        <v>52</v>
      </c>
      <c r="D229" s="7">
        <v>50</v>
      </c>
      <c r="E229" s="7">
        <v>26</v>
      </c>
      <c r="F229" s="7">
        <v>14</v>
      </c>
      <c r="G229" s="7">
        <v>24</v>
      </c>
      <c r="H229" s="13">
        <v>30</v>
      </c>
      <c r="J229" s="15">
        <v>41</v>
      </c>
      <c r="K229" s="7">
        <v>34</v>
      </c>
      <c r="L229" s="7">
        <v>27</v>
      </c>
      <c r="M229" s="7">
        <v>92</v>
      </c>
      <c r="BD229" s="15">
        <v>44</v>
      </c>
      <c r="BE229" s="7">
        <v>21</v>
      </c>
      <c r="BF229" s="7">
        <v>29</v>
      </c>
      <c r="BG229" s="7">
        <v>42</v>
      </c>
      <c r="BH229" s="7">
        <v>12</v>
      </c>
      <c r="BI229" s="7">
        <v>12</v>
      </c>
      <c r="BJ229" s="7">
        <v>21</v>
      </c>
      <c r="BK229" s="7">
        <v>11</v>
      </c>
      <c r="BL229" s="7">
        <v>16</v>
      </c>
      <c r="BM229" s="13">
        <v>33</v>
      </c>
      <c r="BN229" s="13">
        <v>21</v>
      </c>
    </row>
    <row r="230" spans="1:66" ht="15" thickBot="1" x14ac:dyDescent="0.4">
      <c r="A230" s="19" t="str">
        <f t="shared" si="284"/>
        <v>BRAUN Nancy</v>
      </c>
      <c r="B230" s="15">
        <v>16</v>
      </c>
      <c r="C230" s="7">
        <v>14</v>
      </c>
      <c r="D230" s="7">
        <v>14</v>
      </c>
      <c r="E230" s="7">
        <v>15</v>
      </c>
      <c r="F230" s="7">
        <v>10</v>
      </c>
      <c r="G230" s="7">
        <v>10</v>
      </c>
      <c r="H230" s="13">
        <v>8</v>
      </c>
      <c r="J230" s="15">
        <v>4</v>
      </c>
      <c r="K230" s="7">
        <v>10</v>
      </c>
      <c r="L230" s="7">
        <v>14</v>
      </c>
      <c r="M230" s="7">
        <v>13</v>
      </c>
      <c r="BD230" s="15">
        <v>13</v>
      </c>
      <c r="BE230" s="7">
        <v>6</v>
      </c>
      <c r="BF230" s="7">
        <v>4</v>
      </c>
      <c r="BG230" s="7">
        <v>4</v>
      </c>
      <c r="BH230" s="7">
        <v>1</v>
      </c>
      <c r="BI230" s="7">
        <v>0</v>
      </c>
      <c r="BJ230" s="7">
        <v>4</v>
      </c>
      <c r="BK230" s="7">
        <v>6</v>
      </c>
      <c r="BL230" s="7">
        <v>4</v>
      </c>
      <c r="BM230" s="13">
        <v>1</v>
      </c>
      <c r="BN230" s="13">
        <v>3</v>
      </c>
    </row>
    <row r="231" spans="1:66" ht="15" thickBot="1" x14ac:dyDescent="0.4">
      <c r="A231" s="19" t="str">
        <f t="shared" si="284"/>
        <v>DEGROTT Jana</v>
      </c>
      <c r="B231" s="15">
        <v>56</v>
      </c>
      <c r="C231" s="7">
        <v>69</v>
      </c>
      <c r="D231" s="7">
        <v>41</v>
      </c>
      <c r="E231" s="7">
        <v>27</v>
      </c>
      <c r="F231" s="7">
        <v>33</v>
      </c>
      <c r="G231" s="7">
        <v>47</v>
      </c>
      <c r="H231" s="13">
        <v>30</v>
      </c>
      <c r="J231" s="15">
        <v>12</v>
      </c>
      <c r="K231" s="7">
        <v>7</v>
      </c>
      <c r="L231" s="7">
        <v>12</v>
      </c>
      <c r="M231" s="7">
        <v>17</v>
      </c>
      <c r="BD231" s="15">
        <v>12</v>
      </c>
      <c r="BE231" s="7">
        <v>2</v>
      </c>
      <c r="BF231" s="7">
        <v>10</v>
      </c>
      <c r="BG231" s="7">
        <v>4</v>
      </c>
      <c r="BH231" s="7">
        <v>3</v>
      </c>
      <c r="BI231" s="7">
        <v>3</v>
      </c>
      <c r="BJ231" s="7">
        <v>0</v>
      </c>
      <c r="BK231" s="7">
        <v>4</v>
      </c>
      <c r="BL231" s="7">
        <v>5</v>
      </c>
      <c r="BM231" s="13">
        <v>5</v>
      </c>
      <c r="BN231" s="13">
        <v>7</v>
      </c>
    </row>
    <row r="232" spans="1:66" ht="15" thickBot="1" x14ac:dyDescent="0.4">
      <c r="A232" s="19" t="str">
        <f t="shared" si="284"/>
        <v>FLOROS Christos</v>
      </c>
      <c r="B232" s="15">
        <v>7</v>
      </c>
      <c r="C232" s="7">
        <v>9</v>
      </c>
      <c r="D232" s="7">
        <v>20</v>
      </c>
      <c r="E232" s="7">
        <v>7</v>
      </c>
      <c r="F232" s="7">
        <v>15</v>
      </c>
      <c r="G232" s="7">
        <v>6</v>
      </c>
      <c r="H232" s="13">
        <v>10</v>
      </c>
      <c r="J232" s="15">
        <v>3</v>
      </c>
      <c r="K232" s="7">
        <v>11</v>
      </c>
      <c r="L232" s="7">
        <v>10</v>
      </c>
      <c r="M232" s="7">
        <v>7</v>
      </c>
      <c r="BD232" s="15">
        <v>5</v>
      </c>
      <c r="BE232" s="7">
        <v>0</v>
      </c>
      <c r="BF232" s="7">
        <v>1</v>
      </c>
      <c r="BG232" s="7">
        <v>2</v>
      </c>
      <c r="BH232" s="7">
        <v>0</v>
      </c>
      <c r="BI232" s="7">
        <v>0</v>
      </c>
      <c r="BJ232" s="7">
        <v>0</v>
      </c>
      <c r="BK232" s="7">
        <v>4</v>
      </c>
      <c r="BL232" s="7">
        <v>2</v>
      </c>
      <c r="BM232" s="13">
        <v>0</v>
      </c>
      <c r="BN232" s="13">
        <v>2</v>
      </c>
    </row>
    <row r="233" spans="1:66" ht="15" thickBot="1" x14ac:dyDescent="0.4">
      <c r="A233" s="19" t="str">
        <f t="shared" si="284"/>
        <v>GRAAS Gusty</v>
      </c>
      <c r="B233" s="16">
        <v>16</v>
      </c>
      <c r="C233" s="17">
        <v>20</v>
      </c>
      <c r="D233" s="17">
        <v>17</v>
      </c>
      <c r="E233" s="17">
        <v>14</v>
      </c>
      <c r="F233" s="17">
        <v>14</v>
      </c>
      <c r="G233" s="17">
        <v>12</v>
      </c>
      <c r="H233" s="18">
        <v>10</v>
      </c>
      <c r="J233" s="16">
        <v>11</v>
      </c>
      <c r="K233" s="17">
        <v>10</v>
      </c>
      <c r="L233" s="17">
        <v>1</v>
      </c>
      <c r="M233" s="17">
        <v>30</v>
      </c>
      <c r="BD233" s="15">
        <v>17</v>
      </c>
      <c r="BE233" s="7">
        <v>14</v>
      </c>
      <c r="BF233" s="7">
        <v>12</v>
      </c>
      <c r="BG233" s="7">
        <v>4</v>
      </c>
      <c r="BH233" s="7">
        <v>3</v>
      </c>
      <c r="BI233" s="7">
        <v>4</v>
      </c>
      <c r="BJ233" s="7">
        <v>1</v>
      </c>
      <c r="BK233" s="7">
        <v>1</v>
      </c>
      <c r="BL233" s="7">
        <v>0</v>
      </c>
      <c r="BM233" s="13">
        <v>2</v>
      </c>
      <c r="BN233" s="13">
        <v>1</v>
      </c>
    </row>
    <row r="234" spans="1:66" x14ac:dyDescent="0.35">
      <c r="A234" s="62" t="str">
        <f t="shared" si="284"/>
        <v>Suffrages par Liste</v>
      </c>
      <c r="B234" s="23">
        <v>36</v>
      </c>
      <c r="C234" s="9">
        <v>54</v>
      </c>
      <c r="D234" s="9">
        <v>40</v>
      </c>
      <c r="E234" s="9">
        <v>35</v>
      </c>
      <c r="F234" s="9">
        <v>35</v>
      </c>
      <c r="G234" s="9">
        <v>41</v>
      </c>
      <c r="H234" s="9">
        <v>45</v>
      </c>
      <c r="J234" s="23">
        <v>32</v>
      </c>
      <c r="K234" s="9">
        <v>23</v>
      </c>
      <c r="L234" s="9">
        <v>18</v>
      </c>
      <c r="M234" s="9">
        <v>44</v>
      </c>
      <c r="BD234" s="23">
        <v>41</v>
      </c>
      <c r="BE234" s="9">
        <v>43</v>
      </c>
      <c r="BF234" s="9">
        <v>43</v>
      </c>
      <c r="BG234" s="9">
        <v>17</v>
      </c>
      <c r="BH234" s="9">
        <v>18</v>
      </c>
      <c r="BI234" s="9">
        <v>22</v>
      </c>
      <c r="BJ234" s="9">
        <v>19</v>
      </c>
      <c r="BK234" s="9">
        <v>18</v>
      </c>
      <c r="BL234" s="9">
        <v>33</v>
      </c>
      <c r="BM234" s="9">
        <v>20</v>
      </c>
      <c r="BN234" s="9">
        <v>12</v>
      </c>
    </row>
    <row r="235" spans="1:66" x14ac:dyDescent="0.35">
      <c r="A235" s="60" t="str">
        <f t="shared" si="284"/>
        <v>Total suffrages de liste :</v>
      </c>
      <c r="B235" s="24">
        <f>B234*6</f>
        <v>216</v>
      </c>
      <c r="C235" s="24">
        <f t="shared" ref="C235:H235" si="285">C234*6</f>
        <v>324</v>
      </c>
      <c r="D235" s="24">
        <f t="shared" si="285"/>
        <v>240</v>
      </c>
      <c r="E235" s="24">
        <f t="shared" si="285"/>
        <v>210</v>
      </c>
      <c r="F235" s="24">
        <f t="shared" si="285"/>
        <v>210</v>
      </c>
      <c r="G235" s="24">
        <f t="shared" si="285"/>
        <v>246</v>
      </c>
      <c r="H235" s="24">
        <f t="shared" si="285"/>
        <v>270</v>
      </c>
      <c r="J235" s="24">
        <f>J234*6</f>
        <v>192</v>
      </c>
      <c r="K235" s="24">
        <f t="shared" ref="K235:M235" si="286">K234*6</f>
        <v>138</v>
      </c>
      <c r="L235" s="24">
        <f t="shared" si="286"/>
        <v>108</v>
      </c>
      <c r="M235" s="24">
        <f t="shared" si="286"/>
        <v>264</v>
      </c>
      <c r="BD235" s="24">
        <f>BD234*6</f>
        <v>246</v>
      </c>
      <c r="BE235" s="24">
        <f t="shared" ref="BE235:BN235" si="287">BE234*6</f>
        <v>258</v>
      </c>
      <c r="BF235" s="24">
        <f t="shared" si="287"/>
        <v>258</v>
      </c>
      <c r="BG235" s="24">
        <f t="shared" si="287"/>
        <v>102</v>
      </c>
      <c r="BH235" s="24">
        <f t="shared" si="287"/>
        <v>108</v>
      </c>
      <c r="BI235" s="24">
        <f t="shared" si="287"/>
        <v>132</v>
      </c>
      <c r="BJ235" s="24">
        <f t="shared" si="287"/>
        <v>114</v>
      </c>
      <c r="BK235" s="24">
        <f t="shared" si="287"/>
        <v>108</v>
      </c>
      <c r="BL235" s="24">
        <f t="shared" si="287"/>
        <v>198</v>
      </c>
      <c r="BM235" s="24">
        <f t="shared" si="287"/>
        <v>120</v>
      </c>
      <c r="BN235" s="24">
        <f t="shared" si="287"/>
        <v>72</v>
      </c>
    </row>
    <row r="236" spans="1:66" x14ac:dyDescent="0.35">
      <c r="A236" s="61" t="str">
        <f t="shared" si="284"/>
        <v>Total suffrages nominatifs :</v>
      </c>
      <c r="B236" s="24">
        <f t="shared" ref="B236:H236" si="288">SUM(B228:B233)</f>
        <v>246</v>
      </c>
      <c r="C236" s="10">
        <f t="shared" si="288"/>
        <v>344</v>
      </c>
      <c r="D236" s="10">
        <f t="shared" si="288"/>
        <v>262</v>
      </c>
      <c r="E236" s="10">
        <f t="shared" si="288"/>
        <v>166</v>
      </c>
      <c r="F236" s="10">
        <f t="shared" si="288"/>
        <v>167</v>
      </c>
      <c r="G236" s="10">
        <f t="shared" si="288"/>
        <v>228</v>
      </c>
      <c r="H236" s="10">
        <f t="shared" si="288"/>
        <v>164</v>
      </c>
      <c r="J236" s="24">
        <f>SUM(J228:J233)</f>
        <v>174</v>
      </c>
      <c r="K236" s="10">
        <f>SUM(K228:K233)</f>
        <v>140</v>
      </c>
      <c r="L236" s="10">
        <f>SUM(L228:L233)</f>
        <v>143</v>
      </c>
      <c r="M236" s="10">
        <f>SUM(M228:M233)</f>
        <v>389</v>
      </c>
      <c r="BD236" s="24">
        <f t="shared" ref="BD236:BN236" si="289">SUM(BD228:BD233)</f>
        <v>190</v>
      </c>
      <c r="BE236" s="10">
        <f t="shared" si="289"/>
        <v>159</v>
      </c>
      <c r="BF236" s="10">
        <f t="shared" si="289"/>
        <v>165</v>
      </c>
      <c r="BG236" s="10">
        <f t="shared" si="289"/>
        <v>86</v>
      </c>
      <c r="BH236" s="10">
        <f t="shared" si="289"/>
        <v>43</v>
      </c>
      <c r="BI236" s="10">
        <f t="shared" si="289"/>
        <v>40</v>
      </c>
      <c r="BJ236" s="10">
        <f t="shared" si="289"/>
        <v>69</v>
      </c>
      <c r="BK236" s="10">
        <f t="shared" si="289"/>
        <v>53</v>
      </c>
      <c r="BL236" s="10">
        <f t="shared" si="289"/>
        <v>43</v>
      </c>
      <c r="BM236" s="10">
        <f t="shared" si="289"/>
        <v>63</v>
      </c>
      <c r="BN236" s="10">
        <f t="shared" si="289"/>
        <v>76</v>
      </c>
    </row>
    <row r="237" spans="1:66" ht="15" thickBot="1" x14ac:dyDescent="0.4">
      <c r="A237" s="63" t="str">
        <f t="shared" si="284"/>
        <v>Total général :</v>
      </c>
      <c r="B237" s="25">
        <f t="shared" ref="B237:H237" si="290">B235+B236</f>
        <v>462</v>
      </c>
      <c r="C237" s="11">
        <f t="shared" si="290"/>
        <v>668</v>
      </c>
      <c r="D237" s="11">
        <f t="shared" si="290"/>
        <v>502</v>
      </c>
      <c r="E237" s="11">
        <f t="shared" si="290"/>
        <v>376</v>
      </c>
      <c r="F237" s="11">
        <f t="shared" si="290"/>
        <v>377</v>
      </c>
      <c r="G237" s="11">
        <f t="shared" si="290"/>
        <v>474</v>
      </c>
      <c r="H237" s="11">
        <f t="shared" si="290"/>
        <v>434</v>
      </c>
      <c r="J237" s="25">
        <f t="shared" ref="J237:M237" si="291">J235+J236</f>
        <v>366</v>
      </c>
      <c r="K237" s="11">
        <f t="shared" si="291"/>
        <v>278</v>
      </c>
      <c r="L237" s="11">
        <f t="shared" si="291"/>
        <v>251</v>
      </c>
      <c r="M237" s="11">
        <f t="shared" si="291"/>
        <v>653</v>
      </c>
      <c r="BD237" s="25">
        <f t="shared" ref="BD237:BN237" si="292">BD235+BD236</f>
        <v>436</v>
      </c>
      <c r="BE237" s="11">
        <f t="shared" si="292"/>
        <v>417</v>
      </c>
      <c r="BF237" s="11">
        <f t="shared" si="292"/>
        <v>423</v>
      </c>
      <c r="BG237" s="11">
        <f t="shared" si="292"/>
        <v>188</v>
      </c>
      <c r="BH237" s="11">
        <f t="shared" si="292"/>
        <v>151</v>
      </c>
      <c r="BI237" s="11">
        <f t="shared" si="292"/>
        <v>172</v>
      </c>
      <c r="BJ237" s="11">
        <f t="shared" si="292"/>
        <v>183</v>
      </c>
      <c r="BK237" s="11">
        <f t="shared" si="292"/>
        <v>161</v>
      </c>
      <c r="BL237" s="11">
        <f t="shared" si="292"/>
        <v>241</v>
      </c>
      <c r="BM237" s="11">
        <f t="shared" si="292"/>
        <v>183</v>
      </c>
      <c r="BN237" s="11">
        <f t="shared" si="292"/>
        <v>148</v>
      </c>
    </row>
    <row r="238" spans="1:66" x14ac:dyDescent="0.35">
      <c r="A238" s="180"/>
      <c r="B238" s="5"/>
      <c r="C238" s="5"/>
      <c r="D238" s="5"/>
      <c r="E238" s="5"/>
      <c r="F238" s="5"/>
      <c r="G238" s="5"/>
      <c r="H238" s="5"/>
      <c r="J238" s="5"/>
      <c r="K238" s="5"/>
      <c r="L238" s="5"/>
      <c r="M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</row>
    <row r="239" spans="1:66" x14ac:dyDescent="0.35">
      <c r="A239" s="180"/>
      <c r="B239" s="5"/>
      <c r="C239" s="5"/>
      <c r="D239" s="5"/>
      <c r="E239" s="5"/>
      <c r="F239" s="5"/>
      <c r="G239" s="5"/>
      <c r="H239" s="5"/>
      <c r="J239" s="5"/>
      <c r="K239" s="5"/>
      <c r="L239" s="5"/>
      <c r="M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</row>
    <row r="240" spans="1:66" ht="24" thickBot="1" x14ac:dyDescent="0.6">
      <c r="A240" s="110" t="s">
        <v>27</v>
      </c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BD240" s="218" t="s">
        <v>165</v>
      </c>
      <c r="BE240" s="218"/>
      <c r="BF240" s="218"/>
      <c r="BG240" s="218"/>
      <c r="BH240" s="218"/>
      <c r="BI240" s="218"/>
      <c r="BJ240" s="218"/>
      <c r="BK240" s="218"/>
      <c r="BL240" s="218"/>
      <c r="BM240" s="218"/>
    </row>
    <row r="241" spans="1:66" ht="15.75" customHeight="1" x14ac:dyDescent="0.35">
      <c r="A241" s="221" t="str">
        <f>A225</f>
        <v>DP – DEMOKRATESCH PARTEI</v>
      </c>
      <c r="B241" s="210">
        <v>1</v>
      </c>
      <c r="C241" s="210">
        <f>B241+1</f>
        <v>2</v>
      </c>
      <c r="D241" s="210">
        <f t="shared" ref="D241:K241" si="293">C241+1</f>
        <v>3</v>
      </c>
      <c r="E241" s="210">
        <f t="shared" si="293"/>
        <v>4</v>
      </c>
      <c r="F241" s="210">
        <f t="shared" si="293"/>
        <v>5</v>
      </c>
      <c r="G241" s="210">
        <f t="shared" si="293"/>
        <v>6</v>
      </c>
      <c r="H241" s="210">
        <f t="shared" si="293"/>
        <v>7</v>
      </c>
      <c r="I241" s="210">
        <f t="shared" si="293"/>
        <v>8</v>
      </c>
      <c r="J241" s="210">
        <f t="shared" si="293"/>
        <v>9</v>
      </c>
      <c r="K241" s="213">
        <f t="shared" si="293"/>
        <v>10</v>
      </c>
      <c r="BD241" s="210">
        <v>12</v>
      </c>
      <c r="BE241" s="210">
        <f>BD241+1</f>
        <v>13</v>
      </c>
      <c r="BF241" s="210">
        <f t="shared" ref="BF241:BM241" si="294">BE241+1</f>
        <v>14</v>
      </c>
      <c r="BG241" s="210">
        <f t="shared" si="294"/>
        <v>15</v>
      </c>
      <c r="BH241" s="210">
        <f t="shared" si="294"/>
        <v>16</v>
      </c>
      <c r="BI241" s="210">
        <f t="shared" si="294"/>
        <v>17</v>
      </c>
      <c r="BJ241" s="210">
        <f t="shared" si="294"/>
        <v>18</v>
      </c>
      <c r="BK241" s="210">
        <f t="shared" si="294"/>
        <v>19</v>
      </c>
      <c r="BL241" s="210">
        <f t="shared" si="294"/>
        <v>20</v>
      </c>
      <c r="BM241" s="213">
        <f t="shared" si="294"/>
        <v>21</v>
      </c>
    </row>
    <row r="242" spans="1:66" x14ac:dyDescent="0.35">
      <c r="A242" s="222"/>
      <c r="B242" s="211"/>
      <c r="C242" s="211"/>
      <c r="D242" s="211"/>
      <c r="E242" s="211"/>
      <c r="F242" s="211"/>
      <c r="G242" s="211"/>
      <c r="H242" s="211"/>
      <c r="I242" s="211"/>
      <c r="J242" s="211"/>
      <c r="K242" s="214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4"/>
    </row>
    <row r="243" spans="1:66" ht="15" thickBot="1" x14ac:dyDescent="0.4">
      <c r="A243" s="223"/>
      <c r="B243" s="212"/>
      <c r="C243" s="212"/>
      <c r="D243" s="212"/>
      <c r="E243" s="212"/>
      <c r="F243" s="212"/>
      <c r="G243" s="212"/>
      <c r="H243" s="212"/>
      <c r="I243" s="212"/>
      <c r="J243" s="212"/>
      <c r="K243" s="215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5"/>
    </row>
    <row r="244" spans="1:66" ht="15" thickBot="1" x14ac:dyDescent="0.4">
      <c r="A244" s="19" t="str">
        <f t="shared" ref="A244:A249" si="295">A228</f>
        <v>GOERENS Charles</v>
      </c>
      <c r="B244" s="14">
        <v>64</v>
      </c>
      <c r="C244" s="6">
        <v>144</v>
      </c>
      <c r="D244" s="6">
        <v>146</v>
      </c>
      <c r="E244" s="6">
        <v>71</v>
      </c>
      <c r="F244" s="6">
        <v>60</v>
      </c>
      <c r="G244" s="6">
        <v>63</v>
      </c>
      <c r="H244" s="6">
        <v>75</v>
      </c>
      <c r="I244" s="6">
        <v>54</v>
      </c>
      <c r="J244" s="6">
        <v>83</v>
      </c>
      <c r="K244" s="12">
        <v>78</v>
      </c>
      <c r="BD244" s="14">
        <v>30</v>
      </c>
      <c r="BE244" s="6">
        <v>19</v>
      </c>
      <c r="BF244" s="6">
        <v>72</v>
      </c>
      <c r="BG244" s="6">
        <v>26</v>
      </c>
      <c r="BH244" s="6">
        <v>17</v>
      </c>
      <c r="BI244" s="6">
        <v>36</v>
      </c>
      <c r="BJ244" s="6">
        <v>33</v>
      </c>
      <c r="BK244" s="6">
        <v>22</v>
      </c>
      <c r="BL244" s="6">
        <v>31</v>
      </c>
      <c r="BM244" s="12">
        <v>27</v>
      </c>
    </row>
    <row r="245" spans="1:66" ht="15" thickBot="1" x14ac:dyDescent="0.4">
      <c r="A245" s="19" t="str">
        <f t="shared" si="295"/>
        <v>SKENDEROVIC Amela</v>
      </c>
      <c r="B245" s="15">
        <v>14</v>
      </c>
      <c r="C245" s="7">
        <v>49</v>
      </c>
      <c r="D245" s="7">
        <v>45</v>
      </c>
      <c r="E245" s="7">
        <v>40</v>
      </c>
      <c r="F245" s="7">
        <v>45</v>
      </c>
      <c r="G245" s="7">
        <v>48</v>
      </c>
      <c r="H245" s="7">
        <v>35</v>
      </c>
      <c r="I245" s="7">
        <v>33</v>
      </c>
      <c r="J245" s="7">
        <v>44</v>
      </c>
      <c r="K245" s="13">
        <v>35</v>
      </c>
      <c r="BD245" s="15">
        <v>18</v>
      </c>
      <c r="BE245" s="7">
        <v>16</v>
      </c>
      <c r="BF245" s="7">
        <v>41</v>
      </c>
      <c r="BG245" s="7">
        <v>18</v>
      </c>
      <c r="BH245" s="7">
        <v>16</v>
      </c>
      <c r="BI245" s="7">
        <v>23</v>
      </c>
      <c r="BJ245" s="7">
        <v>14</v>
      </c>
      <c r="BK245" s="7">
        <v>30</v>
      </c>
      <c r="BL245" s="7">
        <v>16</v>
      </c>
      <c r="BM245" s="13">
        <v>34</v>
      </c>
    </row>
    <row r="246" spans="1:66" ht="15" thickBot="1" x14ac:dyDescent="0.4">
      <c r="A246" s="19" t="str">
        <f t="shared" si="295"/>
        <v>BRAUN Nancy</v>
      </c>
      <c r="B246" s="15">
        <v>15</v>
      </c>
      <c r="C246" s="7">
        <v>29</v>
      </c>
      <c r="D246" s="7">
        <v>17</v>
      </c>
      <c r="E246" s="7">
        <v>22</v>
      </c>
      <c r="F246" s="7">
        <v>27</v>
      </c>
      <c r="G246" s="7">
        <v>18</v>
      </c>
      <c r="H246" s="7">
        <v>17</v>
      </c>
      <c r="I246" s="7">
        <v>17</v>
      </c>
      <c r="J246" s="7">
        <v>13</v>
      </c>
      <c r="K246" s="13">
        <v>16</v>
      </c>
      <c r="BD246" s="15">
        <v>4</v>
      </c>
      <c r="BE246" s="7">
        <v>8</v>
      </c>
      <c r="BF246" s="7">
        <v>7</v>
      </c>
      <c r="BG246" s="7">
        <v>1</v>
      </c>
      <c r="BH246" s="7">
        <v>1</v>
      </c>
      <c r="BI246" s="7">
        <v>8</v>
      </c>
      <c r="BJ246" s="7">
        <v>2</v>
      </c>
      <c r="BK246" s="7">
        <v>0</v>
      </c>
      <c r="BL246" s="7">
        <v>3</v>
      </c>
      <c r="BM246" s="13">
        <v>1</v>
      </c>
    </row>
    <row r="247" spans="1:66" ht="15" thickBot="1" x14ac:dyDescent="0.4">
      <c r="A247" s="19" t="str">
        <f t="shared" si="295"/>
        <v>DEGROTT Jana</v>
      </c>
      <c r="B247" s="15">
        <v>18</v>
      </c>
      <c r="C247" s="7">
        <v>11</v>
      </c>
      <c r="D247" s="7">
        <v>30</v>
      </c>
      <c r="E247" s="7">
        <v>27</v>
      </c>
      <c r="F247" s="7">
        <v>21</v>
      </c>
      <c r="G247" s="7">
        <v>9</v>
      </c>
      <c r="H247" s="7">
        <v>13</v>
      </c>
      <c r="I247" s="7">
        <v>18</v>
      </c>
      <c r="J247" s="7">
        <v>25</v>
      </c>
      <c r="K247" s="13">
        <v>18</v>
      </c>
      <c r="BD247" s="15">
        <v>5</v>
      </c>
      <c r="BE247" s="7">
        <v>2</v>
      </c>
      <c r="BF247" s="7">
        <v>16</v>
      </c>
      <c r="BG247" s="7">
        <v>8</v>
      </c>
      <c r="BH247" s="7">
        <v>3</v>
      </c>
      <c r="BI247" s="7">
        <v>5</v>
      </c>
      <c r="BJ247" s="7">
        <v>4</v>
      </c>
      <c r="BK247" s="7">
        <v>5</v>
      </c>
      <c r="BL247" s="7">
        <v>5</v>
      </c>
      <c r="BM247" s="13">
        <v>2</v>
      </c>
    </row>
    <row r="248" spans="1:66" ht="15" thickBot="1" x14ac:dyDescent="0.4">
      <c r="A248" s="19" t="str">
        <f t="shared" si="295"/>
        <v>FLOROS Christos</v>
      </c>
      <c r="B248" s="15">
        <v>15</v>
      </c>
      <c r="C248" s="7">
        <v>19</v>
      </c>
      <c r="D248" s="7">
        <v>25</v>
      </c>
      <c r="E248" s="7">
        <v>14</v>
      </c>
      <c r="F248" s="7">
        <v>16</v>
      </c>
      <c r="G248" s="7">
        <v>11</v>
      </c>
      <c r="H248" s="7">
        <v>5</v>
      </c>
      <c r="I248" s="7">
        <v>17</v>
      </c>
      <c r="J248" s="7">
        <v>9</v>
      </c>
      <c r="K248" s="13">
        <v>22</v>
      </c>
      <c r="BD248" s="15">
        <v>8</v>
      </c>
      <c r="BE248" s="7">
        <v>1</v>
      </c>
      <c r="BF248" s="7">
        <v>3</v>
      </c>
      <c r="BG248" s="7">
        <v>3</v>
      </c>
      <c r="BH248" s="7">
        <v>1</v>
      </c>
      <c r="BI248" s="7">
        <v>10</v>
      </c>
      <c r="BJ248" s="7">
        <v>4</v>
      </c>
      <c r="BK248" s="7">
        <v>0</v>
      </c>
      <c r="BL248" s="7">
        <v>0</v>
      </c>
      <c r="BM248" s="13">
        <v>1</v>
      </c>
    </row>
    <row r="249" spans="1:66" ht="15" thickBot="1" x14ac:dyDescent="0.4">
      <c r="A249" s="19" t="str">
        <f t="shared" si="295"/>
        <v>GRAAS Gusty</v>
      </c>
      <c r="B249" s="15">
        <v>16</v>
      </c>
      <c r="C249" s="7">
        <v>34</v>
      </c>
      <c r="D249" s="7">
        <v>19</v>
      </c>
      <c r="E249" s="7">
        <v>17</v>
      </c>
      <c r="F249" s="7">
        <v>10</v>
      </c>
      <c r="G249" s="7">
        <v>13</v>
      </c>
      <c r="H249" s="7">
        <v>13</v>
      </c>
      <c r="I249" s="7">
        <v>9</v>
      </c>
      <c r="J249" s="7">
        <v>16</v>
      </c>
      <c r="K249" s="13">
        <v>22</v>
      </c>
      <c r="BD249" s="15">
        <v>1</v>
      </c>
      <c r="BE249" s="7">
        <v>0</v>
      </c>
      <c r="BF249" s="7">
        <v>12</v>
      </c>
      <c r="BG249" s="7">
        <v>0</v>
      </c>
      <c r="BH249" s="7">
        <v>2</v>
      </c>
      <c r="BI249" s="7">
        <v>6</v>
      </c>
      <c r="BJ249" s="7">
        <v>4</v>
      </c>
      <c r="BK249" s="7">
        <v>0</v>
      </c>
      <c r="BL249" s="7">
        <v>2</v>
      </c>
      <c r="BM249" s="13">
        <v>4</v>
      </c>
    </row>
    <row r="250" spans="1:66" x14ac:dyDescent="0.35">
      <c r="A250" s="62" t="s">
        <v>17</v>
      </c>
      <c r="B250" s="23">
        <v>38</v>
      </c>
      <c r="C250" s="9">
        <v>52</v>
      </c>
      <c r="D250" s="9">
        <v>53</v>
      </c>
      <c r="E250" s="9">
        <v>46</v>
      </c>
      <c r="F250" s="9">
        <v>47</v>
      </c>
      <c r="G250" s="9">
        <v>56</v>
      </c>
      <c r="H250" s="9">
        <v>41</v>
      </c>
      <c r="I250" s="9">
        <v>52</v>
      </c>
      <c r="J250" s="9">
        <v>45</v>
      </c>
      <c r="K250" s="9">
        <v>41</v>
      </c>
      <c r="BD250" s="23">
        <v>17</v>
      </c>
      <c r="BE250" s="9">
        <v>17</v>
      </c>
      <c r="BF250" s="9">
        <v>31</v>
      </c>
      <c r="BG250" s="9">
        <v>18</v>
      </c>
      <c r="BH250" s="9">
        <v>17</v>
      </c>
      <c r="BI250" s="9">
        <v>28</v>
      </c>
      <c r="BJ250" s="9">
        <v>24</v>
      </c>
      <c r="BK250" s="9">
        <v>19</v>
      </c>
      <c r="BL250" s="9">
        <v>17</v>
      </c>
      <c r="BM250" s="9">
        <v>18</v>
      </c>
    </row>
    <row r="251" spans="1:66" x14ac:dyDescent="0.35">
      <c r="A251" s="60" t="s">
        <v>9</v>
      </c>
      <c r="B251" s="24">
        <f>B250*6</f>
        <v>228</v>
      </c>
      <c r="C251" s="24">
        <f t="shared" ref="C251:K251" si="296">C250*6</f>
        <v>312</v>
      </c>
      <c r="D251" s="24">
        <f t="shared" si="296"/>
        <v>318</v>
      </c>
      <c r="E251" s="24">
        <f t="shared" si="296"/>
        <v>276</v>
      </c>
      <c r="F251" s="24">
        <f t="shared" si="296"/>
        <v>282</v>
      </c>
      <c r="G251" s="24">
        <f t="shared" si="296"/>
        <v>336</v>
      </c>
      <c r="H251" s="24">
        <f t="shared" si="296"/>
        <v>246</v>
      </c>
      <c r="I251" s="24">
        <f t="shared" si="296"/>
        <v>312</v>
      </c>
      <c r="J251" s="24">
        <f t="shared" si="296"/>
        <v>270</v>
      </c>
      <c r="K251" s="24">
        <f t="shared" si="296"/>
        <v>246</v>
      </c>
      <c r="BD251" s="24">
        <f>BD250*6</f>
        <v>102</v>
      </c>
      <c r="BE251" s="24">
        <f t="shared" ref="BE251:BM251" si="297">BE250*6</f>
        <v>102</v>
      </c>
      <c r="BF251" s="24">
        <f t="shared" si="297"/>
        <v>186</v>
      </c>
      <c r="BG251" s="24">
        <f t="shared" si="297"/>
        <v>108</v>
      </c>
      <c r="BH251" s="24">
        <f t="shared" si="297"/>
        <v>102</v>
      </c>
      <c r="BI251" s="24">
        <f t="shared" si="297"/>
        <v>168</v>
      </c>
      <c r="BJ251" s="24">
        <f t="shared" si="297"/>
        <v>144</v>
      </c>
      <c r="BK251" s="24">
        <f t="shared" si="297"/>
        <v>114</v>
      </c>
      <c r="BL251" s="24">
        <f t="shared" si="297"/>
        <v>102</v>
      </c>
      <c r="BM251" s="24">
        <f t="shared" si="297"/>
        <v>108</v>
      </c>
    </row>
    <row r="252" spans="1:66" x14ac:dyDescent="0.35">
      <c r="A252" s="61" t="s">
        <v>10</v>
      </c>
      <c r="B252" s="24">
        <f t="shared" ref="B252:K252" si="298">SUM(B244:B249)</f>
        <v>142</v>
      </c>
      <c r="C252" s="10">
        <f t="shared" si="298"/>
        <v>286</v>
      </c>
      <c r="D252" s="10">
        <f t="shared" si="298"/>
        <v>282</v>
      </c>
      <c r="E252" s="10">
        <f t="shared" si="298"/>
        <v>191</v>
      </c>
      <c r="F252" s="10">
        <f t="shared" si="298"/>
        <v>179</v>
      </c>
      <c r="G252" s="10">
        <f t="shared" si="298"/>
        <v>162</v>
      </c>
      <c r="H252" s="10">
        <f t="shared" si="298"/>
        <v>158</v>
      </c>
      <c r="I252" s="10">
        <f t="shared" si="298"/>
        <v>148</v>
      </c>
      <c r="J252" s="10">
        <f t="shared" si="298"/>
        <v>190</v>
      </c>
      <c r="K252" s="10">
        <f t="shared" si="298"/>
        <v>191</v>
      </c>
      <c r="BD252" s="24">
        <f t="shared" ref="BD252:BM252" si="299">SUM(BD244:BD249)</f>
        <v>66</v>
      </c>
      <c r="BE252" s="10">
        <f t="shared" si="299"/>
        <v>46</v>
      </c>
      <c r="BF252" s="10">
        <f t="shared" si="299"/>
        <v>151</v>
      </c>
      <c r="BG252" s="10">
        <f t="shared" si="299"/>
        <v>56</v>
      </c>
      <c r="BH252" s="10">
        <f t="shared" si="299"/>
        <v>40</v>
      </c>
      <c r="BI252" s="10">
        <f t="shared" si="299"/>
        <v>88</v>
      </c>
      <c r="BJ252" s="10">
        <f t="shared" si="299"/>
        <v>61</v>
      </c>
      <c r="BK252" s="10">
        <f t="shared" si="299"/>
        <v>57</v>
      </c>
      <c r="BL252" s="10">
        <f t="shared" si="299"/>
        <v>57</v>
      </c>
      <c r="BM252" s="10">
        <f t="shared" si="299"/>
        <v>69</v>
      </c>
    </row>
    <row r="253" spans="1:66" ht="15" thickBot="1" x14ac:dyDescent="0.4">
      <c r="A253" s="63" t="s">
        <v>11</v>
      </c>
      <c r="B253" s="25">
        <f t="shared" ref="B253:K253" si="300">B251+B252</f>
        <v>370</v>
      </c>
      <c r="C253" s="11">
        <f t="shared" si="300"/>
        <v>598</v>
      </c>
      <c r="D253" s="11">
        <f t="shared" si="300"/>
        <v>600</v>
      </c>
      <c r="E253" s="11">
        <f t="shared" si="300"/>
        <v>467</v>
      </c>
      <c r="F253" s="11">
        <f t="shared" si="300"/>
        <v>461</v>
      </c>
      <c r="G253" s="11">
        <f t="shared" si="300"/>
        <v>498</v>
      </c>
      <c r="H253" s="11">
        <f t="shared" si="300"/>
        <v>404</v>
      </c>
      <c r="I253" s="11">
        <f t="shared" si="300"/>
        <v>460</v>
      </c>
      <c r="J253" s="11">
        <f t="shared" si="300"/>
        <v>460</v>
      </c>
      <c r="K253" s="11">
        <f t="shared" si="300"/>
        <v>437</v>
      </c>
      <c r="BD253" s="25">
        <f t="shared" ref="BD253:BM253" si="301">BD251+BD252</f>
        <v>168</v>
      </c>
      <c r="BE253" s="11">
        <f t="shared" si="301"/>
        <v>148</v>
      </c>
      <c r="BF253" s="11">
        <f t="shared" si="301"/>
        <v>337</v>
      </c>
      <c r="BG253" s="11">
        <f t="shared" si="301"/>
        <v>164</v>
      </c>
      <c r="BH253" s="11">
        <f t="shared" si="301"/>
        <v>142</v>
      </c>
      <c r="BI253" s="11">
        <f t="shared" si="301"/>
        <v>256</v>
      </c>
      <c r="BJ253" s="11">
        <f t="shared" si="301"/>
        <v>205</v>
      </c>
      <c r="BK253" s="11">
        <f t="shared" si="301"/>
        <v>171</v>
      </c>
      <c r="BL253" s="11">
        <f t="shared" si="301"/>
        <v>159</v>
      </c>
      <c r="BM253" s="11">
        <f t="shared" si="301"/>
        <v>177</v>
      </c>
      <c r="BN253" s="20"/>
    </row>
    <row r="254" spans="1:66" ht="24" thickBot="1" x14ac:dyDescent="0.6">
      <c r="A254" s="217" t="s">
        <v>28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BD254" s="240"/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20"/>
    </row>
    <row r="255" spans="1:66" ht="15" customHeight="1" x14ac:dyDescent="0.35">
      <c r="A255" s="221" t="str">
        <f t="shared" ref="A255:A267" si="302">A241</f>
        <v>DP – DEMOKRATESCH PARTEI</v>
      </c>
      <c r="B255" s="210">
        <v>1</v>
      </c>
      <c r="C255" s="210">
        <f>B255+1</f>
        <v>2</v>
      </c>
      <c r="D255" s="210">
        <f t="shared" ref="D255:L255" si="303">C255+1</f>
        <v>3</v>
      </c>
      <c r="E255" s="210">
        <f t="shared" si="303"/>
        <v>4</v>
      </c>
      <c r="F255" s="210">
        <f t="shared" si="303"/>
        <v>5</v>
      </c>
      <c r="G255" s="210">
        <f t="shared" si="303"/>
        <v>6</v>
      </c>
      <c r="H255" s="210">
        <f t="shared" si="303"/>
        <v>7</v>
      </c>
      <c r="I255" s="210">
        <f t="shared" si="303"/>
        <v>8</v>
      </c>
      <c r="J255" s="210">
        <f t="shared" si="303"/>
        <v>9</v>
      </c>
      <c r="K255" s="213">
        <f t="shared" si="303"/>
        <v>10</v>
      </c>
      <c r="L255" s="213">
        <f t="shared" si="303"/>
        <v>11</v>
      </c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</row>
    <row r="256" spans="1:66" x14ac:dyDescent="0.35">
      <c r="A256" s="222"/>
      <c r="B256" s="211"/>
      <c r="C256" s="211"/>
      <c r="D256" s="211"/>
      <c r="E256" s="211"/>
      <c r="F256" s="211"/>
      <c r="G256" s="211"/>
      <c r="H256" s="211"/>
      <c r="I256" s="211"/>
      <c r="J256" s="211"/>
      <c r="K256" s="214"/>
      <c r="L256" s="214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</row>
    <row r="257" spans="1:66" ht="15" thickBot="1" x14ac:dyDescent="0.4">
      <c r="A257" s="223"/>
      <c r="B257" s="211"/>
      <c r="C257" s="211"/>
      <c r="D257" s="211"/>
      <c r="E257" s="211"/>
      <c r="F257" s="211"/>
      <c r="G257" s="211"/>
      <c r="H257" s="211"/>
      <c r="I257" s="211"/>
      <c r="J257" s="211"/>
      <c r="K257" s="214"/>
      <c r="L257" s="214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</row>
    <row r="258" spans="1:66" ht="15" thickBot="1" x14ac:dyDescent="0.4">
      <c r="A258" s="21" t="str">
        <f t="shared" si="302"/>
        <v>GOERENS Charles</v>
      </c>
      <c r="B258" s="14">
        <v>117</v>
      </c>
      <c r="C258" s="6">
        <v>138</v>
      </c>
      <c r="D258" s="6">
        <v>107</v>
      </c>
      <c r="E258" s="6">
        <v>117</v>
      </c>
      <c r="F258" s="6">
        <v>77</v>
      </c>
      <c r="G258" s="6">
        <v>81</v>
      </c>
      <c r="H258" s="6">
        <v>74</v>
      </c>
      <c r="I258" s="6">
        <v>49</v>
      </c>
      <c r="J258" s="6">
        <v>76</v>
      </c>
      <c r="K258" s="6">
        <v>66</v>
      </c>
      <c r="L258" s="12">
        <v>84</v>
      </c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</row>
    <row r="259" spans="1:66" ht="15" thickBot="1" x14ac:dyDescent="0.4">
      <c r="A259" s="21" t="str">
        <f t="shared" si="302"/>
        <v>SKENDEROVIC Amela</v>
      </c>
      <c r="B259" s="15">
        <v>31</v>
      </c>
      <c r="C259" s="7">
        <v>42</v>
      </c>
      <c r="D259" s="7">
        <v>38</v>
      </c>
      <c r="E259" s="7">
        <v>28</v>
      </c>
      <c r="F259" s="7">
        <v>28</v>
      </c>
      <c r="G259" s="7">
        <v>21</v>
      </c>
      <c r="H259" s="7">
        <v>27</v>
      </c>
      <c r="I259" s="7">
        <v>21</v>
      </c>
      <c r="J259" s="7">
        <v>39</v>
      </c>
      <c r="K259" s="7">
        <v>25</v>
      </c>
      <c r="L259" s="13">
        <v>46</v>
      </c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</row>
    <row r="260" spans="1:66" ht="15" thickBot="1" x14ac:dyDescent="0.4">
      <c r="A260" s="21" t="str">
        <f t="shared" si="302"/>
        <v>BRAUN Nancy</v>
      </c>
      <c r="B260" s="15">
        <v>10</v>
      </c>
      <c r="C260" s="7">
        <v>16</v>
      </c>
      <c r="D260" s="7">
        <v>14</v>
      </c>
      <c r="E260" s="7">
        <v>22</v>
      </c>
      <c r="F260" s="7">
        <v>19</v>
      </c>
      <c r="G260" s="7">
        <v>7</v>
      </c>
      <c r="H260" s="7">
        <v>3</v>
      </c>
      <c r="I260" s="7">
        <v>10</v>
      </c>
      <c r="J260" s="7">
        <v>8</v>
      </c>
      <c r="K260" s="7">
        <v>9</v>
      </c>
      <c r="L260" s="13">
        <v>10</v>
      </c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</row>
    <row r="261" spans="1:66" ht="15" thickBot="1" x14ac:dyDescent="0.4">
      <c r="A261" s="21" t="str">
        <f t="shared" si="302"/>
        <v>DEGROTT Jana</v>
      </c>
      <c r="B261" s="15">
        <v>23</v>
      </c>
      <c r="C261" s="7">
        <v>24</v>
      </c>
      <c r="D261" s="7">
        <v>25</v>
      </c>
      <c r="E261" s="7">
        <v>20</v>
      </c>
      <c r="F261" s="7">
        <v>18</v>
      </c>
      <c r="G261" s="7">
        <v>4</v>
      </c>
      <c r="H261" s="7">
        <v>8</v>
      </c>
      <c r="I261" s="7">
        <v>12</v>
      </c>
      <c r="J261" s="7">
        <v>19</v>
      </c>
      <c r="K261" s="7">
        <v>10</v>
      </c>
      <c r="L261" s="13">
        <v>13</v>
      </c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</row>
    <row r="262" spans="1:66" ht="15" thickBot="1" x14ac:dyDescent="0.4">
      <c r="A262" s="21" t="str">
        <f t="shared" si="302"/>
        <v>FLOROS Christos</v>
      </c>
      <c r="B262" s="15">
        <v>10</v>
      </c>
      <c r="C262" s="7">
        <v>18</v>
      </c>
      <c r="D262" s="7">
        <v>15</v>
      </c>
      <c r="E262" s="7">
        <v>13</v>
      </c>
      <c r="F262" s="7">
        <v>8</v>
      </c>
      <c r="G262" s="7">
        <v>10</v>
      </c>
      <c r="H262" s="7">
        <v>11</v>
      </c>
      <c r="I262" s="7">
        <v>12</v>
      </c>
      <c r="J262" s="7">
        <v>11</v>
      </c>
      <c r="K262" s="7">
        <v>8</v>
      </c>
      <c r="L262" s="13">
        <v>4</v>
      </c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</row>
    <row r="263" spans="1:66" ht="15" thickBot="1" x14ac:dyDescent="0.4">
      <c r="A263" s="21" t="str">
        <f t="shared" si="302"/>
        <v>GRAAS Gusty</v>
      </c>
      <c r="B263" s="16">
        <v>22</v>
      </c>
      <c r="C263" s="17">
        <v>21</v>
      </c>
      <c r="D263" s="17">
        <v>13</v>
      </c>
      <c r="E263" s="17">
        <v>22</v>
      </c>
      <c r="F263" s="17">
        <v>13</v>
      </c>
      <c r="G263" s="17">
        <v>14</v>
      </c>
      <c r="H263" s="17">
        <v>9</v>
      </c>
      <c r="I263" s="17">
        <v>10</v>
      </c>
      <c r="J263" s="17">
        <v>9</v>
      </c>
      <c r="K263" s="17">
        <v>7</v>
      </c>
      <c r="L263" s="18">
        <v>10</v>
      </c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</row>
    <row r="264" spans="1:66" x14ac:dyDescent="0.35">
      <c r="A264" s="62" t="str">
        <f t="shared" si="302"/>
        <v>Suffrages par Liste</v>
      </c>
      <c r="B264" s="27">
        <v>28</v>
      </c>
      <c r="C264" s="22">
        <v>31</v>
      </c>
      <c r="D264" s="22">
        <v>35</v>
      </c>
      <c r="E264" s="22">
        <v>47</v>
      </c>
      <c r="F264" s="22">
        <v>19</v>
      </c>
      <c r="G264" s="22">
        <v>27</v>
      </c>
      <c r="H264" s="22">
        <v>23</v>
      </c>
      <c r="I264" s="22">
        <v>37</v>
      </c>
      <c r="J264" s="22">
        <v>27</v>
      </c>
      <c r="K264" s="22">
        <v>36</v>
      </c>
      <c r="L264" s="22">
        <v>29</v>
      </c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</row>
    <row r="265" spans="1:66" x14ac:dyDescent="0.35">
      <c r="A265" s="60" t="str">
        <f t="shared" si="302"/>
        <v>Total suffrages de liste :</v>
      </c>
      <c r="B265" s="24">
        <f>B264*6</f>
        <v>168</v>
      </c>
      <c r="C265" s="24">
        <f t="shared" ref="C265:L265" si="304">C264*6</f>
        <v>186</v>
      </c>
      <c r="D265" s="24">
        <f t="shared" si="304"/>
        <v>210</v>
      </c>
      <c r="E265" s="24">
        <f t="shared" si="304"/>
        <v>282</v>
      </c>
      <c r="F265" s="24">
        <f t="shared" si="304"/>
        <v>114</v>
      </c>
      <c r="G265" s="24">
        <f t="shared" si="304"/>
        <v>162</v>
      </c>
      <c r="H265" s="24">
        <f t="shared" si="304"/>
        <v>138</v>
      </c>
      <c r="I265" s="24">
        <f t="shared" si="304"/>
        <v>222</v>
      </c>
      <c r="J265" s="24">
        <f t="shared" si="304"/>
        <v>162</v>
      </c>
      <c r="K265" s="24">
        <f t="shared" si="304"/>
        <v>216</v>
      </c>
      <c r="L265" s="24">
        <f t="shared" si="304"/>
        <v>174</v>
      </c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</row>
    <row r="266" spans="1:66" x14ac:dyDescent="0.35">
      <c r="A266" s="61" t="str">
        <f t="shared" si="302"/>
        <v>Total suffrages nominatifs :</v>
      </c>
      <c r="B266" s="24">
        <f t="shared" ref="B266:L266" si="305">SUM(B258:B263)</f>
        <v>213</v>
      </c>
      <c r="C266" s="10">
        <f t="shared" si="305"/>
        <v>259</v>
      </c>
      <c r="D266" s="10">
        <f t="shared" si="305"/>
        <v>212</v>
      </c>
      <c r="E266" s="10">
        <f t="shared" si="305"/>
        <v>222</v>
      </c>
      <c r="F266" s="10">
        <f t="shared" si="305"/>
        <v>163</v>
      </c>
      <c r="G266" s="10">
        <f t="shared" si="305"/>
        <v>137</v>
      </c>
      <c r="H266" s="10">
        <f t="shared" si="305"/>
        <v>132</v>
      </c>
      <c r="I266" s="10">
        <f t="shared" si="305"/>
        <v>114</v>
      </c>
      <c r="J266" s="10">
        <f t="shared" si="305"/>
        <v>162</v>
      </c>
      <c r="K266" s="10">
        <f t="shared" si="305"/>
        <v>125</v>
      </c>
      <c r="L266" s="10">
        <f t="shared" si="305"/>
        <v>167</v>
      </c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</row>
    <row r="267" spans="1:66" ht="15" thickBot="1" x14ac:dyDescent="0.4">
      <c r="A267" s="63" t="str">
        <f t="shared" si="302"/>
        <v>Total général :</v>
      </c>
      <c r="B267" s="25">
        <f t="shared" ref="B267:L267" si="306">B265+B266</f>
        <v>381</v>
      </c>
      <c r="C267" s="11">
        <f t="shared" si="306"/>
        <v>445</v>
      </c>
      <c r="D267" s="11">
        <f t="shared" si="306"/>
        <v>422</v>
      </c>
      <c r="E267" s="11">
        <f t="shared" si="306"/>
        <v>504</v>
      </c>
      <c r="F267" s="11">
        <f t="shared" si="306"/>
        <v>277</v>
      </c>
      <c r="G267" s="11">
        <f t="shared" si="306"/>
        <v>299</v>
      </c>
      <c r="H267" s="11">
        <f t="shared" si="306"/>
        <v>270</v>
      </c>
      <c r="I267" s="11">
        <f t="shared" si="306"/>
        <v>336</v>
      </c>
      <c r="J267" s="11">
        <f t="shared" si="306"/>
        <v>324</v>
      </c>
      <c r="K267" s="11">
        <f t="shared" si="306"/>
        <v>341</v>
      </c>
      <c r="L267" s="11">
        <f t="shared" si="306"/>
        <v>341</v>
      </c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</row>
    <row r="268" spans="1:66" x14ac:dyDescent="0.35">
      <c r="A268" s="180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</row>
    <row r="269" spans="1:66" x14ac:dyDescent="0.35">
      <c r="A269" s="180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</row>
    <row r="270" spans="1:66" ht="24" thickBot="1" x14ac:dyDescent="0.6">
      <c r="BD270" s="217" t="s">
        <v>167</v>
      </c>
      <c r="BE270" s="217"/>
      <c r="BF270" s="217"/>
      <c r="BG270" s="217"/>
      <c r="BH270" s="217"/>
      <c r="BI270" s="217"/>
      <c r="BJ270" s="217"/>
      <c r="BK270" s="217"/>
      <c r="BL270" s="115"/>
      <c r="BM270" s="115"/>
      <c r="BN270" s="115"/>
    </row>
    <row r="271" spans="1:66" x14ac:dyDescent="0.35">
      <c r="A271" s="192"/>
      <c r="BD271" s="210">
        <v>1</v>
      </c>
      <c r="BE271" s="210">
        <f>BD271+1</f>
        <v>2</v>
      </c>
      <c r="BF271" s="210">
        <f t="shared" ref="BF271:BK271" si="307">BE271+1</f>
        <v>3</v>
      </c>
      <c r="BG271" s="210">
        <f t="shared" si="307"/>
        <v>4</v>
      </c>
      <c r="BH271" s="210">
        <f t="shared" si="307"/>
        <v>5</v>
      </c>
      <c r="BI271" s="210">
        <f t="shared" si="307"/>
        <v>6</v>
      </c>
      <c r="BJ271" s="210">
        <f t="shared" si="307"/>
        <v>7</v>
      </c>
      <c r="BK271" s="213">
        <f t="shared" si="307"/>
        <v>8</v>
      </c>
      <c r="BL271" s="20"/>
      <c r="BM271" s="20"/>
      <c r="BN271" s="20"/>
    </row>
    <row r="272" spans="1:66" x14ac:dyDescent="0.35">
      <c r="A272" s="192"/>
      <c r="BD272" s="211"/>
      <c r="BE272" s="211"/>
      <c r="BF272" s="211"/>
      <c r="BG272" s="211"/>
      <c r="BH272" s="211"/>
      <c r="BI272" s="211"/>
      <c r="BJ272" s="211"/>
      <c r="BK272" s="214"/>
      <c r="BL272" s="20"/>
      <c r="BM272" s="20"/>
      <c r="BN272" s="20"/>
    </row>
    <row r="273" spans="1:66" ht="15" thickBot="1" x14ac:dyDescent="0.4">
      <c r="A273" s="192"/>
      <c r="BD273" s="212"/>
      <c r="BE273" s="212"/>
      <c r="BF273" s="212"/>
      <c r="BG273" s="212"/>
      <c r="BH273" s="212"/>
      <c r="BI273" s="212"/>
      <c r="BJ273" s="212"/>
      <c r="BK273" s="215"/>
      <c r="BL273" s="20"/>
      <c r="BM273" s="20"/>
      <c r="BN273" s="20"/>
    </row>
    <row r="274" spans="1:66" x14ac:dyDescent="0.35">
      <c r="A274" s="176"/>
      <c r="BD274" s="14">
        <v>104</v>
      </c>
      <c r="BE274" s="6">
        <v>77</v>
      </c>
      <c r="BF274" s="6">
        <v>42</v>
      </c>
      <c r="BG274" s="6">
        <v>84</v>
      </c>
      <c r="BH274" s="6">
        <v>137</v>
      </c>
      <c r="BI274" s="6">
        <v>86</v>
      </c>
      <c r="BJ274" s="6">
        <v>73</v>
      </c>
      <c r="BK274" s="12">
        <v>84</v>
      </c>
      <c r="BL274" s="20"/>
      <c r="BM274" s="20"/>
      <c r="BN274" s="20"/>
    </row>
    <row r="275" spans="1:66" x14ac:dyDescent="0.35">
      <c r="A275" s="176"/>
      <c r="BD275" s="15">
        <v>24</v>
      </c>
      <c r="BE275" s="7">
        <v>20</v>
      </c>
      <c r="BF275" s="7">
        <v>17</v>
      </c>
      <c r="BG275" s="7">
        <v>35</v>
      </c>
      <c r="BH275" s="7">
        <v>33</v>
      </c>
      <c r="BI275" s="7">
        <v>42</v>
      </c>
      <c r="BJ275" s="7">
        <v>33</v>
      </c>
      <c r="BK275" s="13">
        <v>39</v>
      </c>
      <c r="BL275" s="20"/>
      <c r="BM275" s="20"/>
      <c r="BN275" s="20"/>
    </row>
    <row r="276" spans="1:66" x14ac:dyDescent="0.35">
      <c r="A276" s="176"/>
      <c r="BD276" s="15">
        <v>8</v>
      </c>
      <c r="BE276" s="7">
        <v>2</v>
      </c>
      <c r="BF276" s="7">
        <v>2</v>
      </c>
      <c r="BG276" s="7">
        <v>9</v>
      </c>
      <c r="BH276" s="7">
        <v>8</v>
      </c>
      <c r="BI276" s="7">
        <v>13</v>
      </c>
      <c r="BJ276" s="7">
        <v>10</v>
      </c>
      <c r="BK276" s="13">
        <v>7</v>
      </c>
      <c r="BL276" s="20"/>
      <c r="BM276" s="20"/>
      <c r="BN276" s="20"/>
    </row>
    <row r="277" spans="1:66" x14ac:dyDescent="0.35">
      <c r="A277" s="176"/>
      <c r="BD277" s="15">
        <v>4</v>
      </c>
      <c r="BE277" s="7">
        <v>7</v>
      </c>
      <c r="BF277" s="7">
        <v>1</v>
      </c>
      <c r="BG277" s="7">
        <v>10</v>
      </c>
      <c r="BH277" s="7">
        <v>9</v>
      </c>
      <c r="BI277" s="7">
        <v>5</v>
      </c>
      <c r="BJ277" s="7">
        <v>9</v>
      </c>
      <c r="BK277" s="13">
        <v>13</v>
      </c>
      <c r="BL277" s="20"/>
      <c r="BM277" s="20"/>
      <c r="BN277" s="20"/>
    </row>
    <row r="278" spans="1:66" x14ac:dyDescent="0.35">
      <c r="A278" s="176"/>
      <c r="BD278" s="15">
        <v>1</v>
      </c>
      <c r="BE278" s="7">
        <v>7</v>
      </c>
      <c r="BF278" s="7">
        <v>1</v>
      </c>
      <c r="BG278" s="7">
        <v>5</v>
      </c>
      <c r="BH278" s="7">
        <v>5</v>
      </c>
      <c r="BI278" s="7">
        <v>6</v>
      </c>
      <c r="BJ278" s="7">
        <v>6</v>
      </c>
      <c r="BK278" s="13">
        <v>8</v>
      </c>
      <c r="BL278" s="20"/>
      <c r="BM278" s="20"/>
      <c r="BN278" s="20"/>
    </row>
    <row r="279" spans="1:66" ht="15" thickBot="1" x14ac:dyDescent="0.4">
      <c r="A279" s="176"/>
      <c r="BD279" s="15">
        <v>12</v>
      </c>
      <c r="BE279" s="7">
        <v>11</v>
      </c>
      <c r="BF279" s="7">
        <v>1</v>
      </c>
      <c r="BG279" s="7">
        <v>13</v>
      </c>
      <c r="BH279" s="7">
        <v>17</v>
      </c>
      <c r="BI279" s="7">
        <v>14</v>
      </c>
      <c r="BJ279" s="7">
        <v>17</v>
      </c>
      <c r="BK279" s="13">
        <v>25</v>
      </c>
      <c r="BL279" s="20"/>
      <c r="BM279" s="20"/>
      <c r="BN279" s="20"/>
    </row>
    <row r="280" spans="1:66" x14ac:dyDescent="0.35">
      <c r="A280" s="193"/>
      <c r="BD280" s="23">
        <v>44</v>
      </c>
      <c r="BE280" s="9">
        <v>27</v>
      </c>
      <c r="BF280" s="9">
        <v>26</v>
      </c>
      <c r="BG280" s="9">
        <v>19</v>
      </c>
      <c r="BH280" s="9">
        <v>28</v>
      </c>
      <c r="BI280" s="9">
        <v>33</v>
      </c>
      <c r="BJ280" s="9">
        <v>36</v>
      </c>
      <c r="BK280" s="9">
        <v>37</v>
      </c>
      <c r="BL280" s="20"/>
      <c r="BM280" s="20"/>
      <c r="BN280" s="20"/>
    </row>
    <row r="281" spans="1:66" x14ac:dyDescent="0.35">
      <c r="A281" s="180"/>
      <c r="BD281" s="24">
        <f>BD280*6</f>
        <v>264</v>
      </c>
      <c r="BE281" s="24">
        <f t="shared" ref="BE281:BK281" si="308">BE280*6</f>
        <v>162</v>
      </c>
      <c r="BF281" s="24">
        <f t="shared" si="308"/>
        <v>156</v>
      </c>
      <c r="BG281" s="24">
        <f t="shared" si="308"/>
        <v>114</v>
      </c>
      <c r="BH281" s="24">
        <f t="shared" si="308"/>
        <v>168</v>
      </c>
      <c r="BI281" s="24">
        <f t="shared" si="308"/>
        <v>198</v>
      </c>
      <c r="BJ281" s="24">
        <f t="shared" si="308"/>
        <v>216</v>
      </c>
      <c r="BK281" s="24">
        <f t="shared" si="308"/>
        <v>222</v>
      </c>
      <c r="BL281" s="20"/>
      <c r="BM281" s="20"/>
      <c r="BN281" s="20"/>
    </row>
    <row r="282" spans="1:66" x14ac:dyDescent="0.35">
      <c r="A282" s="180"/>
      <c r="BD282" s="24">
        <f t="shared" ref="BD282:BK282" si="309">SUM(BD274:BD279)</f>
        <v>153</v>
      </c>
      <c r="BE282" s="10">
        <f t="shared" si="309"/>
        <v>124</v>
      </c>
      <c r="BF282" s="10">
        <f t="shared" si="309"/>
        <v>64</v>
      </c>
      <c r="BG282" s="10">
        <f t="shared" si="309"/>
        <v>156</v>
      </c>
      <c r="BH282" s="10">
        <f t="shared" si="309"/>
        <v>209</v>
      </c>
      <c r="BI282" s="10">
        <f t="shared" si="309"/>
        <v>166</v>
      </c>
      <c r="BJ282" s="10">
        <f t="shared" si="309"/>
        <v>148</v>
      </c>
      <c r="BK282" s="10">
        <f t="shared" si="309"/>
        <v>176</v>
      </c>
      <c r="BL282" s="20"/>
      <c r="BM282" s="20"/>
      <c r="BN282" s="20"/>
    </row>
    <row r="283" spans="1:66" ht="15" thickBot="1" x14ac:dyDescent="0.4">
      <c r="A283" s="180"/>
      <c r="BD283" s="25">
        <f t="shared" ref="BD283:BK283" si="310">BD281+BD282</f>
        <v>417</v>
      </c>
      <c r="BE283" s="11">
        <f t="shared" si="310"/>
        <v>286</v>
      </c>
      <c r="BF283" s="11">
        <f t="shared" si="310"/>
        <v>220</v>
      </c>
      <c r="BG283" s="11">
        <f t="shared" si="310"/>
        <v>270</v>
      </c>
      <c r="BH283" s="11">
        <f t="shared" si="310"/>
        <v>377</v>
      </c>
      <c r="BI283" s="11">
        <f t="shared" si="310"/>
        <v>364</v>
      </c>
      <c r="BJ283" s="11">
        <f t="shared" si="310"/>
        <v>364</v>
      </c>
      <c r="BK283" s="11">
        <f t="shared" si="310"/>
        <v>398</v>
      </c>
      <c r="BL283" s="20"/>
      <c r="BM283" s="20"/>
      <c r="BN283" s="20"/>
    </row>
    <row r="284" spans="1:66" ht="24" thickBot="1" x14ac:dyDescent="0.6">
      <c r="A284" s="20"/>
      <c r="BD284" s="226" t="s">
        <v>168</v>
      </c>
      <c r="BE284" s="226"/>
      <c r="BF284" s="226"/>
      <c r="BG284" s="226"/>
      <c r="BH284" s="226"/>
      <c r="BI284" s="226"/>
      <c r="BJ284" s="226"/>
    </row>
    <row r="285" spans="1:66" x14ac:dyDescent="0.35">
      <c r="A285" s="192"/>
      <c r="BD285" s="210">
        <v>1</v>
      </c>
      <c r="BE285" s="210">
        <f>BD285+1</f>
        <v>2</v>
      </c>
      <c r="BF285" s="210">
        <f t="shared" ref="BF285:BJ285" si="311">BE285+1</f>
        <v>3</v>
      </c>
      <c r="BG285" s="210">
        <f t="shared" si="311"/>
        <v>4</v>
      </c>
      <c r="BH285" s="210">
        <f t="shared" si="311"/>
        <v>5</v>
      </c>
      <c r="BI285" s="210">
        <f t="shared" si="311"/>
        <v>6</v>
      </c>
      <c r="BJ285" s="213">
        <f t="shared" si="311"/>
        <v>7</v>
      </c>
    </row>
    <row r="286" spans="1:66" x14ac:dyDescent="0.35">
      <c r="A286" s="192"/>
      <c r="BD286" s="211"/>
      <c r="BE286" s="211"/>
      <c r="BF286" s="211"/>
      <c r="BG286" s="211"/>
      <c r="BH286" s="211"/>
      <c r="BI286" s="211"/>
      <c r="BJ286" s="214"/>
    </row>
    <row r="287" spans="1:66" ht="15" thickBot="1" x14ac:dyDescent="0.4">
      <c r="A287" s="192"/>
      <c r="BD287" s="212"/>
      <c r="BE287" s="212"/>
      <c r="BF287" s="212"/>
      <c r="BG287" s="212"/>
      <c r="BH287" s="212"/>
      <c r="BI287" s="212"/>
      <c r="BJ287" s="215"/>
    </row>
    <row r="288" spans="1:66" x14ac:dyDescent="0.35">
      <c r="A288" s="176"/>
      <c r="BD288" s="14">
        <v>50</v>
      </c>
      <c r="BE288" s="6">
        <v>55</v>
      </c>
      <c r="BF288" s="6">
        <v>37</v>
      </c>
      <c r="BG288" s="6">
        <v>30</v>
      </c>
      <c r="BH288" s="6">
        <v>40</v>
      </c>
      <c r="BI288" s="6">
        <v>29</v>
      </c>
      <c r="BJ288" s="12">
        <v>42</v>
      </c>
    </row>
    <row r="289" spans="1:65" x14ac:dyDescent="0.35">
      <c r="A289" s="176"/>
      <c r="BD289" s="15">
        <v>14</v>
      </c>
      <c r="BE289" s="7">
        <v>25</v>
      </c>
      <c r="BF289" s="7">
        <v>32</v>
      </c>
      <c r="BG289" s="7">
        <v>22</v>
      </c>
      <c r="BH289" s="7">
        <v>28</v>
      </c>
      <c r="BI289" s="7">
        <v>72</v>
      </c>
      <c r="BJ289" s="13">
        <v>34</v>
      </c>
    </row>
    <row r="290" spans="1:65" x14ac:dyDescent="0.35">
      <c r="A290" s="176"/>
      <c r="BD290" s="15">
        <v>2</v>
      </c>
      <c r="BE290" s="7">
        <v>5</v>
      </c>
      <c r="BF290" s="7">
        <v>6</v>
      </c>
      <c r="BG290" s="7">
        <v>6</v>
      </c>
      <c r="BH290" s="7">
        <v>4</v>
      </c>
      <c r="BI290" s="7">
        <v>7</v>
      </c>
      <c r="BJ290" s="13">
        <v>3</v>
      </c>
    </row>
    <row r="291" spans="1:65" x14ac:dyDescent="0.35">
      <c r="A291" s="176"/>
      <c r="BD291" s="15">
        <v>7</v>
      </c>
      <c r="BE291" s="7">
        <v>13</v>
      </c>
      <c r="BF291" s="7">
        <v>8</v>
      </c>
      <c r="BG291" s="7">
        <v>5</v>
      </c>
      <c r="BH291" s="7">
        <v>4</v>
      </c>
      <c r="BI291" s="7">
        <v>8</v>
      </c>
      <c r="BJ291" s="13">
        <v>2</v>
      </c>
    </row>
    <row r="292" spans="1:65" x14ac:dyDescent="0.35">
      <c r="A292" s="176"/>
      <c r="BD292" s="15">
        <v>5</v>
      </c>
      <c r="BE292" s="7">
        <v>4</v>
      </c>
      <c r="BF292" s="7">
        <v>5</v>
      </c>
      <c r="BG292" s="7">
        <v>5</v>
      </c>
      <c r="BH292" s="7">
        <v>2</v>
      </c>
      <c r="BI292" s="7">
        <v>3</v>
      </c>
      <c r="BJ292" s="13">
        <v>4</v>
      </c>
    </row>
    <row r="293" spans="1:65" ht="15" thickBot="1" x14ac:dyDescent="0.4">
      <c r="A293" s="176"/>
      <c r="BD293" s="16">
        <v>3</v>
      </c>
      <c r="BE293" s="17">
        <v>1</v>
      </c>
      <c r="BF293" s="17">
        <v>4</v>
      </c>
      <c r="BG293" s="17">
        <v>6</v>
      </c>
      <c r="BH293" s="17">
        <v>6</v>
      </c>
      <c r="BI293" s="17">
        <v>5</v>
      </c>
      <c r="BJ293" s="18">
        <v>7</v>
      </c>
    </row>
    <row r="294" spans="1:65" x14ac:dyDescent="0.35">
      <c r="A294" s="193"/>
      <c r="BD294" s="23">
        <v>9</v>
      </c>
      <c r="BE294" s="9">
        <v>9</v>
      </c>
      <c r="BF294" s="9">
        <v>20</v>
      </c>
      <c r="BG294" s="9">
        <v>14</v>
      </c>
      <c r="BH294" s="9">
        <v>19</v>
      </c>
      <c r="BI294" s="9">
        <v>15</v>
      </c>
      <c r="BJ294" s="9">
        <v>21</v>
      </c>
    </row>
    <row r="295" spans="1:65" x14ac:dyDescent="0.35">
      <c r="A295" s="180"/>
      <c r="BD295" s="24">
        <f>BD294*6</f>
        <v>54</v>
      </c>
      <c r="BE295" s="24">
        <f t="shared" ref="BE295:BJ295" si="312">BE294*6</f>
        <v>54</v>
      </c>
      <c r="BF295" s="24">
        <f t="shared" si="312"/>
        <v>120</v>
      </c>
      <c r="BG295" s="24">
        <f t="shared" si="312"/>
        <v>84</v>
      </c>
      <c r="BH295" s="24">
        <f t="shared" si="312"/>
        <v>114</v>
      </c>
      <c r="BI295" s="24">
        <f t="shared" si="312"/>
        <v>90</v>
      </c>
      <c r="BJ295" s="24">
        <f t="shared" si="312"/>
        <v>126</v>
      </c>
    </row>
    <row r="296" spans="1:65" x14ac:dyDescent="0.35">
      <c r="A296" s="180"/>
      <c r="BD296" s="24">
        <f t="shared" ref="BD296:BJ296" si="313">SUM(BD288:BD293)</f>
        <v>81</v>
      </c>
      <c r="BE296" s="10">
        <f t="shared" si="313"/>
        <v>103</v>
      </c>
      <c r="BF296" s="10">
        <f t="shared" si="313"/>
        <v>92</v>
      </c>
      <c r="BG296" s="10">
        <f t="shared" si="313"/>
        <v>74</v>
      </c>
      <c r="BH296" s="10">
        <f t="shared" si="313"/>
        <v>84</v>
      </c>
      <c r="BI296" s="10">
        <f t="shared" si="313"/>
        <v>124</v>
      </c>
      <c r="BJ296" s="10">
        <f t="shared" si="313"/>
        <v>92</v>
      </c>
    </row>
    <row r="297" spans="1:65" ht="15" thickBot="1" x14ac:dyDescent="0.4">
      <c r="A297" s="180"/>
      <c r="BD297" s="25">
        <f t="shared" ref="BD297:BJ297" si="314">BD295+BD296</f>
        <v>135</v>
      </c>
      <c r="BE297" s="11">
        <f t="shared" si="314"/>
        <v>157</v>
      </c>
      <c r="BF297" s="11">
        <f t="shared" si="314"/>
        <v>212</v>
      </c>
      <c r="BG297" s="11">
        <f t="shared" si="314"/>
        <v>158</v>
      </c>
      <c r="BH297" s="11">
        <f t="shared" si="314"/>
        <v>198</v>
      </c>
      <c r="BI297" s="11">
        <f t="shared" si="314"/>
        <v>214</v>
      </c>
      <c r="BJ297" s="11">
        <f t="shared" si="314"/>
        <v>218</v>
      </c>
    </row>
    <row r="298" spans="1:65" x14ac:dyDescent="0.35">
      <c r="A298" s="180"/>
      <c r="BD298" s="5"/>
      <c r="BE298" s="5"/>
      <c r="BF298" s="5"/>
      <c r="BG298" s="5"/>
      <c r="BH298" s="5"/>
      <c r="BI298" s="5"/>
      <c r="BJ298" s="5"/>
    </row>
    <row r="299" spans="1:65" x14ac:dyDescent="0.35">
      <c r="A299" s="180"/>
      <c r="BD299" s="5"/>
      <c r="BE299" s="5"/>
      <c r="BF299" s="5"/>
      <c r="BG299" s="5"/>
      <c r="BH299" s="5"/>
      <c r="BI299" s="5"/>
      <c r="BJ299" s="5"/>
    </row>
    <row r="300" spans="1:65" x14ac:dyDescent="0.35">
      <c r="A300" s="180"/>
      <c r="BD300" s="5"/>
      <c r="BE300" s="5"/>
      <c r="BF300" s="5"/>
      <c r="BG300" s="5"/>
      <c r="BH300" s="5"/>
      <c r="BI300" s="5"/>
      <c r="BJ300" s="5"/>
    </row>
    <row r="301" spans="1:65" ht="24" thickBot="1" x14ac:dyDescent="0.6">
      <c r="A301" s="20"/>
      <c r="BD301" s="218" t="s">
        <v>169</v>
      </c>
      <c r="BE301" s="218"/>
      <c r="BF301" s="218"/>
      <c r="BG301" s="218"/>
      <c r="BH301" s="218"/>
      <c r="BI301" s="218"/>
      <c r="BJ301" s="218"/>
      <c r="BK301" s="218"/>
      <c r="BL301" s="218"/>
      <c r="BM301" s="218"/>
    </row>
    <row r="302" spans="1:65" ht="15" customHeight="1" x14ac:dyDescent="0.35">
      <c r="A302" s="192"/>
      <c r="BD302" s="210">
        <v>1</v>
      </c>
      <c r="BE302" s="210">
        <f>BD302+1</f>
        <v>2</v>
      </c>
      <c r="BF302" s="210">
        <f t="shared" ref="BF302:BM302" si="315">BE302+1</f>
        <v>3</v>
      </c>
      <c r="BG302" s="210">
        <f t="shared" si="315"/>
        <v>4</v>
      </c>
      <c r="BH302" s="210">
        <f t="shared" si="315"/>
        <v>5</v>
      </c>
      <c r="BI302" s="210">
        <f t="shared" si="315"/>
        <v>6</v>
      </c>
      <c r="BJ302" s="210">
        <f t="shared" si="315"/>
        <v>7</v>
      </c>
      <c r="BK302" s="210">
        <f t="shared" si="315"/>
        <v>8</v>
      </c>
      <c r="BL302" s="210">
        <f t="shared" si="315"/>
        <v>9</v>
      </c>
      <c r="BM302" s="213">
        <f t="shared" si="315"/>
        <v>10</v>
      </c>
    </row>
    <row r="303" spans="1:65" x14ac:dyDescent="0.35">
      <c r="A303" s="192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4"/>
    </row>
    <row r="304" spans="1:65" ht="15" thickBot="1" x14ac:dyDescent="0.4">
      <c r="A304" s="19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5"/>
    </row>
    <row r="305" spans="1:65" x14ac:dyDescent="0.35">
      <c r="A305" s="176"/>
      <c r="BD305" s="14">
        <v>52</v>
      </c>
      <c r="BE305" s="6">
        <v>85</v>
      </c>
      <c r="BF305" s="6">
        <v>85</v>
      </c>
      <c r="BG305" s="6">
        <v>85</v>
      </c>
      <c r="BH305" s="6">
        <v>79</v>
      </c>
      <c r="BI305" s="6">
        <v>73</v>
      </c>
      <c r="BJ305" s="6">
        <v>117</v>
      </c>
      <c r="BK305" s="6">
        <v>20</v>
      </c>
      <c r="BL305" s="6">
        <v>22</v>
      </c>
      <c r="BM305" s="12">
        <v>29</v>
      </c>
    </row>
    <row r="306" spans="1:65" x14ac:dyDescent="0.35">
      <c r="A306" s="176"/>
      <c r="BD306" s="15">
        <v>26</v>
      </c>
      <c r="BE306" s="7">
        <v>29</v>
      </c>
      <c r="BF306" s="7">
        <v>26</v>
      </c>
      <c r="BG306" s="7">
        <v>25</v>
      </c>
      <c r="BH306" s="7">
        <v>28</v>
      </c>
      <c r="BI306" s="7">
        <v>39</v>
      </c>
      <c r="BJ306" s="7">
        <v>23</v>
      </c>
      <c r="BK306" s="7">
        <v>17</v>
      </c>
      <c r="BL306" s="7">
        <v>18</v>
      </c>
      <c r="BM306" s="13">
        <v>16</v>
      </c>
    </row>
    <row r="307" spans="1:65" x14ac:dyDescent="0.35">
      <c r="A307" s="176"/>
      <c r="BD307" s="15">
        <v>1</v>
      </c>
      <c r="BE307" s="7">
        <v>2</v>
      </c>
      <c r="BF307" s="7">
        <v>2</v>
      </c>
      <c r="BG307" s="7">
        <v>3</v>
      </c>
      <c r="BH307" s="7">
        <v>4</v>
      </c>
      <c r="BI307" s="7">
        <v>6</v>
      </c>
      <c r="BJ307" s="7">
        <v>7</v>
      </c>
      <c r="BK307" s="7">
        <v>0</v>
      </c>
      <c r="BL307" s="7">
        <v>6</v>
      </c>
      <c r="BM307" s="13">
        <v>3</v>
      </c>
    </row>
    <row r="308" spans="1:65" x14ac:dyDescent="0.35">
      <c r="A308" s="176"/>
      <c r="BD308" s="15">
        <v>4</v>
      </c>
      <c r="BE308" s="7">
        <v>6</v>
      </c>
      <c r="BF308" s="7">
        <v>7</v>
      </c>
      <c r="BG308" s="7">
        <v>6</v>
      </c>
      <c r="BH308" s="7">
        <v>13</v>
      </c>
      <c r="BI308" s="7">
        <v>12</v>
      </c>
      <c r="BJ308" s="7">
        <v>8</v>
      </c>
      <c r="BK308" s="7">
        <v>0</v>
      </c>
      <c r="BL308" s="7">
        <v>7</v>
      </c>
      <c r="BM308" s="13">
        <v>5</v>
      </c>
    </row>
    <row r="309" spans="1:65" x14ac:dyDescent="0.35">
      <c r="A309" s="176"/>
      <c r="BD309" s="15">
        <v>3</v>
      </c>
      <c r="BE309" s="7">
        <v>5</v>
      </c>
      <c r="BF309" s="7">
        <v>2</v>
      </c>
      <c r="BG309" s="7">
        <v>0</v>
      </c>
      <c r="BH309" s="7">
        <v>0</v>
      </c>
      <c r="BI309" s="7">
        <v>2</v>
      </c>
      <c r="BJ309" s="7">
        <v>6</v>
      </c>
      <c r="BK309" s="7">
        <v>0</v>
      </c>
      <c r="BL309" s="7">
        <v>3</v>
      </c>
      <c r="BM309" s="13">
        <v>1</v>
      </c>
    </row>
    <row r="310" spans="1:65" ht="15" thickBot="1" x14ac:dyDescent="0.4">
      <c r="A310" s="176"/>
      <c r="BD310" s="15">
        <v>6</v>
      </c>
      <c r="BE310" s="7">
        <v>9</v>
      </c>
      <c r="BF310" s="7">
        <v>10</v>
      </c>
      <c r="BG310" s="7">
        <v>10</v>
      </c>
      <c r="BH310" s="7">
        <v>12</v>
      </c>
      <c r="BI310" s="7">
        <v>7</v>
      </c>
      <c r="BJ310" s="7">
        <v>8</v>
      </c>
      <c r="BK310" s="7">
        <v>0</v>
      </c>
      <c r="BL310" s="7">
        <v>2</v>
      </c>
      <c r="BM310" s="13">
        <v>0</v>
      </c>
    </row>
    <row r="311" spans="1:65" x14ac:dyDescent="0.35">
      <c r="A311" s="193"/>
      <c r="BD311" s="23">
        <v>22</v>
      </c>
      <c r="BE311" s="9">
        <v>23</v>
      </c>
      <c r="BF311" s="9">
        <v>31</v>
      </c>
      <c r="BG311" s="9">
        <v>15</v>
      </c>
      <c r="BH311" s="9">
        <v>19</v>
      </c>
      <c r="BI311" s="9">
        <v>27</v>
      </c>
      <c r="BJ311" s="9">
        <v>29</v>
      </c>
      <c r="BK311" s="9">
        <v>28</v>
      </c>
      <c r="BL311" s="9">
        <v>25</v>
      </c>
      <c r="BM311" s="9">
        <v>16</v>
      </c>
    </row>
    <row r="312" spans="1:65" x14ac:dyDescent="0.35">
      <c r="A312" s="180"/>
      <c r="BD312" s="24">
        <f>BD311*6</f>
        <v>132</v>
      </c>
      <c r="BE312" s="24">
        <f t="shared" ref="BE312:BM312" si="316">BE311*6</f>
        <v>138</v>
      </c>
      <c r="BF312" s="24">
        <f t="shared" si="316"/>
        <v>186</v>
      </c>
      <c r="BG312" s="24">
        <f t="shared" si="316"/>
        <v>90</v>
      </c>
      <c r="BH312" s="24">
        <f t="shared" si="316"/>
        <v>114</v>
      </c>
      <c r="BI312" s="24">
        <f t="shared" si="316"/>
        <v>162</v>
      </c>
      <c r="BJ312" s="24">
        <f t="shared" si="316"/>
        <v>174</v>
      </c>
      <c r="BK312" s="24">
        <f t="shared" si="316"/>
        <v>168</v>
      </c>
      <c r="BL312" s="24">
        <f t="shared" si="316"/>
        <v>150</v>
      </c>
      <c r="BM312" s="24">
        <f t="shared" si="316"/>
        <v>96</v>
      </c>
    </row>
    <row r="313" spans="1:65" x14ac:dyDescent="0.35">
      <c r="A313" s="180"/>
      <c r="BD313" s="24">
        <f t="shared" ref="BD313:BM313" si="317">SUM(BD305:BD310)</f>
        <v>92</v>
      </c>
      <c r="BE313" s="10">
        <f t="shared" si="317"/>
        <v>136</v>
      </c>
      <c r="BF313" s="10">
        <f t="shared" si="317"/>
        <v>132</v>
      </c>
      <c r="BG313" s="10">
        <f t="shared" si="317"/>
        <v>129</v>
      </c>
      <c r="BH313" s="10">
        <f t="shared" si="317"/>
        <v>136</v>
      </c>
      <c r="BI313" s="10">
        <f t="shared" si="317"/>
        <v>139</v>
      </c>
      <c r="BJ313" s="10">
        <f t="shared" si="317"/>
        <v>169</v>
      </c>
      <c r="BK313" s="10">
        <f t="shared" si="317"/>
        <v>37</v>
      </c>
      <c r="BL313" s="10">
        <f t="shared" si="317"/>
        <v>58</v>
      </c>
      <c r="BM313" s="10">
        <f t="shared" si="317"/>
        <v>54</v>
      </c>
    </row>
    <row r="314" spans="1:65" ht="15" thickBot="1" x14ac:dyDescent="0.4">
      <c r="A314" s="180"/>
      <c r="BD314" s="25">
        <f t="shared" ref="BD314:BM314" si="318">BD312+BD313</f>
        <v>224</v>
      </c>
      <c r="BE314" s="11">
        <f t="shared" si="318"/>
        <v>274</v>
      </c>
      <c r="BF314" s="11">
        <f t="shared" si="318"/>
        <v>318</v>
      </c>
      <c r="BG314" s="11">
        <f t="shared" si="318"/>
        <v>219</v>
      </c>
      <c r="BH314" s="11">
        <f t="shared" si="318"/>
        <v>250</v>
      </c>
      <c r="BI314" s="11">
        <f t="shared" si="318"/>
        <v>301</v>
      </c>
      <c r="BJ314" s="11">
        <f t="shared" si="318"/>
        <v>343</v>
      </c>
      <c r="BK314" s="11">
        <f t="shared" si="318"/>
        <v>205</v>
      </c>
      <c r="BL314" s="11">
        <f t="shared" si="318"/>
        <v>208</v>
      </c>
      <c r="BM314" s="11">
        <f t="shared" si="318"/>
        <v>150</v>
      </c>
    </row>
    <row r="315" spans="1:65" ht="24" thickBot="1" x14ac:dyDescent="0.6">
      <c r="A315" s="20"/>
      <c r="BD315" s="218" t="s">
        <v>169</v>
      </c>
      <c r="BE315" s="218"/>
      <c r="BF315" s="218"/>
      <c r="BG315" s="218"/>
      <c r="BH315" s="218"/>
      <c r="BI315" s="218"/>
      <c r="BJ315" s="218"/>
      <c r="BK315" s="218"/>
      <c r="BL315" s="218"/>
      <c r="BM315" s="218"/>
    </row>
    <row r="316" spans="1:65" ht="15" customHeight="1" x14ac:dyDescent="0.35">
      <c r="A316" s="192"/>
      <c r="BD316" s="210">
        <v>11</v>
      </c>
      <c r="BE316" s="210">
        <f>BD316+1</f>
        <v>12</v>
      </c>
      <c r="BF316" s="210">
        <f t="shared" ref="BF316:BM316" si="319">BE316+1</f>
        <v>13</v>
      </c>
      <c r="BG316" s="210">
        <f t="shared" si="319"/>
        <v>14</v>
      </c>
      <c r="BH316" s="210">
        <f t="shared" si="319"/>
        <v>15</v>
      </c>
      <c r="BI316" s="210">
        <f t="shared" si="319"/>
        <v>16</v>
      </c>
      <c r="BJ316" s="210">
        <f t="shared" si="319"/>
        <v>17</v>
      </c>
      <c r="BK316" s="210">
        <f t="shared" si="319"/>
        <v>18</v>
      </c>
      <c r="BL316" s="210">
        <f t="shared" si="319"/>
        <v>19</v>
      </c>
      <c r="BM316" s="213">
        <f t="shared" si="319"/>
        <v>20</v>
      </c>
    </row>
    <row r="317" spans="1:65" x14ac:dyDescent="0.35">
      <c r="A317" s="192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4"/>
    </row>
    <row r="318" spans="1:65" ht="15" thickBot="1" x14ac:dyDescent="0.4">
      <c r="A318" s="19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5"/>
    </row>
    <row r="319" spans="1:65" x14ac:dyDescent="0.35">
      <c r="A319" s="176"/>
      <c r="BD319" s="14">
        <v>29</v>
      </c>
      <c r="BE319" s="6">
        <v>24</v>
      </c>
      <c r="BF319" s="6">
        <v>22</v>
      </c>
      <c r="BG319" s="6">
        <v>18</v>
      </c>
      <c r="BH319" s="6">
        <v>31</v>
      </c>
      <c r="BI319" s="6">
        <v>43</v>
      </c>
      <c r="BJ319" s="6">
        <v>27</v>
      </c>
      <c r="BK319" s="6">
        <v>47</v>
      </c>
      <c r="BL319" s="6">
        <v>52</v>
      </c>
      <c r="BM319" s="12">
        <v>52</v>
      </c>
    </row>
    <row r="320" spans="1:65" x14ac:dyDescent="0.35">
      <c r="A320" s="176"/>
      <c r="BD320" s="15">
        <v>22</v>
      </c>
      <c r="BE320" s="7">
        <v>18</v>
      </c>
      <c r="BF320" s="7">
        <v>25</v>
      </c>
      <c r="BG320" s="7">
        <v>25</v>
      </c>
      <c r="BH320" s="7">
        <v>10</v>
      </c>
      <c r="BI320" s="7">
        <v>15</v>
      </c>
      <c r="BJ320" s="7">
        <v>17</v>
      </c>
      <c r="BK320" s="7">
        <v>15</v>
      </c>
      <c r="BL320" s="7">
        <v>10</v>
      </c>
      <c r="BM320" s="13">
        <v>11</v>
      </c>
    </row>
    <row r="321" spans="1:65" x14ac:dyDescent="0.35">
      <c r="A321" s="176"/>
      <c r="BD321" s="15">
        <v>4</v>
      </c>
      <c r="BE321" s="7">
        <v>3</v>
      </c>
      <c r="BF321" s="7">
        <v>2</v>
      </c>
      <c r="BG321" s="7">
        <v>2</v>
      </c>
      <c r="BH321" s="7">
        <v>3</v>
      </c>
      <c r="BI321" s="7">
        <v>2</v>
      </c>
      <c r="BJ321" s="7">
        <v>4</v>
      </c>
      <c r="BK321" s="7">
        <v>4</v>
      </c>
      <c r="BL321" s="7">
        <v>0</v>
      </c>
      <c r="BM321" s="13">
        <v>1</v>
      </c>
    </row>
    <row r="322" spans="1:65" x14ac:dyDescent="0.35">
      <c r="A322" s="176"/>
      <c r="BD322" s="15">
        <v>4</v>
      </c>
      <c r="BE322" s="7">
        <v>0</v>
      </c>
      <c r="BF322" s="7">
        <v>5</v>
      </c>
      <c r="BG322" s="7">
        <v>3</v>
      </c>
      <c r="BH322" s="7">
        <v>2</v>
      </c>
      <c r="BI322" s="7">
        <v>7</v>
      </c>
      <c r="BJ322" s="7">
        <v>2</v>
      </c>
      <c r="BK322" s="7">
        <v>4</v>
      </c>
      <c r="BL322" s="7">
        <v>1</v>
      </c>
      <c r="BM322" s="13">
        <v>3</v>
      </c>
    </row>
    <row r="323" spans="1:65" x14ac:dyDescent="0.35">
      <c r="A323" s="176"/>
      <c r="BD323" s="15">
        <v>2</v>
      </c>
      <c r="BE323" s="7">
        <v>1</v>
      </c>
      <c r="BF323" s="7">
        <v>1</v>
      </c>
      <c r="BG323" s="7">
        <v>2</v>
      </c>
      <c r="BH323" s="7">
        <v>2</v>
      </c>
      <c r="BI323" s="7">
        <v>1</v>
      </c>
      <c r="BJ323" s="7">
        <v>0</v>
      </c>
      <c r="BK323" s="7">
        <v>1</v>
      </c>
      <c r="BL323" s="7">
        <v>3</v>
      </c>
      <c r="BM323" s="13">
        <v>3</v>
      </c>
    </row>
    <row r="324" spans="1:65" ht="15" thickBot="1" x14ac:dyDescent="0.4">
      <c r="A324" s="176"/>
      <c r="BD324" s="15">
        <v>2</v>
      </c>
      <c r="BE324" s="7">
        <v>4</v>
      </c>
      <c r="BF324" s="7">
        <v>4</v>
      </c>
      <c r="BG324" s="7">
        <v>5</v>
      </c>
      <c r="BH324" s="7">
        <v>4</v>
      </c>
      <c r="BI324" s="7">
        <v>5</v>
      </c>
      <c r="BJ324" s="7">
        <v>3</v>
      </c>
      <c r="BK324" s="7">
        <v>4</v>
      </c>
      <c r="BL324" s="7">
        <v>2</v>
      </c>
      <c r="BM324" s="13">
        <v>4</v>
      </c>
    </row>
    <row r="325" spans="1:65" x14ac:dyDescent="0.35">
      <c r="A325" s="193"/>
      <c r="BD325" s="23">
        <v>15</v>
      </c>
      <c r="BE325" s="9">
        <v>19</v>
      </c>
      <c r="BF325" s="9">
        <v>18</v>
      </c>
      <c r="BG325" s="9">
        <v>22</v>
      </c>
      <c r="BH325" s="9">
        <v>19</v>
      </c>
      <c r="BI325" s="9">
        <v>12</v>
      </c>
      <c r="BJ325" s="9">
        <v>10</v>
      </c>
      <c r="BK325" s="9">
        <v>26</v>
      </c>
      <c r="BL325" s="9">
        <v>8</v>
      </c>
      <c r="BM325" s="9">
        <v>24</v>
      </c>
    </row>
    <row r="326" spans="1:65" x14ac:dyDescent="0.35">
      <c r="A326" s="180"/>
      <c r="BD326" s="24">
        <f>BD325*6</f>
        <v>90</v>
      </c>
      <c r="BE326" s="24">
        <f t="shared" ref="BE326:BM326" si="320">BE325*6</f>
        <v>114</v>
      </c>
      <c r="BF326" s="24">
        <f t="shared" si="320"/>
        <v>108</v>
      </c>
      <c r="BG326" s="24">
        <f t="shared" si="320"/>
        <v>132</v>
      </c>
      <c r="BH326" s="24">
        <f t="shared" si="320"/>
        <v>114</v>
      </c>
      <c r="BI326" s="24">
        <f t="shared" si="320"/>
        <v>72</v>
      </c>
      <c r="BJ326" s="24">
        <f t="shared" si="320"/>
        <v>60</v>
      </c>
      <c r="BK326" s="24">
        <f t="shared" si="320"/>
        <v>156</v>
      </c>
      <c r="BL326" s="24">
        <f t="shared" si="320"/>
        <v>48</v>
      </c>
      <c r="BM326" s="24">
        <f t="shared" si="320"/>
        <v>144</v>
      </c>
    </row>
    <row r="327" spans="1:65" x14ac:dyDescent="0.35">
      <c r="A327" s="180"/>
      <c r="BD327" s="24">
        <f t="shared" ref="BD327:BM327" si="321">SUM(BD319:BD324)</f>
        <v>63</v>
      </c>
      <c r="BE327" s="10">
        <f t="shared" si="321"/>
        <v>50</v>
      </c>
      <c r="BF327" s="10">
        <f t="shared" si="321"/>
        <v>59</v>
      </c>
      <c r="BG327" s="10">
        <f t="shared" si="321"/>
        <v>55</v>
      </c>
      <c r="BH327" s="10">
        <f t="shared" si="321"/>
        <v>52</v>
      </c>
      <c r="BI327" s="10">
        <f t="shared" si="321"/>
        <v>73</v>
      </c>
      <c r="BJ327" s="10">
        <f t="shared" si="321"/>
        <v>53</v>
      </c>
      <c r="BK327" s="10">
        <f t="shared" si="321"/>
        <v>75</v>
      </c>
      <c r="BL327" s="10">
        <f t="shared" si="321"/>
        <v>68</v>
      </c>
      <c r="BM327" s="10">
        <f t="shared" si="321"/>
        <v>74</v>
      </c>
    </row>
    <row r="328" spans="1:65" ht="15" thickBot="1" x14ac:dyDescent="0.4">
      <c r="A328" s="180"/>
      <c r="BD328" s="25">
        <f t="shared" ref="BD328:BM328" si="322">BD326+BD327</f>
        <v>153</v>
      </c>
      <c r="BE328" s="11">
        <f t="shared" si="322"/>
        <v>164</v>
      </c>
      <c r="BF328" s="11">
        <f t="shared" si="322"/>
        <v>167</v>
      </c>
      <c r="BG328" s="11">
        <f t="shared" si="322"/>
        <v>187</v>
      </c>
      <c r="BH328" s="11">
        <f t="shared" si="322"/>
        <v>166</v>
      </c>
      <c r="BI328" s="11">
        <f t="shared" si="322"/>
        <v>145</v>
      </c>
      <c r="BJ328" s="11">
        <f t="shared" si="322"/>
        <v>113</v>
      </c>
      <c r="BK328" s="11">
        <f t="shared" si="322"/>
        <v>231</v>
      </c>
      <c r="BL328" s="11">
        <f t="shared" si="322"/>
        <v>116</v>
      </c>
      <c r="BM328" s="11">
        <f t="shared" si="322"/>
        <v>218</v>
      </c>
    </row>
    <row r="329" spans="1:65" x14ac:dyDescent="0.35">
      <c r="A329" s="180"/>
      <c r="BD329" s="5"/>
      <c r="BE329" s="5"/>
      <c r="BF329" s="5"/>
      <c r="BG329" s="5"/>
      <c r="BH329" s="5"/>
      <c r="BI329" s="5"/>
      <c r="BJ329" s="5"/>
      <c r="BK329" s="5"/>
      <c r="BL329" s="5"/>
      <c r="BM329" s="5"/>
    </row>
    <row r="330" spans="1:65" x14ac:dyDescent="0.35">
      <c r="A330" s="180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x14ac:dyDescent="0.35">
      <c r="A331" s="180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ht="24" thickBot="1" x14ac:dyDescent="0.6">
      <c r="A332" s="20"/>
      <c r="BD332" s="218" t="s">
        <v>169</v>
      </c>
      <c r="BE332" s="218"/>
      <c r="BF332" s="218"/>
      <c r="BG332" s="218"/>
      <c r="BH332" s="218"/>
      <c r="BI332" s="218"/>
      <c r="BJ332" s="218"/>
      <c r="BK332" s="218"/>
      <c r="BL332" s="218"/>
      <c r="BM332" s="218"/>
    </row>
    <row r="333" spans="1:65" ht="15" customHeight="1" x14ac:dyDescent="0.35">
      <c r="A333" s="192"/>
      <c r="BD333" s="210">
        <v>21</v>
      </c>
      <c r="BE333" s="210">
        <f>BD333+1</f>
        <v>22</v>
      </c>
      <c r="BF333" s="210">
        <f t="shared" ref="BF333:BK333" si="323">BE333+1</f>
        <v>23</v>
      </c>
      <c r="BG333" s="210">
        <f t="shared" si="323"/>
        <v>24</v>
      </c>
      <c r="BH333" s="210">
        <f t="shared" si="323"/>
        <v>25</v>
      </c>
      <c r="BI333" s="210">
        <f t="shared" si="323"/>
        <v>26</v>
      </c>
      <c r="BJ333" s="210">
        <f t="shared" si="323"/>
        <v>27</v>
      </c>
      <c r="BK333" s="213">
        <f t="shared" si="323"/>
        <v>28</v>
      </c>
    </row>
    <row r="334" spans="1:65" x14ac:dyDescent="0.35">
      <c r="A334" s="192"/>
      <c r="BD334" s="211"/>
      <c r="BE334" s="211"/>
      <c r="BF334" s="211"/>
      <c r="BG334" s="211"/>
      <c r="BH334" s="211"/>
      <c r="BI334" s="211"/>
      <c r="BJ334" s="211"/>
      <c r="BK334" s="214"/>
    </row>
    <row r="335" spans="1:65" ht="15" thickBot="1" x14ac:dyDescent="0.4">
      <c r="A335" s="192"/>
      <c r="BD335" s="212"/>
      <c r="BE335" s="212"/>
      <c r="BF335" s="212"/>
      <c r="BG335" s="212"/>
      <c r="BH335" s="212"/>
      <c r="BI335" s="212"/>
      <c r="BJ335" s="212"/>
      <c r="BK335" s="215"/>
    </row>
    <row r="336" spans="1:65" x14ac:dyDescent="0.35">
      <c r="A336" s="176"/>
      <c r="BD336" s="14">
        <v>57</v>
      </c>
      <c r="BE336" s="6">
        <v>21</v>
      </c>
      <c r="BF336" s="6">
        <v>32</v>
      </c>
      <c r="BG336" s="6">
        <v>27</v>
      </c>
      <c r="BH336" s="6">
        <v>37</v>
      </c>
      <c r="BI336" s="6">
        <v>23</v>
      </c>
      <c r="BJ336" s="6">
        <v>25</v>
      </c>
      <c r="BK336" s="12">
        <v>34</v>
      </c>
    </row>
    <row r="337" spans="1:67" x14ac:dyDescent="0.35">
      <c r="A337" s="176"/>
      <c r="BD337" s="15">
        <v>16</v>
      </c>
      <c r="BE337" s="7">
        <v>12</v>
      </c>
      <c r="BF337" s="7">
        <v>19</v>
      </c>
      <c r="BG337" s="7">
        <v>11</v>
      </c>
      <c r="BH337" s="7">
        <v>15</v>
      </c>
      <c r="BI337" s="7">
        <v>4</v>
      </c>
      <c r="BJ337" s="7">
        <v>19</v>
      </c>
      <c r="BK337" s="13">
        <v>11</v>
      </c>
    </row>
    <row r="338" spans="1:67" x14ac:dyDescent="0.35">
      <c r="A338" s="176"/>
      <c r="BD338" s="15">
        <v>5</v>
      </c>
      <c r="BE338" s="7">
        <v>4</v>
      </c>
      <c r="BF338" s="7">
        <v>0</v>
      </c>
      <c r="BG338" s="7">
        <v>1</v>
      </c>
      <c r="BH338" s="7">
        <v>2</v>
      </c>
      <c r="BI338" s="7">
        <v>1</v>
      </c>
      <c r="BJ338" s="7">
        <v>0</v>
      </c>
      <c r="BK338" s="13">
        <v>0</v>
      </c>
    </row>
    <row r="339" spans="1:67" x14ac:dyDescent="0.35">
      <c r="A339" s="176"/>
      <c r="BD339" s="15">
        <v>5</v>
      </c>
      <c r="BE339" s="7">
        <v>2</v>
      </c>
      <c r="BF339" s="7">
        <v>1</v>
      </c>
      <c r="BG339" s="7">
        <v>3</v>
      </c>
      <c r="BH339" s="7">
        <v>2</v>
      </c>
      <c r="BI339" s="7">
        <v>1</v>
      </c>
      <c r="BJ339" s="7">
        <v>2</v>
      </c>
      <c r="BK339" s="13">
        <v>0</v>
      </c>
    </row>
    <row r="340" spans="1:67" x14ac:dyDescent="0.35">
      <c r="A340" s="176"/>
      <c r="BD340" s="15">
        <v>2</v>
      </c>
      <c r="BE340" s="7">
        <v>4</v>
      </c>
      <c r="BF340" s="7">
        <v>5</v>
      </c>
      <c r="BG340" s="7">
        <v>2</v>
      </c>
      <c r="BH340" s="7">
        <v>3</v>
      </c>
      <c r="BI340" s="7">
        <v>0</v>
      </c>
      <c r="BJ340" s="7">
        <v>1</v>
      </c>
      <c r="BK340" s="13">
        <v>0</v>
      </c>
    </row>
    <row r="341" spans="1:67" ht="15" thickBot="1" x14ac:dyDescent="0.4">
      <c r="A341" s="176"/>
      <c r="BD341" s="15">
        <v>9</v>
      </c>
      <c r="BE341" s="7">
        <v>3</v>
      </c>
      <c r="BF341" s="7">
        <v>3</v>
      </c>
      <c r="BG341" s="7">
        <v>4</v>
      </c>
      <c r="BH341" s="7">
        <v>5</v>
      </c>
      <c r="BI341" s="7">
        <v>2</v>
      </c>
      <c r="BJ341" s="7">
        <v>3</v>
      </c>
      <c r="BK341" s="13">
        <v>3</v>
      </c>
    </row>
    <row r="342" spans="1:67" x14ac:dyDescent="0.35">
      <c r="A342" s="193"/>
      <c r="BD342" s="23">
        <v>16</v>
      </c>
      <c r="BE342" s="9">
        <v>14</v>
      </c>
      <c r="BF342" s="9">
        <v>12</v>
      </c>
      <c r="BG342" s="9">
        <v>11</v>
      </c>
      <c r="BH342" s="9">
        <v>16</v>
      </c>
      <c r="BI342" s="9">
        <v>17</v>
      </c>
      <c r="BJ342" s="9">
        <v>12</v>
      </c>
      <c r="BK342" s="9">
        <v>15</v>
      </c>
    </row>
    <row r="343" spans="1:67" x14ac:dyDescent="0.35">
      <c r="A343" s="180"/>
      <c r="BD343" s="24">
        <f>BD342*6</f>
        <v>96</v>
      </c>
      <c r="BE343" s="24">
        <f t="shared" ref="BE343:BK343" si="324">BE342*6</f>
        <v>84</v>
      </c>
      <c r="BF343" s="24">
        <f t="shared" si="324"/>
        <v>72</v>
      </c>
      <c r="BG343" s="24">
        <f t="shared" si="324"/>
        <v>66</v>
      </c>
      <c r="BH343" s="24">
        <f t="shared" si="324"/>
        <v>96</v>
      </c>
      <c r="BI343" s="24">
        <f t="shared" si="324"/>
        <v>102</v>
      </c>
      <c r="BJ343" s="24">
        <f t="shared" si="324"/>
        <v>72</v>
      </c>
      <c r="BK343" s="24">
        <f t="shared" si="324"/>
        <v>90</v>
      </c>
    </row>
    <row r="344" spans="1:67" x14ac:dyDescent="0.35">
      <c r="A344" s="180"/>
      <c r="BD344" s="24">
        <f t="shared" ref="BD344:BK344" si="325">SUM(BD336:BD341)</f>
        <v>94</v>
      </c>
      <c r="BE344" s="10">
        <f t="shared" si="325"/>
        <v>46</v>
      </c>
      <c r="BF344" s="10">
        <f t="shared" si="325"/>
        <v>60</v>
      </c>
      <c r="BG344" s="10">
        <f t="shared" si="325"/>
        <v>48</v>
      </c>
      <c r="BH344" s="10">
        <f t="shared" si="325"/>
        <v>64</v>
      </c>
      <c r="BI344" s="10">
        <f t="shared" si="325"/>
        <v>31</v>
      </c>
      <c r="BJ344" s="10">
        <f t="shared" si="325"/>
        <v>50</v>
      </c>
      <c r="BK344" s="10">
        <f t="shared" si="325"/>
        <v>48</v>
      </c>
    </row>
    <row r="345" spans="1:67" ht="15" thickBot="1" x14ac:dyDescent="0.4">
      <c r="A345" s="180"/>
      <c r="BD345" s="25">
        <f t="shared" ref="BD345:BK345" si="326">BD343+BD344</f>
        <v>190</v>
      </c>
      <c r="BE345" s="11">
        <f t="shared" si="326"/>
        <v>130</v>
      </c>
      <c r="BF345" s="11">
        <f t="shared" si="326"/>
        <v>132</v>
      </c>
      <c r="BG345" s="11">
        <f t="shared" si="326"/>
        <v>114</v>
      </c>
      <c r="BH345" s="11">
        <f t="shared" si="326"/>
        <v>160</v>
      </c>
      <c r="BI345" s="11">
        <f t="shared" si="326"/>
        <v>133</v>
      </c>
      <c r="BJ345" s="11">
        <f t="shared" si="326"/>
        <v>122</v>
      </c>
      <c r="BK345" s="11">
        <f t="shared" si="326"/>
        <v>138</v>
      </c>
    </row>
    <row r="346" spans="1:67" ht="24" thickBot="1" x14ac:dyDescent="0.6">
      <c r="A346" s="20"/>
      <c r="BD346" s="217" t="s">
        <v>170</v>
      </c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</row>
    <row r="347" spans="1:67" ht="15" customHeight="1" x14ac:dyDescent="0.35">
      <c r="A347" s="192"/>
      <c r="BD347" s="210">
        <v>1</v>
      </c>
      <c r="BE347" s="210">
        <f t="shared" ref="BE347:BO347" si="327">BD347+1</f>
        <v>2</v>
      </c>
      <c r="BF347" s="210">
        <f t="shared" si="327"/>
        <v>3</v>
      </c>
      <c r="BG347" s="210">
        <f t="shared" si="327"/>
        <v>4</v>
      </c>
      <c r="BH347" s="210">
        <f t="shared" si="327"/>
        <v>5</v>
      </c>
      <c r="BI347" s="210">
        <f t="shared" si="327"/>
        <v>6</v>
      </c>
      <c r="BJ347" s="210">
        <f t="shared" si="327"/>
        <v>7</v>
      </c>
      <c r="BK347" s="210">
        <f t="shared" si="327"/>
        <v>8</v>
      </c>
      <c r="BL347" s="210">
        <f t="shared" si="327"/>
        <v>9</v>
      </c>
      <c r="BM347" s="210">
        <f t="shared" si="327"/>
        <v>10</v>
      </c>
      <c r="BN347" s="210">
        <f t="shared" si="327"/>
        <v>11</v>
      </c>
      <c r="BO347" s="213">
        <f t="shared" si="327"/>
        <v>12</v>
      </c>
    </row>
    <row r="348" spans="1:67" x14ac:dyDescent="0.35">
      <c r="A348" s="192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4"/>
    </row>
    <row r="349" spans="1:67" ht="15" thickBot="1" x14ac:dyDescent="0.4">
      <c r="A349" s="19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5"/>
    </row>
    <row r="350" spans="1:67" x14ac:dyDescent="0.35">
      <c r="A350" s="176"/>
      <c r="BD350" s="14">
        <v>74</v>
      </c>
      <c r="BE350" s="6">
        <v>114</v>
      </c>
      <c r="BF350" s="6">
        <v>136</v>
      </c>
      <c r="BG350" s="6">
        <v>61</v>
      </c>
      <c r="BH350" s="6">
        <v>30</v>
      </c>
      <c r="BI350" s="6">
        <v>76</v>
      </c>
      <c r="BJ350" s="6">
        <v>33</v>
      </c>
      <c r="BK350" s="6">
        <v>56</v>
      </c>
      <c r="BL350" s="6">
        <v>34</v>
      </c>
      <c r="BM350" s="12">
        <v>38</v>
      </c>
      <c r="BN350" s="12">
        <v>36</v>
      </c>
      <c r="BO350" s="12">
        <v>38</v>
      </c>
    </row>
    <row r="351" spans="1:67" x14ac:dyDescent="0.35">
      <c r="A351" s="176"/>
      <c r="BD351" s="15">
        <v>24</v>
      </c>
      <c r="BE351" s="7">
        <v>32</v>
      </c>
      <c r="BF351" s="7">
        <v>23</v>
      </c>
      <c r="BG351" s="7">
        <v>42</v>
      </c>
      <c r="BH351" s="7">
        <v>41</v>
      </c>
      <c r="BI351" s="7">
        <v>43</v>
      </c>
      <c r="BJ351" s="7">
        <v>20</v>
      </c>
      <c r="BK351" s="7">
        <v>55</v>
      </c>
      <c r="BL351" s="7">
        <v>35</v>
      </c>
      <c r="BM351" s="13">
        <v>58</v>
      </c>
      <c r="BN351" s="13">
        <v>40</v>
      </c>
      <c r="BO351" s="13">
        <v>18</v>
      </c>
    </row>
    <row r="352" spans="1:67" x14ac:dyDescent="0.35">
      <c r="A352" s="176"/>
      <c r="BD352" s="15">
        <v>12</v>
      </c>
      <c r="BE352" s="7">
        <v>4</v>
      </c>
      <c r="BF352" s="7">
        <v>5</v>
      </c>
      <c r="BG352" s="7">
        <v>10</v>
      </c>
      <c r="BH352" s="7">
        <v>4</v>
      </c>
      <c r="BI352" s="7">
        <v>6</v>
      </c>
      <c r="BJ352" s="7">
        <v>3</v>
      </c>
      <c r="BK352" s="7">
        <v>14</v>
      </c>
      <c r="BL352" s="7">
        <v>8</v>
      </c>
      <c r="BM352" s="13">
        <v>9</v>
      </c>
      <c r="BN352" s="13">
        <v>8</v>
      </c>
      <c r="BO352" s="13">
        <v>4</v>
      </c>
    </row>
    <row r="353" spans="1:67" x14ac:dyDescent="0.35">
      <c r="A353" s="176"/>
      <c r="BD353" s="15">
        <v>14</v>
      </c>
      <c r="BE353" s="7">
        <v>17</v>
      </c>
      <c r="BF353" s="7">
        <v>3</v>
      </c>
      <c r="BG353" s="7">
        <v>4</v>
      </c>
      <c r="BH353" s="7">
        <v>8</v>
      </c>
      <c r="BI353" s="7">
        <v>19</v>
      </c>
      <c r="BJ353" s="7">
        <v>0</v>
      </c>
      <c r="BK353" s="7">
        <v>7</v>
      </c>
      <c r="BL353" s="7">
        <v>6</v>
      </c>
      <c r="BM353" s="13">
        <v>6</v>
      </c>
      <c r="BN353" s="13">
        <v>3</v>
      </c>
      <c r="BO353" s="13">
        <v>7</v>
      </c>
    </row>
    <row r="354" spans="1:67" x14ac:dyDescent="0.35">
      <c r="A354" s="176"/>
      <c r="BD354" s="15">
        <v>4</v>
      </c>
      <c r="BE354" s="7">
        <v>2</v>
      </c>
      <c r="BF354" s="7">
        <v>2</v>
      </c>
      <c r="BG354" s="7">
        <v>7</v>
      </c>
      <c r="BH354" s="7">
        <v>0</v>
      </c>
      <c r="BI354" s="7">
        <v>5</v>
      </c>
      <c r="BJ354" s="7">
        <v>1</v>
      </c>
      <c r="BK354" s="7">
        <v>6</v>
      </c>
      <c r="BL354" s="7">
        <v>5</v>
      </c>
      <c r="BM354" s="13">
        <v>1</v>
      </c>
      <c r="BN354" s="13">
        <v>5</v>
      </c>
      <c r="BO354" s="13">
        <v>5</v>
      </c>
    </row>
    <row r="355" spans="1:67" ht="15" thickBot="1" x14ac:dyDescent="0.4">
      <c r="A355" s="176"/>
      <c r="BD355" s="15">
        <v>13</v>
      </c>
      <c r="BE355" s="7">
        <v>22</v>
      </c>
      <c r="BF355" s="7">
        <v>21</v>
      </c>
      <c r="BG355" s="7">
        <v>6</v>
      </c>
      <c r="BH355" s="7">
        <v>7</v>
      </c>
      <c r="BI355" s="7">
        <v>11</v>
      </c>
      <c r="BJ355" s="7">
        <v>0</v>
      </c>
      <c r="BK355" s="7">
        <v>3</v>
      </c>
      <c r="BL355" s="7">
        <v>4</v>
      </c>
      <c r="BM355" s="13">
        <v>11</v>
      </c>
      <c r="BN355" s="13">
        <v>7</v>
      </c>
      <c r="BO355" s="13">
        <v>2</v>
      </c>
    </row>
    <row r="356" spans="1:67" x14ac:dyDescent="0.35">
      <c r="A356" s="193"/>
      <c r="BD356" s="23">
        <v>21</v>
      </c>
      <c r="BE356" s="9">
        <v>24</v>
      </c>
      <c r="BF356" s="9">
        <v>32</v>
      </c>
      <c r="BG356" s="9">
        <v>15</v>
      </c>
      <c r="BH356" s="9">
        <v>39</v>
      </c>
      <c r="BI356" s="9">
        <v>24</v>
      </c>
      <c r="BJ356" s="9">
        <v>28</v>
      </c>
      <c r="BK356" s="9">
        <v>28</v>
      </c>
      <c r="BL356" s="9">
        <v>35</v>
      </c>
      <c r="BM356" s="9">
        <v>23</v>
      </c>
      <c r="BN356" s="9">
        <v>23</v>
      </c>
      <c r="BO356" s="9">
        <v>24</v>
      </c>
    </row>
    <row r="357" spans="1:67" x14ac:dyDescent="0.35">
      <c r="A357" s="180"/>
      <c r="BD357" s="24">
        <f t="shared" ref="BD357:BO357" si="328">BD356*6</f>
        <v>126</v>
      </c>
      <c r="BE357" s="24">
        <f t="shared" si="328"/>
        <v>144</v>
      </c>
      <c r="BF357" s="24">
        <f t="shared" si="328"/>
        <v>192</v>
      </c>
      <c r="BG357" s="24">
        <f t="shared" si="328"/>
        <v>90</v>
      </c>
      <c r="BH357" s="24">
        <f t="shared" si="328"/>
        <v>234</v>
      </c>
      <c r="BI357" s="24">
        <f t="shared" si="328"/>
        <v>144</v>
      </c>
      <c r="BJ357" s="24">
        <f t="shared" si="328"/>
        <v>168</v>
      </c>
      <c r="BK357" s="24">
        <f t="shared" si="328"/>
        <v>168</v>
      </c>
      <c r="BL357" s="24">
        <f t="shared" si="328"/>
        <v>210</v>
      </c>
      <c r="BM357" s="24">
        <f t="shared" si="328"/>
        <v>138</v>
      </c>
      <c r="BN357" s="24">
        <f t="shared" si="328"/>
        <v>138</v>
      </c>
      <c r="BO357" s="24">
        <f t="shared" si="328"/>
        <v>144</v>
      </c>
    </row>
    <row r="358" spans="1:67" x14ac:dyDescent="0.35">
      <c r="A358" s="180"/>
      <c r="BD358" s="24">
        <f t="shared" ref="BD358:BO358" si="329">SUM(BD350:BD355)</f>
        <v>141</v>
      </c>
      <c r="BE358" s="10">
        <f t="shared" si="329"/>
        <v>191</v>
      </c>
      <c r="BF358" s="10">
        <f t="shared" si="329"/>
        <v>190</v>
      </c>
      <c r="BG358" s="10">
        <f t="shared" si="329"/>
        <v>130</v>
      </c>
      <c r="BH358" s="10">
        <f t="shared" si="329"/>
        <v>90</v>
      </c>
      <c r="BI358" s="10">
        <f t="shared" si="329"/>
        <v>160</v>
      </c>
      <c r="BJ358" s="10">
        <f t="shared" si="329"/>
        <v>57</v>
      </c>
      <c r="BK358" s="10">
        <f t="shared" si="329"/>
        <v>141</v>
      </c>
      <c r="BL358" s="10">
        <f t="shared" si="329"/>
        <v>92</v>
      </c>
      <c r="BM358" s="10">
        <f t="shared" si="329"/>
        <v>123</v>
      </c>
      <c r="BN358" s="10">
        <f t="shared" si="329"/>
        <v>99</v>
      </c>
      <c r="BO358" s="10">
        <f t="shared" si="329"/>
        <v>74</v>
      </c>
    </row>
    <row r="359" spans="1:67" ht="15" thickBot="1" x14ac:dyDescent="0.4">
      <c r="A359" s="180"/>
      <c r="BD359" s="25">
        <f t="shared" ref="BD359:BO359" si="330">BD357+BD358</f>
        <v>267</v>
      </c>
      <c r="BE359" s="11">
        <f t="shared" si="330"/>
        <v>335</v>
      </c>
      <c r="BF359" s="11">
        <f t="shared" si="330"/>
        <v>382</v>
      </c>
      <c r="BG359" s="11">
        <f t="shared" si="330"/>
        <v>220</v>
      </c>
      <c r="BH359" s="11">
        <f t="shared" si="330"/>
        <v>324</v>
      </c>
      <c r="BI359" s="11">
        <f t="shared" si="330"/>
        <v>304</v>
      </c>
      <c r="BJ359" s="11">
        <f t="shared" si="330"/>
        <v>225</v>
      </c>
      <c r="BK359" s="11">
        <f t="shared" si="330"/>
        <v>309</v>
      </c>
      <c r="BL359" s="11">
        <f t="shared" si="330"/>
        <v>302</v>
      </c>
      <c r="BM359" s="11">
        <f t="shared" si="330"/>
        <v>261</v>
      </c>
      <c r="BN359" s="11">
        <f t="shared" si="330"/>
        <v>237</v>
      </c>
      <c r="BO359" s="11">
        <f t="shared" si="330"/>
        <v>218</v>
      </c>
    </row>
    <row r="360" spans="1:67" x14ac:dyDescent="0.35">
      <c r="A360" s="20"/>
    </row>
  </sheetData>
  <mergeCells count="916">
    <mergeCell ref="A224:H224"/>
    <mergeCell ref="J224:M224"/>
    <mergeCell ref="A1:M1"/>
    <mergeCell ref="A17:A19"/>
    <mergeCell ref="B17:B19"/>
    <mergeCell ref="C17:C19"/>
    <mergeCell ref="D17:D19"/>
    <mergeCell ref="E17:E19"/>
    <mergeCell ref="F17:F19"/>
    <mergeCell ref="G17:G19"/>
    <mergeCell ref="H17:H19"/>
    <mergeCell ref="I17:I19"/>
    <mergeCell ref="J17:J19"/>
    <mergeCell ref="K17:K19"/>
    <mergeCell ref="A45:A47"/>
    <mergeCell ref="B45:B47"/>
    <mergeCell ref="C45:C47"/>
    <mergeCell ref="D45:D47"/>
    <mergeCell ref="E45:E47"/>
    <mergeCell ref="F45:F47"/>
    <mergeCell ref="G45:G47"/>
    <mergeCell ref="H45:H47"/>
    <mergeCell ref="I45:I47"/>
    <mergeCell ref="J45:J47"/>
    <mergeCell ref="N1:AA1"/>
    <mergeCell ref="AB1:AO1"/>
    <mergeCell ref="AP1:BC1"/>
    <mergeCell ref="BD1:BQ1"/>
    <mergeCell ref="BR1:CE1"/>
    <mergeCell ref="CF1:CS1"/>
    <mergeCell ref="AC3:AC5"/>
    <mergeCell ref="AD3:AD5"/>
    <mergeCell ref="AE3:AE5"/>
    <mergeCell ref="AF3:AF5"/>
    <mergeCell ref="AG3:AG5"/>
    <mergeCell ref="AH3:AH5"/>
    <mergeCell ref="AI3:AI5"/>
    <mergeCell ref="AK3:AK5"/>
    <mergeCell ref="AL3:AL5"/>
    <mergeCell ref="AM3:AM5"/>
    <mergeCell ref="AN3:AN5"/>
    <mergeCell ref="AP3:AP5"/>
    <mergeCell ref="AQ3:AQ5"/>
    <mergeCell ref="AR3:AR5"/>
    <mergeCell ref="AS3:AS5"/>
    <mergeCell ref="AU3:AU5"/>
    <mergeCell ref="AV3:AV5"/>
    <mergeCell ref="CT1:DG1"/>
    <mergeCell ref="DH1:DU1"/>
    <mergeCell ref="DV1:EI1"/>
    <mergeCell ref="EJ1:EW1"/>
    <mergeCell ref="EX1:FK1"/>
    <mergeCell ref="A2:K2"/>
    <mergeCell ref="N2:T2"/>
    <mergeCell ref="V2:X2"/>
    <mergeCell ref="AB2:AI2"/>
    <mergeCell ref="AK2:AN2"/>
    <mergeCell ref="AP2:AS2"/>
    <mergeCell ref="AU2:AV2"/>
    <mergeCell ref="AX2:AZ2"/>
    <mergeCell ref="BD2:BO2"/>
    <mergeCell ref="BR2:BT2"/>
    <mergeCell ref="BV2:BW2"/>
    <mergeCell ref="BY2:CA2"/>
    <mergeCell ref="CF2:CJ2"/>
    <mergeCell ref="CL2:CN2"/>
    <mergeCell ref="CP2:CR2"/>
    <mergeCell ref="CT2:CW2"/>
    <mergeCell ref="CY2:DA2"/>
    <mergeCell ref="DC2:DD2"/>
    <mergeCell ref="DH2:DL2"/>
    <mergeCell ref="DN2:DO2"/>
    <mergeCell ref="DQ2:DT2"/>
    <mergeCell ref="DV2:DY2"/>
    <mergeCell ref="EA2:ED2"/>
    <mergeCell ref="EF2:EH2"/>
    <mergeCell ref="EJ2:EL2"/>
    <mergeCell ref="EN2:EQ2"/>
    <mergeCell ref="ES2:ET2"/>
    <mergeCell ref="EX2:EY2"/>
    <mergeCell ref="FA2:FC2"/>
    <mergeCell ref="FE2:FF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N3:N5"/>
    <mergeCell ref="O3:O5"/>
    <mergeCell ref="P3:P5"/>
    <mergeCell ref="Q3:Q5"/>
    <mergeCell ref="R3:R5"/>
    <mergeCell ref="S3:S5"/>
    <mergeCell ref="T3:T5"/>
    <mergeCell ref="V3:V5"/>
    <mergeCell ref="W3:W5"/>
    <mergeCell ref="X3:X5"/>
    <mergeCell ref="AB3:AB5"/>
    <mergeCell ref="AY3:AY5"/>
    <mergeCell ref="AZ3:AZ5"/>
    <mergeCell ref="BD3:BD5"/>
    <mergeCell ref="BE3:BE5"/>
    <mergeCell ref="BF3:BF5"/>
    <mergeCell ref="BG3:BG5"/>
    <mergeCell ref="BH3:BH5"/>
    <mergeCell ref="BI3:BI5"/>
    <mergeCell ref="AX3:AX5"/>
    <mergeCell ref="BJ3:BJ5"/>
    <mergeCell ref="BK3:BK5"/>
    <mergeCell ref="BL3:BL5"/>
    <mergeCell ref="BM3:BM5"/>
    <mergeCell ref="BN3:BN5"/>
    <mergeCell ref="BO3:BO5"/>
    <mergeCell ref="BR3:BR5"/>
    <mergeCell ref="BS3:BS5"/>
    <mergeCell ref="BT3:BT5"/>
    <mergeCell ref="BV3:BV5"/>
    <mergeCell ref="BW3:BW5"/>
    <mergeCell ref="BY3:BY5"/>
    <mergeCell ref="BZ3:BZ5"/>
    <mergeCell ref="CA3:CA5"/>
    <mergeCell ref="CF3:CF5"/>
    <mergeCell ref="CG3:CG5"/>
    <mergeCell ref="CH3:CH5"/>
    <mergeCell ref="CI3:CI5"/>
    <mergeCell ref="CJ3:CJ5"/>
    <mergeCell ref="CL3:CL5"/>
    <mergeCell ref="CM3:CM5"/>
    <mergeCell ref="CN3:CN5"/>
    <mergeCell ref="CP3:CP5"/>
    <mergeCell ref="CQ3:CQ5"/>
    <mergeCell ref="CR3:CR5"/>
    <mergeCell ref="CT3:CT5"/>
    <mergeCell ref="CU3:CU5"/>
    <mergeCell ref="CV3:CV5"/>
    <mergeCell ref="CW3:CW5"/>
    <mergeCell ref="CY3:CY5"/>
    <mergeCell ref="CZ3:CZ5"/>
    <mergeCell ref="DA3:DA5"/>
    <mergeCell ref="DC3:DC5"/>
    <mergeCell ref="DD3:DD5"/>
    <mergeCell ref="DH3:DH5"/>
    <mergeCell ref="DI3:DI5"/>
    <mergeCell ref="DJ3:DJ5"/>
    <mergeCell ref="DK3:DK5"/>
    <mergeCell ref="DL3:DL5"/>
    <mergeCell ref="DN3:DN5"/>
    <mergeCell ref="DO3:DO5"/>
    <mergeCell ref="DQ3:DQ5"/>
    <mergeCell ref="DR3:DR5"/>
    <mergeCell ref="DS3:DS5"/>
    <mergeCell ref="DT3:DT5"/>
    <mergeCell ref="DV3:DV5"/>
    <mergeCell ref="DW3:DW5"/>
    <mergeCell ref="DX3:DX5"/>
    <mergeCell ref="DY3:DY5"/>
    <mergeCell ref="EA3:EA5"/>
    <mergeCell ref="EB3:EB5"/>
    <mergeCell ref="EC3:EC5"/>
    <mergeCell ref="EQ3:EQ5"/>
    <mergeCell ref="ES3:ES5"/>
    <mergeCell ref="ET3:ET5"/>
    <mergeCell ref="EX3:EX5"/>
    <mergeCell ref="EY3:EY5"/>
    <mergeCell ref="FA3:FA5"/>
    <mergeCell ref="FB3:FB5"/>
    <mergeCell ref="FC3:FC5"/>
    <mergeCell ref="ED3:ED5"/>
    <mergeCell ref="EF3:EF5"/>
    <mergeCell ref="EG3:EG5"/>
    <mergeCell ref="EH3:EH5"/>
    <mergeCell ref="EJ3:EJ5"/>
    <mergeCell ref="EK3:EK5"/>
    <mergeCell ref="EL3:EL5"/>
    <mergeCell ref="EN3:EN5"/>
    <mergeCell ref="EO3:EO5"/>
    <mergeCell ref="FE3:FE5"/>
    <mergeCell ref="FF3:FF5"/>
    <mergeCell ref="CK4:CK6"/>
    <mergeCell ref="CO4:CO6"/>
    <mergeCell ref="CS4:CS6"/>
    <mergeCell ref="N16:Y16"/>
    <mergeCell ref="AB16:AG16"/>
    <mergeCell ref="AI16:AK16"/>
    <mergeCell ref="AY16:BB16"/>
    <mergeCell ref="BD16:BG16"/>
    <mergeCell ref="BR16:BY16"/>
    <mergeCell ref="CA16:CC16"/>
    <mergeCell ref="CF16:CK16"/>
    <mergeCell ref="CM16:CO16"/>
    <mergeCell ref="CT16:CU16"/>
    <mergeCell ref="CW16:DC16"/>
    <mergeCell ref="DE16:DF16"/>
    <mergeCell ref="DH16:DJ16"/>
    <mergeCell ref="DL16:DS16"/>
    <mergeCell ref="DV16:EB16"/>
    <mergeCell ref="ED16:EG16"/>
    <mergeCell ref="EJ16:EK16"/>
    <mergeCell ref="EM16:EP16"/>
    <mergeCell ref="EP3:EP5"/>
    <mergeCell ref="N17:N19"/>
    <mergeCell ref="O17:O19"/>
    <mergeCell ref="P17:P19"/>
    <mergeCell ref="Q17:Q19"/>
    <mergeCell ref="R17:R19"/>
    <mergeCell ref="S17:S19"/>
    <mergeCell ref="T17:T19"/>
    <mergeCell ref="U17:U19"/>
    <mergeCell ref="V17:V19"/>
    <mergeCell ref="W17:W19"/>
    <mergeCell ref="X17:X19"/>
    <mergeCell ref="Y17:Y19"/>
    <mergeCell ref="AB17:AB19"/>
    <mergeCell ref="AC17:AC19"/>
    <mergeCell ref="AD17:AD19"/>
    <mergeCell ref="AE17:AE19"/>
    <mergeCell ref="AF17:AF19"/>
    <mergeCell ref="AG17:AG19"/>
    <mergeCell ref="AI17:AI19"/>
    <mergeCell ref="AJ17:AJ19"/>
    <mergeCell ref="AK17:AK19"/>
    <mergeCell ref="AP17:AP19"/>
    <mergeCell ref="AQ17:AQ19"/>
    <mergeCell ref="AR17:AR19"/>
    <mergeCell ref="AS17:AS19"/>
    <mergeCell ref="AT17:AT19"/>
    <mergeCell ref="AU17:AU19"/>
    <mergeCell ref="AV17:AV19"/>
    <mergeCell ref="AW17:AW19"/>
    <mergeCell ref="AY17:AY19"/>
    <mergeCell ref="AZ17:AZ19"/>
    <mergeCell ref="BA17:BA19"/>
    <mergeCell ref="BB17:BB19"/>
    <mergeCell ref="BD17:BD19"/>
    <mergeCell ref="BE17:BE19"/>
    <mergeCell ref="BF17:BF19"/>
    <mergeCell ref="BG17:BG19"/>
    <mergeCell ref="BH17:BH19"/>
    <mergeCell ref="BI17:BI19"/>
    <mergeCell ref="BR17:BR19"/>
    <mergeCell ref="BS17:BS19"/>
    <mergeCell ref="BT17:BT19"/>
    <mergeCell ref="BU17:BU19"/>
    <mergeCell ref="BV17:BV19"/>
    <mergeCell ref="BW17:BW19"/>
    <mergeCell ref="BX17:BX19"/>
    <mergeCell ref="BY17:BY19"/>
    <mergeCell ref="CA17:CA19"/>
    <mergeCell ref="CB17:CB19"/>
    <mergeCell ref="CC17:CC19"/>
    <mergeCell ref="CF17:CF19"/>
    <mergeCell ref="CG17:CG19"/>
    <mergeCell ref="CH17:CH19"/>
    <mergeCell ref="CI17:CI19"/>
    <mergeCell ref="CJ17:CJ19"/>
    <mergeCell ref="CK17:CK19"/>
    <mergeCell ref="CM17:CM19"/>
    <mergeCell ref="CN17:CN19"/>
    <mergeCell ref="CO17:CO19"/>
    <mergeCell ref="CT17:CT19"/>
    <mergeCell ref="CU17:CU19"/>
    <mergeCell ref="CW17:CW19"/>
    <mergeCell ref="CX17:CX19"/>
    <mergeCell ref="CY17:CY19"/>
    <mergeCell ref="CZ17:CZ19"/>
    <mergeCell ref="DA17:DA19"/>
    <mergeCell ref="DB17:DB19"/>
    <mergeCell ref="DC17:DC19"/>
    <mergeCell ref="DE17:DE19"/>
    <mergeCell ref="DF17:DF19"/>
    <mergeCell ref="DH17:DH19"/>
    <mergeCell ref="DI17:DI19"/>
    <mergeCell ref="DJ17:DJ19"/>
    <mergeCell ref="DL17:DL19"/>
    <mergeCell ref="DM17:DM19"/>
    <mergeCell ref="DN17:DN19"/>
    <mergeCell ref="DO17:DO19"/>
    <mergeCell ref="DP17:DP19"/>
    <mergeCell ref="DQ17:DQ19"/>
    <mergeCell ref="EK17:EK19"/>
    <mergeCell ref="EM17:EM19"/>
    <mergeCell ref="EN17:EN19"/>
    <mergeCell ref="DR17:DR19"/>
    <mergeCell ref="DS17:DS19"/>
    <mergeCell ref="DV17:DV19"/>
    <mergeCell ref="DW17:DW19"/>
    <mergeCell ref="DX17:DX19"/>
    <mergeCell ref="DY17:DY19"/>
    <mergeCell ref="DZ17:DZ19"/>
    <mergeCell ref="EA17:EA19"/>
    <mergeCell ref="EB17:EB19"/>
    <mergeCell ref="EO17:EO19"/>
    <mergeCell ref="EP17:EP19"/>
    <mergeCell ref="A30:K30"/>
    <mergeCell ref="N30:Q30"/>
    <mergeCell ref="S30:X30"/>
    <mergeCell ref="AB30:AH30"/>
    <mergeCell ref="AP30:AY30"/>
    <mergeCell ref="BA30:BB30"/>
    <mergeCell ref="BD30:BM30"/>
    <mergeCell ref="BR30:BY30"/>
    <mergeCell ref="CF30:CR30"/>
    <mergeCell ref="CT30:CW30"/>
    <mergeCell ref="CY30:DD30"/>
    <mergeCell ref="DH30:DK30"/>
    <mergeCell ref="DO30:DQ30"/>
    <mergeCell ref="DS30:DT30"/>
    <mergeCell ref="DV30:EE30"/>
    <mergeCell ref="EJ30:EQ30"/>
    <mergeCell ref="EC17:EC19"/>
    <mergeCell ref="ED17:ED19"/>
    <mergeCell ref="EE17:EE19"/>
    <mergeCell ref="EF17:EF19"/>
    <mergeCell ref="EG17:EG19"/>
    <mergeCell ref="EJ17:EJ19"/>
    <mergeCell ref="ES30:ET30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K31:K33"/>
    <mergeCell ref="N31:N33"/>
    <mergeCell ref="O31:O33"/>
    <mergeCell ref="P31:P33"/>
    <mergeCell ref="Q31:Q33"/>
    <mergeCell ref="S31:S33"/>
    <mergeCell ref="T31:T33"/>
    <mergeCell ref="U31:U33"/>
    <mergeCell ref="V31:V33"/>
    <mergeCell ref="W31:W33"/>
    <mergeCell ref="X31:X33"/>
    <mergeCell ref="AB31:AB33"/>
    <mergeCell ref="AC31:AC33"/>
    <mergeCell ref="AD31:AD33"/>
    <mergeCell ref="AE31:AE33"/>
    <mergeCell ref="AF31:AF33"/>
    <mergeCell ref="AG31:AG33"/>
    <mergeCell ref="AH31:AH33"/>
    <mergeCell ref="AP31:AP33"/>
    <mergeCell ref="AQ31:AQ33"/>
    <mergeCell ref="AR31:AR33"/>
    <mergeCell ref="AS31:AS33"/>
    <mergeCell ref="AT31:AT33"/>
    <mergeCell ref="AU31:AU33"/>
    <mergeCell ref="AV31:AV33"/>
    <mergeCell ref="AW31:AW33"/>
    <mergeCell ref="AX31:AX33"/>
    <mergeCell ref="AY31:AY33"/>
    <mergeCell ref="BA31:BA33"/>
    <mergeCell ref="BB31:BB33"/>
    <mergeCell ref="BD31:BD33"/>
    <mergeCell ref="BE31:BE33"/>
    <mergeCell ref="BF31:BF33"/>
    <mergeCell ref="BG31:BG33"/>
    <mergeCell ref="BH31:BH33"/>
    <mergeCell ref="BI31:BI33"/>
    <mergeCell ref="BJ31:BJ33"/>
    <mergeCell ref="BK31:BK33"/>
    <mergeCell ref="BL31:BL33"/>
    <mergeCell ref="BM31:BM33"/>
    <mergeCell ref="BR31:BR33"/>
    <mergeCell ref="BS31:BS33"/>
    <mergeCell ref="BT31:BT33"/>
    <mergeCell ref="BU31:BU33"/>
    <mergeCell ref="BV31:BV33"/>
    <mergeCell ref="BW31:BW33"/>
    <mergeCell ref="BX31:BX33"/>
    <mergeCell ref="CF31:CF33"/>
    <mergeCell ref="CG31:CG33"/>
    <mergeCell ref="CH31:CH33"/>
    <mergeCell ref="CI31:CI33"/>
    <mergeCell ref="CJ31:CJ33"/>
    <mergeCell ref="CK31:CK33"/>
    <mergeCell ref="CL31:CL33"/>
    <mergeCell ref="CM31:CM33"/>
    <mergeCell ref="CN31:CN33"/>
    <mergeCell ref="CO31:CO33"/>
    <mergeCell ref="CP31:CP33"/>
    <mergeCell ref="CQ31:CQ33"/>
    <mergeCell ref="CR31:CR33"/>
    <mergeCell ref="CT31:CT33"/>
    <mergeCell ref="CU31:CU33"/>
    <mergeCell ref="CV31:CV33"/>
    <mergeCell ref="CW31:CW33"/>
    <mergeCell ref="CY31:CY33"/>
    <mergeCell ref="CZ31:CZ33"/>
    <mergeCell ref="DA31:DA33"/>
    <mergeCell ref="DB31:DB33"/>
    <mergeCell ref="DC31:DC33"/>
    <mergeCell ref="DD31:DD33"/>
    <mergeCell ref="DH31:DH33"/>
    <mergeCell ref="DI31:DI33"/>
    <mergeCell ref="DJ31:DJ33"/>
    <mergeCell ref="DK31:DK33"/>
    <mergeCell ref="DM31:DM33"/>
    <mergeCell ref="DO31:DO33"/>
    <mergeCell ref="EK31:EK33"/>
    <mergeCell ref="EL31:EL33"/>
    <mergeCell ref="EM31:EM33"/>
    <mergeCell ref="DP31:DP33"/>
    <mergeCell ref="DQ31:DQ33"/>
    <mergeCell ref="DS31:DS33"/>
    <mergeCell ref="DT31:DT33"/>
    <mergeCell ref="DV31:DV33"/>
    <mergeCell ref="DW31:DW33"/>
    <mergeCell ref="DX31:DX33"/>
    <mergeCell ref="DY31:DY33"/>
    <mergeCell ref="DZ31:DZ33"/>
    <mergeCell ref="EN31:EN33"/>
    <mergeCell ref="EO31:EO33"/>
    <mergeCell ref="EP31:EP33"/>
    <mergeCell ref="EQ31:EQ33"/>
    <mergeCell ref="ES31:ES33"/>
    <mergeCell ref="ET31:ET33"/>
    <mergeCell ref="A44:K44"/>
    <mergeCell ref="N44:V44"/>
    <mergeCell ref="X44:Z44"/>
    <mergeCell ref="AP44:AR44"/>
    <mergeCell ref="AT44:AU44"/>
    <mergeCell ref="AW44:AZ44"/>
    <mergeCell ref="BD44:BM44"/>
    <mergeCell ref="BR44:BU44"/>
    <mergeCell ref="CF44:CK44"/>
    <mergeCell ref="CM44:CR44"/>
    <mergeCell ref="CT44:DF44"/>
    <mergeCell ref="DV44:DW44"/>
    <mergeCell ref="EA31:EA33"/>
    <mergeCell ref="EB31:EB33"/>
    <mergeCell ref="EC31:EC33"/>
    <mergeCell ref="ED31:ED33"/>
    <mergeCell ref="EE31:EE33"/>
    <mergeCell ref="EJ31:EJ33"/>
    <mergeCell ref="K45:K47"/>
    <mergeCell ref="N45:N47"/>
    <mergeCell ref="O45:O47"/>
    <mergeCell ref="P45:P47"/>
    <mergeCell ref="Q45:Q47"/>
    <mergeCell ref="R45:R47"/>
    <mergeCell ref="S45:S47"/>
    <mergeCell ref="T45:T47"/>
    <mergeCell ref="U45:U47"/>
    <mergeCell ref="V45:V47"/>
    <mergeCell ref="X45:X47"/>
    <mergeCell ref="Y45:Y47"/>
    <mergeCell ref="Z45:Z47"/>
    <mergeCell ref="AP45:AP47"/>
    <mergeCell ref="AQ45:AQ47"/>
    <mergeCell ref="AR45:AR47"/>
    <mergeCell ref="AT45:AT47"/>
    <mergeCell ref="AU45:AU47"/>
    <mergeCell ref="AW45:AW47"/>
    <mergeCell ref="AX45:AX47"/>
    <mergeCell ref="AY45:AY47"/>
    <mergeCell ref="AZ45:AZ47"/>
    <mergeCell ref="BD45:BD47"/>
    <mergeCell ref="BE45:BE47"/>
    <mergeCell ref="BF45:BF47"/>
    <mergeCell ref="BG45:BG47"/>
    <mergeCell ref="BH45:BH47"/>
    <mergeCell ref="BI45:BI47"/>
    <mergeCell ref="BJ45:BJ47"/>
    <mergeCell ref="BK45:BK47"/>
    <mergeCell ref="CO45:CO47"/>
    <mergeCell ref="CP45:CP47"/>
    <mergeCell ref="CQ45:CQ47"/>
    <mergeCell ref="CR45:CR47"/>
    <mergeCell ref="BL45:BL47"/>
    <mergeCell ref="BM45:BM47"/>
    <mergeCell ref="BR45:BR47"/>
    <mergeCell ref="BS45:BS47"/>
    <mergeCell ref="BT45:BT47"/>
    <mergeCell ref="BU45:BU47"/>
    <mergeCell ref="CF45:CF47"/>
    <mergeCell ref="CG45:CG47"/>
    <mergeCell ref="CH45:CH47"/>
    <mergeCell ref="DC45:DC47"/>
    <mergeCell ref="DD45:DD47"/>
    <mergeCell ref="DE45:DE47"/>
    <mergeCell ref="DF45:DF47"/>
    <mergeCell ref="DV45:DV47"/>
    <mergeCell ref="DW45:DW47"/>
    <mergeCell ref="A60:K60"/>
    <mergeCell ref="N60:R60"/>
    <mergeCell ref="BD60:BM60"/>
    <mergeCell ref="CT60:CV60"/>
    <mergeCell ref="CT45:CT47"/>
    <mergeCell ref="CU45:CU47"/>
    <mergeCell ref="CV45:CV47"/>
    <mergeCell ref="CW45:CW47"/>
    <mergeCell ref="CX45:CX47"/>
    <mergeCell ref="CY45:CY47"/>
    <mergeCell ref="CZ45:CZ47"/>
    <mergeCell ref="DA45:DA47"/>
    <mergeCell ref="DB45:DB47"/>
    <mergeCell ref="CI45:CI47"/>
    <mergeCell ref="CJ45:CJ47"/>
    <mergeCell ref="CK45:CK47"/>
    <mergeCell ref="CM45:CM47"/>
    <mergeCell ref="CN45:CN47"/>
    <mergeCell ref="A61:A63"/>
    <mergeCell ref="B61:B63"/>
    <mergeCell ref="C61:C63"/>
    <mergeCell ref="D61:D63"/>
    <mergeCell ref="E61:E63"/>
    <mergeCell ref="F61:F63"/>
    <mergeCell ref="G61:G63"/>
    <mergeCell ref="H61:H63"/>
    <mergeCell ref="I61:I63"/>
    <mergeCell ref="J61:J63"/>
    <mergeCell ref="K61:K63"/>
    <mergeCell ref="N61:N63"/>
    <mergeCell ref="O61:O63"/>
    <mergeCell ref="P61:P63"/>
    <mergeCell ref="Q61:Q63"/>
    <mergeCell ref="R61:R63"/>
    <mergeCell ref="BD61:BD63"/>
    <mergeCell ref="BE61:BE63"/>
    <mergeCell ref="BF61:BF63"/>
    <mergeCell ref="BG61:BG63"/>
    <mergeCell ref="BH61:BH63"/>
    <mergeCell ref="BI61:BI63"/>
    <mergeCell ref="BJ61:BJ63"/>
    <mergeCell ref="BK61:BK63"/>
    <mergeCell ref="BL61:BL63"/>
    <mergeCell ref="BM61:BM63"/>
    <mergeCell ref="CT61:CT63"/>
    <mergeCell ref="CU61:CU63"/>
    <mergeCell ref="CV61:CV63"/>
    <mergeCell ref="A74:K74"/>
    <mergeCell ref="N74:Y74"/>
    <mergeCell ref="BD74:BM74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J75:J77"/>
    <mergeCell ref="K75:K77"/>
    <mergeCell ref="N75:N77"/>
    <mergeCell ref="O75:O77"/>
    <mergeCell ref="P75:P77"/>
    <mergeCell ref="Q75:Q77"/>
    <mergeCell ref="R75:R77"/>
    <mergeCell ref="S75:S77"/>
    <mergeCell ref="T75:T77"/>
    <mergeCell ref="U75:U77"/>
    <mergeCell ref="V75:V77"/>
    <mergeCell ref="W75:W77"/>
    <mergeCell ref="X75:X77"/>
    <mergeCell ref="Y75:Y77"/>
    <mergeCell ref="BD75:BD77"/>
    <mergeCell ref="BE75:BE77"/>
    <mergeCell ref="BF75:BF77"/>
    <mergeCell ref="BG75:BG77"/>
    <mergeCell ref="BH75:BH77"/>
    <mergeCell ref="Z75:Z77"/>
    <mergeCell ref="BI75:BI77"/>
    <mergeCell ref="BJ75:BJ77"/>
    <mergeCell ref="BK75:BK77"/>
    <mergeCell ref="BL75:BL77"/>
    <mergeCell ref="BM75:BM77"/>
    <mergeCell ref="A90:K90"/>
    <mergeCell ref="N90:V90"/>
    <mergeCell ref="BD90:BM90"/>
    <mergeCell ref="A91:A93"/>
    <mergeCell ref="B91:B93"/>
    <mergeCell ref="C91:C93"/>
    <mergeCell ref="D91:D93"/>
    <mergeCell ref="E91:E93"/>
    <mergeCell ref="F91:F93"/>
    <mergeCell ref="G91:G93"/>
    <mergeCell ref="H91:H93"/>
    <mergeCell ref="I91:I93"/>
    <mergeCell ref="J91:J93"/>
    <mergeCell ref="K91:K93"/>
    <mergeCell ref="N91:N93"/>
    <mergeCell ref="O91:O93"/>
    <mergeCell ref="P91:P93"/>
    <mergeCell ref="Q91:Q93"/>
    <mergeCell ref="R91:R93"/>
    <mergeCell ref="S91:S93"/>
    <mergeCell ref="T91:T93"/>
    <mergeCell ref="U91:U93"/>
    <mergeCell ref="V91:V93"/>
    <mergeCell ref="BD91:BD93"/>
    <mergeCell ref="BE91:BE93"/>
    <mergeCell ref="BF91:BF93"/>
    <mergeCell ref="BG91:BG93"/>
    <mergeCell ref="BH91:BH93"/>
    <mergeCell ref="BI91:BI93"/>
    <mergeCell ref="BJ91:BJ93"/>
    <mergeCell ref="BK91:BK93"/>
    <mergeCell ref="BL91:BL93"/>
    <mergeCell ref="BM91:BM93"/>
    <mergeCell ref="A104:K104"/>
    <mergeCell ref="BD104:BM104"/>
    <mergeCell ref="A105:A107"/>
    <mergeCell ref="B105:B107"/>
    <mergeCell ref="C105:C107"/>
    <mergeCell ref="D105:D107"/>
    <mergeCell ref="E105:E107"/>
    <mergeCell ref="F105:F107"/>
    <mergeCell ref="G105:G107"/>
    <mergeCell ref="H105:H107"/>
    <mergeCell ref="I105:I107"/>
    <mergeCell ref="J105:J107"/>
    <mergeCell ref="K105:K107"/>
    <mergeCell ref="BD105:BD107"/>
    <mergeCell ref="BE105:BE107"/>
    <mergeCell ref="BF105:BF107"/>
    <mergeCell ref="BG105:BG107"/>
    <mergeCell ref="BH105:BH107"/>
    <mergeCell ref="BI105:BI107"/>
    <mergeCell ref="BJ105:BJ107"/>
    <mergeCell ref="BK105:BK107"/>
    <mergeCell ref="BL105:BL107"/>
    <mergeCell ref="BM105:BM107"/>
    <mergeCell ref="A120:H120"/>
    <mergeCell ref="BD120:BM120"/>
    <mergeCell ref="A121:A123"/>
    <mergeCell ref="B121:B123"/>
    <mergeCell ref="C121:C123"/>
    <mergeCell ref="D121:D123"/>
    <mergeCell ref="E121:E123"/>
    <mergeCell ref="F121:F123"/>
    <mergeCell ref="G121:G123"/>
    <mergeCell ref="H121:H123"/>
    <mergeCell ref="BD121:BD123"/>
    <mergeCell ref="BE121:BE123"/>
    <mergeCell ref="BF121:BF123"/>
    <mergeCell ref="BG121:BG123"/>
    <mergeCell ref="BH121:BH123"/>
    <mergeCell ref="BI121:BI123"/>
    <mergeCell ref="BJ121:BJ123"/>
    <mergeCell ref="BK121:BK123"/>
    <mergeCell ref="BL121:BL123"/>
    <mergeCell ref="BM121:BM123"/>
    <mergeCell ref="A134:H134"/>
    <mergeCell ref="BD134:BM134"/>
    <mergeCell ref="A135:A137"/>
    <mergeCell ref="BD135:BD137"/>
    <mergeCell ref="BE135:BE137"/>
    <mergeCell ref="BF135:BF137"/>
    <mergeCell ref="BG135:BG137"/>
    <mergeCell ref="BH135:BH137"/>
    <mergeCell ref="BI135:BI137"/>
    <mergeCell ref="BJ135:BJ137"/>
    <mergeCell ref="BK135:BK137"/>
    <mergeCell ref="BL135:BL137"/>
    <mergeCell ref="BM135:BM137"/>
    <mergeCell ref="B135:B137"/>
    <mergeCell ref="C135:C137"/>
    <mergeCell ref="D135:D137"/>
    <mergeCell ref="E135:E137"/>
    <mergeCell ref="F135:F137"/>
    <mergeCell ref="G135:G137"/>
    <mergeCell ref="H135:H137"/>
    <mergeCell ref="A150:H150"/>
    <mergeCell ref="BD150:BM150"/>
    <mergeCell ref="A151:A153"/>
    <mergeCell ref="B151:B153"/>
    <mergeCell ref="C151:C153"/>
    <mergeCell ref="D151:D153"/>
    <mergeCell ref="E151:E153"/>
    <mergeCell ref="F151:F153"/>
    <mergeCell ref="G151:G153"/>
    <mergeCell ref="BD151:BD153"/>
    <mergeCell ref="BE151:BE153"/>
    <mergeCell ref="BF151:BF153"/>
    <mergeCell ref="BG151:BG153"/>
    <mergeCell ref="BH151:BH153"/>
    <mergeCell ref="BI151:BI153"/>
    <mergeCell ref="BJ151:BJ153"/>
    <mergeCell ref="BK151:BK153"/>
    <mergeCell ref="BL151:BL153"/>
    <mergeCell ref="BM151:BM153"/>
    <mergeCell ref="A164:K164"/>
    <mergeCell ref="BD164:BK164"/>
    <mergeCell ref="BM164:BP164"/>
    <mergeCell ref="A165:A167"/>
    <mergeCell ref="B165:B167"/>
    <mergeCell ref="C165:C167"/>
    <mergeCell ref="D165:D167"/>
    <mergeCell ref="E165:E167"/>
    <mergeCell ref="F165:F167"/>
    <mergeCell ref="G165:G167"/>
    <mergeCell ref="H165:H167"/>
    <mergeCell ref="I165:I167"/>
    <mergeCell ref="J165:J167"/>
    <mergeCell ref="K165:K167"/>
    <mergeCell ref="BD165:BD167"/>
    <mergeCell ref="BE165:BE167"/>
    <mergeCell ref="BF165:BF167"/>
    <mergeCell ref="BG165:BG167"/>
    <mergeCell ref="BH165:BH167"/>
    <mergeCell ref="BI165:BI167"/>
    <mergeCell ref="BJ165:BJ167"/>
    <mergeCell ref="BK165:BK167"/>
    <mergeCell ref="BM165:BM167"/>
    <mergeCell ref="BN165:BN167"/>
    <mergeCell ref="BO165:BO167"/>
    <mergeCell ref="BP165:BP167"/>
    <mergeCell ref="A180:H180"/>
    <mergeCell ref="BD180:BI180"/>
    <mergeCell ref="BK180:BM180"/>
    <mergeCell ref="A181:A183"/>
    <mergeCell ref="B181:B183"/>
    <mergeCell ref="C181:C183"/>
    <mergeCell ref="D181:D183"/>
    <mergeCell ref="E181:E183"/>
    <mergeCell ref="F181:F183"/>
    <mergeCell ref="G181:G183"/>
    <mergeCell ref="H181:H183"/>
    <mergeCell ref="BD181:BD183"/>
    <mergeCell ref="BE181:BE183"/>
    <mergeCell ref="BF181:BF183"/>
    <mergeCell ref="BG181:BG183"/>
    <mergeCell ref="BH181:BH183"/>
    <mergeCell ref="BI181:BI183"/>
    <mergeCell ref="BK181:BK183"/>
    <mergeCell ref="BL181:BL183"/>
    <mergeCell ref="BM181:BM183"/>
    <mergeCell ref="BD194:BN194"/>
    <mergeCell ref="A195:A197"/>
    <mergeCell ref="B195:B197"/>
    <mergeCell ref="C195:C197"/>
    <mergeCell ref="D195:D197"/>
    <mergeCell ref="E195:E197"/>
    <mergeCell ref="F195:F197"/>
    <mergeCell ref="G195:G197"/>
    <mergeCell ref="H195:H197"/>
    <mergeCell ref="I195:I197"/>
    <mergeCell ref="BD195:BD197"/>
    <mergeCell ref="BE195:BE197"/>
    <mergeCell ref="BF195:BF197"/>
    <mergeCell ref="BG195:BG197"/>
    <mergeCell ref="BH195:BH197"/>
    <mergeCell ref="BI195:BI197"/>
    <mergeCell ref="BJ195:BJ197"/>
    <mergeCell ref="BK195:BK197"/>
    <mergeCell ref="BL195:BL197"/>
    <mergeCell ref="BM195:BM197"/>
    <mergeCell ref="BN195:BN197"/>
    <mergeCell ref="A194:I194"/>
    <mergeCell ref="BD210:BN210"/>
    <mergeCell ref="A211:A213"/>
    <mergeCell ref="B211:B213"/>
    <mergeCell ref="C211:C213"/>
    <mergeCell ref="D211:D213"/>
    <mergeCell ref="E211:E213"/>
    <mergeCell ref="G211:G213"/>
    <mergeCell ref="H211:H213"/>
    <mergeCell ref="I211:I213"/>
    <mergeCell ref="J211:J213"/>
    <mergeCell ref="K211:K213"/>
    <mergeCell ref="BD211:BD213"/>
    <mergeCell ref="BE211:BE213"/>
    <mergeCell ref="BF211:BF213"/>
    <mergeCell ref="BG211:BG213"/>
    <mergeCell ref="BH211:BH213"/>
    <mergeCell ref="BI211:BI213"/>
    <mergeCell ref="BJ211:BJ213"/>
    <mergeCell ref="BK211:BK213"/>
    <mergeCell ref="BL211:BL213"/>
    <mergeCell ref="BM211:BM213"/>
    <mergeCell ref="BN211:BN213"/>
    <mergeCell ref="A210:E210"/>
    <mergeCell ref="G210:K210"/>
    <mergeCell ref="BD224:BN224"/>
    <mergeCell ref="A225:A227"/>
    <mergeCell ref="B225:B227"/>
    <mergeCell ref="C225:C227"/>
    <mergeCell ref="D225:D227"/>
    <mergeCell ref="E225:E227"/>
    <mergeCell ref="F225:F227"/>
    <mergeCell ref="G225:G227"/>
    <mergeCell ref="H225:H227"/>
    <mergeCell ref="J225:J227"/>
    <mergeCell ref="K225:K227"/>
    <mergeCell ref="L225:L227"/>
    <mergeCell ref="M225:M227"/>
    <mergeCell ref="BD225:BD227"/>
    <mergeCell ref="BE225:BE227"/>
    <mergeCell ref="BF225:BF227"/>
    <mergeCell ref="BG225:BG227"/>
    <mergeCell ref="BH225:BH227"/>
    <mergeCell ref="BI225:BI227"/>
    <mergeCell ref="BJ225:BJ227"/>
    <mergeCell ref="BK225:BK227"/>
    <mergeCell ref="BL225:BL227"/>
    <mergeCell ref="BM225:BM227"/>
    <mergeCell ref="BN225:BN227"/>
    <mergeCell ref="BD240:BM240"/>
    <mergeCell ref="A241:A243"/>
    <mergeCell ref="B241:B243"/>
    <mergeCell ref="C241:C243"/>
    <mergeCell ref="D241:D243"/>
    <mergeCell ref="E241:E243"/>
    <mergeCell ref="F241:F243"/>
    <mergeCell ref="G241:G243"/>
    <mergeCell ref="H241:H243"/>
    <mergeCell ref="I241:I243"/>
    <mergeCell ref="J241:J243"/>
    <mergeCell ref="K241:K243"/>
    <mergeCell ref="BD241:BD243"/>
    <mergeCell ref="BE241:BE243"/>
    <mergeCell ref="BF241:BF243"/>
    <mergeCell ref="BG241:BG243"/>
    <mergeCell ref="BH241:BH243"/>
    <mergeCell ref="BI241:BI243"/>
    <mergeCell ref="BJ241:BJ243"/>
    <mergeCell ref="BK241:BK243"/>
    <mergeCell ref="BL241:BL243"/>
    <mergeCell ref="BM241:BM243"/>
    <mergeCell ref="A254:L254"/>
    <mergeCell ref="BD254:BN254"/>
    <mergeCell ref="A255:A257"/>
    <mergeCell ref="B255:B257"/>
    <mergeCell ref="C255:C257"/>
    <mergeCell ref="D255:D257"/>
    <mergeCell ref="E255:E257"/>
    <mergeCell ref="F255:F257"/>
    <mergeCell ref="G255:G257"/>
    <mergeCell ref="H255:H257"/>
    <mergeCell ref="I255:I257"/>
    <mergeCell ref="J255:J257"/>
    <mergeCell ref="K255:K257"/>
    <mergeCell ref="L255:L257"/>
    <mergeCell ref="BD255:BD257"/>
    <mergeCell ref="BE255:BE257"/>
    <mergeCell ref="BF255:BF257"/>
    <mergeCell ref="BG255:BG257"/>
    <mergeCell ref="BH255:BH257"/>
    <mergeCell ref="BI255:BI257"/>
    <mergeCell ref="BJ255:BJ257"/>
    <mergeCell ref="BK255:BK257"/>
    <mergeCell ref="BL255:BL257"/>
    <mergeCell ref="BM255:BM257"/>
    <mergeCell ref="BN255:BN257"/>
    <mergeCell ref="BD270:BK270"/>
    <mergeCell ref="BD271:BD273"/>
    <mergeCell ref="BE271:BE273"/>
    <mergeCell ref="BF271:BF273"/>
    <mergeCell ref="BG271:BG273"/>
    <mergeCell ref="BH271:BH273"/>
    <mergeCell ref="BI271:BI273"/>
    <mergeCell ref="BJ271:BJ273"/>
    <mergeCell ref="BK271:BK273"/>
    <mergeCell ref="BD284:BJ284"/>
    <mergeCell ref="BD285:BD287"/>
    <mergeCell ref="BE285:BE287"/>
    <mergeCell ref="BF285:BF287"/>
    <mergeCell ref="BG285:BG287"/>
    <mergeCell ref="BH285:BH287"/>
    <mergeCell ref="BI285:BI287"/>
    <mergeCell ref="BJ285:BJ287"/>
    <mergeCell ref="BD301:BM301"/>
    <mergeCell ref="BM302:BM304"/>
    <mergeCell ref="BD315:BM315"/>
    <mergeCell ref="BD316:BD318"/>
    <mergeCell ref="BE316:BE318"/>
    <mergeCell ref="BF316:BF318"/>
    <mergeCell ref="BG316:BG318"/>
    <mergeCell ref="BH316:BH318"/>
    <mergeCell ref="BI316:BI318"/>
    <mergeCell ref="BJ316:BJ318"/>
    <mergeCell ref="BK316:BK318"/>
    <mergeCell ref="BL316:BL318"/>
    <mergeCell ref="BM316:BM318"/>
    <mergeCell ref="BD302:BD304"/>
    <mergeCell ref="BE302:BE304"/>
    <mergeCell ref="BF302:BF304"/>
    <mergeCell ref="BG302:BG304"/>
    <mergeCell ref="BH302:BH304"/>
    <mergeCell ref="BI302:BI304"/>
    <mergeCell ref="BJ302:BJ304"/>
    <mergeCell ref="BK302:BK304"/>
    <mergeCell ref="BL302:BL304"/>
    <mergeCell ref="BD332:BM332"/>
    <mergeCell ref="BD333:BD335"/>
    <mergeCell ref="BE333:BE335"/>
    <mergeCell ref="BF333:BF335"/>
    <mergeCell ref="BG333:BG335"/>
    <mergeCell ref="BH333:BH335"/>
    <mergeCell ref="BI333:BI335"/>
    <mergeCell ref="BJ333:BJ335"/>
    <mergeCell ref="BK333:BK335"/>
    <mergeCell ref="BD346:BO346"/>
    <mergeCell ref="BD347:BD349"/>
    <mergeCell ref="BE347:BE349"/>
    <mergeCell ref="BF347:BF349"/>
    <mergeCell ref="BG347:BG349"/>
    <mergeCell ref="BH347:BH349"/>
    <mergeCell ref="BI347:BI349"/>
    <mergeCell ref="BJ347:BJ349"/>
    <mergeCell ref="BK347:BK349"/>
    <mergeCell ref="BL347:BL349"/>
    <mergeCell ref="BM347:BM349"/>
    <mergeCell ref="BN347:BN349"/>
    <mergeCell ref="BO347:BO349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Bulletins</vt:lpstr>
      <vt:lpstr>Oppositiounsbeweegung Mir d’Vol</vt:lpstr>
      <vt:lpstr>VOLT Luxembourg</vt:lpstr>
      <vt:lpstr>LSAP</vt:lpstr>
      <vt:lpstr>FOKUS.</vt:lpstr>
      <vt:lpstr>KPL – d’Kommunisten</vt:lpstr>
      <vt:lpstr>déi Konservativ – d’Fräiheetspa</vt:lpstr>
      <vt:lpstr>Déi Lénk</vt:lpstr>
      <vt:lpstr>DP – DEMOKRATESCH PARTEI</vt:lpstr>
      <vt:lpstr>ADR</vt:lpstr>
      <vt:lpstr>Zesummen – d’Bréck</vt:lpstr>
      <vt:lpstr>CSV</vt:lpstr>
      <vt:lpstr>déi gréng</vt:lpstr>
      <vt:lpstr>PIRATEN</vt:lpstr>
      <vt:lpstr>Parteien</vt:lpstr>
      <vt:lpstr>Recensement général des suffr.</vt:lpstr>
      <vt:lpstr>Total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2024-06-24T07:23:56Z</dcterms:created>
  <dcterms:modified xsi:type="dcterms:W3CDTF">2024-06-24T07:25:50Z</dcterms:modified>
  <cp:contentStatus/>
</cp:coreProperties>
</file>